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" windowWidth="15360" windowHeight="10920"/>
  </bookViews>
  <sheets>
    <sheet name="4회추경예산총괄표" sheetId="51" r:id="rId1"/>
    <sheet name="사업별" sheetId="52" r:id="rId2"/>
    <sheet name="재원별" sheetId="53" r:id="rId3"/>
    <sheet name="재단세입" sheetId="55" r:id="rId4"/>
    <sheet name="재단세출" sheetId="56" r:id="rId5"/>
    <sheet name="센터세입" sheetId="57" r:id="rId6"/>
    <sheet name="센터세출" sheetId="58" r:id="rId7"/>
    <sheet name="요양원세입4차   " sheetId="59" r:id="rId8"/>
    <sheet name="요양원세출 4차추경) " sheetId="60" r:id="rId9"/>
    <sheet name="Sheet1" sheetId="54" r:id="rId10"/>
  </sheets>
  <definedNames>
    <definedName name="_xlnm.Print_Area" localSheetId="0">'4회추경예산총괄표'!$A$1:$F$11</definedName>
    <definedName name="_xlnm.Print_Area" localSheetId="1">사업별!$A$1:$F$23</definedName>
    <definedName name="_xlnm.Print_Area" localSheetId="5">센터세입!$A$1:$K$51</definedName>
    <definedName name="_xlnm.Print_Area" localSheetId="6">센터세출!$A$1:$K$279</definedName>
    <definedName name="_xlnm.Print_Area" localSheetId="7">'요양원세입4차   '!$A$1:$K$44</definedName>
    <definedName name="_xlnm.Print_Area" localSheetId="8">'요양원세출 4차추경) '!$A$1:$K$110</definedName>
    <definedName name="_xlnm.Print_Area" localSheetId="3">재단세입!$A$1:$L$24</definedName>
    <definedName name="_xlnm.Print_Area" localSheetId="4">재단세출!$A$1:$L$49</definedName>
    <definedName name="_xlnm.Print_Area" localSheetId="2">재원별!$A$1:$G$25</definedName>
    <definedName name="_xlnm.Print_Titles" localSheetId="5">센터세입!$2:$4</definedName>
    <definedName name="_xlnm.Print_Titles" localSheetId="6">센터세출!$2:$4</definedName>
    <definedName name="_xlnm.Print_Titles" localSheetId="7">'요양원세입4차   '!$2:$4</definedName>
    <definedName name="_xlnm.Print_Titles" localSheetId="8">'요양원세출 4차추경) '!$2:$4</definedName>
    <definedName name="_xlnm.Print_Titles" localSheetId="3">재단세입!$2:$4</definedName>
    <definedName name="_xlnm.Print_Titles" localSheetId="4">재단세출!$2:$4</definedName>
  </definedNames>
  <calcPr calcId="145621"/>
</workbook>
</file>

<file path=xl/calcChain.xml><?xml version="1.0" encoding="utf-8"?>
<calcChain xmlns="http://schemas.openxmlformats.org/spreadsheetml/2006/main">
  <c r="I110" i="60" l="1"/>
  <c r="I109" i="60"/>
  <c r="G109" i="60"/>
  <c r="F109" i="60"/>
  <c r="G108" i="60"/>
  <c r="I108" i="60" s="1"/>
  <c r="F108" i="60"/>
  <c r="F107" i="60"/>
  <c r="I106" i="60"/>
  <c r="G105" i="60"/>
  <c r="I105" i="60" s="1"/>
  <c r="F105" i="60"/>
  <c r="F104" i="60" s="1"/>
  <c r="F103" i="60" s="1"/>
  <c r="I102" i="60"/>
  <c r="I101" i="60"/>
  <c r="I100" i="60"/>
  <c r="G100" i="60"/>
  <c r="F100" i="60"/>
  <c r="F99" i="60" s="1"/>
  <c r="I99" i="60" s="1"/>
  <c r="G99" i="60"/>
  <c r="I98" i="60"/>
  <c r="I97" i="60"/>
  <c r="I96" i="60"/>
  <c r="G96" i="60"/>
  <c r="F96" i="60"/>
  <c r="F95" i="60" s="1"/>
  <c r="I95" i="60" s="1"/>
  <c r="G95" i="60"/>
  <c r="I94" i="60"/>
  <c r="I93" i="60"/>
  <c r="G93" i="60"/>
  <c r="G90" i="60" s="1"/>
  <c r="F93" i="60"/>
  <c r="I92" i="60"/>
  <c r="I91" i="60"/>
  <c r="F90" i="60"/>
  <c r="F89" i="60" s="1"/>
  <c r="I88" i="60"/>
  <c r="I87" i="60"/>
  <c r="G87" i="60"/>
  <c r="F87" i="60"/>
  <c r="G86" i="60"/>
  <c r="I86" i="60" s="1"/>
  <c r="F86" i="60"/>
  <c r="F85" i="60"/>
  <c r="I84" i="60"/>
  <c r="G83" i="60"/>
  <c r="I83" i="60" s="1"/>
  <c r="F83" i="60"/>
  <c r="I82" i="60"/>
  <c r="I81" i="60"/>
  <c r="G80" i="60"/>
  <c r="I80" i="60" s="1"/>
  <c r="F80" i="60"/>
  <c r="I79" i="60"/>
  <c r="I78" i="60"/>
  <c r="I76" i="60"/>
  <c r="I75" i="60"/>
  <c r="G74" i="60"/>
  <c r="I74" i="60" s="1"/>
  <c r="F74" i="60"/>
  <c r="F68" i="60" s="1"/>
  <c r="I73" i="60"/>
  <c r="I72" i="60"/>
  <c r="G71" i="60"/>
  <c r="I71" i="60" s="1"/>
  <c r="F71" i="60"/>
  <c r="F70" i="60"/>
  <c r="G70" i="60" s="1"/>
  <c r="I70" i="60" s="1"/>
  <c r="I69" i="60"/>
  <c r="G69" i="60"/>
  <c r="F69" i="60"/>
  <c r="G68" i="60"/>
  <c r="G67" i="60"/>
  <c r="I66" i="60"/>
  <c r="G65" i="60"/>
  <c r="I65" i="60" s="1"/>
  <c r="F65" i="60"/>
  <c r="I64" i="60"/>
  <c r="G63" i="60"/>
  <c r="I63" i="60" s="1"/>
  <c r="F63" i="60"/>
  <c r="I62" i="60"/>
  <c r="G61" i="60"/>
  <c r="I61" i="60" s="1"/>
  <c r="F61" i="60"/>
  <c r="G60" i="60"/>
  <c r="I60" i="60" s="1"/>
  <c r="F60" i="60"/>
  <c r="F59" i="60" s="1"/>
  <c r="I58" i="60"/>
  <c r="I57" i="60"/>
  <c r="G57" i="60"/>
  <c r="F57" i="60"/>
  <c r="I56" i="60"/>
  <c r="I55" i="60"/>
  <c r="G55" i="60"/>
  <c r="F55" i="60"/>
  <c r="I53" i="60"/>
  <c r="I51" i="60"/>
  <c r="G51" i="60"/>
  <c r="F51" i="60"/>
  <c r="I50" i="60"/>
  <c r="I49" i="60"/>
  <c r="G49" i="60"/>
  <c r="F49" i="60"/>
  <c r="I48" i="60"/>
  <c r="I47" i="60"/>
  <c r="I46" i="60"/>
  <c r="G45" i="60"/>
  <c r="I45" i="60" s="1"/>
  <c r="F45" i="60"/>
  <c r="I44" i="60"/>
  <c r="I43" i="60"/>
  <c r="G42" i="60"/>
  <c r="I42" i="60" s="1"/>
  <c r="F42" i="60"/>
  <c r="F41" i="60"/>
  <c r="I40" i="60"/>
  <c r="G39" i="60"/>
  <c r="I39" i="60" s="1"/>
  <c r="F39" i="60"/>
  <c r="I38" i="60"/>
  <c r="I37" i="60"/>
  <c r="G36" i="60"/>
  <c r="G31" i="60" s="1"/>
  <c r="I31" i="60" s="1"/>
  <c r="F36" i="60"/>
  <c r="I34" i="60"/>
  <c r="I33" i="60"/>
  <c r="I32" i="60"/>
  <c r="G32" i="60"/>
  <c r="F32" i="60"/>
  <c r="F31" i="60" s="1"/>
  <c r="F8" i="60" s="1"/>
  <c r="I30" i="60"/>
  <c r="I29" i="60"/>
  <c r="I28" i="60"/>
  <c r="G28" i="60"/>
  <c r="F28" i="60"/>
  <c r="I23" i="60"/>
  <c r="I22" i="60"/>
  <c r="G22" i="60"/>
  <c r="F22" i="60"/>
  <c r="I21" i="60"/>
  <c r="I20" i="60"/>
  <c r="G20" i="60"/>
  <c r="F20" i="60"/>
  <c r="I19" i="60"/>
  <c r="I18" i="60"/>
  <c r="G18" i="60"/>
  <c r="F18" i="60"/>
  <c r="I17" i="60"/>
  <c r="I16" i="60"/>
  <c r="I15" i="60"/>
  <c r="I14" i="60"/>
  <c r="I13" i="60"/>
  <c r="I12" i="60"/>
  <c r="G12" i="60"/>
  <c r="F12" i="60"/>
  <c r="I11" i="60"/>
  <c r="I10" i="60"/>
  <c r="G10" i="60"/>
  <c r="F10" i="60"/>
  <c r="G9" i="60"/>
  <c r="I9" i="60" s="1"/>
  <c r="F9" i="60"/>
  <c r="G7" i="60"/>
  <c r="I7" i="60" s="1"/>
  <c r="F7" i="60"/>
  <c r="I6" i="60"/>
  <c r="G6" i="60"/>
  <c r="F6" i="60"/>
  <c r="F5" i="60" s="1"/>
  <c r="G5" i="60"/>
  <c r="I5" i="60" s="1"/>
  <c r="I44" i="59"/>
  <c r="I43" i="59"/>
  <c r="I42" i="59"/>
  <c r="I41" i="59"/>
  <c r="I40" i="59"/>
  <c r="I39" i="59"/>
  <c r="I38" i="59"/>
  <c r="G37" i="59"/>
  <c r="I37" i="59" s="1"/>
  <c r="F37" i="59"/>
  <c r="I36" i="59"/>
  <c r="G35" i="59"/>
  <c r="I35" i="59" s="1"/>
  <c r="F35" i="59"/>
  <c r="F33" i="59"/>
  <c r="I32" i="59"/>
  <c r="G31" i="59"/>
  <c r="I31" i="59" s="1"/>
  <c r="F31" i="59"/>
  <c r="F30" i="59"/>
  <c r="F29" i="59" s="1"/>
  <c r="I28" i="59"/>
  <c r="G27" i="59"/>
  <c r="I27" i="59" s="1"/>
  <c r="F27" i="59"/>
  <c r="F26" i="59" s="1"/>
  <c r="F25" i="59" s="1"/>
  <c r="I24" i="59"/>
  <c r="I23" i="59"/>
  <c r="I22" i="59"/>
  <c r="G22" i="59"/>
  <c r="F22" i="59"/>
  <c r="F21" i="59" s="1"/>
  <c r="F20" i="59" s="1"/>
  <c r="G21" i="59"/>
  <c r="I21" i="59" s="1"/>
  <c r="I19" i="59"/>
  <c r="G18" i="59"/>
  <c r="I18" i="59" s="1"/>
  <c r="F18" i="59"/>
  <c r="F17" i="59" s="1"/>
  <c r="F16" i="59" s="1"/>
  <c r="G14" i="59"/>
  <c r="G13" i="59" s="1"/>
  <c r="G12" i="59" s="1"/>
  <c r="I12" i="59" s="1"/>
  <c r="F14" i="59"/>
  <c r="F13" i="59"/>
  <c r="F12" i="59" s="1"/>
  <c r="I11" i="59"/>
  <c r="I10" i="59"/>
  <c r="G10" i="59"/>
  <c r="F10" i="59"/>
  <c r="G9" i="59"/>
  <c r="G8" i="59" s="1"/>
  <c r="I8" i="59" s="1"/>
  <c r="F9" i="59"/>
  <c r="F8" i="59"/>
  <c r="G7" i="59"/>
  <c r="I7" i="59" s="1"/>
  <c r="F7" i="59"/>
  <c r="F5" i="59" s="1"/>
  <c r="I6" i="59"/>
  <c r="G6" i="59"/>
  <c r="F6" i="59"/>
  <c r="G5" i="59"/>
  <c r="I68" i="60" l="1"/>
  <c r="F67" i="60"/>
  <c r="I67" i="60" s="1"/>
  <c r="I90" i="60"/>
  <c r="G89" i="60"/>
  <c r="I89" i="60" s="1"/>
  <c r="I36" i="60"/>
  <c r="G59" i="60"/>
  <c r="I59" i="60" s="1"/>
  <c r="G104" i="60"/>
  <c r="G41" i="60"/>
  <c r="I41" i="60" s="1"/>
  <c r="G85" i="60"/>
  <c r="I85" i="60" s="1"/>
  <c r="G107" i="60"/>
  <c r="I107" i="60" s="1"/>
  <c r="I5" i="59"/>
  <c r="I9" i="59"/>
  <c r="I14" i="59"/>
  <c r="G17" i="59"/>
  <c r="G34" i="59"/>
  <c r="G20" i="59"/>
  <c r="I20" i="59" s="1"/>
  <c r="G30" i="59"/>
  <c r="G26" i="59"/>
  <c r="G8" i="60" l="1"/>
  <c r="I8" i="60" s="1"/>
  <c r="I104" i="60"/>
  <c r="G103" i="60"/>
  <c r="I103" i="60" s="1"/>
  <c r="I17" i="59"/>
  <c r="G16" i="59"/>
  <c r="I16" i="59" s="1"/>
  <c r="I34" i="59"/>
  <c r="G33" i="59"/>
  <c r="I33" i="59" s="1"/>
  <c r="I26" i="59"/>
  <c r="G25" i="59"/>
  <c r="I25" i="59" s="1"/>
  <c r="I30" i="59"/>
  <c r="G29" i="59"/>
  <c r="I29" i="59" s="1"/>
  <c r="I279" i="58" l="1"/>
  <c r="G278" i="58"/>
  <c r="I278" i="58" s="1"/>
  <c r="F278" i="58"/>
  <c r="I277" i="58"/>
  <c r="G276" i="58"/>
  <c r="I276" i="58" s="1"/>
  <c r="F276" i="58"/>
  <c r="I274" i="58"/>
  <c r="G273" i="58"/>
  <c r="I273" i="58" s="1"/>
  <c r="F273" i="58"/>
  <c r="I272" i="58"/>
  <c r="G271" i="58"/>
  <c r="I271" i="58" s="1"/>
  <c r="F271" i="58"/>
  <c r="F270" i="58"/>
  <c r="I265" i="58"/>
  <c r="G264" i="58"/>
  <c r="F264" i="58"/>
  <c r="I264" i="58" s="1"/>
  <c r="I263" i="58"/>
  <c r="G262" i="58"/>
  <c r="F262" i="58"/>
  <c r="I262" i="58" s="1"/>
  <c r="I261" i="58"/>
  <c r="G260" i="58"/>
  <c r="F260" i="58"/>
  <c r="I260" i="58" s="1"/>
  <c r="I259" i="58"/>
  <c r="G258" i="58"/>
  <c r="F258" i="58"/>
  <c r="I258" i="58" s="1"/>
  <c r="G257" i="58"/>
  <c r="I253" i="58"/>
  <c r="I252" i="58"/>
  <c r="I251" i="58" s="1"/>
  <c r="I250" i="58" s="1"/>
  <c r="G252" i="58"/>
  <c r="G251" i="58" s="1"/>
  <c r="G250" i="58" s="1"/>
  <c r="F252" i="58"/>
  <c r="F251" i="58" s="1"/>
  <c r="F250" i="58" s="1"/>
  <c r="I248" i="58"/>
  <c r="I247" i="58"/>
  <c r="G247" i="58"/>
  <c r="F247" i="58"/>
  <c r="G246" i="58"/>
  <c r="I246" i="58" s="1"/>
  <c r="F246" i="58"/>
  <c r="F245" i="58"/>
  <c r="I244" i="58"/>
  <c r="G243" i="58"/>
  <c r="I243" i="58" s="1"/>
  <c r="F243" i="58"/>
  <c r="I242" i="58"/>
  <c r="G241" i="58"/>
  <c r="I241" i="58" s="1"/>
  <c r="F241" i="58"/>
  <c r="F233" i="58" s="1"/>
  <c r="I240" i="58"/>
  <c r="I239" i="58"/>
  <c r="G238" i="58"/>
  <c r="I238" i="58" s="1"/>
  <c r="F238" i="58"/>
  <c r="I237" i="58"/>
  <c r="I235" i="58"/>
  <c r="I234" i="58"/>
  <c r="G234" i="58"/>
  <c r="F234" i="58"/>
  <c r="G233" i="58"/>
  <c r="I232" i="58"/>
  <c r="G231" i="58"/>
  <c r="I231" i="58" s="1"/>
  <c r="F231" i="58"/>
  <c r="F230" i="58"/>
  <c r="I228" i="58"/>
  <c r="G227" i="58"/>
  <c r="I227" i="58" s="1"/>
  <c r="F227" i="58"/>
  <c r="I222" i="58"/>
  <c r="G221" i="58"/>
  <c r="I221" i="58" s="1"/>
  <c r="F221" i="58"/>
  <c r="I220" i="58"/>
  <c r="G219" i="58"/>
  <c r="I219" i="58" s="1"/>
  <c r="F219" i="58"/>
  <c r="I218" i="58"/>
  <c r="I216" i="58"/>
  <c r="G215" i="58"/>
  <c r="I215" i="58" s="1"/>
  <c r="F215" i="58"/>
  <c r="I213" i="58"/>
  <c r="G212" i="58"/>
  <c r="I212" i="58" s="1"/>
  <c r="F212" i="58"/>
  <c r="F211" i="58"/>
  <c r="I209" i="58"/>
  <c r="G209" i="58"/>
  <c r="F209" i="58"/>
  <c r="G208" i="58"/>
  <c r="I208" i="58" s="1"/>
  <c r="F208" i="58"/>
  <c r="F207" i="58"/>
  <c r="I203" i="58"/>
  <c r="G202" i="58"/>
  <c r="I202" i="58" s="1"/>
  <c r="F202" i="58"/>
  <c r="F201" i="58" s="1"/>
  <c r="G201" i="58"/>
  <c r="G200" i="58"/>
  <c r="G199" i="58"/>
  <c r="G198" i="58" s="1"/>
  <c r="G10" i="58" s="1"/>
  <c r="I195" i="58"/>
  <c r="G194" i="58"/>
  <c r="F194" i="58"/>
  <c r="I194" i="58" s="1"/>
  <c r="G193" i="58"/>
  <c r="G192" i="58"/>
  <c r="I191" i="58"/>
  <c r="I190" i="58"/>
  <c r="G190" i="58"/>
  <c r="F190" i="58"/>
  <c r="I188" i="58"/>
  <c r="I187" i="58"/>
  <c r="G187" i="58"/>
  <c r="F187" i="58"/>
  <c r="G186" i="58"/>
  <c r="I186" i="58" s="1"/>
  <c r="F186" i="58"/>
  <c r="I183" i="58"/>
  <c r="G180" i="58"/>
  <c r="I180" i="58" s="1"/>
  <c r="F180" i="58"/>
  <c r="I179" i="58"/>
  <c r="G178" i="58"/>
  <c r="I178" i="58" s="1"/>
  <c r="F178" i="58"/>
  <c r="I174" i="58"/>
  <c r="G173" i="58"/>
  <c r="I173" i="58" s="1"/>
  <c r="F173" i="58"/>
  <c r="I172" i="58"/>
  <c r="G171" i="58"/>
  <c r="I171" i="58" s="1"/>
  <c r="F171" i="58"/>
  <c r="F170" i="58"/>
  <c r="F169" i="58" s="1"/>
  <c r="G165" i="58"/>
  <c r="F165" i="58"/>
  <c r="I165" i="58" s="1"/>
  <c r="G164" i="58"/>
  <c r="G163" i="58"/>
  <c r="G161" i="58"/>
  <c r="I161" i="58" s="1"/>
  <c r="F161" i="58"/>
  <c r="F160" i="58"/>
  <c r="F159" i="58" s="1"/>
  <c r="I158" i="58"/>
  <c r="I157" i="58"/>
  <c r="G157" i="58"/>
  <c r="F157" i="58"/>
  <c r="I156" i="58"/>
  <c r="G156" i="58"/>
  <c r="F156" i="58"/>
  <c r="G155" i="58"/>
  <c r="I155" i="58" s="1"/>
  <c r="F155" i="58"/>
  <c r="I154" i="58"/>
  <c r="G153" i="58"/>
  <c r="I153" i="58" s="1"/>
  <c r="F153" i="58"/>
  <c r="F152" i="58"/>
  <c r="F151" i="58" s="1"/>
  <c r="I149" i="58"/>
  <c r="I148" i="58"/>
  <c r="G148" i="58"/>
  <c r="F148" i="58"/>
  <c r="I147" i="58"/>
  <c r="G147" i="58"/>
  <c r="F147" i="58"/>
  <c r="G146" i="58"/>
  <c r="I146" i="58" s="1"/>
  <c r="F146" i="58"/>
  <c r="I145" i="58"/>
  <c r="I143" i="58"/>
  <c r="I141" i="58"/>
  <c r="G141" i="58"/>
  <c r="F141" i="58"/>
  <c r="G139" i="58"/>
  <c r="I139" i="58" s="1"/>
  <c r="F139" i="58"/>
  <c r="I138" i="58"/>
  <c r="G137" i="58"/>
  <c r="I137" i="58" s="1"/>
  <c r="F137" i="58"/>
  <c r="I136" i="58"/>
  <c r="G135" i="58"/>
  <c r="I135" i="58" s="1"/>
  <c r="F135" i="58"/>
  <c r="I134" i="58"/>
  <c r="G133" i="58"/>
  <c r="I133" i="58" s="1"/>
  <c r="F133" i="58"/>
  <c r="I132" i="58"/>
  <c r="G131" i="58"/>
  <c r="I131" i="58" s="1"/>
  <c r="F131" i="58"/>
  <c r="I130" i="58"/>
  <c r="G129" i="58"/>
  <c r="I129" i="58" s="1"/>
  <c r="F129" i="58"/>
  <c r="F128" i="58"/>
  <c r="F127" i="58" s="1"/>
  <c r="F126" i="58" s="1"/>
  <c r="I125" i="58"/>
  <c r="I124" i="58"/>
  <c r="G124" i="58"/>
  <c r="F124" i="58"/>
  <c r="I113" i="58"/>
  <c r="I112" i="58"/>
  <c r="G112" i="58"/>
  <c r="F112" i="58"/>
  <c r="I106" i="58"/>
  <c r="I105" i="58"/>
  <c r="G105" i="58"/>
  <c r="F105" i="58"/>
  <c r="G104" i="58"/>
  <c r="I104" i="58" s="1"/>
  <c r="F104" i="58"/>
  <c r="F102" i="58"/>
  <c r="I92" i="58"/>
  <c r="G91" i="58"/>
  <c r="F91" i="58"/>
  <c r="I91" i="58" s="1"/>
  <c r="I90" i="58"/>
  <c r="G89" i="58"/>
  <c r="F89" i="58"/>
  <c r="I89" i="58" s="1"/>
  <c r="I79" i="58"/>
  <c r="G78" i="58"/>
  <c r="F78" i="58"/>
  <c r="I78" i="58" s="1"/>
  <c r="I73" i="58"/>
  <c r="G72" i="58"/>
  <c r="F72" i="58"/>
  <c r="I72" i="58" s="1"/>
  <c r="I54" i="58"/>
  <c r="G53" i="58"/>
  <c r="F53" i="58"/>
  <c r="I53" i="58" s="1"/>
  <c r="I52" i="58"/>
  <c r="G51" i="58"/>
  <c r="F51" i="58"/>
  <c r="I51" i="58" s="1"/>
  <c r="G50" i="58"/>
  <c r="I49" i="58"/>
  <c r="I48" i="58"/>
  <c r="G48" i="58"/>
  <c r="F48" i="58"/>
  <c r="I47" i="58"/>
  <c r="I46" i="58"/>
  <c r="G46" i="58"/>
  <c r="F46" i="58"/>
  <c r="I45" i="58"/>
  <c r="I44" i="58"/>
  <c r="G44" i="58"/>
  <c r="F44" i="58"/>
  <c r="I43" i="58"/>
  <c r="G43" i="58"/>
  <c r="F43" i="58"/>
  <c r="I42" i="58"/>
  <c r="I41" i="58"/>
  <c r="G41" i="58"/>
  <c r="F41" i="58"/>
  <c r="I35" i="58"/>
  <c r="I34" i="58"/>
  <c r="G34" i="58"/>
  <c r="F34" i="58"/>
  <c r="I33" i="58"/>
  <c r="I32" i="58"/>
  <c r="G32" i="58"/>
  <c r="F32" i="58"/>
  <c r="I31" i="58"/>
  <c r="G30" i="58"/>
  <c r="F30" i="58"/>
  <c r="I28" i="58"/>
  <c r="G27" i="58"/>
  <c r="I27" i="58" s="1"/>
  <c r="F27" i="58"/>
  <c r="I23" i="58"/>
  <c r="G22" i="58"/>
  <c r="I22" i="58" s="1"/>
  <c r="F22" i="58"/>
  <c r="I21" i="58"/>
  <c r="G20" i="58"/>
  <c r="I20" i="58" s="1"/>
  <c r="F20" i="58"/>
  <c r="F19" i="58"/>
  <c r="I16" i="58"/>
  <c r="G12" i="58"/>
  <c r="F12" i="58"/>
  <c r="I12" i="58" s="1"/>
  <c r="I11" i="58"/>
  <c r="G11" i="58"/>
  <c r="F11" i="58"/>
  <c r="I48" i="57"/>
  <c r="I47" i="57"/>
  <c r="G47" i="57"/>
  <c r="F47" i="57"/>
  <c r="I46" i="57"/>
  <c r="I45" i="57"/>
  <c r="G45" i="57"/>
  <c r="F45" i="57"/>
  <c r="F44" i="57" s="1"/>
  <c r="F43" i="57" s="1"/>
  <c r="G44" i="57"/>
  <c r="I44" i="57" s="1"/>
  <c r="I42" i="57"/>
  <c r="G41" i="57"/>
  <c r="I41" i="57" s="1"/>
  <c r="F41" i="57"/>
  <c r="F40" i="57" s="1"/>
  <c r="F39" i="57" s="1"/>
  <c r="I35" i="57"/>
  <c r="I34" i="57"/>
  <c r="G34" i="57"/>
  <c r="F34" i="57"/>
  <c r="F33" i="57" s="1"/>
  <c r="F32" i="57" s="1"/>
  <c r="G33" i="57"/>
  <c r="I33" i="57" s="1"/>
  <c r="I27" i="57"/>
  <c r="G26" i="57"/>
  <c r="I26" i="57" s="1"/>
  <c r="F26" i="57"/>
  <c r="F25" i="57" s="1"/>
  <c r="F24" i="57" s="1"/>
  <c r="I18" i="57"/>
  <c r="I17" i="57"/>
  <c r="G17" i="57"/>
  <c r="F17" i="57"/>
  <c r="F16" i="57" s="1"/>
  <c r="F15" i="57" s="1"/>
  <c r="G16" i="57"/>
  <c r="I16" i="57" s="1"/>
  <c r="I14" i="57"/>
  <c r="G13" i="57"/>
  <c r="I13" i="57" s="1"/>
  <c r="F13" i="57"/>
  <c r="I11" i="57"/>
  <c r="G10" i="57"/>
  <c r="I10" i="57" s="1"/>
  <c r="F10" i="57"/>
  <c r="F9" i="57" s="1"/>
  <c r="F8" i="57" s="1"/>
  <c r="G7" i="57"/>
  <c r="I7" i="57" s="1"/>
  <c r="F7" i="57"/>
  <c r="F200" i="58" l="1"/>
  <c r="I201" i="58"/>
  <c r="F210" i="58"/>
  <c r="I233" i="58"/>
  <c r="G19" i="58"/>
  <c r="F50" i="58"/>
  <c r="I50" i="58" s="1"/>
  <c r="G102" i="58"/>
  <c r="I102" i="58" s="1"/>
  <c r="G128" i="58"/>
  <c r="G152" i="58"/>
  <c r="G160" i="58"/>
  <c r="F164" i="58"/>
  <c r="G170" i="58"/>
  <c r="F193" i="58"/>
  <c r="G207" i="58"/>
  <c r="I207" i="58" s="1"/>
  <c r="G211" i="58"/>
  <c r="G230" i="58"/>
  <c r="I230" i="58" s="1"/>
  <c r="G245" i="58"/>
  <c r="I245" i="58" s="1"/>
  <c r="F257" i="58"/>
  <c r="F256" i="58" s="1"/>
  <c r="F255" i="58" s="1"/>
  <c r="F254" i="58" s="1"/>
  <c r="F13" i="58" s="1"/>
  <c r="G270" i="58"/>
  <c r="I270" i="58" s="1"/>
  <c r="F6" i="57"/>
  <c r="F5" i="57" s="1"/>
  <c r="G32" i="57"/>
  <c r="I32" i="57" s="1"/>
  <c r="G9" i="57"/>
  <c r="G25" i="57"/>
  <c r="G40" i="57"/>
  <c r="G15" i="57"/>
  <c r="I15" i="57" s="1"/>
  <c r="G43" i="57"/>
  <c r="I43" i="57" s="1"/>
  <c r="I211" i="58" l="1"/>
  <c r="G210" i="58"/>
  <c r="I210" i="58" s="1"/>
  <c r="F163" i="58"/>
  <c r="I163" i="58" s="1"/>
  <c r="I164" i="58"/>
  <c r="I160" i="58"/>
  <c r="G159" i="58"/>
  <c r="I159" i="58" s="1"/>
  <c r="I257" i="58"/>
  <c r="F192" i="58"/>
  <c r="I193" i="58"/>
  <c r="I152" i="58"/>
  <c r="G151" i="58"/>
  <c r="I151" i="58" s="1"/>
  <c r="I19" i="58"/>
  <c r="G17" i="58"/>
  <c r="I200" i="58"/>
  <c r="I199" i="58" s="1"/>
  <c r="I198" i="58" s="1"/>
  <c r="F199" i="58"/>
  <c r="F198" i="58" s="1"/>
  <c r="F10" i="58" s="1"/>
  <c r="I10" i="58" s="1"/>
  <c r="I170" i="58"/>
  <c r="G169" i="58"/>
  <c r="I128" i="58"/>
  <c r="G127" i="58"/>
  <c r="G256" i="58"/>
  <c r="F17" i="58"/>
  <c r="I25" i="57"/>
  <c r="G24" i="57"/>
  <c r="I24" i="57" s="1"/>
  <c r="I9" i="57"/>
  <c r="G8" i="57"/>
  <c r="I40" i="57"/>
  <c r="G39" i="57"/>
  <c r="I39" i="57" s="1"/>
  <c r="I127" i="58" l="1"/>
  <c r="G126" i="58"/>
  <c r="I126" i="58" s="1"/>
  <c r="I256" i="58"/>
  <c r="G255" i="58"/>
  <c r="I192" i="58"/>
  <c r="F168" i="58"/>
  <c r="F167" i="58" s="1"/>
  <c r="F9" i="58" s="1"/>
  <c r="F7" i="58" s="1"/>
  <c r="F15" i="58"/>
  <c r="I169" i="58"/>
  <c r="G168" i="58"/>
  <c r="G15" i="58"/>
  <c r="I17" i="58"/>
  <c r="G6" i="57"/>
  <c r="I8" i="57"/>
  <c r="F14" i="58" l="1"/>
  <c r="F8" i="58" s="1"/>
  <c r="F6" i="58"/>
  <c r="F5" i="58" s="1"/>
  <c r="I15" i="58"/>
  <c r="G14" i="58"/>
  <c r="G6" i="58"/>
  <c r="I255" i="58"/>
  <c r="G254" i="58"/>
  <c r="I168" i="58"/>
  <c r="G167" i="58"/>
  <c r="I6" i="57"/>
  <c r="G5" i="57"/>
  <c r="I5" i="57" s="1"/>
  <c r="I14" i="58" l="1"/>
  <c r="G8" i="58"/>
  <c r="I8" i="58" s="1"/>
  <c r="I254" i="58"/>
  <c r="G13" i="58"/>
  <c r="I13" i="58" s="1"/>
  <c r="G9" i="58"/>
  <c r="I167" i="58"/>
  <c r="I6" i="58"/>
  <c r="G7" i="58" l="1"/>
  <c r="I9" i="58"/>
  <c r="I7" i="58" l="1"/>
  <c r="G5" i="58"/>
  <c r="I5" i="58" s="1"/>
  <c r="F5" i="56" l="1"/>
  <c r="H5" i="56"/>
  <c r="J5" i="56"/>
  <c r="F6" i="56"/>
  <c r="H6" i="56"/>
  <c r="J7" i="56"/>
  <c r="F8" i="56"/>
  <c r="H8" i="56"/>
  <c r="J8" i="56"/>
  <c r="F10" i="56"/>
  <c r="H10" i="56"/>
  <c r="H9" i="56" s="1"/>
  <c r="J9" i="56" s="1"/>
  <c r="F11" i="56"/>
  <c r="H11" i="56"/>
  <c r="J11" i="56"/>
  <c r="J12" i="56"/>
  <c r="J10" i="56" s="1"/>
  <c r="F13" i="56"/>
  <c r="H13" i="56"/>
  <c r="J13" i="56"/>
  <c r="J14" i="56"/>
  <c r="F15" i="56"/>
  <c r="H15" i="56"/>
  <c r="J15" i="56"/>
  <c r="J16" i="56"/>
  <c r="F17" i="56"/>
  <c r="H17" i="56"/>
  <c r="J17" i="56"/>
  <c r="J18" i="56"/>
  <c r="F24" i="56"/>
  <c r="H24" i="56"/>
  <c r="J24" i="56"/>
  <c r="P24" i="56"/>
  <c r="Q24" i="56"/>
  <c r="R24" i="56"/>
  <c r="S24" i="56"/>
  <c r="T24" i="56"/>
  <c r="J25" i="56"/>
  <c r="F27" i="56"/>
  <c r="F23" i="56" s="1"/>
  <c r="F9" i="56" s="1"/>
  <c r="H27" i="56"/>
  <c r="H23" i="56" s="1"/>
  <c r="J27" i="56"/>
  <c r="J23" i="56" s="1"/>
  <c r="F28" i="56"/>
  <c r="H28" i="56"/>
  <c r="J29" i="56"/>
  <c r="J28" i="56" s="1"/>
  <c r="F31" i="56"/>
  <c r="F30" i="56" s="1"/>
  <c r="F32" i="56"/>
  <c r="H32" i="56"/>
  <c r="H31" i="56" s="1"/>
  <c r="H30" i="56" s="1"/>
  <c r="J33" i="56"/>
  <c r="J32" i="56" s="1"/>
  <c r="J31" i="56" s="1"/>
  <c r="J30" i="56" s="1"/>
  <c r="F34" i="56"/>
  <c r="H34" i="56"/>
  <c r="F35" i="56"/>
  <c r="H35" i="56"/>
  <c r="J35" i="56"/>
  <c r="J34" i="56" s="1"/>
  <c r="J37" i="56"/>
  <c r="J39" i="56"/>
  <c r="F40" i="56"/>
  <c r="H40" i="56"/>
  <c r="J40" i="56" s="1"/>
  <c r="F41" i="56"/>
  <c r="H41" i="56"/>
  <c r="J41" i="56"/>
  <c r="F42" i="56"/>
  <c r="H42" i="56"/>
  <c r="J42" i="56"/>
  <c r="J43" i="56"/>
  <c r="J45" i="56"/>
  <c r="H46" i="56"/>
  <c r="H47" i="56"/>
  <c r="F48" i="56"/>
  <c r="F47" i="56" s="1"/>
  <c r="H48" i="56"/>
  <c r="J49" i="56"/>
  <c r="J6" i="56" s="1"/>
  <c r="F6" i="55"/>
  <c r="F5" i="55" s="1"/>
  <c r="H6" i="55"/>
  <c r="H5" i="55" s="1"/>
  <c r="J5" i="55" s="1"/>
  <c r="J7" i="55"/>
  <c r="F8" i="55"/>
  <c r="H8" i="55"/>
  <c r="J8" i="55" s="1"/>
  <c r="F11" i="55"/>
  <c r="F10" i="55" s="1"/>
  <c r="F9" i="55" s="1"/>
  <c r="H11" i="55"/>
  <c r="H10" i="55" s="1"/>
  <c r="J12" i="55"/>
  <c r="H14" i="55"/>
  <c r="H13" i="55" s="1"/>
  <c r="F15" i="55"/>
  <c r="F14" i="55" s="1"/>
  <c r="F13" i="55" s="1"/>
  <c r="H15" i="55"/>
  <c r="J15" i="55"/>
  <c r="J16" i="55"/>
  <c r="J17" i="55"/>
  <c r="F19" i="55"/>
  <c r="F18" i="55" s="1"/>
  <c r="F20" i="55"/>
  <c r="H20" i="55"/>
  <c r="H19" i="55" s="1"/>
  <c r="J21" i="55"/>
  <c r="F22" i="55"/>
  <c r="H22" i="55"/>
  <c r="J22" i="55" s="1"/>
  <c r="J23" i="55"/>
  <c r="J24" i="55"/>
  <c r="F46" i="56" l="1"/>
  <c r="J46" i="56" s="1"/>
  <c r="J47" i="56"/>
  <c r="J48" i="56"/>
  <c r="H9" i="55"/>
  <c r="J9" i="55" s="1"/>
  <c r="J10" i="55"/>
  <c r="H18" i="55"/>
  <c r="J18" i="55" s="1"/>
  <c r="J19" i="55"/>
  <c r="J13" i="55"/>
  <c r="J20" i="55"/>
  <c r="J11" i="55"/>
  <c r="J14" i="55"/>
  <c r="J6" i="55"/>
  <c r="C21" i="53"/>
  <c r="C19" i="53"/>
  <c r="C17" i="53"/>
  <c r="C15" i="53"/>
  <c r="C13" i="53"/>
  <c r="C11" i="53"/>
  <c r="C9" i="53"/>
  <c r="C5" i="53"/>
  <c r="C4" i="53"/>
  <c r="B17" i="52"/>
  <c r="B4" i="52"/>
  <c r="B4" i="51"/>
  <c r="E8" i="52" l="1"/>
  <c r="F14" i="53"/>
  <c r="D13" i="53"/>
  <c r="F13" i="53" l="1"/>
  <c r="D21" i="53"/>
  <c r="D19" i="53"/>
  <c r="D17" i="53"/>
  <c r="D15" i="53"/>
  <c r="D11" i="53"/>
  <c r="D9" i="53"/>
  <c r="D5" i="53"/>
  <c r="C17" i="52"/>
  <c r="L17" i="52"/>
  <c r="K17" i="52"/>
  <c r="C4" i="52"/>
  <c r="C4" i="51"/>
  <c r="D4" i="53" l="1"/>
  <c r="F23" i="53" l="1"/>
  <c r="F22" i="53"/>
  <c r="F21" i="53"/>
  <c r="F20" i="53"/>
  <c r="F19" i="53"/>
  <c r="F18" i="53"/>
  <c r="F17" i="53"/>
  <c r="F16" i="53"/>
  <c r="F15" i="53"/>
  <c r="F12" i="53"/>
  <c r="F11" i="53"/>
  <c r="F10" i="53"/>
  <c r="F9" i="53"/>
  <c r="F8" i="53"/>
  <c r="F7" i="53"/>
  <c r="F6" i="53"/>
  <c r="F4" i="53" l="1"/>
  <c r="F5" i="53"/>
  <c r="N17" i="52"/>
  <c r="M17" i="52"/>
  <c r="E20" i="52"/>
  <c r="E19" i="52"/>
  <c r="E18" i="52"/>
  <c r="E12" i="52"/>
  <c r="E11" i="52"/>
  <c r="E10" i="52"/>
  <c r="E9" i="52"/>
  <c r="E7" i="52"/>
  <c r="E6" i="52"/>
  <c r="E5" i="52"/>
  <c r="O17" i="52" l="1"/>
  <c r="E4" i="52"/>
  <c r="E17" i="52"/>
  <c r="E7" i="51" l="1"/>
  <c r="E6" i="51"/>
  <c r="E5" i="51"/>
  <c r="E4" i="51" l="1"/>
</calcChain>
</file>

<file path=xl/sharedStrings.xml><?xml version="1.0" encoding="utf-8"?>
<sst xmlns="http://schemas.openxmlformats.org/spreadsheetml/2006/main" count="1196" uniqueCount="695">
  <si>
    <t>(단위 : 천원)</t>
    <phoneticPr fontId="1" type="noConversion"/>
  </si>
  <si>
    <t>사회복지법인 수가성재단</t>
    <phoneticPr fontId="1" type="noConversion"/>
  </si>
  <si>
    <t>총       계</t>
    <phoneticPr fontId="1" type="noConversion"/>
  </si>
  <si>
    <t>시설 회계구분</t>
    <phoneticPr fontId="1" type="noConversion"/>
  </si>
  <si>
    <t>비  고</t>
    <phoneticPr fontId="1" type="noConversion"/>
  </si>
  <si>
    <t>종합노인복지센터</t>
    <phoneticPr fontId="1" type="noConversion"/>
  </si>
  <si>
    <r>
      <t>증</t>
    </r>
    <r>
      <rPr>
        <b/>
        <sz val="16"/>
        <color indexed="10"/>
        <rFont val="HY수평선B"/>
        <family val="1"/>
        <charset val="129"/>
      </rPr>
      <t>△</t>
    </r>
    <r>
      <rPr>
        <sz val="16"/>
        <color indexed="10"/>
        <rFont val="HY수평선B"/>
        <family val="1"/>
        <charset val="129"/>
      </rPr>
      <t>감</t>
    </r>
    <phoneticPr fontId="1" type="noConversion"/>
  </si>
  <si>
    <t>(단위 : 천원)</t>
    <phoneticPr fontId="1" type="noConversion"/>
  </si>
  <si>
    <t>사업별 구분</t>
    <phoneticPr fontId="1" type="noConversion"/>
  </si>
  <si>
    <r>
      <t>증</t>
    </r>
    <r>
      <rPr>
        <b/>
        <sz val="14"/>
        <color indexed="10"/>
        <rFont val="돋움"/>
        <family val="3"/>
        <charset val="129"/>
      </rPr>
      <t>△감</t>
    </r>
    <phoneticPr fontId="1" type="noConversion"/>
  </si>
  <si>
    <t>비고</t>
    <phoneticPr fontId="1" type="noConversion"/>
  </si>
  <si>
    <t>총     계</t>
    <phoneticPr fontId="1" type="noConversion"/>
  </si>
  <si>
    <t>노인돌보미서비스(보조)</t>
    <phoneticPr fontId="1" type="noConversion"/>
  </si>
  <si>
    <t>노인돌보미서비스(자체)</t>
    <phoneticPr fontId="1" type="noConversion"/>
  </si>
  <si>
    <t>재원별 구분</t>
    <phoneticPr fontId="1" type="noConversion"/>
  </si>
  <si>
    <r>
      <t>증</t>
    </r>
    <r>
      <rPr>
        <b/>
        <sz val="14"/>
        <color indexed="10"/>
        <rFont val="돋움"/>
        <family val="3"/>
        <charset val="129"/>
      </rPr>
      <t>△감</t>
    </r>
    <phoneticPr fontId="1" type="noConversion"/>
  </si>
  <si>
    <t>비고</t>
    <phoneticPr fontId="1" type="noConversion"/>
  </si>
  <si>
    <t>총     계</t>
    <phoneticPr fontId="1" type="noConversion"/>
  </si>
  <si>
    <t>자 부 담</t>
    <phoneticPr fontId="1" type="noConversion"/>
  </si>
  <si>
    <t>보 조 금</t>
    <phoneticPr fontId="1" type="noConversion"/>
  </si>
  <si>
    <t>자부담</t>
    <phoneticPr fontId="1" type="noConversion"/>
  </si>
  <si>
    <t>보조금</t>
    <phoneticPr fontId="1" type="noConversion"/>
  </si>
  <si>
    <t>후원금</t>
    <phoneticPr fontId="1" type="noConversion"/>
  </si>
  <si>
    <t>후원전입</t>
    <phoneticPr fontId="1" type="noConversion"/>
  </si>
  <si>
    <t>재단</t>
    <phoneticPr fontId="1" type="noConversion"/>
  </si>
  <si>
    <t>센터</t>
    <phoneticPr fontId="1" type="noConversion"/>
  </si>
  <si>
    <t>(단위 : 천원)</t>
    <phoneticPr fontId="1" type="noConversion"/>
  </si>
  <si>
    <t>회계별</t>
    <phoneticPr fontId="1" type="noConversion"/>
  </si>
  <si>
    <t>재원별</t>
    <phoneticPr fontId="1" type="noConversion"/>
  </si>
  <si>
    <r>
      <t>증</t>
    </r>
    <r>
      <rPr>
        <b/>
        <sz val="11"/>
        <color indexed="10"/>
        <rFont val="돋움"/>
        <family val="3"/>
        <charset val="129"/>
      </rPr>
      <t>△감</t>
    </r>
    <phoneticPr fontId="1" type="noConversion"/>
  </si>
  <si>
    <t>비고</t>
    <phoneticPr fontId="1" type="noConversion"/>
  </si>
  <si>
    <t>총     계</t>
    <phoneticPr fontId="1" type="noConversion"/>
  </si>
  <si>
    <t>자부담</t>
    <phoneticPr fontId="1" type="noConversion"/>
  </si>
  <si>
    <t>보조금</t>
    <phoneticPr fontId="1" type="noConversion"/>
  </si>
  <si>
    <t>후원금</t>
    <phoneticPr fontId="1" type="noConversion"/>
  </si>
  <si>
    <t>종합노인복지센터</t>
    <phoneticPr fontId="1" type="noConversion"/>
  </si>
  <si>
    <t>재가서비스(보조)</t>
    <phoneticPr fontId="1" type="noConversion"/>
  </si>
  <si>
    <t>노인돌보미서비스(보조)</t>
    <phoneticPr fontId="1" type="noConversion"/>
  </si>
  <si>
    <t>노인돌보미서비스(자체)</t>
    <phoneticPr fontId="1" type="noConversion"/>
  </si>
  <si>
    <t>독거노인응급안전돌보미
시스템구축사업(보조)</t>
    <phoneticPr fontId="1" type="noConversion"/>
  </si>
  <si>
    <t>보조금</t>
    <phoneticPr fontId="1" type="noConversion"/>
  </si>
  <si>
    <t>사회복지법인 수가성재단</t>
    <phoneticPr fontId="1" type="noConversion"/>
  </si>
  <si>
    <t>수가성요양원</t>
    <phoneticPr fontId="1" type="noConversion"/>
  </si>
  <si>
    <t>수가성요양원</t>
    <phoneticPr fontId="1" type="noConversion"/>
  </si>
  <si>
    <t>수가성재단</t>
    <phoneticPr fontId="1" type="noConversion"/>
  </si>
  <si>
    <t>수가성재단</t>
    <phoneticPr fontId="1" type="noConversion"/>
  </si>
  <si>
    <t>수가성재단</t>
    <phoneticPr fontId="1" type="noConversion"/>
  </si>
  <si>
    <t xml:space="preserve"> </t>
    <phoneticPr fontId="1" type="noConversion"/>
  </si>
  <si>
    <t>요양원</t>
    <phoneticPr fontId="1" type="noConversion"/>
  </si>
  <si>
    <t>재가노인지원서비스(보조)</t>
    <phoneticPr fontId="1" type="noConversion"/>
  </si>
  <si>
    <t>응급안전돌보미 시스템
구축사업(보조)</t>
    <phoneticPr fontId="1" type="noConversion"/>
  </si>
  <si>
    <t>기정 예산액</t>
    <phoneticPr fontId="1" type="noConversion"/>
  </si>
  <si>
    <t>복지시설종사자 대우수당(보조)</t>
    <phoneticPr fontId="1" type="noConversion"/>
  </si>
  <si>
    <t>복지시설 종사자 대우수당(보조)</t>
    <phoneticPr fontId="1" type="noConversion"/>
  </si>
  <si>
    <t>후 원 금</t>
    <phoneticPr fontId="1" type="noConversion"/>
  </si>
  <si>
    <t>2018년도 세입ㆍ세출예산 총괄표(4회 추경)</t>
    <phoneticPr fontId="1" type="noConversion"/>
  </si>
  <si>
    <t>4회 추경 예산액</t>
    <phoneticPr fontId="1" type="noConversion"/>
  </si>
  <si>
    <t>2018년도 사업별 세입ㆍ세출 총괄표(4회 추경)</t>
    <phoneticPr fontId="1" type="noConversion"/>
  </si>
  <si>
    <t>2018년 재원별 세입ㆍ세출 총괄표(4회 추경)</t>
    <phoneticPr fontId="1" type="noConversion"/>
  </si>
  <si>
    <t>2018년 회계 재원별 세입ㆍ세출 총괄표(4회 추경)</t>
    <phoneticPr fontId="1" type="noConversion"/>
  </si>
  <si>
    <t xml:space="preserve"> △</t>
    <phoneticPr fontId="1" type="noConversion"/>
  </si>
  <si>
    <t>△</t>
    <phoneticPr fontId="1" type="noConversion"/>
  </si>
  <si>
    <t>계</t>
    <phoneticPr fontId="1" type="noConversion"/>
  </si>
  <si>
    <t>246,110원</t>
    <phoneticPr fontId="1" type="noConversion"/>
  </si>
  <si>
    <r>
      <t xml:space="preserve"> </t>
    </r>
    <r>
      <rPr>
        <sz val="9"/>
        <color indexed="10"/>
        <rFont val="맑은 고딕"/>
        <family val="3"/>
        <charset val="129"/>
      </rPr>
      <t>◎</t>
    </r>
    <r>
      <rPr>
        <sz val="9"/>
        <color indexed="10"/>
        <rFont val="굴림"/>
        <family val="3"/>
        <charset val="129"/>
      </rPr>
      <t xml:space="preserve"> 자동차보험 환급금</t>
    </r>
    <phoneticPr fontId="1" type="noConversion"/>
  </si>
  <si>
    <t>(자)</t>
    <phoneticPr fontId="1" type="noConversion"/>
  </si>
  <si>
    <t>(추경)</t>
    <phoneticPr fontId="1" type="noConversion"/>
  </si>
  <si>
    <t>913 기타잡수입</t>
    <phoneticPr fontId="1" type="noConversion"/>
  </si>
  <si>
    <t>2,000원</t>
    <phoneticPr fontId="1" type="noConversion"/>
  </si>
  <si>
    <r>
      <t xml:space="preserve"> </t>
    </r>
    <r>
      <rPr>
        <sz val="9"/>
        <rFont val="맑은 고딕"/>
        <family val="3"/>
        <charset val="129"/>
      </rPr>
      <t>◎</t>
    </r>
    <r>
      <rPr>
        <sz val="9"/>
        <rFont val="굴림"/>
        <family val="3"/>
        <charset val="129"/>
      </rPr>
      <t xml:space="preserve"> 예금이자 수입</t>
    </r>
    <phoneticPr fontId="1" type="noConversion"/>
  </si>
  <si>
    <t>912 기타예금이자수입</t>
    <phoneticPr fontId="1" type="noConversion"/>
  </si>
  <si>
    <t>91 잡수입</t>
    <phoneticPr fontId="1" type="noConversion"/>
  </si>
  <si>
    <t>09 잡수입</t>
    <phoneticPr fontId="1" type="noConversion"/>
  </si>
  <si>
    <t>11,942원</t>
    <phoneticPr fontId="1" type="noConversion"/>
  </si>
  <si>
    <r>
      <t xml:space="preserve"> </t>
    </r>
    <r>
      <rPr>
        <sz val="9"/>
        <rFont val="맑은 고딕"/>
        <family val="3"/>
        <charset val="129"/>
      </rPr>
      <t>◎</t>
    </r>
    <r>
      <rPr>
        <sz val="9"/>
        <rFont val="굴림"/>
        <family val="3"/>
        <charset val="129"/>
      </rPr>
      <t xml:space="preserve"> 전년도 이월금(후원금)</t>
    </r>
    <phoneticPr fontId="1" type="noConversion"/>
  </si>
  <si>
    <t>(후)</t>
    <phoneticPr fontId="1" type="noConversion"/>
  </si>
  <si>
    <t>136,662원</t>
    <phoneticPr fontId="1" type="noConversion"/>
  </si>
  <si>
    <r>
      <t xml:space="preserve"> </t>
    </r>
    <r>
      <rPr>
        <sz val="9"/>
        <rFont val="맑은 고딕"/>
        <family val="3"/>
        <charset val="129"/>
      </rPr>
      <t>◎</t>
    </r>
    <r>
      <rPr>
        <sz val="9"/>
        <rFont val="굴림"/>
        <family val="3"/>
        <charset val="129"/>
      </rPr>
      <t xml:space="preserve"> 전년도 이월금(자부담)</t>
    </r>
    <phoneticPr fontId="1" type="noConversion"/>
  </si>
  <si>
    <t>811 전년도이월금</t>
    <phoneticPr fontId="1" type="noConversion"/>
  </si>
  <si>
    <t>81 이월금</t>
    <phoneticPr fontId="1" type="noConversion"/>
  </si>
  <si>
    <t>08 이월금</t>
    <phoneticPr fontId="1" type="noConversion"/>
  </si>
  <si>
    <r>
      <t xml:space="preserve">56,300,000원- 기정61,000,000원 =
</t>
    </r>
    <r>
      <rPr>
        <sz val="9"/>
        <color indexed="10"/>
        <rFont val="맑은 고딕"/>
        <family val="3"/>
        <charset val="129"/>
      </rPr>
      <t>△</t>
    </r>
    <r>
      <rPr>
        <sz val="9"/>
        <color indexed="10"/>
        <rFont val="굴림"/>
        <family val="3"/>
        <charset val="129"/>
      </rPr>
      <t>4,700,000원</t>
    </r>
    <phoneticPr fontId="1" type="noConversion"/>
  </si>
  <si>
    <r>
      <t xml:space="preserve"> </t>
    </r>
    <r>
      <rPr>
        <sz val="9"/>
        <color indexed="10"/>
        <rFont val="맑은 고딕"/>
        <family val="3"/>
        <charset val="129"/>
      </rPr>
      <t>◎</t>
    </r>
    <r>
      <rPr>
        <sz val="9"/>
        <color indexed="10"/>
        <rFont val="굴림"/>
        <family val="3"/>
        <charset val="129"/>
      </rPr>
      <t xml:space="preserve"> 비지정 후원금 </t>
    </r>
    <phoneticPr fontId="1" type="noConversion"/>
  </si>
  <si>
    <t>512 비지정후원금</t>
    <phoneticPr fontId="1" type="noConversion"/>
  </si>
  <si>
    <t>51 후원금수입</t>
    <phoneticPr fontId="1" type="noConversion"/>
  </si>
  <si>
    <t>05 후원금수입</t>
    <phoneticPr fontId="1" type="noConversion"/>
  </si>
  <si>
    <t>(보)</t>
    <phoneticPr fontId="1" type="noConversion"/>
  </si>
  <si>
    <t>재단법인 회계</t>
    <phoneticPr fontId="1" type="noConversion"/>
  </si>
  <si>
    <t>목</t>
    <phoneticPr fontId="1" type="noConversion"/>
  </si>
  <si>
    <t>항</t>
    <phoneticPr fontId="1" type="noConversion"/>
  </si>
  <si>
    <t>관</t>
    <phoneticPr fontId="1" type="noConversion"/>
  </si>
  <si>
    <t>사업내역(산출근거)</t>
    <phoneticPr fontId="1" type="noConversion"/>
  </si>
  <si>
    <t>비교증감</t>
    <phoneticPr fontId="1" type="noConversion"/>
  </si>
  <si>
    <t>추  경 
예산액</t>
    <phoneticPr fontId="1" type="noConversion"/>
  </si>
  <si>
    <t>기   정
예산액</t>
    <phoneticPr fontId="1" type="noConversion"/>
  </si>
  <si>
    <t>예산과목</t>
    <phoneticPr fontId="1" type="noConversion"/>
  </si>
  <si>
    <t>(단위:천원)</t>
    <phoneticPr fontId="1" type="noConversion"/>
  </si>
  <si>
    <t>2018년도 세입예산서(4회 추경)</t>
    <phoneticPr fontId="1" type="noConversion"/>
  </si>
  <si>
    <t>384,000원-기정138,000원</t>
    <phoneticPr fontId="1" type="noConversion"/>
  </si>
  <si>
    <t>◎ 예비비</t>
    <phoneticPr fontId="1" type="noConversion"/>
  </si>
  <si>
    <t>(자)</t>
    <phoneticPr fontId="1" type="noConversion"/>
  </si>
  <si>
    <t>(추경)</t>
    <phoneticPr fontId="1" type="noConversion"/>
  </si>
  <si>
    <t>811예비비</t>
    <phoneticPr fontId="1" type="noConversion"/>
  </si>
  <si>
    <t>81 예비비 및 기타</t>
    <phoneticPr fontId="1" type="noConversion"/>
  </si>
  <si>
    <t>08 예비비 및 기타</t>
    <phoneticPr fontId="1" type="noConversion"/>
  </si>
  <si>
    <t>412시설전출금(자부담)</t>
    <phoneticPr fontId="1" type="noConversion"/>
  </si>
  <si>
    <t xml:space="preserve"> </t>
    <phoneticPr fontId="1" type="noConversion"/>
  </si>
  <si>
    <t xml:space="preserve">  </t>
    <phoneticPr fontId="1" type="noConversion"/>
  </si>
  <si>
    <t>(후)</t>
    <phoneticPr fontId="1" type="noConversion"/>
  </si>
  <si>
    <t>412시설전출금(후원금)</t>
    <phoneticPr fontId="1" type="noConversion"/>
  </si>
  <si>
    <t>41 전출금</t>
    <phoneticPr fontId="1" type="noConversion"/>
  </si>
  <si>
    <t>04 전출금</t>
    <phoneticPr fontId="1" type="noConversion"/>
  </si>
  <si>
    <r>
      <t xml:space="preserve">       0원-기정3,000,000원= </t>
    </r>
    <r>
      <rPr>
        <sz val="9"/>
        <color indexed="10"/>
        <rFont val="맑은 고딕"/>
        <family val="3"/>
        <charset val="129"/>
      </rPr>
      <t>△</t>
    </r>
    <r>
      <rPr>
        <sz val="9"/>
        <color indexed="10"/>
        <rFont val="굴림"/>
        <family val="3"/>
        <charset val="129"/>
      </rPr>
      <t>3</t>
    </r>
    <r>
      <rPr>
        <sz val="9"/>
        <color indexed="10"/>
        <rFont val="굴림"/>
        <family val="3"/>
        <charset val="129"/>
      </rPr>
      <t>,000,000원</t>
    </r>
    <phoneticPr fontId="1" type="noConversion"/>
  </si>
  <si>
    <t>◎ 주간보호 어르신 식자재구입</t>
    <phoneticPr fontId="1" type="noConversion"/>
  </si>
  <si>
    <t>△</t>
    <phoneticPr fontId="1" type="noConversion"/>
  </si>
  <si>
    <t xml:space="preserve">312 주간보호돌봄사업 </t>
    <phoneticPr fontId="1" type="noConversion"/>
  </si>
  <si>
    <r>
      <t xml:space="preserve">4,914,000원-기정16,000,000원=
</t>
    </r>
    <r>
      <rPr>
        <sz val="9"/>
        <color indexed="10"/>
        <rFont val="맑은 고딕"/>
        <family val="3"/>
        <charset val="129"/>
      </rPr>
      <t>△</t>
    </r>
    <r>
      <rPr>
        <sz val="9"/>
        <color indexed="10"/>
        <rFont val="굴림"/>
        <family val="3"/>
        <charset val="129"/>
      </rPr>
      <t>1</t>
    </r>
    <r>
      <rPr>
        <sz val="9"/>
        <color indexed="10"/>
        <rFont val="굴림"/>
        <family val="3"/>
        <charset val="129"/>
      </rPr>
      <t>1,</t>
    </r>
    <r>
      <rPr>
        <sz val="9"/>
        <color indexed="10"/>
        <rFont val="굴림"/>
        <family val="3"/>
        <charset val="129"/>
      </rPr>
      <t>086</t>
    </r>
    <r>
      <rPr>
        <sz val="9"/>
        <color indexed="10"/>
        <rFont val="굴림"/>
        <family val="3"/>
        <charset val="129"/>
      </rPr>
      <t>,000원</t>
    </r>
    <phoneticPr fontId="1" type="noConversion"/>
  </si>
  <si>
    <t>◎ 독거노인 영양식 재료구입</t>
    <phoneticPr fontId="1" type="noConversion"/>
  </si>
  <si>
    <t>311 독거노인돌봄사업</t>
    <phoneticPr fontId="1" type="noConversion"/>
  </si>
  <si>
    <t>31 일반사업비</t>
    <phoneticPr fontId="1" type="noConversion"/>
  </si>
  <si>
    <t>03 사업비</t>
    <phoneticPr fontId="1" type="noConversion"/>
  </si>
  <si>
    <r>
      <t>8,690,000원-기정9,300,000원=</t>
    </r>
    <r>
      <rPr>
        <sz val="9"/>
        <color indexed="10"/>
        <rFont val="맑은 고딕"/>
        <family val="3"/>
        <charset val="129"/>
      </rPr>
      <t>△</t>
    </r>
    <r>
      <rPr>
        <sz val="9"/>
        <color indexed="10"/>
        <rFont val="굴림"/>
        <family val="3"/>
        <charset val="129"/>
      </rPr>
      <t xml:space="preserve">610,000원
900,000원×1대=  900,000원
</t>
    </r>
    <r>
      <rPr>
        <sz val="9"/>
        <color indexed="10"/>
        <rFont val="굴림"/>
        <family val="3"/>
        <charset val="129"/>
      </rPr>
      <t>9,586,000원</t>
    </r>
    <r>
      <rPr>
        <sz val="9"/>
        <color indexed="10"/>
        <rFont val="맑은 고딕"/>
        <family val="3"/>
        <charset val="129"/>
      </rPr>
      <t>X</t>
    </r>
    <r>
      <rPr>
        <sz val="9"/>
        <color indexed="10"/>
        <rFont val="굴림"/>
        <family val="3"/>
        <charset val="129"/>
      </rPr>
      <t>1대=9,586,000원</t>
    </r>
    <phoneticPr fontId="1" type="noConversion"/>
  </si>
  <si>
    <t>◎ 세탁물 건조기구입
◎ 업무용 PC구입
◎ 업무용 화물차구입(1톤)</t>
    <phoneticPr fontId="1" type="noConversion"/>
  </si>
  <si>
    <t>212 자산취득비</t>
    <phoneticPr fontId="1" type="noConversion"/>
  </si>
  <si>
    <t>21 시설비</t>
    <phoneticPr fontId="1" type="noConversion"/>
  </si>
  <si>
    <t>02 재산조성비</t>
    <phoneticPr fontId="1" type="noConversion"/>
  </si>
  <si>
    <r>
      <t>1,932,000원-기정3,922,000원=</t>
    </r>
    <r>
      <rPr>
        <sz val="9"/>
        <color indexed="10"/>
        <rFont val="맑은 고딕"/>
        <family val="3"/>
        <charset val="129"/>
      </rPr>
      <t>△</t>
    </r>
    <r>
      <rPr>
        <sz val="9"/>
        <color indexed="10"/>
        <rFont val="굴림"/>
        <family val="3"/>
        <charset val="129"/>
      </rPr>
      <t>1</t>
    </r>
    <r>
      <rPr>
        <sz val="9"/>
        <color indexed="10"/>
        <rFont val="굴림"/>
        <family val="3"/>
        <charset val="129"/>
      </rPr>
      <t>,</t>
    </r>
    <r>
      <rPr>
        <sz val="9"/>
        <color indexed="10"/>
        <rFont val="굴림"/>
        <family val="3"/>
        <charset val="129"/>
      </rPr>
      <t>99</t>
    </r>
    <r>
      <rPr>
        <sz val="9"/>
        <color indexed="10"/>
        <rFont val="굴림"/>
        <family val="3"/>
        <charset val="129"/>
      </rPr>
      <t>0,000원</t>
    </r>
    <r>
      <rPr>
        <sz val="9"/>
        <color indexed="10"/>
        <rFont val="굴림"/>
        <family val="3"/>
        <charset val="129"/>
      </rPr>
      <t xml:space="preserve"> </t>
    </r>
    <r>
      <rPr>
        <sz val="9"/>
        <color indexed="10"/>
        <rFont val="굴림"/>
        <family val="3"/>
        <charset val="129"/>
      </rPr>
      <t xml:space="preserve">
</t>
    </r>
    <r>
      <rPr>
        <sz val="9"/>
        <color indexed="10"/>
        <rFont val="굴림"/>
        <family val="3"/>
        <charset val="129"/>
      </rPr>
      <t xml:space="preserve">30,000원 </t>
    </r>
    <r>
      <rPr>
        <sz val="9"/>
        <color indexed="10"/>
        <rFont val="맑은 고딕"/>
        <family val="3"/>
        <charset val="129"/>
      </rPr>
      <t xml:space="preserve">X </t>
    </r>
    <r>
      <rPr>
        <sz val="9"/>
        <color indexed="10"/>
        <rFont val="굴림"/>
        <family val="3"/>
        <charset val="129"/>
      </rPr>
      <t>60개 = 1,800,000원</t>
    </r>
    <phoneticPr fontId="1" type="noConversion"/>
  </si>
  <si>
    <t>◎ 사무용품, 수용비 및 수수료 등
◎ 요양원 메트리스구입</t>
    <phoneticPr fontId="1" type="noConversion"/>
  </si>
  <si>
    <t>132 수용비 및 수수료</t>
    <phoneticPr fontId="1" type="noConversion"/>
  </si>
  <si>
    <r>
      <t>300,000원-기정 600,000원=</t>
    </r>
    <r>
      <rPr>
        <sz val="9"/>
        <color indexed="10"/>
        <rFont val="맑은 고딕"/>
        <family val="3"/>
        <charset val="129"/>
      </rPr>
      <t>△</t>
    </r>
    <r>
      <rPr>
        <sz val="9"/>
        <color indexed="10"/>
        <rFont val="굴림"/>
        <family val="3"/>
        <charset val="129"/>
      </rPr>
      <t>3</t>
    </r>
    <r>
      <rPr>
        <sz val="9"/>
        <color indexed="10"/>
        <rFont val="굴림"/>
        <family val="3"/>
        <charset val="129"/>
      </rPr>
      <t>00,000원</t>
    </r>
    <r>
      <rPr>
        <sz val="9"/>
        <color indexed="10"/>
        <rFont val="굴림"/>
        <family val="3"/>
        <charset val="129"/>
      </rPr>
      <t xml:space="preserve">   </t>
    </r>
    <phoneticPr fontId="1" type="noConversion"/>
  </si>
  <si>
    <t>◎ 교육 및 관외 출장여비</t>
    <phoneticPr fontId="1" type="noConversion"/>
  </si>
  <si>
    <t>200,000원×12월=2,400,000원</t>
    <phoneticPr fontId="1" type="noConversion"/>
  </si>
  <si>
    <t>◎ 관내여비</t>
    <phoneticPr fontId="1" type="noConversion"/>
  </si>
  <si>
    <t>131 여비</t>
    <phoneticPr fontId="1" type="noConversion"/>
  </si>
  <si>
    <t>13 운영비</t>
    <phoneticPr fontId="1" type="noConversion"/>
  </si>
  <si>
    <t>263,330원 - 기정 246,840원</t>
    <phoneticPr fontId="1" type="noConversion"/>
  </si>
  <si>
    <t>◎ 산재보험</t>
    <phoneticPr fontId="1" type="noConversion"/>
  </si>
  <si>
    <t xml:space="preserve">198,000원 - 기정 183,600원 </t>
    <phoneticPr fontId="1" type="noConversion"/>
  </si>
  <si>
    <t>◎ 고용보험</t>
    <phoneticPr fontId="1" type="noConversion"/>
  </si>
  <si>
    <t>4,140원×12월 =  49,680원</t>
    <phoneticPr fontId="1" type="noConversion"/>
  </si>
  <si>
    <t>◎ 장기요양보험</t>
    <phoneticPr fontId="1" type="noConversion"/>
  </si>
  <si>
    <t>56,160원×12월 = 673,920원</t>
    <phoneticPr fontId="1" type="noConversion"/>
  </si>
  <si>
    <t>◎ 국민건강보험</t>
    <phoneticPr fontId="1" type="noConversion"/>
  </si>
  <si>
    <t>◎ 국민연금</t>
    <phoneticPr fontId="1" type="noConversion"/>
  </si>
  <si>
    <t>산재</t>
    <phoneticPr fontId="1" type="noConversion"/>
  </si>
  <si>
    <t>고용</t>
    <phoneticPr fontId="1" type="noConversion"/>
  </si>
  <si>
    <t>장기</t>
    <phoneticPr fontId="1" type="noConversion"/>
  </si>
  <si>
    <t>건강</t>
    <phoneticPr fontId="1" type="noConversion"/>
  </si>
  <si>
    <t>116 사회보험부담금</t>
    <phoneticPr fontId="1" type="noConversion"/>
  </si>
  <si>
    <t xml:space="preserve">21,600,000원× 8.35% = 1,803,600원  </t>
    <phoneticPr fontId="1" type="noConversion"/>
  </si>
  <si>
    <t>◎ 퇴직적립금</t>
    <phoneticPr fontId="1" type="noConversion"/>
  </si>
  <si>
    <t>115 퇴직금 및 퇴직적립금</t>
    <phoneticPr fontId="1" type="noConversion"/>
  </si>
  <si>
    <t>100,000원×12월=1,200,000원</t>
    <phoneticPr fontId="1" type="noConversion"/>
  </si>
  <si>
    <t>◎ 급양비</t>
    <phoneticPr fontId="1" type="noConversion"/>
  </si>
  <si>
    <t>112 제수당</t>
    <phoneticPr fontId="1" type="noConversion"/>
  </si>
  <si>
    <t>1,800,000×12월=21,600,000원</t>
    <phoneticPr fontId="1" type="noConversion"/>
  </si>
  <si>
    <t>◎ 직원급여</t>
    <phoneticPr fontId="1" type="noConversion"/>
  </si>
  <si>
    <t>111 급여</t>
    <phoneticPr fontId="1" type="noConversion"/>
  </si>
  <si>
    <t>11 인건비</t>
    <phoneticPr fontId="1" type="noConversion"/>
  </si>
  <si>
    <t>01 사무비</t>
    <phoneticPr fontId="1" type="noConversion"/>
  </si>
  <si>
    <t>(보)</t>
    <phoneticPr fontId="1" type="noConversion"/>
  </si>
  <si>
    <t>재단법인 회계</t>
    <phoneticPr fontId="1" type="noConversion"/>
  </si>
  <si>
    <t>목</t>
    <phoneticPr fontId="1" type="noConversion"/>
  </si>
  <si>
    <t>항</t>
    <phoneticPr fontId="1" type="noConversion"/>
  </si>
  <si>
    <t>관</t>
    <phoneticPr fontId="1" type="noConversion"/>
  </si>
  <si>
    <t>사업내역(산출근거)</t>
    <phoneticPr fontId="1" type="noConversion"/>
  </si>
  <si>
    <t>비교증감</t>
    <phoneticPr fontId="1" type="noConversion"/>
  </si>
  <si>
    <t>추  경
예산액</t>
    <phoneticPr fontId="1" type="noConversion"/>
  </si>
  <si>
    <t>기  정
예산액</t>
    <phoneticPr fontId="1" type="noConversion"/>
  </si>
  <si>
    <t>예산과목</t>
    <phoneticPr fontId="1" type="noConversion"/>
  </si>
  <si>
    <t>(단위:천원)</t>
    <phoneticPr fontId="1" type="noConversion"/>
  </si>
  <si>
    <t>2018년도 세출예산서(4회 추경)</t>
    <phoneticPr fontId="1" type="noConversion"/>
  </si>
  <si>
    <t>2018년도 세입예산서(4회 추경)</t>
    <phoneticPr fontId="1" type="noConversion"/>
  </si>
  <si>
    <t>기   정
예산액</t>
  </si>
  <si>
    <t>추   경
예산액</t>
  </si>
  <si>
    <t>종합노인복지센터</t>
  </si>
  <si>
    <t>01 입소자부담금 수입</t>
    <phoneticPr fontId="1" type="noConversion"/>
  </si>
  <si>
    <t>11 입소비용수입</t>
    <phoneticPr fontId="1" type="noConversion"/>
  </si>
  <si>
    <t>111 입소비용수입</t>
    <phoneticPr fontId="1" type="noConversion"/>
  </si>
  <si>
    <t>◎ 주간보호 본인부담금</t>
    <phoneticPr fontId="1" type="noConversion"/>
  </si>
  <si>
    <t>9,000,000원×11월=99,000,000원(기정)88,000,000원</t>
    <phoneticPr fontId="1" type="noConversion"/>
  </si>
  <si>
    <t>◎ 방문요양,목욕,간호 본인부담금</t>
    <phoneticPr fontId="1" type="noConversion"/>
  </si>
  <si>
    <t>0원-(기정)4,400,000원</t>
    <phoneticPr fontId="1" type="noConversion"/>
  </si>
  <si>
    <t>112 입소자 식대수입</t>
    <phoneticPr fontId="1" type="noConversion"/>
  </si>
  <si>
    <t>◎ 주간보호 식대수입</t>
    <phoneticPr fontId="1" type="noConversion"/>
  </si>
  <si>
    <t>◎ 30,000원×80명×12월=28,800,000원</t>
    <phoneticPr fontId="1" type="noConversion"/>
  </si>
  <si>
    <t>03 과년도수입</t>
    <phoneticPr fontId="1" type="noConversion"/>
  </si>
  <si>
    <t>31 과년도수입</t>
    <phoneticPr fontId="1" type="noConversion"/>
  </si>
  <si>
    <t>311 과년도수입</t>
    <phoneticPr fontId="1" type="noConversion"/>
  </si>
  <si>
    <t>◎ 방문요양,목욕,간호 보험급여(17.12월분)</t>
    <phoneticPr fontId="1" type="noConversion"/>
  </si>
  <si>
    <t>2,500,000원</t>
    <phoneticPr fontId="1" type="noConversion"/>
  </si>
  <si>
    <t>◎ 주간보호 보험급여(17.12월분)</t>
    <phoneticPr fontId="1" type="noConversion"/>
  </si>
  <si>
    <t>82,696,000원-(기정)70,000,000원</t>
    <phoneticPr fontId="1" type="noConversion"/>
  </si>
  <si>
    <t>◎ 주간보호 본인부담금(17.12월분)</t>
    <phoneticPr fontId="1" type="noConversion"/>
  </si>
  <si>
    <t>10,000,000원-(기정)8,000,000원</t>
    <phoneticPr fontId="1" type="noConversion"/>
  </si>
  <si>
    <t>◎ 방문요양,목욕,간호 본인부담금(17.12월분)</t>
    <phoneticPr fontId="1" type="noConversion"/>
  </si>
  <si>
    <t>400,000원</t>
    <phoneticPr fontId="1" type="noConversion"/>
  </si>
  <si>
    <t>◎ 치매주간보호 지원(보건소)</t>
    <phoneticPr fontId="1" type="noConversion"/>
  </si>
  <si>
    <t>5,300,000원</t>
    <phoneticPr fontId="1" type="noConversion"/>
  </si>
  <si>
    <t>◎ 장기근속 보험급여</t>
    <phoneticPr fontId="1" type="noConversion"/>
  </si>
  <si>
    <t>330,000원×2월=660,000원</t>
    <phoneticPr fontId="1" type="noConversion"/>
  </si>
  <si>
    <t>04 보조금수입</t>
    <phoneticPr fontId="1" type="noConversion"/>
  </si>
  <si>
    <t>41 보조금수입</t>
    <phoneticPr fontId="1" type="noConversion"/>
  </si>
  <si>
    <t>413 시.군.구보조금</t>
    <phoneticPr fontId="1" type="noConversion"/>
  </si>
  <si>
    <t>◎ 노인돌보미기본서비스사업(국비보)</t>
    <phoneticPr fontId="1" type="noConversion"/>
  </si>
  <si>
    <t>469,791,000원-(기정)458,760,000원=11,031,000원</t>
    <phoneticPr fontId="1" type="noConversion"/>
  </si>
  <si>
    <t>◎ 독거노인 응급안전 돌보미시스템 구축사업</t>
    <phoneticPr fontId="1" type="noConversion"/>
  </si>
  <si>
    <t>34,628,000원</t>
    <phoneticPr fontId="1" type="noConversion"/>
  </si>
  <si>
    <t>◎ 독거노인 응급안전 돌보미시스템 설치</t>
    <phoneticPr fontId="1" type="noConversion"/>
  </si>
  <si>
    <t xml:space="preserve">◎ 재가노인지원서비스(등급외) </t>
    <phoneticPr fontId="1" type="noConversion"/>
  </si>
  <si>
    <t>150,460,000원-(기정)143,300,000원=7,160,000원</t>
    <phoneticPr fontId="1" type="noConversion"/>
  </si>
  <si>
    <t>◎ 시설종사자수당</t>
    <phoneticPr fontId="1" type="noConversion"/>
  </si>
  <si>
    <t>12,960,000원-(기정) 9,240,000원</t>
    <phoneticPr fontId="1" type="noConversion"/>
  </si>
  <si>
    <t>06 요양급여수입</t>
    <phoneticPr fontId="1" type="noConversion"/>
  </si>
  <si>
    <t>61 요양급여수입</t>
    <phoneticPr fontId="1" type="noConversion"/>
  </si>
  <si>
    <t>611 장기요양급여수입</t>
    <phoneticPr fontId="1" type="noConversion"/>
  </si>
  <si>
    <t>◎ 방문간호 보험급여</t>
    <phoneticPr fontId="1" type="noConversion"/>
  </si>
  <si>
    <t>5,500,000원-(기정)27,500,000원=△22,000,000원</t>
    <phoneticPr fontId="1" type="noConversion"/>
  </si>
  <si>
    <t>◎ 주간보호 보험급여</t>
    <phoneticPr fontId="1" type="noConversion"/>
  </si>
  <si>
    <t xml:space="preserve">
1,008,584,000원-(기정)897,543,000원=111,041,000원
</t>
    <phoneticPr fontId="1" type="noConversion"/>
  </si>
  <si>
    <t>17,000,000원-(기정)22,000,000원=△5,000,000원</t>
    <phoneticPr fontId="1" type="noConversion"/>
  </si>
  <si>
    <t>330,000×12월=3,960,000-(기정)7,320,000원</t>
    <phoneticPr fontId="1" type="noConversion"/>
  </si>
  <si>
    <t>09 이월금</t>
    <phoneticPr fontId="1" type="noConversion"/>
  </si>
  <si>
    <t>91 이월금</t>
    <phoneticPr fontId="1" type="noConversion"/>
  </si>
  <si>
    <t>911 전년도이월금</t>
    <phoneticPr fontId="1" type="noConversion"/>
  </si>
  <si>
    <t>◎ 전년도 이월금</t>
    <phoneticPr fontId="1" type="noConversion"/>
  </si>
  <si>
    <t>7,370,000원-(기정)7,000,000원</t>
    <phoneticPr fontId="1" type="noConversion"/>
  </si>
  <si>
    <t>10 잡수입</t>
    <phoneticPr fontId="1" type="noConversion"/>
  </si>
  <si>
    <t>101 잡수입</t>
    <phoneticPr fontId="1" type="noConversion"/>
  </si>
  <si>
    <t>1012 기타예금이자수입</t>
    <phoneticPr fontId="1" type="noConversion"/>
  </si>
  <si>
    <t>◎ 예금이자</t>
    <phoneticPr fontId="1" type="noConversion"/>
  </si>
  <si>
    <t>150,000원</t>
    <phoneticPr fontId="1" type="noConversion"/>
  </si>
  <si>
    <t>1013 기타잡수입</t>
    <phoneticPr fontId="1" type="noConversion"/>
  </si>
  <si>
    <t>◎ 기타잡수입(사회복지사 현장실습비)</t>
    <phoneticPr fontId="1" type="noConversion"/>
  </si>
  <si>
    <t>150,000원×20명=3,000,000원</t>
    <phoneticPr fontId="1" type="noConversion"/>
  </si>
  <si>
    <t xml:space="preserve">◎ 직원식대 </t>
    <phoneticPr fontId="1" type="noConversion"/>
  </si>
  <si>
    <t>870,000원×12월=10,440,000원</t>
    <phoneticPr fontId="1" type="noConversion"/>
  </si>
  <si>
    <t>◎ 사대보험금 정산금</t>
    <phoneticPr fontId="1" type="noConversion"/>
  </si>
  <si>
    <t>52,000,000원-(기정)26,000,000원=26,000,000원</t>
    <phoneticPr fontId="1" type="noConversion"/>
  </si>
  <si>
    <t>◎ 업무용차량폐차 수입(스타렉스77모1393)</t>
    <phoneticPr fontId="1" type="noConversion"/>
  </si>
  <si>
    <t>500,000원</t>
    <phoneticPr fontId="1" type="noConversion"/>
  </si>
  <si>
    <t>종합노인복지센터(자체)</t>
  </si>
  <si>
    <t>재가노인지원서비스(보조)</t>
  </si>
  <si>
    <t>복지시설 종사자 대우수당(보조)</t>
    <phoneticPr fontId="1" type="noConversion"/>
  </si>
  <si>
    <t>노인돌보미사업(자체)</t>
  </si>
  <si>
    <t>노인돌보미기본서비스사업(보조)</t>
  </si>
  <si>
    <t>응급안전 돌보미시스템 구축사업(보조)</t>
    <phoneticPr fontId="1" type="noConversion"/>
  </si>
  <si>
    <t xml:space="preserve">    </t>
    <phoneticPr fontId="1" type="noConversion"/>
  </si>
  <si>
    <t xml:space="preserve">
603,549,000원-(기정)595,728,000원= 7,821,000원
</t>
    <phoneticPr fontId="1" type="noConversion"/>
  </si>
  <si>
    <t xml:space="preserve">◎ 명절 및 하계 휴가비 </t>
    <phoneticPr fontId="1" type="noConversion"/>
  </si>
  <si>
    <t>39,345,000원-(기정)14,000,000원= 25,345,000원</t>
    <phoneticPr fontId="1" type="noConversion"/>
  </si>
  <si>
    <t>◎ 특근및연장근로수당</t>
    <phoneticPr fontId="1" type="noConversion"/>
  </si>
  <si>
    <t>66,831,000원-(기정)53,040,000원= 13,791,000원</t>
    <phoneticPr fontId="1" type="noConversion"/>
  </si>
  <si>
    <t>◎ 장기근속수당</t>
    <phoneticPr fontId="1" type="noConversion"/>
  </si>
  <si>
    <t>461,000원×12월=5,532,000원</t>
    <phoneticPr fontId="1" type="noConversion"/>
  </si>
  <si>
    <t>◎ 특정업무수당(실습지도자지도비)</t>
    <phoneticPr fontId="1" type="noConversion"/>
  </si>
  <si>
    <t>122,500원×12월=1,470,000원</t>
    <phoneticPr fontId="1" type="noConversion"/>
  </si>
  <si>
    <t>◎ 일직수당</t>
    <phoneticPr fontId="1" type="noConversion"/>
  </si>
  <si>
    <t xml:space="preserve">
0원-(기정)70,000원×15명×12월=12,600,0000원
</t>
    <phoneticPr fontId="1" type="noConversion"/>
  </si>
  <si>
    <t>8,714,000원-(기정)24,120,000원= △15,406,000원</t>
    <phoneticPr fontId="1" type="noConversion"/>
  </si>
  <si>
    <t>113  일용잡급</t>
    <phoneticPr fontId="1" type="noConversion"/>
  </si>
  <si>
    <t>◎ 일용인부임</t>
    <phoneticPr fontId="1" type="noConversion"/>
  </si>
  <si>
    <t>7,331,000원-(기정)6,831,000원= 500,000원</t>
    <phoneticPr fontId="1" type="noConversion"/>
  </si>
  <si>
    <t>◎ 퇴직적립금(8.35%)</t>
    <phoneticPr fontId="1" type="noConversion"/>
  </si>
  <si>
    <t>60,685,000원-(기정)54,480,000원= 6,205,000원</t>
    <phoneticPr fontId="1" type="noConversion"/>
  </si>
  <si>
    <t>116 사회보험부담비용</t>
    <phoneticPr fontId="1" type="noConversion"/>
  </si>
  <si>
    <t>◎ 국민연금(4.50%)</t>
    <phoneticPr fontId="1" type="noConversion"/>
  </si>
  <si>
    <t>1,322,000원×12월=15,864,000원-(기정)15,792,000원</t>
    <phoneticPr fontId="1" type="noConversion"/>
  </si>
  <si>
    <t>◎ 국민건강보험(3.12%)</t>
    <phoneticPr fontId="1" type="noConversion"/>
  </si>
  <si>
    <t>1,683,000원×12월=20,196,000원-(기정)18,540,000원</t>
    <phoneticPr fontId="1" type="noConversion"/>
  </si>
  <si>
    <t>◎ 장기요양보험(3.12%×7.38%)</t>
    <phoneticPr fontId="1" type="noConversion"/>
  </si>
  <si>
    <t>124,000원×12월=1,488,000원-(기정)1,368,000원</t>
    <phoneticPr fontId="1" type="noConversion"/>
  </si>
  <si>
    <t>◎ 고용보험(0.9%)</t>
    <phoneticPr fontId="1" type="noConversion"/>
  </si>
  <si>
    <t>483,000원×12월5,796,000원-(기정)=5,172,000원</t>
    <phoneticPr fontId="1" type="noConversion"/>
  </si>
  <si>
    <t>◎ 산재보험(0.815%)</t>
    <phoneticPr fontId="1" type="noConversion"/>
  </si>
  <si>
    <t>442,000원×12월=5,304,000원-(기정)3,900,000원</t>
    <phoneticPr fontId="1" type="noConversion"/>
  </si>
  <si>
    <t>◎ 사대보험 정산 납입금</t>
    <phoneticPr fontId="1" type="noConversion"/>
  </si>
  <si>
    <t>26,000,000원</t>
    <phoneticPr fontId="1" type="noConversion"/>
  </si>
  <si>
    <t>117 기타후생경비</t>
    <phoneticPr fontId="1" type="noConversion"/>
  </si>
  <si>
    <t>12 업무추진비</t>
    <phoneticPr fontId="1" type="noConversion"/>
  </si>
  <si>
    <t>121 기관운영비</t>
    <phoneticPr fontId="1" type="noConversion"/>
  </si>
  <si>
    <t>◎ 기관운영업무추진비</t>
    <phoneticPr fontId="1" type="noConversion"/>
  </si>
  <si>
    <t>8,940,000원-(기정)6,940,000원= 2,000,000원</t>
    <phoneticPr fontId="1" type="noConversion"/>
  </si>
  <si>
    <t>122 직책보조비</t>
    <phoneticPr fontId="1" type="noConversion"/>
  </si>
  <si>
    <t>◎ 직책보조(시설장,국장)</t>
    <phoneticPr fontId="1" type="noConversion"/>
  </si>
  <si>
    <t>500,000원×12월=6,000,000원</t>
    <phoneticPr fontId="1" type="noConversion"/>
  </si>
  <si>
    <t>123 회의비</t>
    <phoneticPr fontId="1" type="noConversion"/>
  </si>
  <si>
    <t>◎ 각종회의비</t>
    <phoneticPr fontId="1" type="noConversion"/>
  </si>
  <si>
    <t>96,000원×2회=192,000원</t>
    <phoneticPr fontId="1" type="noConversion"/>
  </si>
  <si>
    <t>◎ 국내외 출장여비</t>
    <phoneticPr fontId="1" type="noConversion"/>
  </si>
  <si>
    <t>1,990,000원×12월=23,880,000원-(기정)20,880,000원</t>
    <phoneticPr fontId="1" type="noConversion"/>
  </si>
  <si>
    <t>◎ 이프뱅크지로 수수료</t>
  </si>
  <si>
    <t>55,000원×12월=660,000원</t>
    <phoneticPr fontId="1" type="noConversion"/>
  </si>
  <si>
    <t>◎ 신문구독료</t>
  </si>
  <si>
    <t>13,000원×2부×12월=312,000원</t>
    <phoneticPr fontId="1" type="noConversion"/>
  </si>
  <si>
    <t>15,000원×1부×6월=90,000원</t>
    <phoneticPr fontId="1" type="noConversion"/>
  </si>
  <si>
    <t>◎ 유선방송 수신료</t>
  </si>
  <si>
    <t>36,000원×12월=432,000원</t>
  </si>
  <si>
    <t>◎ 방역 수수료</t>
  </si>
  <si>
    <t>100,000월×12월=1,200,000원</t>
  </si>
  <si>
    <t>◎ 복사기이용 수수료</t>
  </si>
  <si>
    <t>121,000원×12월=1,452,000원</t>
  </si>
  <si>
    <t>◎ 엘리베이터 점검수수료</t>
  </si>
  <si>
    <t>220,000원×12월=2,640,000원</t>
  </si>
  <si>
    <t>◎ 세무기장료</t>
  </si>
  <si>
    <t>220,000원×6월=1,320,000원</t>
    <phoneticPr fontId="1" type="noConversion"/>
  </si>
  <si>
    <t>◎ 노무컨설팅 수수료</t>
  </si>
  <si>
    <t>110,000원×6월=660,000원</t>
    <phoneticPr fontId="1" type="noConversion"/>
  </si>
  <si>
    <t>◎ 소방안전점검 수수료</t>
  </si>
  <si>
    <t>165,000원×6월=990,000원</t>
    <phoneticPr fontId="1" type="noConversion"/>
  </si>
  <si>
    <t>◎ 전기안전점검 수수료</t>
    <phoneticPr fontId="1" type="noConversion"/>
  </si>
  <si>
    <t>300,000원×6월=1,800,000원</t>
    <phoneticPr fontId="1" type="noConversion"/>
  </si>
  <si>
    <t>◎ 일반수용비등</t>
    <phoneticPr fontId="1" type="noConversion"/>
  </si>
  <si>
    <t>16,003,000원-(기정)15,673,000원= 330,000원</t>
    <phoneticPr fontId="1" type="noConversion"/>
  </si>
  <si>
    <t>◎ 야외데크 띠지(안전용)</t>
    <phoneticPr fontId="1" type="noConversion"/>
  </si>
  <si>
    <t>1,100,000원</t>
    <phoneticPr fontId="1" type="noConversion"/>
  </si>
  <si>
    <t>◎ 장기요양관련시스템 사용료</t>
    <phoneticPr fontId="1" type="noConversion"/>
  </si>
  <si>
    <t>132,000원×12월=1,584,000원</t>
    <phoneticPr fontId="1" type="noConversion"/>
  </si>
  <si>
    <t>◎ 오수처리시설 관리수수료</t>
    <phoneticPr fontId="1" type="noConversion"/>
  </si>
  <si>
    <t>275,000×6월=1,650,000원</t>
    <phoneticPr fontId="1" type="noConversion"/>
  </si>
  <si>
    <t>◎ 수가성홍보비</t>
    <phoneticPr fontId="1" type="noConversion"/>
  </si>
  <si>
    <t>1,540원×500부=770,000원</t>
    <phoneticPr fontId="1" type="noConversion"/>
  </si>
  <si>
    <t>◎ 주야간보호 홍보물(효자손부채구매)</t>
    <phoneticPr fontId="1" type="noConversion"/>
  </si>
  <si>
    <t>280원×3,333매=934,000원-(기정)810,000원</t>
    <phoneticPr fontId="1" type="noConversion"/>
  </si>
  <si>
    <t>◎ 퇴직연금 운용 수수료</t>
    <phoneticPr fontId="1" type="noConversion"/>
  </si>
  <si>
    <t>1,670,000원</t>
    <phoneticPr fontId="1" type="noConversion"/>
  </si>
  <si>
    <t>133 공공요금</t>
    <phoneticPr fontId="1" type="noConversion"/>
  </si>
  <si>
    <t>◎ 전기료</t>
    <phoneticPr fontId="1" type="noConversion"/>
  </si>
  <si>
    <t>5,700,000원×6월=34,200,000원-(기정)27,000,000원</t>
    <phoneticPr fontId="1" type="noConversion"/>
  </si>
  <si>
    <t>◎ 전신전화료</t>
    <phoneticPr fontId="1" type="noConversion"/>
  </si>
  <si>
    <t>72,000원×12월=864,000원-(기정)504,000원</t>
    <phoneticPr fontId="1" type="noConversion"/>
  </si>
  <si>
    <t>◎ 상하수도료</t>
    <phoneticPr fontId="1" type="noConversion"/>
  </si>
  <si>
    <t>350,000원×12월=4,200,000원</t>
  </si>
  <si>
    <t>◎ 우편료</t>
    <phoneticPr fontId="1" type="noConversion"/>
  </si>
  <si>
    <t>100,000원×12월=1,200,000원-(기정)960,000원</t>
    <phoneticPr fontId="1" type="noConversion"/>
  </si>
  <si>
    <t>◎ 가스료</t>
    <phoneticPr fontId="1" type="noConversion"/>
  </si>
  <si>
    <t xml:space="preserve">
210,000원×12월=2,520,000원-(기정)2,160,000원
</t>
    <phoneticPr fontId="1" type="noConversion"/>
  </si>
  <si>
    <t>134 제세공과금</t>
    <phoneticPr fontId="1" type="noConversion"/>
  </si>
  <si>
    <t xml:space="preserve">◎ 자동차보험료 </t>
  </si>
  <si>
    <t>9,000,000원-(기정)7,000,000원= 2,000,000원</t>
    <phoneticPr fontId="1" type="noConversion"/>
  </si>
  <si>
    <t>◎ 자동차세</t>
  </si>
  <si>
    <t>58,000원×5대=290,000원</t>
    <phoneticPr fontId="1" type="noConversion"/>
  </si>
  <si>
    <t>◎ 자동차 취등록세(공채매입,증지대 포함)</t>
    <phoneticPr fontId="1" type="noConversion"/>
  </si>
  <si>
    <t>4,800,000원-(기정)2,400,000원=2,400,000원</t>
    <phoneticPr fontId="1" type="noConversion"/>
  </si>
  <si>
    <t>◎ 환경개선부담금</t>
  </si>
  <si>
    <t>60,000원×5대=300,000원</t>
    <phoneticPr fontId="1" type="noConversion"/>
  </si>
  <si>
    <t>◎ 단체기업보험료</t>
  </si>
  <si>
    <t>2,700,000원-(기정)3,600,000원= △900,000원</t>
    <phoneticPr fontId="1" type="noConversion"/>
  </si>
  <si>
    <t>◎ 복지시설배상책임보험료</t>
  </si>
  <si>
    <t>4,010,000원-(기정)4,080,000원</t>
    <phoneticPr fontId="1" type="noConversion"/>
  </si>
  <si>
    <t>◎ 화재보험료</t>
  </si>
  <si>
    <t>430,000원</t>
  </si>
  <si>
    <t>◎ 신용보증보험료</t>
    <phoneticPr fontId="1" type="noConversion"/>
  </si>
  <si>
    <t>160,000원-(기정)130,000원</t>
    <phoneticPr fontId="1" type="noConversion"/>
  </si>
  <si>
    <t>◎ 한국사회복지협의회 협회비</t>
    <phoneticPr fontId="1" type="noConversion"/>
  </si>
  <si>
    <t>66,000원×10명=660,000원</t>
    <phoneticPr fontId="1" type="noConversion"/>
  </si>
  <si>
    <t>◎ 충북재가복지협의회 협회비</t>
    <phoneticPr fontId="1" type="noConversion"/>
  </si>
  <si>
    <t>135 차량비</t>
    <phoneticPr fontId="1" type="noConversion"/>
  </si>
  <si>
    <t>◎ 차량유류비 및 수선비</t>
    <phoneticPr fontId="1" type="noConversion"/>
  </si>
  <si>
    <t>56,200,000원-(기정)42,600,000원= 13,600,000원</t>
    <phoneticPr fontId="1" type="noConversion"/>
  </si>
  <si>
    <t>136 기타운영비</t>
    <phoneticPr fontId="1" type="noConversion"/>
  </si>
  <si>
    <t>◎ 직원 교육비</t>
    <phoneticPr fontId="1" type="noConversion"/>
  </si>
  <si>
    <t>3,173,000원-(기정)800,000원= 2,373,000원</t>
    <phoneticPr fontId="1" type="noConversion"/>
  </si>
  <si>
    <t>◎ 업무용승용차 임차료(40하6200)</t>
    <phoneticPr fontId="1" type="noConversion"/>
  </si>
  <si>
    <t>650,000×12월=7,800,000원-(기정)2,520,000원</t>
    <phoneticPr fontId="1" type="noConversion"/>
  </si>
  <si>
    <t>◎ 업무용승합차 임차료(07호7993)</t>
    <phoneticPr fontId="1" type="noConversion"/>
  </si>
  <si>
    <t>618,000원×12월=7,416,000원</t>
    <phoneticPr fontId="1" type="noConversion"/>
  </si>
  <si>
    <t>◎ 업무용승합차 임차료(07호2959)</t>
    <phoneticPr fontId="1" type="noConversion"/>
  </si>
  <si>
    <t>639,000원×10월=6,390,000원</t>
    <phoneticPr fontId="1" type="noConversion"/>
  </si>
  <si>
    <t>◎ 대상자송영차량 임차료</t>
    <phoneticPr fontId="1" type="noConversion"/>
  </si>
  <si>
    <t>0원-(기정)1,579,000원= △1,579,000원</t>
    <phoneticPr fontId="1" type="noConversion"/>
  </si>
  <si>
    <t>◎ 안마의자 임차료</t>
  </si>
  <si>
    <t>238,000원×12월=2,856,000원</t>
    <phoneticPr fontId="1" type="noConversion"/>
  </si>
  <si>
    <t>◎ 프린터기 임차료</t>
  </si>
  <si>
    <t>110,000원×12월=1,320,000원</t>
  </si>
  <si>
    <t>◎ 정수기 임차료</t>
  </si>
  <si>
    <t>200,000원×12월=2,400,000원</t>
  </si>
  <si>
    <t>◎ 토지사용 임차료</t>
    <phoneticPr fontId="1" type="noConversion"/>
  </si>
  <si>
    <t>1,000,000원×4년=4,000,000원</t>
    <phoneticPr fontId="1" type="noConversion"/>
  </si>
  <si>
    <t>◎ 대형버스 임차료
(충북재가노인복지대회 참가)</t>
    <phoneticPr fontId="1" type="noConversion"/>
  </si>
  <si>
    <t>900,000원</t>
    <phoneticPr fontId="1" type="noConversion"/>
  </si>
  <si>
    <t>211 시설비</t>
    <phoneticPr fontId="1" type="noConversion"/>
  </si>
  <si>
    <t>◎ 시설비(데크설치)</t>
    <phoneticPr fontId="1" type="noConversion"/>
  </si>
  <si>
    <t>13,231,000원-(기정)11,000,000원= 2,231,000원</t>
    <phoneticPr fontId="1" type="noConversion"/>
  </si>
  <si>
    <t>◎ 시설비(온수물탱크교체)</t>
    <phoneticPr fontId="1" type="noConversion"/>
  </si>
  <si>
    <t>10,000,000원-(기정)6,000,000원= 4,000,000원</t>
    <phoneticPr fontId="1" type="noConversion"/>
  </si>
  <si>
    <t>◎ 시설비(태양광 전기설치)</t>
    <phoneticPr fontId="1" type="noConversion"/>
  </si>
  <si>
    <t>4,000,000원</t>
    <phoneticPr fontId="1" type="noConversion"/>
  </si>
  <si>
    <t>◎ 식당바닥 방수공사</t>
    <phoneticPr fontId="1" type="noConversion"/>
  </si>
  <si>
    <t>4,090,000원</t>
    <phoneticPr fontId="1" type="noConversion"/>
  </si>
  <si>
    <t>◎ 정화조 철거</t>
    <phoneticPr fontId="1" type="noConversion"/>
  </si>
  <si>
    <t>◎ 액화가스탱크 설치</t>
    <phoneticPr fontId="1" type="noConversion"/>
  </si>
  <si>
    <t>◎ 차량구입대(스타렉스77라2472 할부금)</t>
  </si>
  <si>
    <t xml:space="preserve"> 588,000원-(기정)7,056,000원</t>
    <phoneticPr fontId="1" type="noConversion"/>
  </si>
  <si>
    <t>◎ 냉장고구입</t>
  </si>
  <si>
    <t>◎ 쇼파구입</t>
  </si>
  <si>
    <t xml:space="preserve"> 400,000원×5EA=2,000,000원-(기정)4,000,000원</t>
    <phoneticPr fontId="1" type="noConversion"/>
  </si>
  <si>
    <t>◎ 스타렉스 차량구입</t>
    <phoneticPr fontId="1" type="noConversion"/>
  </si>
  <si>
    <t xml:space="preserve">  26,000,000원×2대=52,000,000원-(기정)27,000,000원</t>
    <phoneticPr fontId="1" type="noConversion"/>
  </si>
  <si>
    <t>◎ 모닝 차량구입(라이온스50%지원차량)</t>
    <phoneticPr fontId="1" type="noConversion"/>
  </si>
  <si>
    <t>5,780,000원-(기정)7,000,000원</t>
    <phoneticPr fontId="1" type="noConversion"/>
  </si>
  <si>
    <t>◎ 교자상구매</t>
    <phoneticPr fontId="1" type="noConversion"/>
  </si>
  <si>
    <t>80,000원×5개=400,000원</t>
    <phoneticPr fontId="1" type="noConversion"/>
  </si>
  <si>
    <t>◎ 사무용의자 구매</t>
    <phoneticPr fontId="1" type="noConversion"/>
  </si>
  <si>
    <t>240,000원</t>
    <phoneticPr fontId="1" type="noConversion"/>
  </si>
  <si>
    <t>◎ 테블릿PC구입</t>
    <phoneticPr fontId="1" type="noConversion"/>
  </si>
  <si>
    <t>300,000원×3대=900,000원</t>
    <phoneticPr fontId="1" type="noConversion"/>
  </si>
  <si>
    <t>◎ 대형 파라솔 구입</t>
    <phoneticPr fontId="1" type="noConversion"/>
  </si>
  <si>
    <t>1,750,000원</t>
    <phoneticPr fontId="1" type="noConversion"/>
  </si>
  <si>
    <t>◎ 스팀세척기 구입</t>
    <phoneticPr fontId="1" type="noConversion"/>
  </si>
  <si>
    <t>6,000,000원</t>
    <phoneticPr fontId="1" type="noConversion"/>
  </si>
  <si>
    <t>◎ 기타 자산취득비</t>
    <phoneticPr fontId="1" type="noConversion"/>
  </si>
  <si>
    <t>31,510,000원-(기정)2,910,000원= 28,600,000원</t>
    <phoneticPr fontId="1" type="noConversion"/>
  </si>
  <si>
    <t>213 시설장비유지비</t>
    <phoneticPr fontId="1" type="noConversion"/>
  </si>
  <si>
    <t>◎ 센터 시설장비유지비</t>
    <phoneticPr fontId="1" type="noConversion"/>
  </si>
  <si>
    <t>7,000,000원-(기정)=6,000,000원= 1,000,000원</t>
    <phoneticPr fontId="1" type="noConversion"/>
  </si>
  <si>
    <t>31 운영비</t>
    <phoneticPr fontId="1" type="noConversion"/>
  </si>
  <si>
    <t>311 생계비</t>
    <phoneticPr fontId="1" type="noConversion"/>
  </si>
  <si>
    <t>◎ 주간보호 어르신 식재료비</t>
    <phoneticPr fontId="1" type="noConversion"/>
  </si>
  <si>
    <t>45,600,000원-(기정)42,000,000원=3,600,000원</t>
    <phoneticPr fontId="1" type="noConversion"/>
  </si>
  <si>
    <t>312 수용기관경비</t>
    <phoneticPr fontId="1" type="noConversion"/>
  </si>
  <si>
    <t>◎ 입소자 수용비(목욕재료비 등)</t>
    <phoneticPr fontId="1" type="noConversion"/>
  </si>
  <si>
    <t>300,000원×12월=360,000원</t>
    <phoneticPr fontId="1" type="noConversion"/>
  </si>
  <si>
    <t>313 피복비</t>
    <phoneticPr fontId="1" type="noConversion"/>
  </si>
  <si>
    <t>◎ 주간보호 어르신 및 직원 피복
   (앞치마,단체복 등)구입</t>
    <phoneticPr fontId="1" type="noConversion"/>
  </si>
  <si>
    <t>1,010,000원-(기정)450,000원= 560,000원</t>
    <phoneticPr fontId="1" type="noConversion"/>
  </si>
  <si>
    <t>314 의료비</t>
    <phoneticPr fontId="1" type="noConversion"/>
  </si>
  <si>
    <t>◎ 입소자 보건위생 및 시약대</t>
    <phoneticPr fontId="1" type="noConversion"/>
  </si>
  <si>
    <t>1,280,000원-(기정)780,000원= 500,000원</t>
    <phoneticPr fontId="1" type="noConversion"/>
  </si>
  <si>
    <t>318 특별급식비</t>
    <phoneticPr fontId="1" type="noConversion"/>
  </si>
  <si>
    <t>◎ 주간보호 어르신 간식비</t>
    <phoneticPr fontId="1" type="noConversion"/>
  </si>
  <si>
    <t>33 사업비</t>
    <phoneticPr fontId="1" type="noConversion"/>
  </si>
  <si>
    <t>335 주간보호 프로그램 사업</t>
    <phoneticPr fontId="1" type="noConversion"/>
  </si>
  <si>
    <t>◎ 미술,음악,인지,작업치료,게임등</t>
    <phoneticPr fontId="1" type="noConversion"/>
  </si>
  <si>
    <t>625,000원×12월=7,500,000원-(기정)2,400,000원</t>
    <phoneticPr fontId="1" type="noConversion"/>
  </si>
  <si>
    <t>◎ 원예치료프로그램</t>
    <phoneticPr fontId="1" type="noConversion"/>
  </si>
  <si>
    <t>3,000,000원</t>
    <phoneticPr fontId="1" type="noConversion"/>
  </si>
  <si>
    <t>04 과년도지출</t>
    <phoneticPr fontId="1" type="noConversion"/>
  </si>
  <si>
    <t>41 과년도 지출</t>
    <phoneticPr fontId="1" type="noConversion"/>
  </si>
  <si>
    <t>411 과년도 지출</t>
    <phoneticPr fontId="1" type="noConversion"/>
  </si>
  <si>
    <t>◎ 장기근속수당(17년11월,12월 분)</t>
    <phoneticPr fontId="1" type="noConversion"/>
  </si>
  <si>
    <t>◎ 방문목용 급여 미지급분</t>
    <phoneticPr fontId="1" type="noConversion"/>
  </si>
  <si>
    <t>10.000원×3명=30,000원</t>
    <phoneticPr fontId="1" type="noConversion"/>
  </si>
  <si>
    <t>07 잡지출</t>
    <phoneticPr fontId="1" type="noConversion"/>
  </si>
  <si>
    <t>71 잡지출</t>
    <phoneticPr fontId="1" type="noConversion"/>
  </si>
  <si>
    <t>711 잡지출</t>
    <phoneticPr fontId="1" type="noConversion"/>
  </si>
  <si>
    <t>◎우수직원 격려포상금</t>
    <phoneticPr fontId="1" type="noConversion"/>
  </si>
  <si>
    <t>1,000,000원×4분기=4,000,000원-(기정)2,000,000원</t>
    <phoneticPr fontId="1" type="noConversion"/>
  </si>
  <si>
    <t>08 예비비</t>
    <phoneticPr fontId="1" type="noConversion"/>
  </si>
  <si>
    <t>81 예비비</t>
    <phoneticPr fontId="1" type="noConversion"/>
  </si>
  <si>
    <t>811 예비비</t>
    <phoneticPr fontId="1" type="noConversion"/>
  </si>
  <si>
    <t>1,000,000원</t>
    <phoneticPr fontId="1" type="noConversion"/>
  </si>
  <si>
    <t>09 적립금</t>
    <phoneticPr fontId="1" type="noConversion"/>
  </si>
  <si>
    <t>91 운영충당적립금</t>
    <phoneticPr fontId="1" type="noConversion"/>
  </si>
  <si>
    <t>911 운영충당적립금</t>
    <phoneticPr fontId="1" type="noConversion"/>
  </si>
  <si>
    <t>◎ 시설장비 및 사무장비등 기능보강</t>
    <phoneticPr fontId="1" type="noConversion"/>
  </si>
  <si>
    <t>10 준비금</t>
    <phoneticPr fontId="1" type="noConversion"/>
  </si>
  <si>
    <t>101 환경개선준비금</t>
    <phoneticPr fontId="1" type="noConversion"/>
  </si>
  <si>
    <t>1011 시설환경개선준비금</t>
    <phoneticPr fontId="1" type="noConversion"/>
  </si>
  <si>
    <t>◎ 건물 외부,내부 설비 기능보강</t>
    <phoneticPr fontId="1" type="noConversion"/>
  </si>
  <si>
    <t>◎ 직원 5명 급여</t>
    <phoneticPr fontId="1" type="noConversion"/>
  </si>
  <si>
    <t>111,148,000원-(기정)108,080,000원= 3,068,000원</t>
    <phoneticPr fontId="1" type="noConversion"/>
  </si>
  <si>
    <t>◎ 시설장(종사자수당)</t>
    <phoneticPr fontId="1" type="noConversion"/>
  </si>
  <si>
    <t>0원-(기정)1,920,000원</t>
    <phoneticPr fontId="1" type="noConversion"/>
  </si>
  <si>
    <t xml:space="preserve">◎ 사회복지사 2명(종사자수당) </t>
    <phoneticPr fontId="1" type="noConversion"/>
  </si>
  <si>
    <t>0원-(기정)3,600,000원</t>
    <phoneticPr fontId="1" type="noConversion"/>
  </si>
  <si>
    <t>◎ 사무원(종사자수당)</t>
    <phoneticPr fontId="1" type="noConversion"/>
  </si>
  <si>
    <t>◎ 요양보호사(종사자수당)</t>
    <phoneticPr fontId="1" type="noConversion"/>
  </si>
  <si>
    <t>0원-(기정)1,680,000원</t>
    <phoneticPr fontId="1" type="noConversion"/>
  </si>
  <si>
    <t>114 퇴직금 및 퇴직적립금</t>
    <phoneticPr fontId="1" type="noConversion"/>
  </si>
  <si>
    <t>(추경)</t>
  </si>
  <si>
    <t>9,259,000원-(기정)8,652,000원= 607,000원</t>
    <phoneticPr fontId="1" type="noConversion"/>
  </si>
  <si>
    <t>115 사회보험부담비용</t>
    <phoneticPr fontId="1" type="noConversion"/>
  </si>
  <si>
    <t>3,961,440원-(기정)4,284,000원= △322,560원</t>
    <phoneticPr fontId="1" type="noConversion"/>
  </si>
  <si>
    <t>3,103,080원-(기정)3,024,000원= 79,080원</t>
    <phoneticPr fontId="1" type="noConversion"/>
  </si>
  <si>
    <t>252,560원-(기정)204,000원= 48,560원</t>
    <phoneticPr fontId="1" type="noConversion"/>
  </si>
  <si>
    <t>988,320원-(기정)900,000원= 88,320원</t>
    <phoneticPr fontId="1" type="noConversion"/>
  </si>
  <si>
    <t>895,520원-(기정)636,000원= 259,520원</t>
    <phoneticPr fontId="1" type="noConversion"/>
  </si>
  <si>
    <t>△</t>
  </si>
  <si>
    <t>◎ 사무용품 구입 및 수용비 등</t>
    <phoneticPr fontId="1" type="noConversion"/>
  </si>
  <si>
    <t>1,108,680원-(기정)1,000,000원= 108,680원</t>
    <phoneticPr fontId="1" type="noConversion"/>
  </si>
  <si>
    <t>◎ 유비투비 수수료</t>
    <phoneticPr fontId="1" type="noConversion"/>
  </si>
  <si>
    <t>420,000원</t>
    <phoneticPr fontId="1" type="noConversion"/>
  </si>
  <si>
    <t>◎ 재가협회비</t>
    <phoneticPr fontId="1" type="noConversion"/>
  </si>
  <si>
    <t>1,200,000원-(기정)1,600,000원= △400,000원</t>
    <phoneticPr fontId="1" type="noConversion"/>
  </si>
  <si>
    <t>33 특별사업비</t>
    <phoneticPr fontId="1" type="noConversion"/>
  </si>
  <si>
    <t>335 특별사업비</t>
    <phoneticPr fontId="1" type="noConversion"/>
  </si>
  <si>
    <t>◎ 사계절 건강(식품지원)사업</t>
    <phoneticPr fontId="1" type="noConversion"/>
  </si>
  <si>
    <t>15,500,000원-(기정)14,500,000원= 1,000,000원</t>
    <phoneticPr fontId="1" type="noConversion"/>
  </si>
  <si>
    <t>◎ 혹한기(물품지원)사업</t>
    <phoneticPr fontId="1" type="noConversion"/>
  </si>
  <si>
    <t>1,311,700원×2월=2,623,400원</t>
    <phoneticPr fontId="1" type="noConversion"/>
  </si>
  <si>
    <t>◎ 재가사례관리스스템(유비투비수수료)</t>
  </si>
  <si>
    <t>0원-(기정)420,000원</t>
    <phoneticPr fontId="1" type="noConversion"/>
  </si>
  <si>
    <t>복지시설 종사자 대우수당 (보조)</t>
    <phoneticPr fontId="1" type="noConversion"/>
  </si>
  <si>
    <t>◎ 시설장</t>
    <phoneticPr fontId="1" type="noConversion"/>
  </si>
  <si>
    <t>160,000원×12월=1,920,000원</t>
    <phoneticPr fontId="1" type="noConversion"/>
  </si>
  <si>
    <t>◎ 사회복지사 4명</t>
    <phoneticPr fontId="1" type="noConversion"/>
  </si>
  <si>
    <t>620,000원×12월=7,440,000원</t>
    <phoneticPr fontId="1" type="noConversion"/>
  </si>
  <si>
    <t>◎ 사무원</t>
    <phoneticPr fontId="1" type="noConversion"/>
  </si>
  <si>
    <t>◎ 요양보호사</t>
    <phoneticPr fontId="1" type="noConversion"/>
  </si>
  <si>
    <t>140,000원×12월=1,680,000원</t>
    <phoneticPr fontId="1" type="noConversion"/>
  </si>
  <si>
    <t>노인돌보미기본서비스사업
(보조,자체)</t>
    <phoneticPr fontId="1" type="noConversion"/>
  </si>
  <si>
    <t xml:space="preserve">◎ 서비스관리자 </t>
    <phoneticPr fontId="1" type="noConversion"/>
  </si>
  <si>
    <t xml:space="preserve"> 38,328,000원-(기정)38,316,000원= 12,000원</t>
    <phoneticPr fontId="1" type="noConversion"/>
  </si>
  <si>
    <t>◎ 생활관리사</t>
    <phoneticPr fontId="1" type="noConversion"/>
  </si>
  <si>
    <t xml:space="preserve"> 982,000원×29명×12월=341,736,000원-(기정)360,840,000원</t>
    <phoneticPr fontId="1" type="noConversion"/>
  </si>
  <si>
    <t>◎ 혹한기 혹서기수당</t>
    <phoneticPr fontId="1" type="noConversion"/>
  </si>
  <si>
    <t>5,331,000원-(기정)1,740,000원= 3,591,000원</t>
    <phoneticPr fontId="1" type="noConversion"/>
  </si>
  <si>
    <t>◎ 자격수당</t>
    <phoneticPr fontId="1" type="noConversion"/>
  </si>
  <si>
    <t>30,000원×2명×12월=720,000원</t>
    <phoneticPr fontId="1" type="noConversion"/>
  </si>
  <si>
    <t>100,000원×12월=1,200,000원-(기정)1,600,000원</t>
    <phoneticPr fontId="1" type="noConversion"/>
  </si>
  <si>
    <t>35,138,170원-(기정)31,950,000원= 3,188,170원</t>
    <phoneticPr fontId="1" type="noConversion"/>
  </si>
  <si>
    <t>13,654,980원-(기정)16,826,240원= △3,171,260원</t>
    <phoneticPr fontId="1" type="noConversion"/>
  </si>
  <si>
    <t>987,890원×12월=11,854,680원-(기정)10,452,000원</t>
    <phoneticPr fontId="1" type="noConversion"/>
  </si>
  <si>
    <t>72,880원×12월=874,560원-(기정)684,000원</t>
    <phoneticPr fontId="1" type="noConversion"/>
  </si>
  <si>
    <t>284,790원×12월=3,417,480원-(기정)3,072,000원</t>
    <phoneticPr fontId="1" type="noConversion"/>
  </si>
  <si>
    <t>3,130,950원-(기정)3,131,040원= △90원</t>
    <phoneticPr fontId="1" type="noConversion"/>
  </si>
  <si>
    <t>◎ 유류비</t>
    <phoneticPr fontId="1" type="noConversion"/>
  </si>
  <si>
    <t>70,000원×31명×3월=6,510,000원</t>
    <phoneticPr fontId="1" type="noConversion"/>
  </si>
  <si>
    <t>◎ 통신비</t>
    <phoneticPr fontId="1" type="noConversion"/>
  </si>
  <si>
    <t>10,000원×31명×3월=930,000원</t>
    <phoneticPr fontId="1" type="noConversion"/>
  </si>
  <si>
    <t>◎ 기관운영업무추진비(간담회)</t>
    <phoneticPr fontId="1" type="noConversion"/>
  </si>
  <si>
    <t>450,000원×4회=1,800,000원</t>
    <phoneticPr fontId="1" type="noConversion"/>
  </si>
  <si>
    <t>◎ 출장여비</t>
    <phoneticPr fontId="1" type="noConversion"/>
  </si>
  <si>
    <t xml:space="preserve">
400,000원×2명=800,000원-(기정)320,000원
</t>
    <phoneticPr fontId="1" type="noConversion"/>
  </si>
  <si>
    <t>◎ 교통비</t>
    <phoneticPr fontId="1" type="noConversion"/>
  </si>
  <si>
    <t>50,000원×31명=1,550,000원-(기정)1,595,000원</t>
    <phoneticPr fontId="1" type="noConversion"/>
  </si>
  <si>
    <t>◎ 사무용품 등 집기 구입</t>
    <phoneticPr fontId="1" type="noConversion"/>
  </si>
  <si>
    <t>1,845,180원-(기정)944,000원= 901,180원</t>
    <phoneticPr fontId="1" type="noConversion"/>
  </si>
  <si>
    <t>149,000원×10월=1,490,000원</t>
    <phoneticPr fontId="1" type="noConversion"/>
  </si>
  <si>
    <t>◎ 상해보험료</t>
    <phoneticPr fontId="1" type="noConversion"/>
  </si>
  <si>
    <t>620,000원-(기정)1,550,000원= △930,000원</t>
    <phoneticPr fontId="1" type="noConversion"/>
  </si>
  <si>
    <t>◎ 교육참가경비</t>
    <phoneticPr fontId="1" type="noConversion"/>
  </si>
  <si>
    <t>50,000원×31명=1,550,000원-(기정)775,000원</t>
    <phoneticPr fontId="1" type="noConversion"/>
  </si>
  <si>
    <t>33 노인돌보미사업</t>
    <phoneticPr fontId="1" type="noConversion"/>
  </si>
  <si>
    <t>335 노인돌보미사업</t>
    <phoneticPr fontId="1" type="noConversion"/>
  </si>
  <si>
    <t>◎독거어르신을 위한 폭염대비물품지원</t>
    <phoneticPr fontId="1" type="noConversion"/>
  </si>
  <si>
    <t>2,700,000원-(기정)2,500,000원</t>
    <phoneticPr fontId="1" type="noConversion"/>
  </si>
  <si>
    <t>◎독거어르신을 위한 한파대비물품지원</t>
    <phoneticPr fontId="1" type="noConversion"/>
  </si>
  <si>
    <t>◎ 유류주유권 지급</t>
    <phoneticPr fontId="1" type="noConversion"/>
  </si>
  <si>
    <t>6,510,000원-(기정)8,000,000원= △1,490,000원</t>
    <phoneticPr fontId="1" type="noConversion"/>
  </si>
  <si>
    <t>독거노인 응급안전 돌보미시스템</t>
  </si>
  <si>
    <t>구축사업(보조)</t>
  </si>
  <si>
    <t>◎ 인건비</t>
    <phoneticPr fontId="1" type="noConversion"/>
  </si>
  <si>
    <t>1,719,500원×12월=20,634,000원-(기정)20,268,000원</t>
    <phoneticPr fontId="1" type="noConversion"/>
  </si>
  <si>
    <t>◎자격수당</t>
    <phoneticPr fontId="1" type="noConversion"/>
  </si>
  <si>
    <t>0원-(기정)360,000원</t>
    <phoneticPr fontId="1" type="noConversion"/>
  </si>
  <si>
    <t>◎ 서비스관리자 퇴직적립금(8.35%)</t>
    <phoneticPr fontId="1" type="noConversion"/>
  </si>
  <si>
    <t xml:space="preserve">
143,291원×12월=1,719,500원-(기정)1,676,000원
</t>
    <phoneticPr fontId="1" type="noConversion"/>
  </si>
  <si>
    <t>72,870원×12월=874,440원-(기정)906,040원</t>
    <phoneticPr fontId="1" type="noConversion"/>
  </si>
  <si>
    <t>50,520원×12월=606,240원-(기정)615,360원</t>
    <phoneticPr fontId="1" type="noConversion"/>
  </si>
  <si>
    <t>3,720원×12월=44,640원-(기정)40,200원</t>
    <phoneticPr fontId="1" type="noConversion"/>
  </si>
  <si>
    <t>14,570원×12월=174,840원-(기정)180,960원</t>
    <phoneticPr fontId="1" type="noConversion"/>
  </si>
  <si>
    <t>◎ 산재보험(0.75%)</t>
    <phoneticPr fontId="1" type="noConversion"/>
  </si>
  <si>
    <t>12,140원×12월=145,680-(기정)128,440원</t>
    <phoneticPr fontId="1" type="noConversion"/>
  </si>
  <si>
    <t>◎ 관내 출장 및 교육출장비</t>
    <phoneticPr fontId="1" type="noConversion"/>
  </si>
  <si>
    <t>250,000원×12월=3,000,000원</t>
    <phoneticPr fontId="1" type="noConversion"/>
  </si>
  <si>
    <t>◎ 사무용품 및 홍보물품 구입비</t>
    <phoneticPr fontId="1" type="noConversion"/>
  </si>
  <si>
    <t>36,000원×10월=360,000원</t>
    <phoneticPr fontId="1" type="noConversion"/>
  </si>
  <si>
    <t>◎ 소규모장비 수선비</t>
    <phoneticPr fontId="1" type="noConversion"/>
  </si>
  <si>
    <t>285,036원×10월=2,850,360원-(기정)2,867,800원</t>
    <phoneticPr fontId="1" type="noConversion"/>
  </si>
  <si>
    <t>◎ 장비통신료</t>
    <phoneticPr fontId="1" type="noConversion"/>
  </si>
  <si>
    <t>350,000원×12월=4,200,000원</t>
    <phoneticPr fontId="1" type="noConversion"/>
  </si>
  <si>
    <t>◎ 전문인배상책임보험</t>
    <phoneticPr fontId="1" type="noConversion"/>
  </si>
  <si>
    <t>18,300원-(기정)25,000원</t>
    <phoneticPr fontId="1" type="noConversion"/>
  </si>
  <si>
    <t>과      목</t>
    <phoneticPr fontId="1" type="noConversion"/>
  </si>
  <si>
    <t>기정
예산액</t>
    <phoneticPr fontId="1" type="noConversion"/>
  </si>
  <si>
    <t>추경
예산액</t>
    <phoneticPr fontId="1" type="noConversion"/>
  </si>
  <si>
    <t>영동수가성요양원</t>
    <phoneticPr fontId="1" type="noConversion"/>
  </si>
  <si>
    <t>01 입소자부담금수입</t>
    <phoneticPr fontId="1" type="noConversion"/>
  </si>
  <si>
    <t>◎ 입소비용수입(자부담)</t>
    <phoneticPr fontId="1" type="noConversion"/>
  </si>
  <si>
    <t>215,810,000원-(기정)207,863,000원</t>
    <phoneticPr fontId="1" type="noConversion"/>
  </si>
  <si>
    <t>31과년도수입</t>
    <phoneticPr fontId="1" type="noConversion"/>
  </si>
  <si>
    <t>311과년도수입</t>
    <phoneticPr fontId="1" type="noConversion"/>
  </si>
  <si>
    <t>◎ 요양원 급여수입(건보청구)</t>
    <phoneticPr fontId="1" type="noConversion"/>
  </si>
  <si>
    <t>90,207,260원x1월=90,207,260원</t>
    <phoneticPr fontId="1" type="noConversion"/>
  </si>
  <si>
    <t>◎ 시설생계급여</t>
    <phoneticPr fontId="1" type="noConversion"/>
  </si>
  <si>
    <t>42,189,000원-(기정)40,551,000원</t>
    <phoneticPr fontId="1" type="noConversion"/>
  </si>
  <si>
    <t>1,088,145,000원-(기정)1,073,412,000원</t>
    <phoneticPr fontId="1" type="noConversion"/>
  </si>
  <si>
    <t>570,000x11월=6,270,,000원</t>
    <phoneticPr fontId="1" type="noConversion"/>
  </si>
  <si>
    <t>07 차입금</t>
    <phoneticPr fontId="1" type="noConversion"/>
  </si>
  <si>
    <t>71 차입금</t>
    <phoneticPr fontId="1" type="noConversion"/>
  </si>
  <si>
    <t>712 기타차입금</t>
    <phoneticPr fontId="1" type="noConversion"/>
  </si>
  <si>
    <t>◎ 단기차입금</t>
    <phoneticPr fontId="1" type="noConversion"/>
  </si>
  <si>
    <t>30,000,000원</t>
    <phoneticPr fontId="1" type="noConversion"/>
  </si>
  <si>
    <t>◎ 전년도이월금</t>
    <phoneticPr fontId="1" type="noConversion"/>
  </si>
  <si>
    <t>1,604,893원</t>
    <phoneticPr fontId="1" type="noConversion"/>
  </si>
  <si>
    <t>101 잡수입</t>
  </si>
  <si>
    <t>Δ</t>
    <phoneticPr fontId="1" type="noConversion"/>
  </si>
  <si>
    <t>6,009원-(기정)30,000원</t>
    <phoneticPr fontId="1" type="noConversion"/>
  </si>
  <si>
    <t>◎ 직원 급식비</t>
    <phoneticPr fontId="1" type="noConversion"/>
  </si>
  <si>
    <t>15,600,000원 - (기정)14,400,000원</t>
    <phoneticPr fontId="1" type="noConversion"/>
  </si>
  <si>
    <t>◎ 기업복지및 비즈포인트</t>
    <phoneticPr fontId="1" type="noConversion"/>
  </si>
  <si>
    <t>840,000원-(기정)0원</t>
    <phoneticPr fontId="1" type="noConversion"/>
  </si>
  <si>
    <t>◎ NH농협카드할인금액</t>
    <phoneticPr fontId="1" type="noConversion"/>
  </si>
  <si>
    <t>79,000원-(기정)30,000원</t>
    <phoneticPr fontId="1" type="noConversion"/>
  </si>
  <si>
    <t>◎퇴직 반환금</t>
    <phoneticPr fontId="1" type="noConversion"/>
  </si>
  <si>
    <t>2,440,000원-(기정)1,000,000원</t>
    <phoneticPr fontId="1" type="noConversion"/>
  </si>
  <si>
    <t>과  목</t>
    <phoneticPr fontId="1" type="noConversion"/>
  </si>
  <si>
    <t>기정 
예산액</t>
    <phoneticPr fontId="1" type="noConversion"/>
  </si>
  <si>
    <t>추 경
예산액</t>
    <phoneticPr fontId="1" type="noConversion"/>
  </si>
  <si>
    <t>◎ 급여(직원 41명)</t>
    <phoneticPr fontId="1" type="noConversion"/>
  </si>
  <si>
    <t>889,472,000원-(기정)73,815,000*12월</t>
    <phoneticPr fontId="1" type="noConversion"/>
  </si>
  <si>
    <t>◎ 특근 및 연장근무수당</t>
    <phoneticPr fontId="1" type="noConversion"/>
  </si>
  <si>
    <t>16,715,780원-(기정)14,424,000원=2,291,780원</t>
    <phoneticPr fontId="1" type="noConversion"/>
  </si>
  <si>
    <t>◎ 야간근무  및 프로그램수당</t>
    <phoneticPr fontId="1" type="noConversion"/>
  </si>
  <si>
    <t>15,344,000원-(기정)14,700,000원=644,000원</t>
    <phoneticPr fontId="1" type="noConversion"/>
  </si>
  <si>
    <t>◎ 근속수당(장기)</t>
    <phoneticPr fontId="1" type="noConversion"/>
  </si>
  <si>
    <t>7,120,000원-(기정)6,840,000원=280,000원</t>
    <phoneticPr fontId="1" type="noConversion"/>
  </si>
  <si>
    <t>◎ 명절및하계휴가비</t>
    <phoneticPr fontId="1" type="noConversion"/>
  </si>
  <si>
    <t xml:space="preserve">30,251,500원-(기정)15,200,000=15,051,500원
</t>
    <phoneticPr fontId="1" type="noConversion"/>
  </si>
  <si>
    <t>13,024,000원-(기정)12,960,000원=64,000원</t>
    <phoneticPr fontId="1" type="noConversion"/>
  </si>
  <si>
    <t>113 일용잡급</t>
    <phoneticPr fontId="1" type="noConversion"/>
  </si>
  <si>
    <t>2,000,000원</t>
    <phoneticPr fontId="1" type="noConversion"/>
  </si>
  <si>
    <t>80,289,000원-(기정)77,705,000원</t>
    <phoneticPr fontId="1" type="noConversion"/>
  </si>
  <si>
    <t>(자)</t>
  </si>
  <si>
    <t>◎ 국민연금 보험료(4.5%)</t>
    <phoneticPr fontId="1" type="noConversion"/>
  </si>
  <si>
    <t>24,644,050원-(기정)25,235,520원=591,470원</t>
    <phoneticPr fontId="1" type="noConversion"/>
  </si>
  <si>
    <t>◎ 국민건강(3.12%)</t>
    <phoneticPr fontId="1" type="noConversion"/>
  </si>
  <si>
    <t>29,593,540원-(기정)28,541,520원=1,052,020원</t>
    <phoneticPr fontId="1" type="noConversion"/>
  </si>
  <si>
    <t>◎ 장기요양보험(3.12%*7.38%)</t>
    <phoneticPr fontId="1" type="noConversion"/>
  </si>
  <si>
    <t>2,180,580원-(기정)2,103,360원=77,220원</t>
    <phoneticPr fontId="1" type="noConversion"/>
  </si>
  <si>
    <t>8,433,800원-(기정)8,231,040원=202,760원</t>
    <phoneticPr fontId="1" type="noConversion"/>
  </si>
  <si>
    <t>◎ 산재보험(0.703%)</t>
    <phoneticPr fontId="1" type="noConversion"/>
  </si>
  <si>
    <t>6,657,530원-(기정)6,427,800원=229,730원</t>
    <phoneticPr fontId="1" type="noConversion"/>
  </si>
  <si>
    <t>116 기타후생경비</t>
    <phoneticPr fontId="1" type="noConversion"/>
  </si>
  <si>
    <t>◎ 직원예방접종비</t>
    <phoneticPr fontId="1" type="noConversion"/>
  </si>
  <si>
    <t>20,000*40명=800,000원</t>
    <phoneticPr fontId="1" type="noConversion"/>
  </si>
  <si>
    <t>◎ 직원체력단련(스트레칭밴드40개)</t>
    <phoneticPr fontId="1" type="noConversion"/>
  </si>
  <si>
    <t>200,000원</t>
    <phoneticPr fontId="1" type="noConversion"/>
  </si>
  <si>
    <t>◎ 기관운영 및 업무추진협의 등</t>
    <phoneticPr fontId="1" type="noConversion"/>
  </si>
  <si>
    <t>1,800,000원</t>
    <phoneticPr fontId="1" type="noConversion"/>
  </si>
  <si>
    <t>◎ 어르신 나들이및 생일잔치</t>
    <phoneticPr fontId="1" type="noConversion"/>
  </si>
  <si>
    <t>1,500,000원</t>
    <phoneticPr fontId="1" type="noConversion"/>
  </si>
  <si>
    <t>◎ 프로그램 운영비(강사,재료등)</t>
    <phoneticPr fontId="1" type="noConversion"/>
  </si>
  <si>
    <t>2,500,000원-(기정)1,800,000원=700,000원</t>
    <phoneticPr fontId="1" type="noConversion"/>
  </si>
  <si>
    <t>◎ 시설장 직책보조비</t>
    <phoneticPr fontId="1" type="noConversion"/>
  </si>
  <si>
    <t>300,000x12월=3,600,000원</t>
    <phoneticPr fontId="1" type="noConversion"/>
  </si>
  <si>
    <t>◎ 사무국장 직책보조비</t>
    <phoneticPr fontId="1" type="noConversion"/>
  </si>
  <si>
    <t>200,000x12월=2,400,000원</t>
    <phoneticPr fontId="1" type="noConversion"/>
  </si>
  <si>
    <t>0원</t>
    <phoneticPr fontId="1" type="noConversion"/>
  </si>
  <si>
    <t>◎관외, 교육 출장여비</t>
    <phoneticPr fontId="1" type="noConversion"/>
  </si>
  <si>
    <t>1,500,000원-(기정)4,000,000원</t>
    <phoneticPr fontId="1" type="noConversion"/>
  </si>
  <si>
    <t>◎관내여비</t>
    <phoneticPr fontId="1" type="noConversion"/>
  </si>
  <si>
    <r>
      <t xml:space="preserve">◎ 이프뱅크지로 수수료
◎ 유선방송 수신료
◎ 방역 수수료
◎ 복사기이용 수수료
◎ 엘리베이터 월정보수료
◎ 세무회계수수료
◎ 노무컨설팅 수수료
◎ 소방안전점검 수수료
◎ 전기안전 수수료
◎ 의료폐기물 수거료
</t>
    </r>
    <r>
      <rPr>
        <sz val="9"/>
        <rFont val="굴림"/>
        <family val="3"/>
        <charset val="129"/>
      </rPr>
      <t xml:space="preserve">◎ 오수처리시설 관리용역비
◎ 정수기 유지관리수수료
</t>
    </r>
    <r>
      <rPr>
        <sz val="9"/>
        <color rgb="FFFF0000"/>
        <rFont val="굴림"/>
        <family val="3"/>
        <charset val="129"/>
      </rPr>
      <t>◎  오수(정화조)처리비용
◎ 퇴직연금 운영 수수료
◎ 사무용품 , 일반수용비 등</t>
    </r>
    <phoneticPr fontId="1" type="noConversion"/>
  </si>
  <si>
    <r>
      <t xml:space="preserve">33,000원x12월=396,000원
159,000x12월=1,908,000원
100,000원x12월=1,200,000원
165,000x12월=990,000원
198,000x12월=2,376,000원
220,000원x6월=1,320,000원
110,000원x6월=660,000원
165,000x6월=990,000원
297,000x6월=1,782,000원
50,000x12월=600,000원
</t>
    </r>
    <r>
      <rPr>
        <sz val="9"/>
        <rFont val="굴림"/>
        <family val="3"/>
        <charset val="129"/>
      </rPr>
      <t xml:space="preserve">265,000x6월=1,590,000원
50,000원x12월=600,000원
</t>
    </r>
    <r>
      <rPr>
        <sz val="9"/>
        <color rgb="FFFF0000"/>
        <rFont val="굴림"/>
        <family val="3"/>
        <charset val="129"/>
      </rPr>
      <t>700,000원
1,500,000원
18,679,000원-(기정)18,664,000원=15,000원</t>
    </r>
    <phoneticPr fontId="1" type="noConversion"/>
  </si>
  <si>
    <t>◎  홍보물제작비</t>
    <phoneticPr fontId="1" type="noConversion"/>
  </si>
  <si>
    <t>1,500,000-(기정)2,000,000원</t>
    <phoneticPr fontId="1" type="noConversion"/>
  </si>
  <si>
    <t>◎  빨래재료비</t>
    <phoneticPr fontId="1" type="noConversion"/>
  </si>
  <si>
    <r>
      <rPr>
        <sz val="9"/>
        <color rgb="FFFF0000"/>
        <rFont val="굴림"/>
        <family val="3"/>
        <charset val="129"/>
      </rPr>
      <t>◎ 전기료</t>
    </r>
    <r>
      <rPr>
        <sz val="9"/>
        <color theme="1"/>
        <rFont val="굴림"/>
        <family val="3"/>
        <charset val="129"/>
      </rPr>
      <t xml:space="preserve">
◎ 전화료및소방벨
◎ 상하수도료
◎ 가스료</t>
    </r>
    <phoneticPr fontId="1" type="noConversion"/>
  </si>
  <si>
    <r>
      <rPr>
        <sz val="9"/>
        <color rgb="FFFF0000"/>
        <rFont val="굴림"/>
        <family val="3"/>
        <charset val="129"/>
      </rPr>
      <t>28,704,000원-(기정)30,000,000원=-1,296,000원</t>
    </r>
    <r>
      <rPr>
        <sz val="9"/>
        <color theme="1"/>
        <rFont val="굴림"/>
        <family val="3"/>
        <charset val="129"/>
      </rPr>
      <t xml:space="preserve">
220,000x12월=2,640,000원
700,000x12월=8,400,000원
500,000x12월2=6,000,000원</t>
    </r>
    <phoneticPr fontId="1" type="noConversion"/>
  </si>
  <si>
    <r>
      <rPr>
        <sz val="9"/>
        <color rgb="FFFF0000"/>
        <rFont val="굴림"/>
        <family val="3"/>
        <charset val="129"/>
      </rPr>
      <t>◎ 자동차 보험료(77라2452)</t>
    </r>
    <r>
      <rPr>
        <sz val="9"/>
        <rFont val="굴림"/>
        <family val="3"/>
        <charset val="129"/>
      </rPr>
      <t xml:space="preserve">
◎ 자동차세
◎ 기업보장보험
</t>
    </r>
    <r>
      <rPr>
        <sz val="9"/>
        <color rgb="FFFF0000"/>
        <rFont val="굴림"/>
        <family val="3"/>
        <charset val="129"/>
      </rPr>
      <t>◎ 복지시설배상책임보험료</t>
    </r>
    <r>
      <rPr>
        <sz val="9"/>
        <rFont val="굴림"/>
        <family val="3"/>
        <charset val="129"/>
      </rPr>
      <t xml:space="preserve">
◎ 화재보험료
◎ 신용보증보험료 등 기타보험료
</t>
    </r>
    <r>
      <rPr>
        <sz val="9"/>
        <color rgb="FFFF0000"/>
        <rFont val="굴림"/>
        <family val="3"/>
        <charset val="129"/>
      </rPr>
      <t>◎ 한국사회복지협의회</t>
    </r>
    <phoneticPr fontId="1" type="noConversion"/>
  </si>
  <si>
    <r>
      <rPr>
        <sz val="9"/>
        <color rgb="FFFF0000"/>
        <rFont val="굴림"/>
        <family val="3"/>
        <charset val="129"/>
      </rPr>
      <t>1,383,000원-(기정)1,860,000원=-477,000원</t>
    </r>
    <r>
      <rPr>
        <sz val="9"/>
        <rFont val="굴림"/>
        <family val="3"/>
        <charset val="129"/>
      </rPr>
      <t xml:space="preserve">
60,000-(기정)200,000원=-140,000원
300,000*12월=3,600,000원
</t>
    </r>
    <r>
      <rPr>
        <sz val="9"/>
        <color rgb="FFFF0000"/>
        <rFont val="굴림"/>
        <family val="3"/>
        <charset val="129"/>
      </rPr>
      <t>4,560,000원-(기정)6,000,000원=-1,440,000원</t>
    </r>
    <r>
      <rPr>
        <sz val="9"/>
        <rFont val="굴림"/>
        <family val="3"/>
        <charset val="129"/>
      </rPr>
      <t xml:space="preserve">
500,000원
1,000,000원-(기정)500,000원=500,000원
</t>
    </r>
    <r>
      <rPr>
        <sz val="9"/>
        <color rgb="FFFF0000"/>
        <rFont val="굴림"/>
        <family val="3"/>
        <charset val="129"/>
      </rPr>
      <t>240,000원-(기정)280,000원=-40,000원</t>
    </r>
    <phoneticPr fontId="1" type="noConversion"/>
  </si>
  <si>
    <t>◎ 차량유류비 및 수리비</t>
    <phoneticPr fontId="1" type="noConversion"/>
  </si>
  <si>
    <t>200,000x12=2,400,000원</t>
    <phoneticPr fontId="1" type="noConversion"/>
  </si>
  <si>
    <t>◎ 직무교육비
◎ 직원피복구입(단체복 등)
◎ 업무용승용차 임차료
◎ 장기임차해지비
◎ 공기열 보일러 자부담상환금
◎ 토지사용 임차료(주차장)</t>
    <phoneticPr fontId="1" type="noConversion"/>
  </si>
  <si>
    <t>50,000x10회=500,000원
1,000,000원
580,000*5개월=2,900,000원-(기정)6,960,000원
6,253,000원-(기정)0원
170,000x12월=2,040,000원
1,000,000x1회=1,000,000원</t>
    <phoneticPr fontId="1" type="noConversion"/>
  </si>
  <si>
    <r>
      <rPr>
        <sz val="9"/>
        <color rgb="FFFF0000"/>
        <rFont val="굴림"/>
        <family val="3"/>
        <charset val="129"/>
      </rPr>
      <t>◎ 기타 및 물품취득비 등</t>
    </r>
    <r>
      <rPr>
        <sz val="9"/>
        <color theme="1"/>
        <rFont val="굴림"/>
        <family val="3"/>
        <charset val="129"/>
      </rPr>
      <t xml:space="preserve">
</t>
    </r>
    <r>
      <rPr>
        <sz val="9"/>
        <rFont val="굴림"/>
        <family val="3"/>
        <charset val="129"/>
      </rPr>
      <t>◎ 석션기 (1대)</t>
    </r>
    <r>
      <rPr>
        <sz val="9"/>
        <color theme="1"/>
        <rFont val="굴림"/>
        <family val="3"/>
        <charset val="129"/>
      </rPr>
      <t xml:space="preserve">
◎ 어르신 개인용 옷장
◎  건조기 구입
◎  쇼파 구입
◎  냉.난방기(1대)
◎ 식기세척기(1대)
◎파라솔(데크용)</t>
    </r>
    <phoneticPr fontId="1" type="noConversion"/>
  </si>
  <si>
    <r>
      <rPr>
        <sz val="9"/>
        <color rgb="FFFF0000"/>
        <rFont val="굴림"/>
        <family val="3"/>
        <charset val="129"/>
      </rPr>
      <t>0원-(기정)1,610,000원</t>
    </r>
    <r>
      <rPr>
        <sz val="9"/>
        <color theme="1"/>
        <rFont val="굴림"/>
        <family val="3"/>
        <charset val="129"/>
      </rPr>
      <t xml:space="preserve">
</t>
    </r>
    <r>
      <rPr>
        <sz val="9"/>
        <rFont val="굴림"/>
        <family val="3"/>
        <charset val="129"/>
      </rPr>
      <t>0원-(기정)250,000원</t>
    </r>
    <r>
      <rPr>
        <sz val="9"/>
        <color theme="1"/>
        <rFont val="굴림"/>
        <family val="3"/>
        <charset val="129"/>
      </rPr>
      <t xml:space="preserve">
150,000*8개=1,200,000원
9,790,000원(기정)-9,900,000원=-110,000원
400,000x10개=4,000,000원
3,000,000원
1,800,000원
1,750,000원</t>
    </r>
    <phoneticPr fontId="1" type="noConversion"/>
  </si>
  <si>
    <r>
      <rPr>
        <sz val="9"/>
        <color rgb="FFFF0000"/>
        <rFont val="굴림"/>
        <family val="3"/>
        <charset val="129"/>
      </rPr>
      <t>◎ 건물 등 시설유지비</t>
    </r>
    <r>
      <rPr>
        <sz val="9"/>
        <color theme="1"/>
        <rFont val="굴림"/>
        <family val="3"/>
        <charset val="129"/>
      </rPr>
      <t xml:space="preserve">
◎ 시설의 도배 및수리 등
◎ 옥상지붕설치
◎정화조 폐기비용(2개소)</t>
    </r>
    <phoneticPr fontId="1" type="noConversion"/>
  </si>
  <si>
    <r>
      <rPr>
        <sz val="9"/>
        <color rgb="FFFF0000"/>
        <rFont val="굴림"/>
        <family val="3"/>
        <charset val="129"/>
      </rPr>
      <t>3,400,000원-(기정)885,000원=2,515,000원</t>
    </r>
    <r>
      <rPr>
        <sz val="9"/>
        <color theme="1"/>
        <rFont val="굴림"/>
        <family val="3"/>
        <charset val="129"/>
      </rPr>
      <t xml:space="preserve">
10,000,000원
7,000,000원
4,000,000원</t>
    </r>
    <phoneticPr fontId="1" type="noConversion"/>
  </si>
  <si>
    <t>◎ 시설생계비</t>
    <phoneticPr fontId="1" type="noConversion"/>
  </si>
  <si>
    <t>2,583,333x12월=31,000,000원</t>
    <phoneticPr fontId="1" type="noConversion"/>
  </si>
  <si>
    <t>42,189,0,00원-(기정)40,551,000원=1,638,000원</t>
    <phoneticPr fontId="1" type="noConversion"/>
  </si>
  <si>
    <t>◎ 기저귀 구입 
◎ 입소자를 위한 수용비(치약,칫솔  등)   
◎ 환경미화비용 및 기타</t>
    <phoneticPr fontId="1" type="noConversion"/>
  </si>
  <si>
    <t>2,000,000x12월=24,000,000원
200,000x12월=2,400,000원
500,000*12월-(기정)3,600,000원</t>
    <phoneticPr fontId="1" type="noConversion"/>
  </si>
  <si>
    <t>◎ 어르신 피복비</t>
    <phoneticPr fontId="1" type="noConversion"/>
  </si>
  <si>
    <t>◎ 상비약품 및 의료용품 구입</t>
    <phoneticPr fontId="1" type="noConversion"/>
  </si>
  <si>
    <t>200,000원x12월=2,400,000원</t>
    <phoneticPr fontId="1" type="noConversion"/>
  </si>
  <si>
    <t>◎ 어르신 약제비 및 병원진료</t>
    <phoneticPr fontId="1" type="noConversion"/>
  </si>
  <si>
    <t>319 연료비</t>
    <phoneticPr fontId="1" type="noConversion"/>
  </si>
  <si>
    <t>◎ 난방연료비</t>
    <phoneticPr fontId="1" type="noConversion"/>
  </si>
  <si>
    <t>4,500,000원-(기정)3,700,000원=800,000원</t>
    <phoneticPr fontId="1" type="noConversion"/>
  </si>
  <si>
    <t>05 과년도 지출</t>
    <phoneticPr fontId="1" type="noConversion"/>
  </si>
  <si>
    <t>51  과년도 지출</t>
    <phoneticPr fontId="1" type="noConversion"/>
  </si>
  <si>
    <t>511과년도지출</t>
    <phoneticPr fontId="1" type="noConversion"/>
  </si>
  <si>
    <r>
      <t xml:space="preserve">◎회계년도 변경에 따른 급여
</t>
    </r>
    <r>
      <rPr>
        <sz val="9"/>
        <color theme="1"/>
        <rFont val="굴림"/>
        <family val="3"/>
        <charset val="129"/>
      </rPr>
      <t>◎전년도미지급분</t>
    </r>
    <phoneticPr fontId="1" type="noConversion"/>
  </si>
  <si>
    <r>
      <t xml:space="preserve">21,092,000원-(기정)18,651,000원=2,441,000원
</t>
    </r>
    <r>
      <rPr>
        <sz val="9"/>
        <color theme="1"/>
        <rFont val="굴림"/>
        <family val="3"/>
        <charset val="129"/>
      </rPr>
      <t>24,820,000원</t>
    </r>
    <phoneticPr fontId="1" type="noConversion"/>
  </si>
  <si>
    <t>06 부채상환금</t>
    <phoneticPr fontId="1" type="noConversion"/>
  </si>
  <si>
    <t>61 부채상환금</t>
    <phoneticPr fontId="1" type="noConversion"/>
  </si>
  <si>
    <t>611원금상환금</t>
    <phoneticPr fontId="1" type="noConversion"/>
  </si>
  <si>
    <t>◎차입금 원금상환금</t>
    <phoneticPr fontId="1" type="noConversion"/>
  </si>
  <si>
    <t>612 이자지불금</t>
    <phoneticPr fontId="1" type="noConversion"/>
  </si>
  <si>
    <t>◎ 차입금 이자지급금</t>
    <phoneticPr fontId="1" type="noConversion"/>
  </si>
  <si>
    <t>150,000*5개월+50,000*2개월</t>
    <phoneticPr fontId="1" type="noConversion"/>
  </si>
  <si>
    <t>◎ 우수직원 격려포상금 및 기타</t>
    <phoneticPr fontId="1" type="noConversion"/>
  </si>
  <si>
    <t>81 예비비</t>
    <phoneticPr fontId="1" type="noConversion"/>
  </si>
  <si>
    <t>81 예비비</t>
  </si>
  <si>
    <t>09 적립금</t>
  </si>
  <si>
    <t>91 운영충당적립금</t>
  </si>
  <si>
    <t xml:space="preserve">911운영충당적립금 </t>
    <phoneticPr fontId="1" type="noConversion"/>
  </si>
  <si>
    <t>◎기관운영을 위한 적립금</t>
    <phoneticPr fontId="1" type="noConversion"/>
  </si>
  <si>
    <t>1011시설환경개선준비금</t>
    <phoneticPr fontId="1" type="noConversion"/>
  </si>
  <si>
    <t>◎ 시설환경개선 준비금</t>
    <phoneticPr fontId="1" type="noConversion"/>
  </si>
  <si>
    <t>산출기초계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</si>
</sst>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#,##0;[Red]#,##0"/>
    <numFmt numFmtId="177" formatCode="#,##0_);[Red]\(#,##0\)"/>
    <numFmt numFmtId="178" formatCode="#,##0_ ;[Red]\-#,##0\ "/>
    <numFmt numFmtId="179" formatCode="#,##0_ "/>
    <numFmt numFmtId="180" formatCode="0;[Red]0"/>
  </numFmts>
  <fonts count="63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4"/>
      <name val="돋움"/>
      <family val="3"/>
      <charset val="129"/>
    </font>
    <font>
      <b/>
      <sz val="18"/>
      <name val="돋움"/>
      <family val="3"/>
      <charset val="129"/>
    </font>
    <font>
      <sz val="10"/>
      <name val="돋움"/>
      <family val="3"/>
      <charset val="129"/>
    </font>
    <font>
      <sz val="20"/>
      <name val="HY헤드라인M"/>
      <family val="1"/>
      <charset val="129"/>
    </font>
    <font>
      <b/>
      <sz val="16"/>
      <color indexed="10"/>
      <name val="HY수평선B"/>
      <family val="1"/>
      <charset val="129"/>
    </font>
    <font>
      <sz val="16"/>
      <name val="HY수평선B"/>
      <family val="1"/>
      <charset val="129"/>
    </font>
    <font>
      <sz val="16"/>
      <color indexed="10"/>
      <name val="HY수평선B"/>
      <family val="1"/>
      <charset val="129"/>
    </font>
    <font>
      <sz val="16"/>
      <name val="맑은 고딕"/>
      <family val="3"/>
      <charset val="129"/>
      <scheme val="major"/>
    </font>
    <font>
      <sz val="16"/>
      <color rgb="FF0000FF"/>
      <name val="HY수평선B"/>
      <family val="1"/>
      <charset val="129"/>
    </font>
    <font>
      <b/>
      <sz val="14"/>
      <color indexed="10"/>
      <name val="돋움"/>
      <family val="3"/>
      <charset val="129"/>
    </font>
    <font>
      <b/>
      <sz val="14"/>
      <color rgb="FFFF0000"/>
      <name val="돋움"/>
      <family val="3"/>
      <charset val="129"/>
    </font>
    <font>
      <b/>
      <sz val="14"/>
      <color rgb="FF0000FF"/>
      <name val="돋움"/>
      <family val="3"/>
      <charset val="129"/>
    </font>
    <font>
      <sz val="14"/>
      <name val="돋움"/>
      <family val="3"/>
      <charset val="129"/>
    </font>
    <font>
      <sz val="14"/>
      <color rgb="FF0000FF"/>
      <name val="돋움"/>
      <family val="3"/>
      <charset val="129"/>
    </font>
    <font>
      <b/>
      <sz val="11"/>
      <name val="돋움"/>
      <family val="3"/>
      <charset val="129"/>
    </font>
    <font>
      <b/>
      <sz val="11"/>
      <color indexed="10"/>
      <name val="돋움"/>
      <family val="3"/>
      <charset val="129"/>
    </font>
    <font>
      <b/>
      <sz val="11"/>
      <color rgb="FFFF0000"/>
      <name val="돋움"/>
      <family val="3"/>
      <charset val="129"/>
    </font>
    <font>
      <b/>
      <sz val="11"/>
      <color rgb="FF0000FF"/>
      <name val="돋움"/>
      <family val="3"/>
      <charset val="129"/>
    </font>
    <font>
      <sz val="11"/>
      <color rgb="FF0000FF"/>
      <name val="돋움"/>
      <family val="3"/>
      <charset val="129"/>
    </font>
    <font>
      <b/>
      <sz val="11"/>
      <color rgb="FFFF0000"/>
      <name val="맑은 고딕"/>
      <family val="3"/>
      <charset val="129"/>
    </font>
    <font>
      <b/>
      <sz val="16"/>
      <color rgb="FFFF000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sz val="11"/>
      <name val="돋움"/>
      <family val="3"/>
      <charset val="129"/>
    </font>
    <font>
      <sz val="11"/>
      <color rgb="FF9C0006"/>
      <name val="맑은 고딕"/>
      <family val="3"/>
      <charset val="129"/>
      <scheme val="minor"/>
    </font>
    <font>
      <sz val="11"/>
      <name val="굴림"/>
      <family val="3"/>
      <charset val="129"/>
    </font>
    <font>
      <sz val="11"/>
      <name val="Arial Narrow"/>
      <family val="2"/>
    </font>
    <font>
      <sz val="9"/>
      <name val="굴림"/>
      <family val="3"/>
      <charset val="129"/>
    </font>
    <font>
      <sz val="9"/>
      <name val="돋움"/>
      <family val="3"/>
      <charset val="129"/>
    </font>
    <font>
      <sz val="9"/>
      <name val="Arial Narrow"/>
      <family val="2"/>
    </font>
    <font>
      <b/>
      <sz val="9"/>
      <name val="굴림"/>
      <family val="3"/>
      <charset val="129"/>
    </font>
    <font>
      <sz val="9"/>
      <color rgb="FFFF0000"/>
      <name val="굴림"/>
      <family val="3"/>
      <charset val="129"/>
    </font>
    <font>
      <sz val="9"/>
      <color indexed="10"/>
      <name val="맑은 고딕"/>
      <family val="3"/>
      <charset val="129"/>
    </font>
    <font>
      <sz val="9"/>
      <color indexed="10"/>
      <name val="굴림"/>
      <family val="3"/>
      <charset val="129"/>
    </font>
    <font>
      <sz val="9"/>
      <name val="맑은 고딕"/>
      <family val="3"/>
      <charset val="129"/>
    </font>
    <font>
      <sz val="9"/>
      <color rgb="FFFF0000"/>
      <name val="맑은 고딕"/>
      <family val="3"/>
      <charset val="129"/>
    </font>
    <font>
      <b/>
      <sz val="9"/>
      <color indexed="10"/>
      <name val="굴림"/>
      <family val="3"/>
      <charset val="129"/>
    </font>
    <font>
      <b/>
      <sz val="9"/>
      <color rgb="FF0000FF"/>
      <name val="굴림"/>
      <family val="3"/>
      <charset val="129"/>
    </font>
    <font>
      <b/>
      <sz val="16"/>
      <color rgb="FFC00000"/>
      <name val="돋움"/>
      <family val="3"/>
      <charset val="129"/>
    </font>
    <font>
      <b/>
      <sz val="14"/>
      <name val="굴림"/>
      <family val="3"/>
      <charset val="129"/>
    </font>
    <font>
      <sz val="20"/>
      <name val="HY견고딕"/>
      <family val="1"/>
      <charset val="129"/>
    </font>
    <font>
      <sz val="10"/>
      <name val="굴림"/>
      <family val="3"/>
      <charset val="129"/>
    </font>
    <font>
      <b/>
      <sz val="9"/>
      <color rgb="FFFF0000"/>
      <name val="굴림"/>
      <family val="3"/>
      <charset val="129"/>
    </font>
    <font>
      <b/>
      <sz val="11"/>
      <name val="굴림"/>
      <family val="3"/>
      <charset val="129"/>
    </font>
    <font>
      <b/>
      <sz val="10"/>
      <name val="굴림"/>
      <family val="3"/>
      <charset val="129"/>
    </font>
    <font>
      <b/>
      <sz val="9"/>
      <color indexed="8"/>
      <name val="굴림"/>
      <family val="3"/>
      <charset val="129"/>
    </font>
    <font>
      <b/>
      <sz val="9"/>
      <color rgb="FFFF0000"/>
      <name val="맑은 고딕"/>
      <family val="3"/>
      <charset val="129"/>
    </font>
    <font>
      <sz val="9"/>
      <color theme="1"/>
      <name val="굴림"/>
      <family val="3"/>
      <charset val="129"/>
    </font>
    <font>
      <sz val="14"/>
      <name val="굴림"/>
      <family val="3"/>
      <charset val="129"/>
    </font>
    <font>
      <b/>
      <sz val="9"/>
      <color theme="1"/>
      <name val="굴림"/>
      <family val="3"/>
      <charset val="129"/>
    </font>
    <font>
      <sz val="9"/>
      <color indexed="8"/>
      <name val="굴림"/>
      <family val="3"/>
      <charset val="129"/>
    </font>
    <font>
      <b/>
      <sz val="9"/>
      <color indexed="17"/>
      <name val="굴림"/>
      <family val="3"/>
      <charset val="129"/>
    </font>
    <font>
      <sz val="9"/>
      <color rgb="FF0000FF"/>
      <name val="굴림"/>
      <family val="3"/>
      <charset val="129"/>
    </font>
    <font>
      <sz val="9"/>
      <color indexed="17"/>
      <name val="굴림"/>
      <family val="3"/>
      <charset val="129"/>
    </font>
    <font>
      <sz val="10"/>
      <color rgb="FFFF0000"/>
      <name val="굴림"/>
      <family val="3"/>
      <charset val="129"/>
    </font>
    <font>
      <sz val="8"/>
      <name val="굴림"/>
      <family val="3"/>
      <charset val="129"/>
    </font>
    <font>
      <b/>
      <sz val="16"/>
      <color theme="1"/>
      <name val="돋움"/>
      <family val="3"/>
      <charset val="129"/>
    </font>
    <font>
      <sz val="11"/>
      <color rgb="FFFF0000"/>
      <name val="굴림"/>
      <family val="3"/>
      <charset val="129"/>
    </font>
    <font>
      <sz val="9"/>
      <color theme="1"/>
      <name val="돋움"/>
      <family val="3"/>
      <charset val="129"/>
    </font>
    <font>
      <sz val="11"/>
      <color theme="1"/>
      <name val="돋움"/>
      <family val="3"/>
      <charset val="129"/>
    </font>
    <font>
      <sz val="11"/>
      <color theme="1"/>
      <name val="굴림"/>
      <family val="3"/>
      <charset val="129"/>
    </font>
    <font>
      <sz val="10"/>
      <color theme="1"/>
      <name val="굴림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24" fillId="0" borderId="0"/>
    <xf numFmtId="41" fontId="24" fillId="0" borderId="0" applyFont="0" applyFill="0" applyBorder="0" applyAlignment="0" applyProtection="0"/>
    <xf numFmtId="0" fontId="25" fillId="6" borderId="0" applyNumberFormat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4" fillId="7" borderId="24" applyNumberFormat="0" applyFon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20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76" fontId="7" fillId="3" borderId="7" xfId="0" applyNumberFormat="1" applyFont="1" applyFill="1" applyBorder="1" applyAlignment="1">
      <alignment horizontal="right" vertical="center"/>
    </xf>
    <xf numFmtId="0" fontId="7" fillId="3" borderId="8" xfId="0" applyFont="1" applyFill="1" applyBorder="1">
      <alignment vertical="center"/>
    </xf>
    <xf numFmtId="176" fontId="7" fillId="4" borderId="7" xfId="0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6" fontId="7" fillId="4" borderId="14" xfId="0" applyNumberFormat="1" applyFon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176" fontId="10" fillId="3" borderId="5" xfId="0" applyNumberFormat="1" applyFont="1" applyFill="1" applyBorder="1" applyAlignment="1">
      <alignment horizontal="right" vertical="center"/>
    </xf>
    <xf numFmtId="176" fontId="10" fillId="0" borderId="9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176" fontId="12" fillId="5" borderId="5" xfId="0" applyNumberFormat="1" applyFont="1" applyFill="1" applyBorder="1" applyAlignment="1">
      <alignment horizontal="right" vertical="center"/>
    </xf>
    <xf numFmtId="176" fontId="2" fillId="5" borderId="7" xfId="0" applyNumberFormat="1" applyFont="1" applyFill="1" applyBorder="1" applyAlignment="1">
      <alignment horizontal="right" vertical="center"/>
    </xf>
    <xf numFmtId="0" fontId="13" fillId="5" borderId="8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right" vertical="center"/>
    </xf>
    <xf numFmtId="176" fontId="12" fillId="4" borderId="6" xfId="0" applyNumberFormat="1" applyFont="1" applyFill="1" applyBorder="1" applyAlignment="1">
      <alignment horizontal="right" vertical="center"/>
    </xf>
    <xf numFmtId="176" fontId="2" fillId="4" borderId="7" xfId="0" applyNumberFormat="1" applyFont="1" applyFill="1" applyBorder="1" applyAlignment="1">
      <alignment horizontal="right" vertical="center"/>
    </xf>
    <xf numFmtId="0" fontId="15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 shrinkToFi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4" borderId="14" xfId="0" applyNumberFormat="1" applyFont="1" applyFill="1" applyBorder="1" applyAlignment="1">
      <alignment horizontal="right" vertical="center"/>
    </xf>
    <xf numFmtId="0" fontId="15" fillId="0" borderId="1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176" fontId="18" fillId="5" borderId="5" xfId="0" applyNumberFormat="1" applyFont="1" applyFill="1" applyBorder="1" applyAlignment="1">
      <alignment horizontal="right" vertical="center"/>
    </xf>
    <xf numFmtId="176" fontId="16" fillId="5" borderId="7" xfId="0" applyNumberFormat="1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center" vertical="center"/>
    </xf>
    <xf numFmtId="176" fontId="19" fillId="3" borderId="9" xfId="0" applyNumberFormat="1" applyFont="1" applyFill="1" applyBorder="1" applyAlignment="1">
      <alignment horizontal="right" vertical="center"/>
    </xf>
    <xf numFmtId="176" fontId="18" fillId="3" borderId="6" xfId="0" applyNumberFormat="1" applyFont="1" applyFill="1" applyBorder="1" applyAlignment="1">
      <alignment horizontal="right" vertical="center"/>
    </xf>
    <xf numFmtId="176" fontId="16" fillId="3" borderId="7" xfId="0" applyNumberFormat="1" applyFont="1" applyFill="1" applyBorder="1" applyAlignment="1">
      <alignment horizontal="right" vertical="center"/>
    </xf>
    <xf numFmtId="0" fontId="19" fillId="3" borderId="8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176" fontId="16" fillId="0" borderId="9" xfId="0" applyNumberFormat="1" applyFont="1" applyBorder="1" applyAlignment="1">
      <alignment horizontal="right" vertical="center"/>
    </xf>
    <xf numFmtId="176" fontId="18" fillId="4" borderId="6" xfId="0" applyNumberFormat="1" applyFont="1" applyFill="1" applyBorder="1" applyAlignment="1">
      <alignment horizontal="right" vertical="center"/>
    </xf>
    <xf numFmtId="176" fontId="16" fillId="0" borderId="7" xfId="0" applyNumberFormat="1" applyFont="1" applyFill="1" applyBorder="1" applyAlignment="1">
      <alignment horizontal="right" vertical="center"/>
    </xf>
    <xf numFmtId="0" fontId="20" fillId="0" borderId="8" xfId="0" applyFont="1" applyBorder="1" applyAlignment="1">
      <alignment horizontal="center" vertical="center"/>
    </xf>
    <xf numFmtId="0" fontId="0" fillId="0" borderId="21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176" fontId="16" fillId="0" borderId="12" xfId="0" applyNumberFormat="1" applyFont="1" applyBorder="1" applyAlignment="1">
      <alignment horizontal="right" vertical="center"/>
    </xf>
    <xf numFmtId="176" fontId="18" fillId="4" borderId="13" xfId="0" applyNumberFormat="1" applyFont="1" applyFill="1" applyBorder="1" applyAlignment="1">
      <alignment horizontal="right" vertical="center"/>
    </xf>
    <xf numFmtId="176" fontId="16" fillId="0" borderId="23" xfId="0" applyNumberFormat="1" applyFont="1" applyFill="1" applyBorder="1" applyAlignment="1">
      <alignment horizontal="right" vertical="center"/>
    </xf>
    <xf numFmtId="0" fontId="20" fillId="0" borderId="15" xfId="0" applyFont="1" applyBorder="1" applyAlignment="1">
      <alignment horizontal="center" vertical="center"/>
    </xf>
    <xf numFmtId="176" fontId="21" fillId="4" borderId="6" xfId="0" applyNumberFormat="1" applyFont="1" applyFill="1" applyBorder="1" applyAlignment="1">
      <alignment horizontal="right" vertical="center"/>
    </xf>
    <xf numFmtId="176" fontId="22" fillId="3" borderId="6" xfId="0" applyNumberFormat="1" applyFont="1" applyFill="1" applyBorder="1" applyAlignment="1">
      <alignment horizontal="right" vertical="center"/>
    </xf>
    <xf numFmtId="176" fontId="22" fillId="4" borderId="6" xfId="0" applyNumberFormat="1" applyFont="1" applyFill="1" applyBorder="1" applyAlignment="1">
      <alignment horizontal="center" vertical="center"/>
    </xf>
    <xf numFmtId="176" fontId="22" fillId="4" borderId="13" xfId="0" applyNumberFormat="1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176" fontId="23" fillId="5" borderId="6" xfId="0" applyNumberFormat="1" applyFont="1" applyFill="1" applyBorder="1" applyAlignment="1">
      <alignment horizontal="right" vertical="center"/>
    </xf>
    <xf numFmtId="176" fontId="23" fillId="4" borderId="6" xfId="0" applyNumberFormat="1" applyFont="1" applyFill="1" applyBorder="1" applyAlignment="1">
      <alignment horizontal="right" vertical="center"/>
    </xf>
    <xf numFmtId="176" fontId="23" fillId="4" borderId="13" xfId="0" applyNumberFormat="1" applyFont="1" applyFill="1" applyBorder="1" applyAlignment="1">
      <alignment horizontal="right" vertical="center"/>
    </xf>
    <xf numFmtId="176" fontId="21" fillId="3" borderId="6" xfId="0" applyNumberFormat="1" applyFont="1" applyFill="1" applyBorder="1" applyAlignment="1">
      <alignment horizontal="right" vertical="center"/>
    </xf>
    <xf numFmtId="176" fontId="21" fillId="5" borderId="6" xfId="0" applyNumberFormat="1" applyFont="1" applyFill="1" applyBorder="1" applyAlignment="1">
      <alignment horizontal="right" vertical="center"/>
    </xf>
    <xf numFmtId="176" fontId="10" fillId="0" borderId="12" xfId="0" applyNumberFormat="1" applyFont="1" applyBorder="1" applyAlignment="1">
      <alignment horizontal="right" vertical="center"/>
    </xf>
    <xf numFmtId="177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24" fillId="0" borderId="0" xfId="6">
      <alignment vertical="center"/>
    </xf>
    <xf numFmtId="0" fontId="26" fillId="0" borderId="0" xfId="6" applyFont="1">
      <alignment vertical="center"/>
    </xf>
    <xf numFmtId="0" fontId="24" fillId="0" borderId="0" xfId="6" applyAlignment="1">
      <alignment vertical="center" shrinkToFit="1"/>
    </xf>
    <xf numFmtId="0" fontId="24" fillId="0" borderId="0" xfId="6" applyFont="1">
      <alignment vertical="center"/>
    </xf>
    <xf numFmtId="41" fontId="24" fillId="0" borderId="0" xfId="6" applyNumberFormat="1" applyFont="1">
      <alignment vertical="center"/>
    </xf>
    <xf numFmtId="41" fontId="24" fillId="0" borderId="0" xfId="6" applyNumberFormat="1">
      <alignment vertical="center"/>
    </xf>
    <xf numFmtId="41" fontId="24" fillId="0" borderId="0" xfId="6" applyNumberFormat="1" applyFont="1" applyFill="1">
      <alignment vertical="center"/>
    </xf>
    <xf numFmtId="41" fontId="24" fillId="0" borderId="0" xfId="6" applyNumberFormat="1" applyFill="1">
      <alignment vertical="center"/>
    </xf>
    <xf numFmtId="0" fontId="26" fillId="0" borderId="0" xfId="6" applyFont="1" applyFill="1">
      <alignment vertical="center"/>
    </xf>
    <xf numFmtId="41" fontId="27" fillId="0" borderId="0" xfId="6" applyNumberFormat="1" applyFont="1" applyFill="1">
      <alignment vertical="center"/>
    </xf>
    <xf numFmtId="0" fontId="28" fillId="0" borderId="0" xfId="6" applyFont="1" applyFill="1">
      <alignment vertical="center"/>
    </xf>
    <xf numFmtId="0" fontId="29" fillId="0" borderId="0" xfId="6" applyFont="1" applyAlignment="1">
      <alignment vertical="center" shrinkToFit="1"/>
    </xf>
    <xf numFmtId="41" fontId="30" fillId="0" borderId="0" xfId="6" applyNumberFormat="1" applyFont="1" applyFill="1">
      <alignment vertical="center"/>
    </xf>
    <xf numFmtId="0" fontId="26" fillId="0" borderId="0" xfId="6" applyFont="1" applyBorder="1">
      <alignment vertical="center"/>
    </xf>
    <xf numFmtId="176" fontId="30" fillId="0" borderId="0" xfId="6" applyNumberFormat="1" applyFont="1" applyFill="1">
      <alignment vertical="center"/>
    </xf>
    <xf numFmtId="0" fontId="28" fillId="0" borderId="25" xfId="1" applyFont="1" applyFill="1" applyBorder="1" applyAlignment="1">
      <alignment horizontal="right" vertical="center" wrapText="1" shrinkToFit="1"/>
    </xf>
    <xf numFmtId="0" fontId="28" fillId="0" borderId="26" xfId="1" applyFont="1" applyFill="1" applyBorder="1" applyAlignment="1">
      <alignment vertical="center" wrapText="1" shrinkToFit="1"/>
    </xf>
    <xf numFmtId="176" fontId="31" fillId="0" borderId="14" xfId="2" applyNumberFormat="1" applyFont="1" applyFill="1" applyBorder="1" applyAlignment="1">
      <alignment horizontal="right" vertical="center"/>
    </xf>
    <xf numFmtId="176" fontId="28" fillId="0" borderId="26" xfId="2" applyNumberFormat="1" applyFont="1" applyFill="1" applyBorder="1" applyAlignment="1">
      <alignment horizontal="right" vertical="center"/>
    </xf>
    <xf numFmtId="176" fontId="28" fillId="0" borderId="23" xfId="2" applyNumberFormat="1" applyFont="1" applyFill="1" applyBorder="1" applyAlignment="1">
      <alignment horizontal="right" vertical="center" wrapText="1" shrinkToFit="1"/>
    </xf>
    <xf numFmtId="0" fontId="28" fillId="0" borderId="26" xfId="1" applyFont="1" applyFill="1" applyBorder="1" applyAlignment="1">
      <alignment horizontal="center" vertical="center" shrinkToFit="1"/>
    </xf>
    <xf numFmtId="0" fontId="28" fillId="0" borderId="27" xfId="6" applyFont="1" applyBorder="1" applyAlignment="1">
      <alignment vertical="center" shrinkToFit="1"/>
    </xf>
    <xf numFmtId="0" fontId="28" fillId="0" borderId="22" xfId="6" applyFont="1" applyBorder="1" applyAlignment="1">
      <alignment vertical="center" shrinkToFit="1"/>
    </xf>
    <xf numFmtId="0" fontId="32" fillId="8" borderId="28" xfId="1" applyFont="1" applyFill="1" applyBorder="1" applyAlignment="1">
      <alignment horizontal="right" vertical="center" wrapText="1" shrinkToFit="1"/>
    </xf>
    <xf numFmtId="0" fontId="32" fillId="8" borderId="29" xfId="1" applyFont="1" applyFill="1" applyBorder="1" applyAlignment="1">
      <alignment vertical="center" wrapText="1" shrinkToFit="1"/>
    </xf>
    <xf numFmtId="176" fontId="31" fillId="8" borderId="19" xfId="2" applyNumberFormat="1" applyFont="1" applyFill="1" applyBorder="1" applyAlignment="1">
      <alignment horizontal="right" vertical="center"/>
    </xf>
    <xf numFmtId="176" fontId="32" fillId="8" borderId="29" xfId="2" applyNumberFormat="1" applyFont="1" applyFill="1" applyBorder="1" applyAlignment="1">
      <alignment horizontal="right" vertical="center"/>
    </xf>
    <xf numFmtId="176" fontId="32" fillId="8" borderId="7" xfId="2" applyNumberFormat="1" applyFont="1" applyFill="1" applyBorder="1" applyAlignment="1">
      <alignment horizontal="right" vertical="center" wrapText="1" shrinkToFit="1"/>
    </xf>
    <xf numFmtId="0" fontId="32" fillId="8" borderId="29" xfId="1" applyFont="1" applyFill="1" applyBorder="1" applyAlignment="1">
      <alignment horizontal="center" vertical="center" shrinkToFit="1"/>
    </xf>
    <xf numFmtId="0" fontId="28" fillId="0" borderId="30" xfId="6" applyFont="1" applyBorder="1" applyAlignment="1">
      <alignment vertical="center" shrinkToFit="1"/>
    </xf>
    <xf numFmtId="0" fontId="28" fillId="0" borderId="21" xfId="6" applyFont="1" applyBorder="1" applyAlignment="1">
      <alignment vertical="center" shrinkToFit="1"/>
    </xf>
    <xf numFmtId="0" fontId="31" fillId="0" borderId="31" xfId="6" applyFont="1" applyBorder="1" applyAlignment="1">
      <alignment horizontal="right" vertical="center"/>
    </xf>
    <xf numFmtId="0" fontId="31" fillId="0" borderId="32" xfId="6" applyFont="1" applyBorder="1" applyAlignment="1">
      <alignment horizontal="center" vertical="center"/>
    </xf>
    <xf numFmtId="176" fontId="31" fillId="0" borderId="33" xfId="2" applyNumberFormat="1" applyFont="1" applyFill="1" applyBorder="1" applyAlignment="1">
      <alignment horizontal="right" vertical="center"/>
    </xf>
    <xf numFmtId="176" fontId="28" fillId="0" borderId="29" xfId="2" applyNumberFormat="1" applyFont="1" applyFill="1" applyBorder="1" applyAlignment="1">
      <alignment horizontal="right" vertical="center"/>
    </xf>
    <xf numFmtId="176" fontId="28" fillId="0" borderId="19" xfId="2" applyNumberFormat="1" applyFont="1" applyBorder="1" applyAlignment="1">
      <alignment horizontal="right" vertical="center"/>
    </xf>
    <xf numFmtId="0" fontId="28" fillId="0" borderId="6" xfId="6" applyFont="1" applyBorder="1" applyAlignment="1">
      <alignment horizontal="center" vertical="center" shrinkToFit="1"/>
    </xf>
    <xf numFmtId="0" fontId="28" fillId="0" borderId="30" xfId="6" applyFont="1" applyBorder="1" applyAlignment="1">
      <alignment horizontal="center" vertical="center" shrinkToFit="1"/>
    </xf>
    <xf numFmtId="0" fontId="28" fillId="0" borderId="21" xfId="6" applyFont="1" applyBorder="1" applyAlignment="1">
      <alignment horizontal="center" vertical="center" shrinkToFit="1"/>
    </xf>
    <xf numFmtId="0" fontId="28" fillId="8" borderId="28" xfId="1" applyFont="1" applyFill="1" applyBorder="1" applyAlignment="1">
      <alignment horizontal="right" vertical="center" wrapText="1" shrinkToFit="1"/>
    </xf>
    <xf numFmtId="0" fontId="28" fillId="8" borderId="29" xfId="1" applyFont="1" applyFill="1" applyBorder="1" applyAlignment="1">
      <alignment vertical="center" wrapText="1" shrinkToFit="1"/>
    </xf>
    <xf numFmtId="176" fontId="31" fillId="8" borderId="34" xfId="2" applyNumberFormat="1" applyFont="1" applyFill="1" applyBorder="1" applyAlignment="1">
      <alignment horizontal="right" vertical="center"/>
    </xf>
    <xf numFmtId="176" fontId="35" fillId="8" borderId="29" xfId="2" applyNumberFormat="1" applyFont="1" applyFill="1" applyBorder="1" applyAlignment="1">
      <alignment horizontal="right" vertical="center"/>
    </xf>
    <xf numFmtId="176" fontId="28" fillId="8" borderId="7" xfId="2" applyNumberFormat="1" applyFont="1" applyFill="1" applyBorder="1" applyAlignment="1">
      <alignment horizontal="right" vertical="center" wrapText="1" shrinkToFit="1"/>
    </xf>
    <xf numFmtId="0" fontId="28" fillId="8" borderId="29" xfId="1" applyFont="1" applyFill="1" applyBorder="1" applyAlignment="1">
      <alignment horizontal="center" vertical="center" shrinkToFit="1"/>
    </xf>
    <xf numFmtId="0" fontId="28" fillId="0" borderId="31" xfId="1" applyFont="1" applyFill="1" applyBorder="1" applyAlignment="1">
      <alignment horizontal="right" vertical="center" wrapText="1" shrinkToFit="1"/>
    </xf>
    <xf numFmtId="0" fontId="28" fillId="0" borderId="6" xfId="1" applyFont="1" applyFill="1" applyBorder="1" applyAlignment="1">
      <alignment vertical="center" wrapText="1" shrinkToFit="1"/>
    </xf>
    <xf numFmtId="176" fontId="31" fillId="0" borderId="19" xfId="2" applyNumberFormat="1" applyFont="1" applyFill="1" applyBorder="1" applyAlignment="1">
      <alignment horizontal="right" vertical="center"/>
    </xf>
    <xf numFmtId="176" fontId="28" fillId="0" borderId="19" xfId="2" applyNumberFormat="1" applyFont="1" applyFill="1" applyBorder="1" applyAlignment="1">
      <alignment horizontal="right" vertical="center" shrinkToFit="1"/>
    </xf>
    <xf numFmtId="0" fontId="28" fillId="0" borderId="6" xfId="1" applyFont="1" applyFill="1" applyBorder="1" applyAlignment="1">
      <alignment horizontal="center" vertical="center" shrinkToFit="1"/>
    </xf>
    <xf numFmtId="0" fontId="28" fillId="0" borderId="35" xfId="6" applyFont="1" applyBorder="1" applyAlignment="1">
      <alignment vertical="center" shrinkToFit="1"/>
    </xf>
    <xf numFmtId="176" fontId="28" fillId="8" borderId="29" xfId="2" applyNumberFormat="1" applyFont="1" applyFill="1" applyBorder="1" applyAlignment="1">
      <alignment horizontal="right" vertical="center"/>
    </xf>
    <xf numFmtId="176" fontId="28" fillId="8" borderId="34" xfId="2" applyNumberFormat="1" applyFont="1" applyFill="1" applyBorder="1" applyAlignment="1">
      <alignment horizontal="right" vertical="center" wrapText="1" shrinkToFit="1"/>
    </xf>
    <xf numFmtId="0" fontId="28" fillId="8" borderId="36" xfId="1" applyFont="1" applyFill="1" applyBorder="1" applyAlignment="1">
      <alignment horizontal="center" vertical="center" shrinkToFit="1"/>
    </xf>
    <xf numFmtId="0" fontId="28" fillId="0" borderId="33" xfId="6" applyFont="1" applyBorder="1" applyAlignment="1">
      <alignment horizontal="right" vertical="center" shrinkToFit="1"/>
    </xf>
    <xf numFmtId="0" fontId="28" fillId="0" borderId="37" xfId="6" applyFont="1" applyBorder="1" applyAlignment="1">
      <alignment horizontal="right" vertical="center" shrinkToFit="1"/>
    </xf>
    <xf numFmtId="0" fontId="32" fillId="8" borderId="38" xfId="1" applyFont="1" applyFill="1" applyBorder="1" applyAlignment="1">
      <alignment horizontal="right" vertical="center" wrapText="1" shrinkToFit="1"/>
    </xf>
    <xf numFmtId="0" fontId="32" fillId="8" borderId="36" xfId="1" applyFont="1" applyFill="1" applyBorder="1" applyAlignment="1">
      <alignment vertical="center" wrapText="1" shrinkToFit="1"/>
    </xf>
    <xf numFmtId="176" fontId="31" fillId="8" borderId="33" xfId="2" applyNumberFormat="1" applyFont="1" applyFill="1" applyBorder="1" applyAlignment="1">
      <alignment horizontal="right" vertical="center"/>
    </xf>
    <xf numFmtId="176" fontId="36" fillId="8" borderId="29" xfId="2" applyNumberFormat="1" applyFont="1" applyFill="1" applyBorder="1" applyAlignment="1">
      <alignment horizontal="right" vertical="center"/>
    </xf>
    <xf numFmtId="176" fontId="32" fillId="8" borderId="34" xfId="2" applyNumberFormat="1" applyFont="1" applyFill="1" applyBorder="1" applyAlignment="1">
      <alignment horizontal="right" vertical="center" wrapText="1" shrinkToFit="1"/>
    </xf>
    <xf numFmtId="0" fontId="32" fillId="8" borderId="36" xfId="1" applyFont="1" applyFill="1" applyBorder="1" applyAlignment="1">
      <alignment horizontal="center" vertical="center" shrinkToFit="1"/>
    </xf>
    <xf numFmtId="176" fontId="36" fillId="0" borderId="29" xfId="2" applyNumberFormat="1" applyFont="1" applyFill="1" applyBorder="1" applyAlignment="1">
      <alignment horizontal="right" vertical="center"/>
    </xf>
    <xf numFmtId="0" fontId="28" fillId="0" borderId="28" xfId="6" applyFont="1" applyBorder="1" applyAlignment="1">
      <alignment horizontal="right" vertical="center"/>
    </xf>
    <xf numFmtId="0" fontId="28" fillId="0" borderId="39" xfId="6" applyFont="1" applyBorder="1" applyAlignment="1">
      <alignment horizontal="center" vertical="center" shrinkToFit="1"/>
    </xf>
    <xf numFmtId="176" fontId="28" fillId="0" borderId="7" xfId="2" applyNumberFormat="1" applyFont="1" applyBorder="1" applyAlignment="1">
      <alignment horizontal="right" vertical="center"/>
    </xf>
    <xf numFmtId="0" fontId="28" fillId="0" borderId="29" xfId="6" applyFont="1" applyBorder="1" applyAlignment="1">
      <alignment horizontal="center" vertical="center" shrinkToFit="1"/>
    </xf>
    <xf numFmtId="0" fontId="28" fillId="0" borderId="38" xfId="6" applyFont="1" applyBorder="1" applyAlignment="1">
      <alignment horizontal="right" vertical="center"/>
    </xf>
    <xf numFmtId="0" fontId="28" fillId="0" borderId="0" xfId="6" applyFont="1" applyBorder="1" applyAlignment="1">
      <alignment horizontal="center" vertical="center" shrinkToFit="1"/>
    </xf>
    <xf numFmtId="176" fontId="32" fillId="0" borderId="6" xfId="2" applyNumberFormat="1" applyFont="1" applyFill="1" applyBorder="1" applyAlignment="1">
      <alignment horizontal="right" vertical="center"/>
    </xf>
    <xf numFmtId="0" fontId="37" fillId="0" borderId="42" xfId="6" applyFont="1" applyBorder="1" applyAlignment="1">
      <alignment horizontal="right" vertical="center"/>
    </xf>
    <xf numFmtId="0" fontId="37" fillId="0" borderId="43" xfId="6" applyFont="1" applyBorder="1" applyAlignment="1">
      <alignment horizontal="center" vertical="center" shrinkToFit="1"/>
    </xf>
    <xf numFmtId="176" fontId="36" fillId="0" borderId="37" xfId="2" applyNumberFormat="1" applyFont="1" applyFill="1" applyBorder="1" applyAlignment="1">
      <alignment horizontal="right" vertical="center"/>
    </xf>
    <xf numFmtId="176" fontId="38" fillId="0" borderId="33" xfId="2" applyNumberFormat="1" applyFont="1" applyBorder="1" applyAlignment="1">
      <alignment horizontal="right" vertical="center"/>
    </xf>
    <xf numFmtId="0" fontId="37" fillId="0" borderId="37" xfId="6" applyFont="1" applyBorder="1" applyAlignment="1">
      <alignment horizontal="center" vertical="center" shrinkToFit="1"/>
    </xf>
    <xf numFmtId="0" fontId="37" fillId="0" borderId="6" xfId="6" applyFont="1" applyBorder="1" applyAlignment="1">
      <alignment horizontal="left" vertical="center" shrinkToFit="1"/>
    </xf>
    <xf numFmtId="0" fontId="31" fillId="8" borderId="9" xfId="6" applyFont="1" applyFill="1" applyBorder="1" applyAlignment="1">
      <alignment horizontal="center" vertical="center" shrinkToFit="1"/>
    </xf>
    <xf numFmtId="0" fontId="31" fillId="8" borderId="10" xfId="6" applyFont="1" applyFill="1" applyBorder="1" applyAlignment="1">
      <alignment horizontal="center" vertical="center" shrinkToFit="1"/>
    </xf>
    <xf numFmtId="0" fontId="24" fillId="0" borderId="0" xfId="6" applyBorder="1">
      <alignment vertical="center"/>
    </xf>
    <xf numFmtId="178" fontId="28" fillId="0" borderId="39" xfId="1" applyNumberFormat="1" applyFont="1" applyBorder="1" applyAlignment="1">
      <alignment horizontal="right" shrinkToFit="1"/>
    </xf>
    <xf numFmtId="0" fontId="39" fillId="0" borderId="39" xfId="6" applyFont="1" applyBorder="1" applyAlignment="1">
      <alignment horizontal="left" shrinkToFit="1"/>
    </xf>
    <xf numFmtId="0" fontId="24" fillId="0" borderId="39" xfId="6" applyFont="1" applyBorder="1">
      <alignment vertical="center"/>
    </xf>
    <xf numFmtId="0" fontId="24" fillId="0" borderId="39" xfId="6" applyBorder="1">
      <alignment vertical="center"/>
    </xf>
    <xf numFmtId="178" fontId="40" fillId="0" borderId="39" xfId="1" applyNumberFormat="1" applyFont="1" applyBorder="1" applyAlignment="1">
      <alignment horizontal="left" vertical="center" wrapText="1" shrinkToFit="1"/>
    </xf>
    <xf numFmtId="0" fontId="24" fillId="0" borderId="0" xfId="7">
      <alignment vertical="center"/>
    </xf>
    <xf numFmtId="179" fontId="24" fillId="0" borderId="0" xfId="7" applyNumberFormat="1">
      <alignment vertical="center"/>
    </xf>
    <xf numFmtId="0" fontId="26" fillId="0" borderId="0" xfId="7" applyFont="1">
      <alignment vertical="center"/>
    </xf>
    <xf numFmtId="176" fontId="18" fillId="0" borderId="0" xfId="7" applyNumberFormat="1" applyFont="1">
      <alignment vertical="center"/>
    </xf>
    <xf numFmtId="0" fontId="24" fillId="0" borderId="0" xfId="7" applyFill="1">
      <alignment vertical="center"/>
    </xf>
    <xf numFmtId="0" fontId="24" fillId="0" borderId="0" xfId="7" applyAlignment="1">
      <alignment vertical="center" shrinkToFit="1"/>
    </xf>
    <xf numFmtId="179" fontId="26" fillId="0" borderId="0" xfId="7" applyNumberFormat="1" applyFont="1">
      <alignment vertical="center"/>
    </xf>
    <xf numFmtId="41" fontId="24" fillId="0" borderId="0" xfId="7" applyNumberFormat="1" applyFill="1">
      <alignment vertical="center"/>
    </xf>
    <xf numFmtId="41" fontId="24" fillId="0" borderId="0" xfId="7" applyNumberFormat="1">
      <alignment vertical="center"/>
    </xf>
    <xf numFmtId="0" fontId="26" fillId="0" borderId="0" xfId="7" applyFont="1" applyFill="1">
      <alignment vertical="center"/>
    </xf>
    <xf numFmtId="41" fontId="27" fillId="0" borderId="0" xfId="7" applyNumberFormat="1" applyFont="1" applyFill="1">
      <alignment vertical="center"/>
    </xf>
    <xf numFmtId="0" fontId="42" fillId="0" borderId="0" xfId="7" applyFont="1">
      <alignment vertical="center"/>
    </xf>
    <xf numFmtId="179" fontId="42" fillId="0" borderId="0" xfId="7" applyNumberFormat="1" applyFont="1">
      <alignment vertical="center"/>
    </xf>
    <xf numFmtId="0" fontId="32" fillId="8" borderId="45" xfId="1" applyFont="1" applyFill="1" applyBorder="1" applyAlignment="1">
      <alignment horizontal="right" vertical="center" wrapText="1" shrinkToFit="1"/>
    </xf>
    <xf numFmtId="0" fontId="32" fillId="8" borderId="13" xfId="1" applyFont="1" applyFill="1" applyBorder="1" applyAlignment="1">
      <alignment vertical="center" wrapText="1" shrinkToFit="1"/>
    </xf>
    <xf numFmtId="176" fontId="31" fillId="8" borderId="14" xfId="2" applyNumberFormat="1" applyFont="1" applyFill="1" applyBorder="1" applyAlignment="1">
      <alignment horizontal="right" vertical="center"/>
    </xf>
    <xf numFmtId="178" fontId="36" fillId="8" borderId="13" xfId="2" applyNumberFormat="1" applyFont="1" applyFill="1" applyBorder="1" applyAlignment="1">
      <alignment horizontal="center" vertical="center"/>
    </xf>
    <xf numFmtId="176" fontId="32" fillId="8" borderId="14" xfId="2" applyNumberFormat="1" applyFont="1" applyFill="1" applyBorder="1" applyAlignment="1">
      <alignment horizontal="right" vertical="center" wrapText="1" shrinkToFit="1"/>
    </xf>
    <xf numFmtId="0" fontId="32" fillId="8" borderId="13" xfId="1" applyFont="1" applyFill="1" applyBorder="1" applyAlignment="1">
      <alignment horizontal="center" vertical="center" shrinkToFit="1"/>
    </xf>
    <xf numFmtId="0" fontId="28" fillId="0" borderId="26" xfId="7" applyFont="1" applyBorder="1" applyAlignment="1">
      <alignment horizontal="left" vertical="center" shrinkToFit="1"/>
    </xf>
    <xf numFmtId="0" fontId="28" fillId="0" borderId="22" xfId="7" applyFont="1" applyBorder="1" applyAlignment="1">
      <alignment horizontal="center" vertical="center" shrinkToFit="1"/>
    </xf>
    <xf numFmtId="0" fontId="28" fillId="0" borderId="31" xfId="7" applyFont="1" applyBorder="1" applyAlignment="1">
      <alignment horizontal="center" vertical="center"/>
    </xf>
    <xf numFmtId="0" fontId="28" fillId="0" borderId="32" xfId="7" applyFont="1" applyBorder="1" applyAlignment="1">
      <alignment horizontal="left" vertical="center" shrinkToFit="1"/>
    </xf>
    <xf numFmtId="178" fontId="28" fillId="0" borderId="37" xfId="2" applyNumberFormat="1" applyFont="1" applyFill="1" applyBorder="1" applyAlignment="1">
      <alignment horizontal="center" vertical="center"/>
    </xf>
    <xf numFmtId="0" fontId="28" fillId="0" borderId="6" xfId="7" applyFont="1" applyBorder="1" applyAlignment="1">
      <alignment horizontal="center" vertical="center" shrinkToFit="1"/>
    </xf>
    <xf numFmtId="0" fontId="28" fillId="0" borderId="36" xfId="7" applyFont="1" applyBorder="1" applyAlignment="1">
      <alignment horizontal="left" vertical="center" shrinkToFit="1"/>
    </xf>
    <xf numFmtId="0" fontId="28" fillId="0" borderId="21" xfId="7" applyFont="1" applyBorder="1" applyAlignment="1">
      <alignment horizontal="center" vertical="center" shrinkToFit="1"/>
    </xf>
    <xf numFmtId="176" fontId="28" fillId="0" borderId="6" xfId="2" applyNumberFormat="1" applyFont="1" applyBorder="1" applyAlignment="1">
      <alignment horizontal="right" vertical="center"/>
    </xf>
    <xf numFmtId="0" fontId="28" fillId="0" borderId="28" xfId="7" applyFont="1" applyBorder="1" applyAlignment="1">
      <alignment horizontal="center" vertical="center"/>
    </xf>
    <xf numFmtId="0" fontId="28" fillId="0" borderId="39" xfId="7" applyFont="1" applyBorder="1" applyAlignment="1">
      <alignment horizontal="left" vertical="center" shrinkToFit="1"/>
    </xf>
    <xf numFmtId="176" fontId="31" fillId="0" borderId="34" xfId="2" applyNumberFormat="1" applyFont="1" applyFill="1" applyBorder="1" applyAlignment="1">
      <alignment horizontal="right" vertical="center"/>
    </xf>
    <xf numFmtId="0" fontId="28" fillId="0" borderId="29" xfId="7" applyFont="1" applyBorder="1" applyAlignment="1">
      <alignment horizontal="center" vertical="center" shrinkToFit="1"/>
    </xf>
    <xf numFmtId="0" fontId="24" fillId="0" borderId="0" xfId="7" applyFont="1">
      <alignment vertical="center"/>
    </xf>
    <xf numFmtId="0" fontId="28" fillId="8" borderId="39" xfId="1" applyFont="1" applyFill="1" applyBorder="1" applyAlignment="1">
      <alignment vertical="center" wrapText="1" shrinkToFit="1"/>
    </xf>
    <xf numFmtId="178" fontId="35" fillId="8" borderId="6" xfId="2" applyNumberFormat="1" applyFont="1" applyFill="1" applyBorder="1" applyAlignment="1">
      <alignment horizontal="center" vertical="center"/>
    </xf>
    <xf numFmtId="176" fontId="28" fillId="8" borderId="7" xfId="2" applyNumberFormat="1" applyFont="1" applyFill="1" applyBorder="1" applyAlignment="1">
      <alignment horizontal="right" vertical="center" shrinkToFit="1"/>
    </xf>
    <xf numFmtId="0" fontId="28" fillId="0" borderId="19" xfId="7" applyFont="1" applyBorder="1" applyAlignment="1">
      <alignment horizontal="left" vertical="center" shrinkToFit="1"/>
    </xf>
    <xf numFmtId="0" fontId="28" fillId="0" borderId="5" xfId="7" applyFont="1" applyBorder="1" applyAlignment="1">
      <alignment horizontal="left" vertical="center" shrinkToFit="1"/>
    </xf>
    <xf numFmtId="0" fontId="28" fillId="0" borderId="41" xfId="7" applyFont="1" applyBorder="1" applyAlignment="1">
      <alignment horizontal="center" vertical="center" shrinkToFit="1"/>
    </xf>
    <xf numFmtId="0" fontId="28" fillId="0" borderId="28" xfId="1" applyFont="1" applyFill="1" applyBorder="1" applyAlignment="1">
      <alignment horizontal="right" vertical="center" wrapText="1" shrinkToFit="1"/>
    </xf>
    <xf numFmtId="0" fontId="28" fillId="0" borderId="39" xfId="1" applyFont="1" applyFill="1" applyBorder="1" applyAlignment="1">
      <alignment vertical="center" wrapText="1" shrinkToFit="1"/>
    </xf>
    <xf numFmtId="178" fontId="35" fillId="0" borderId="29" xfId="2" applyNumberFormat="1" applyFont="1" applyFill="1" applyBorder="1" applyAlignment="1">
      <alignment horizontal="center" vertical="center"/>
    </xf>
    <xf numFmtId="176" fontId="28" fillId="0" borderId="7" xfId="2" applyNumberFormat="1" applyFont="1" applyFill="1" applyBorder="1" applyAlignment="1">
      <alignment horizontal="right" vertical="center" shrinkToFit="1"/>
    </xf>
    <xf numFmtId="0" fontId="28" fillId="0" borderId="29" xfId="1" applyFont="1" applyFill="1" applyBorder="1" applyAlignment="1">
      <alignment horizontal="center" vertical="center" shrinkToFit="1"/>
    </xf>
    <xf numFmtId="0" fontId="28" fillId="0" borderId="30" xfId="7" applyFont="1" applyBorder="1" applyAlignment="1">
      <alignment horizontal="left" vertical="center" shrinkToFit="1"/>
    </xf>
    <xf numFmtId="0" fontId="32" fillId="8" borderId="31" xfId="1" applyFont="1" applyFill="1" applyBorder="1" applyAlignment="1">
      <alignment horizontal="right" vertical="center" wrapText="1" shrinkToFit="1"/>
    </xf>
    <xf numFmtId="0" fontId="32" fillId="8" borderId="6" xfId="1" applyFont="1" applyFill="1" applyBorder="1" applyAlignment="1">
      <alignment vertical="center" wrapText="1" shrinkToFit="1"/>
    </xf>
    <xf numFmtId="176" fontId="31" fillId="0" borderId="19" xfId="2" applyNumberFormat="1" applyFont="1" applyBorder="1" applyAlignment="1">
      <alignment horizontal="right" vertical="center"/>
    </xf>
    <xf numFmtId="0" fontId="28" fillId="0" borderId="35" xfId="7" applyFont="1" applyBorder="1" applyAlignment="1">
      <alignment horizontal="left" vertical="center" shrinkToFit="1"/>
    </xf>
    <xf numFmtId="0" fontId="28" fillId="0" borderId="20" xfId="7" applyFont="1" applyBorder="1" applyAlignment="1">
      <alignment horizontal="center" vertical="center" shrinkToFit="1"/>
    </xf>
    <xf numFmtId="176" fontId="43" fillId="8" borderId="7" xfId="2" applyNumberFormat="1" applyFont="1" applyFill="1" applyBorder="1" applyAlignment="1">
      <alignment horizontal="right" vertical="center"/>
    </xf>
    <xf numFmtId="178" fontId="36" fillId="8" borderId="36" xfId="2" applyNumberFormat="1" applyFont="1" applyFill="1" applyBorder="1" applyAlignment="1">
      <alignment horizontal="center" vertical="center"/>
    </xf>
    <xf numFmtId="0" fontId="32" fillId="0" borderId="19" xfId="7" applyFont="1" applyBorder="1" applyAlignment="1">
      <alignment horizontal="right" vertical="center" shrinkToFit="1"/>
    </xf>
    <xf numFmtId="0" fontId="28" fillId="0" borderId="5" xfId="7" applyFont="1" applyBorder="1" applyAlignment="1">
      <alignment vertical="center" shrinkToFit="1"/>
    </xf>
    <xf numFmtId="0" fontId="28" fillId="0" borderId="4" xfId="7" applyFont="1" applyBorder="1" applyAlignment="1">
      <alignment vertical="center" shrinkToFit="1"/>
    </xf>
    <xf numFmtId="0" fontId="42" fillId="0" borderId="31" xfId="7" applyFont="1" applyBorder="1">
      <alignment vertical="center"/>
    </xf>
    <xf numFmtId="0" fontId="42" fillId="0" borderId="32" xfId="7" applyFont="1" applyBorder="1">
      <alignment vertical="center"/>
    </xf>
    <xf numFmtId="0" fontId="42" fillId="0" borderId="19" xfId="7" applyFont="1" applyBorder="1">
      <alignment vertical="center"/>
    </xf>
    <xf numFmtId="0" fontId="42" fillId="0" borderId="6" xfId="7" applyFont="1" applyBorder="1">
      <alignment vertical="center"/>
    </xf>
    <xf numFmtId="0" fontId="28" fillId="0" borderId="30" xfId="7" applyFont="1" applyBorder="1" applyAlignment="1">
      <alignment vertical="center" shrinkToFit="1"/>
    </xf>
    <xf numFmtId="0" fontId="28" fillId="0" borderId="21" xfId="7" applyFont="1" applyBorder="1" applyAlignment="1">
      <alignment vertical="center" shrinkToFit="1"/>
    </xf>
    <xf numFmtId="0" fontId="32" fillId="8" borderId="32" xfId="1" applyFont="1" applyFill="1" applyBorder="1" applyAlignment="1">
      <alignment vertical="center" wrapText="1" shrinkToFit="1"/>
    </xf>
    <xf numFmtId="176" fontId="43" fillId="8" borderId="19" xfId="2" applyNumberFormat="1" applyFont="1" applyFill="1" applyBorder="1" applyAlignment="1">
      <alignment horizontal="right" vertical="center"/>
    </xf>
    <xf numFmtId="178" fontId="36" fillId="8" borderId="6" xfId="2" applyNumberFormat="1" applyFont="1" applyFill="1" applyBorder="1" applyAlignment="1">
      <alignment horizontal="center" vertical="center"/>
    </xf>
    <xf numFmtId="176" fontId="32" fillId="8" borderId="32" xfId="2" applyNumberFormat="1" applyFont="1" applyFill="1" applyBorder="1" applyAlignment="1">
      <alignment horizontal="right" vertical="center" wrapText="1" shrinkToFit="1"/>
    </xf>
    <xf numFmtId="0" fontId="32" fillId="8" borderId="32" xfId="1" applyFont="1" applyFill="1" applyBorder="1" applyAlignment="1">
      <alignment horizontal="center" vertical="center" shrinkToFit="1"/>
    </xf>
    <xf numFmtId="176" fontId="32" fillId="8" borderId="19" xfId="2" applyNumberFormat="1" applyFont="1" applyFill="1" applyBorder="1" applyAlignment="1">
      <alignment horizontal="right" vertical="center" wrapText="1" shrinkToFit="1"/>
    </xf>
    <xf numFmtId="0" fontId="32" fillId="8" borderId="6" xfId="1" applyFont="1" applyFill="1" applyBorder="1" applyAlignment="1">
      <alignment horizontal="center" vertical="center" shrinkToFit="1"/>
    </xf>
    <xf numFmtId="0" fontId="32" fillId="0" borderId="6" xfId="7" applyFont="1" applyBorder="1" applyAlignment="1">
      <alignment horizontal="left" vertical="center" shrinkToFit="1"/>
    </xf>
    <xf numFmtId="0" fontId="28" fillId="0" borderId="41" xfId="7" applyFont="1" applyBorder="1" applyAlignment="1">
      <alignment vertical="center" shrinkToFit="1"/>
    </xf>
    <xf numFmtId="0" fontId="42" fillId="0" borderId="42" xfId="7" applyFont="1" applyBorder="1">
      <alignment vertical="center"/>
    </xf>
    <xf numFmtId="0" fontId="42" fillId="0" borderId="33" xfId="7" applyFont="1" applyBorder="1">
      <alignment vertical="center"/>
    </xf>
    <xf numFmtId="0" fontId="42" fillId="0" borderId="37" xfId="7" applyFont="1" applyBorder="1">
      <alignment vertical="center"/>
    </xf>
    <xf numFmtId="0" fontId="28" fillId="0" borderId="35" xfId="7" applyFont="1" applyBorder="1" applyAlignment="1">
      <alignment vertical="center" shrinkToFit="1"/>
    </xf>
    <xf numFmtId="0" fontId="28" fillId="0" borderId="29" xfId="1" applyFont="1" applyFill="1" applyBorder="1" applyAlignment="1">
      <alignment vertical="center" wrapText="1" shrinkToFit="1"/>
    </xf>
    <xf numFmtId="178" fontId="36" fillId="0" borderId="6" xfId="2" applyNumberFormat="1" applyFont="1" applyFill="1" applyBorder="1" applyAlignment="1">
      <alignment horizontal="center" vertical="center"/>
    </xf>
    <xf numFmtId="176" fontId="28" fillId="0" borderId="7" xfId="2" applyNumberFormat="1" applyFont="1" applyFill="1" applyBorder="1" applyAlignment="1">
      <alignment horizontal="right" vertical="center" wrapText="1" shrinkToFit="1"/>
    </xf>
    <xf numFmtId="176" fontId="31" fillId="0" borderId="19" xfId="2" applyNumberFormat="1" applyFont="1" applyFill="1" applyBorder="1" applyAlignment="1">
      <alignment horizontal="right" vertical="center" wrapText="1" shrinkToFit="1"/>
    </xf>
    <xf numFmtId="176" fontId="36" fillId="0" borderId="6" xfId="2" applyNumberFormat="1" applyFont="1" applyFill="1" applyBorder="1" applyAlignment="1">
      <alignment horizontal="center" vertical="center" wrapText="1" shrinkToFit="1"/>
    </xf>
    <xf numFmtId="176" fontId="28" fillId="0" borderId="19" xfId="2" applyNumberFormat="1" applyFont="1" applyFill="1" applyBorder="1" applyAlignment="1">
      <alignment horizontal="right" vertical="center" wrapText="1" shrinkToFit="1"/>
    </xf>
    <xf numFmtId="176" fontId="28" fillId="0" borderId="6" xfId="2" applyNumberFormat="1" applyFont="1" applyFill="1" applyBorder="1" applyAlignment="1">
      <alignment horizontal="right" vertical="center" wrapText="1" shrinkToFit="1"/>
    </xf>
    <xf numFmtId="178" fontId="36" fillId="8" borderId="29" xfId="2" applyNumberFormat="1" applyFont="1" applyFill="1" applyBorder="1" applyAlignment="1">
      <alignment horizontal="center" vertical="center"/>
    </xf>
    <xf numFmtId="0" fontId="28" fillId="0" borderId="40" xfId="7" applyFont="1" applyBorder="1" applyAlignment="1">
      <alignment vertical="center" shrinkToFit="1"/>
    </xf>
    <xf numFmtId="178" fontId="35" fillId="0" borderId="6" xfId="2" applyNumberFormat="1" applyFont="1" applyFill="1" applyBorder="1" applyAlignment="1">
      <alignment horizontal="center" vertical="center"/>
    </xf>
    <xf numFmtId="176" fontId="35" fillId="0" borderId="6" xfId="2" applyNumberFormat="1" applyFont="1" applyFill="1" applyBorder="1" applyAlignment="1">
      <alignment horizontal="center" vertical="center" wrapText="1" shrinkToFit="1"/>
    </xf>
    <xf numFmtId="0" fontId="28" fillId="0" borderId="28" xfId="1" applyFont="1" applyFill="1" applyBorder="1" applyAlignment="1">
      <alignment vertical="center" wrapText="1" shrinkToFit="1"/>
    </xf>
    <xf numFmtId="0" fontId="28" fillId="0" borderId="29" xfId="7" applyFont="1" applyBorder="1" applyAlignment="1">
      <alignment vertical="center" shrinkToFit="1"/>
    </xf>
    <xf numFmtId="176" fontId="31" fillId="0" borderId="7" xfId="2" applyNumberFormat="1" applyFont="1" applyFill="1" applyBorder="1" applyAlignment="1">
      <alignment horizontal="right" vertical="center"/>
    </xf>
    <xf numFmtId="178" fontId="36" fillId="0" borderId="37" xfId="2" applyNumberFormat="1" applyFont="1" applyFill="1" applyBorder="1" applyAlignment="1">
      <alignment horizontal="center" vertical="center"/>
    </xf>
    <xf numFmtId="0" fontId="28" fillId="0" borderId="30" xfId="7" applyFont="1" applyBorder="1" applyAlignment="1">
      <alignment horizontal="center" vertical="center" shrinkToFit="1"/>
    </xf>
    <xf numFmtId="0" fontId="28" fillId="0" borderId="41" xfId="7" applyFont="1" applyBorder="1" applyAlignment="1">
      <alignment horizontal="left" vertical="center" shrinkToFit="1"/>
    </xf>
    <xf numFmtId="0" fontId="28" fillId="8" borderId="31" xfId="1" applyFont="1" applyFill="1" applyBorder="1" applyAlignment="1">
      <alignment horizontal="right" vertical="center" wrapText="1" shrinkToFit="1"/>
    </xf>
    <xf numFmtId="0" fontId="28" fillId="8" borderId="6" xfId="1" applyFont="1" applyFill="1" applyBorder="1" applyAlignment="1">
      <alignment vertical="center" wrapText="1" shrinkToFit="1"/>
    </xf>
    <xf numFmtId="179" fontId="44" fillId="0" borderId="0" xfId="7" applyNumberFormat="1" applyFont="1">
      <alignment vertical="center"/>
    </xf>
    <xf numFmtId="0" fontId="28" fillId="0" borderId="29" xfId="7" applyFont="1" applyBorder="1" applyAlignment="1">
      <alignment horizontal="left" vertical="center" shrinkToFit="1"/>
    </xf>
    <xf numFmtId="176" fontId="28" fillId="0" borderId="19" xfId="2" applyNumberFormat="1" applyFont="1" applyFill="1" applyBorder="1" applyAlignment="1">
      <alignment vertical="center"/>
    </xf>
    <xf numFmtId="178" fontId="28" fillId="0" borderId="29" xfId="2" applyNumberFormat="1" applyFont="1" applyFill="1" applyBorder="1" applyAlignment="1">
      <alignment horizontal="center" vertical="center"/>
    </xf>
    <xf numFmtId="0" fontId="28" fillId="8" borderId="38" xfId="1" applyFont="1" applyFill="1" applyBorder="1" applyAlignment="1">
      <alignment horizontal="right" vertical="center" wrapText="1" shrinkToFit="1"/>
    </xf>
    <xf numFmtId="0" fontId="28" fillId="8" borderId="36" xfId="1" applyFont="1" applyFill="1" applyBorder="1" applyAlignment="1">
      <alignment vertical="center" wrapText="1" shrinkToFit="1"/>
    </xf>
    <xf numFmtId="176" fontId="28" fillId="0" borderId="36" xfId="2" applyNumberFormat="1" applyFont="1" applyFill="1" applyBorder="1" applyAlignment="1">
      <alignment horizontal="center" vertical="center"/>
    </xf>
    <xf numFmtId="176" fontId="28" fillId="0" borderId="34" xfId="2" applyNumberFormat="1" applyFont="1" applyFill="1" applyBorder="1" applyAlignment="1">
      <alignment horizontal="right" vertical="center" wrapText="1" shrinkToFit="1"/>
    </xf>
    <xf numFmtId="0" fontId="28" fillId="0" borderId="36" xfId="1" applyFont="1" applyFill="1" applyBorder="1" applyAlignment="1">
      <alignment horizontal="center" vertical="center" shrinkToFit="1"/>
    </xf>
    <xf numFmtId="176" fontId="28" fillId="0" borderId="37" xfId="2" applyNumberFormat="1" applyFont="1" applyFill="1" applyBorder="1" applyAlignment="1">
      <alignment horizontal="center" vertical="center"/>
    </xf>
    <xf numFmtId="176" fontId="28" fillId="0" borderId="33" xfId="2" applyNumberFormat="1" applyFont="1" applyFill="1" applyBorder="1" applyAlignment="1">
      <alignment horizontal="right" vertical="center" wrapText="1" shrinkToFit="1"/>
    </xf>
    <xf numFmtId="0" fontId="28" fillId="0" borderId="37" xfId="1" applyFont="1" applyFill="1" applyBorder="1" applyAlignment="1">
      <alignment horizontal="center" vertical="center" shrinkToFit="1"/>
    </xf>
    <xf numFmtId="0" fontId="28" fillId="8" borderId="42" xfId="1" applyFont="1" applyFill="1" applyBorder="1" applyAlignment="1">
      <alignment horizontal="right" vertical="center" wrapText="1" shrinkToFit="1"/>
    </xf>
    <xf numFmtId="0" fontId="28" fillId="8" borderId="37" xfId="1" applyFont="1" applyFill="1" applyBorder="1" applyAlignment="1">
      <alignment vertical="center" wrapText="1" shrinkToFit="1"/>
    </xf>
    <xf numFmtId="0" fontId="28" fillId="8" borderId="6" xfId="1" applyFont="1" applyFill="1" applyBorder="1" applyAlignment="1">
      <alignment horizontal="center" vertical="center" shrinkToFit="1"/>
    </xf>
    <xf numFmtId="0" fontId="31" fillId="0" borderId="31" xfId="7" applyFont="1" applyBorder="1" applyAlignment="1">
      <alignment horizontal="center" vertical="center"/>
    </xf>
    <xf numFmtId="0" fontId="31" fillId="0" borderId="32" xfId="7" applyFont="1" applyBorder="1" applyAlignment="1">
      <alignment horizontal="center" vertical="center"/>
    </xf>
    <xf numFmtId="3" fontId="28" fillId="8" borderId="38" xfId="1" applyNumberFormat="1" applyFont="1" applyFill="1" applyBorder="1" applyAlignment="1">
      <alignment horizontal="right" vertical="center" wrapText="1" shrinkToFit="1"/>
    </xf>
    <xf numFmtId="176" fontId="28" fillId="8" borderId="19" xfId="2" applyNumberFormat="1" applyFont="1" applyFill="1" applyBorder="1" applyAlignment="1">
      <alignment horizontal="right" vertical="center" wrapText="1" shrinkToFit="1"/>
    </xf>
    <xf numFmtId="0" fontId="28" fillId="0" borderId="6" xfId="7" applyFont="1" applyBorder="1" applyAlignment="1">
      <alignment horizontal="left" vertical="center" shrinkToFit="1"/>
    </xf>
    <xf numFmtId="0" fontId="45" fillId="0" borderId="0" xfId="7" applyFont="1" applyBorder="1">
      <alignment vertical="center"/>
    </xf>
    <xf numFmtId="179" fontId="45" fillId="0" borderId="0" xfId="7" applyNumberFormat="1" applyFont="1" applyBorder="1">
      <alignment vertical="center"/>
    </xf>
    <xf numFmtId="0" fontId="37" fillId="0" borderId="28" xfId="7" applyFont="1" applyBorder="1" applyAlignment="1">
      <alignment horizontal="center" vertical="center"/>
    </xf>
    <xf numFmtId="0" fontId="37" fillId="0" borderId="29" xfId="7" applyFont="1" applyBorder="1" applyAlignment="1">
      <alignment horizontal="center" vertical="center" shrinkToFit="1"/>
    </xf>
    <xf numFmtId="176" fontId="46" fillId="0" borderId="7" xfId="2" applyNumberFormat="1" applyFont="1" applyBorder="1" applyAlignment="1">
      <alignment horizontal="right" vertical="center"/>
    </xf>
    <xf numFmtId="178" fontId="47" fillId="0" borderId="37" xfId="2" applyNumberFormat="1" applyFont="1" applyFill="1" applyBorder="1" applyAlignment="1">
      <alignment horizontal="center" vertical="center"/>
    </xf>
    <xf numFmtId="0" fontId="31" fillId="0" borderId="29" xfId="7" applyFont="1" applyBorder="1" applyAlignment="1">
      <alignment horizontal="center" vertical="center" shrinkToFit="1"/>
    </xf>
    <xf numFmtId="0" fontId="37" fillId="0" borderId="38" xfId="7" applyFont="1" applyBorder="1" applyAlignment="1">
      <alignment horizontal="center" vertical="center"/>
    </xf>
    <xf numFmtId="0" fontId="37" fillId="0" borderId="36" xfId="7" applyFont="1" applyBorder="1" applyAlignment="1">
      <alignment horizontal="center" vertical="center" shrinkToFit="1"/>
    </xf>
    <xf numFmtId="178" fontId="43" fillId="0" borderId="6" xfId="2" applyNumberFormat="1" applyFont="1" applyFill="1" applyBorder="1" applyAlignment="1">
      <alignment horizontal="center" vertical="center"/>
    </xf>
    <xf numFmtId="176" fontId="46" fillId="0" borderId="19" xfId="2" applyNumberFormat="1" applyFont="1" applyBorder="1" applyAlignment="1">
      <alignment horizontal="right" vertical="center"/>
    </xf>
    <xf numFmtId="0" fontId="31" fillId="0" borderId="6" xfId="7" applyFont="1" applyBorder="1" applyAlignment="1">
      <alignment horizontal="center" vertical="center" shrinkToFit="1"/>
    </xf>
    <xf numFmtId="178" fontId="43" fillId="0" borderId="37" xfId="2" applyNumberFormat="1" applyFont="1" applyFill="1" applyBorder="1" applyAlignment="1">
      <alignment horizontal="center" vertical="center"/>
    </xf>
    <xf numFmtId="0" fontId="37" fillId="0" borderId="42" xfId="7" applyFont="1" applyBorder="1" applyAlignment="1">
      <alignment horizontal="center" vertical="center"/>
    </xf>
    <xf numFmtId="0" fontId="37" fillId="0" borderId="37" xfId="7" applyFont="1" applyBorder="1" applyAlignment="1">
      <alignment horizontal="center" vertical="center" shrinkToFit="1"/>
    </xf>
    <xf numFmtId="0" fontId="28" fillId="0" borderId="37" xfId="7" applyFont="1" applyBorder="1" applyAlignment="1">
      <alignment horizontal="center" vertical="center" shrinkToFit="1"/>
    </xf>
    <xf numFmtId="0" fontId="26" fillId="0" borderId="0" xfId="7" applyFont="1" applyBorder="1">
      <alignment vertical="center"/>
    </xf>
    <xf numFmtId="179" fontId="26" fillId="0" borderId="0" xfId="7" applyNumberFormat="1" applyFont="1" applyBorder="1">
      <alignment vertical="center"/>
    </xf>
    <xf numFmtId="0" fontId="31" fillId="8" borderId="9" xfId="7" applyFont="1" applyFill="1" applyBorder="1" applyAlignment="1">
      <alignment horizontal="center" vertical="center" shrinkToFit="1"/>
    </xf>
    <xf numFmtId="0" fontId="31" fillId="8" borderId="10" xfId="7" applyFont="1" applyFill="1" applyBorder="1" applyAlignment="1">
      <alignment horizontal="center" vertical="center" shrinkToFit="1"/>
    </xf>
    <xf numFmtId="0" fontId="24" fillId="0" borderId="0" xfId="7" applyBorder="1">
      <alignment vertical="center"/>
    </xf>
    <xf numFmtId="179" fontId="24" fillId="0" borderId="0" xfId="7" applyNumberFormat="1" applyBorder="1">
      <alignment vertical="center"/>
    </xf>
    <xf numFmtId="178" fontId="28" fillId="0" borderId="39" xfId="1" applyNumberFormat="1" applyFont="1" applyFill="1" applyBorder="1" applyAlignment="1">
      <alignment horizontal="right" shrinkToFit="1"/>
    </xf>
    <xf numFmtId="178" fontId="49" fillId="0" borderId="39" xfId="1" applyNumberFormat="1" applyFont="1" applyBorder="1" applyAlignment="1">
      <alignment horizontal="left" vertical="center" wrapText="1" shrinkToFit="1"/>
    </xf>
    <xf numFmtId="176" fontId="18" fillId="0" borderId="39" xfId="7" applyNumberFormat="1" applyFont="1" applyBorder="1">
      <alignment vertical="center"/>
    </xf>
    <xf numFmtId="0" fontId="24" fillId="0" borderId="39" xfId="7" applyBorder="1">
      <alignment vertical="center"/>
    </xf>
    <xf numFmtId="0" fontId="24" fillId="0" borderId="39" xfId="7" applyFill="1" applyBorder="1">
      <alignment vertical="center"/>
    </xf>
    <xf numFmtId="0" fontId="39" fillId="0" borderId="39" xfId="7" applyFont="1" applyBorder="1" applyAlignment="1">
      <alignment horizontal="left" shrinkToFit="1"/>
    </xf>
    <xf numFmtId="176" fontId="24" fillId="0" borderId="0" xfId="6" applyNumberFormat="1" applyFont="1" applyBorder="1">
      <alignment vertical="center"/>
    </xf>
    <xf numFmtId="0" fontId="24" fillId="0" borderId="0" xfId="6" applyFont="1" applyBorder="1">
      <alignment vertical="center"/>
    </xf>
    <xf numFmtId="178" fontId="49" fillId="0" borderId="0" xfId="1" applyNumberFormat="1" applyFont="1" applyAlignment="1">
      <alignment horizontal="left" vertical="center" wrapText="1" shrinkToFit="1"/>
    </xf>
    <xf numFmtId="178" fontId="40" fillId="0" borderId="0" xfId="1" applyNumberFormat="1" applyFont="1" applyAlignment="1">
      <alignment horizontal="left" vertical="center" wrapText="1" shrinkToFit="1"/>
    </xf>
    <xf numFmtId="178" fontId="28" fillId="0" borderId="0" xfId="1" applyNumberFormat="1" applyFont="1" applyBorder="1" applyAlignment="1">
      <alignment horizontal="right" shrinkToFit="1"/>
    </xf>
    <xf numFmtId="0" fontId="39" fillId="0" borderId="0" xfId="6" applyFont="1" applyBorder="1" applyAlignment="1">
      <alignment horizontal="left" shrinkToFit="1"/>
    </xf>
    <xf numFmtId="176" fontId="26" fillId="0" borderId="0" xfId="6" applyNumberFormat="1" applyFont="1" applyBorder="1">
      <alignment vertical="center"/>
    </xf>
    <xf numFmtId="0" fontId="28" fillId="0" borderId="37" xfId="6" applyFont="1" applyBorder="1" applyAlignment="1">
      <alignment horizontal="center" vertical="center" shrinkToFit="1"/>
    </xf>
    <xf numFmtId="178" fontId="32" fillId="0" borderId="37" xfId="2" applyNumberFormat="1" applyFont="1" applyFill="1" applyBorder="1" applyAlignment="1">
      <alignment horizontal="right" vertical="center"/>
    </xf>
    <xf numFmtId="176" fontId="46" fillId="0" borderId="34" xfId="2" applyNumberFormat="1" applyFont="1" applyFill="1" applyBorder="1" applyAlignment="1">
      <alignment horizontal="right" vertical="center"/>
    </xf>
    <xf numFmtId="0" fontId="37" fillId="0" borderId="33" xfId="6" applyFont="1" applyBorder="1" applyAlignment="1">
      <alignment horizontal="right" vertical="center"/>
    </xf>
    <xf numFmtId="0" fontId="28" fillId="0" borderId="36" xfId="6" applyFont="1" applyBorder="1" applyAlignment="1">
      <alignment horizontal="center" vertical="center" shrinkToFit="1"/>
    </xf>
    <xf numFmtId="176" fontId="51" fillId="0" borderId="34" xfId="2" applyNumberFormat="1" applyFont="1" applyBorder="1" applyAlignment="1">
      <alignment horizontal="right" vertical="center"/>
    </xf>
    <xf numFmtId="176" fontId="32" fillId="0" borderId="36" xfId="2" applyNumberFormat="1" applyFont="1" applyFill="1" applyBorder="1" applyAlignment="1">
      <alignment horizontal="right" vertical="center"/>
    </xf>
    <xf numFmtId="0" fontId="37" fillId="0" borderId="0" xfId="6" applyFont="1" applyBorder="1" applyAlignment="1">
      <alignment horizontal="center" vertical="center" shrinkToFit="1"/>
    </xf>
    <xf numFmtId="0" fontId="37" fillId="0" borderId="34" xfId="6" applyFont="1" applyBorder="1" applyAlignment="1">
      <alignment horizontal="right" vertical="center"/>
    </xf>
    <xf numFmtId="176" fontId="26" fillId="0" borderId="0" xfId="6" applyNumberFormat="1" applyFont="1" applyBorder="1" applyAlignment="1">
      <alignment vertical="center" wrapText="1"/>
    </xf>
    <xf numFmtId="176" fontId="26" fillId="0" borderId="0" xfId="6" applyNumberFormat="1" applyFont="1" applyBorder="1" applyAlignment="1">
      <alignment vertical="center"/>
    </xf>
    <xf numFmtId="0" fontId="26" fillId="0" borderId="0" xfId="6" applyFont="1" applyBorder="1" applyAlignment="1">
      <alignment vertical="center"/>
    </xf>
    <xf numFmtId="176" fontId="51" fillId="0" borderId="19" xfId="2" applyNumberFormat="1" applyFont="1" applyBorder="1" applyAlignment="1">
      <alignment horizontal="right" vertical="center"/>
    </xf>
    <xf numFmtId="178" fontId="32" fillId="0" borderId="6" xfId="2" applyNumberFormat="1" applyFont="1" applyFill="1" applyBorder="1" applyAlignment="1">
      <alignment horizontal="right" vertical="center"/>
    </xf>
    <xf numFmtId="176" fontId="46" fillId="0" borderId="19" xfId="2" applyNumberFormat="1" applyFont="1" applyFill="1" applyBorder="1" applyAlignment="1">
      <alignment horizontal="right" vertical="center"/>
    </xf>
    <xf numFmtId="0" fontId="37" fillId="0" borderId="32" xfId="6" applyFont="1" applyBorder="1" applyAlignment="1">
      <alignment horizontal="center" vertical="center" shrinkToFit="1"/>
    </xf>
    <xf numFmtId="0" fontId="37" fillId="0" borderId="19" xfId="6" applyFont="1" applyBorder="1" applyAlignment="1">
      <alignment horizontal="right" vertical="center"/>
    </xf>
    <xf numFmtId="0" fontId="50" fillId="0" borderId="37" xfId="6" applyFont="1" applyBorder="1" applyAlignment="1">
      <alignment horizontal="left" vertical="center" shrinkToFit="1"/>
    </xf>
    <xf numFmtId="176" fontId="51" fillId="0" borderId="7" xfId="2" applyNumberFormat="1" applyFont="1" applyBorder="1" applyAlignment="1">
      <alignment horizontal="right" vertical="center"/>
    </xf>
    <xf numFmtId="178" fontId="32" fillId="0" borderId="29" xfId="2" applyNumberFormat="1" applyFont="1" applyFill="1" applyBorder="1" applyAlignment="1">
      <alignment horizontal="right" vertical="center"/>
    </xf>
    <xf numFmtId="0" fontId="37" fillId="0" borderId="39" xfId="6" applyFont="1" applyBorder="1" applyAlignment="1">
      <alignment horizontal="center" vertical="center" shrinkToFit="1"/>
    </xf>
    <xf numFmtId="0" fontId="37" fillId="0" borderId="7" xfId="6" applyFont="1" applyBorder="1" applyAlignment="1">
      <alignment horizontal="right" vertical="center"/>
    </xf>
    <xf numFmtId="0" fontId="50" fillId="0" borderId="36" xfId="6" applyFont="1" applyBorder="1" applyAlignment="1">
      <alignment horizontal="left" vertical="center" shrinkToFit="1"/>
    </xf>
    <xf numFmtId="0" fontId="48" fillId="0" borderId="36" xfId="6" applyFont="1" applyBorder="1" applyAlignment="1">
      <alignment horizontal="left" vertical="center" shrinkToFit="1"/>
    </xf>
    <xf numFmtId="0" fontId="28" fillId="8" borderId="37" xfId="1" applyFont="1" applyFill="1" applyBorder="1" applyAlignment="1">
      <alignment vertical="center" shrinkToFit="1"/>
    </xf>
    <xf numFmtId="0" fontId="28" fillId="8" borderId="33" xfId="1" applyFont="1" applyFill="1" applyBorder="1" applyAlignment="1">
      <alignment horizontal="right" vertical="center" shrinkToFit="1"/>
    </xf>
    <xf numFmtId="0" fontId="28" fillId="8" borderId="39" xfId="1" applyFont="1" applyFill="1" applyBorder="1" applyAlignment="1">
      <alignment vertical="center" shrinkToFit="1"/>
    </xf>
    <xf numFmtId="0" fontId="28" fillId="8" borderId="7" xfId="1" applyFont="1" applyFill="1" applyBorder="1" applyAlignment="1">
      <alignment horizontal="right" vertical="center" shrinkToFit="1"/>
    </xf>
    <xf numFmtId="0" fontId="50" fillId="0" borderId="30" xfId="6" applyFont="1" applyBorder="1" applyAlignment="1">
      <alignment horizontal="left" vertical="center" shrinkToFit="1"/>
    </xf>
    <xf numFmtId="0" fontId="50" fillId="0" borderId="29" xfId="6" applyFont="1" applyBorder="1" applyAlignment="1">
      <alignment horizontal="left" vertical="center" shrinkToFit="1"/>
    </xf>
    <xf numFmtId="0" fontId="50" fillId="0" borderId="5" xfId="6" applyFont="1" applyBorder="1" applyAlignment="1">
      <alignment horizontal="left" vertical="center" shrinkToFit="1"/>
    </xf>
    <xf numFmtId="0" fontId="28" fillId="8" borderId="29" xfId="6" applyFont="1" applyFill="1" applyBorder="1" applyAlignment="1">
      <alignment horizontal="center" vertical="center" shrinkToFit="1"/>
    </xf>
    <xf numFmtId="176" fontId="51" fillId="8" borderId="7" xfId="2" applyNumberFormat="1" applyFont="1" applyFill="1" applyBorder="1" applyAlignment="1">
      <alignment horizontal="right" vertical="center"/>
    </xf>
    <xf numFmtId="178" fontId="32" fillId="8" borderId="29" xfId="2" applyNumberFormat="1" applyFont="1" applyFill="1" applyBorder="1" applyAlignment="1">
      <alignment horizontal="right" vertical="center"/>
    </xf>
    <xf numFmtId="176" fontId="46" fillId="8" borderId="19" xfId="2" applyNumberFormat="1" applyFont="1" applyFill="1" applyBorder="1" applyAlignment="1">
      <alignment horizontal="right" vertical="center"/>
    </xf>
    <xf numFmtId="0" fontId="28" fillId="8" borderId="39" xfId="6" applyFont="1" applyFill="1" applyBorder="1" applyAlignment="1">
      <alignment horizontal="left" vertical="center" shrinkToFit="1"/>
    </xf>
    <xf numFmtId="0" fontId="28" fillId="8" borderId="7" xfId="6" applyFont="1" applyFill="1" applyBorder="1" applyAlignment="1">
      <alignment horizontal="right" vertical="center" shrinkToFit="1"/>
    </xf>
    <xf numFmtId="0" fontId="28" fillId="4" borderId="29" xfId="6" applyFont="1" applyFill="1" applyBorder="1" applyAlignment="1">
      <alignment horizontal="center" vertical="center" shrinkToFit="1"/>
    </xf>
    <xf numFmtId="176" fontId="51" fillId="4" borderId="7" xfId="2" applyNumberFormat="1" applyFont="1" applyFill="1" applyBorder="1" applyAlignment="1">
      <alignment horizontal="right" vertical="center"/>
    </xf>
    <xf numFmtId="178" fontId="32" fillId="4" borderId="29" xfId="2" applyNumberFormat="1" applyFont="1" applyFill="1" applyBorder="1" applyAlignment="1">
      <alignment horizontal="right" vertical="center"/>
    </xf>
    <xf numFmtId="176" fontId="46" fillId="4" borderId="19" xfId="2" applyNumberFormat="1" applyFont="1" applyFill="1" applyBorder="1" applyAlignment="1">
      <alignment horizontal="right" vertical="center"/>
    </xf>
    <xf numFmtId="0" fontId="28" fillId="4" borderId="39" xfId="6" applyFont="1" applyFill="1" applyBorder="1" applyAlignment="1">
      <alignment horizontal="left" vertical="center" shrinkToFit="1"/>
    </xf>
    <xf numFmtId="0" fontId="28" fillId="4" borderId="7" xfId="6" applyFont="1" applyFill="1" applyBorder="1" applyAlignment="1">
      <alignment horizontal="right" vertical="center" shrinkToFit="1"/>
    </xf>
    <xf numFmtId="0" fontId="50" fillId="0" borderId="35" xfId="6" applyFont="1" applyBorder="1" applyAlignment="1">
      <alignment horizontal="left" vertical="center" shrinkToFit="1"/>
    </xf>
    <xf numFmtId="0" fontId="28" fillId="8" borderId="36" xfId="1" applyFont="1" applyFill="1" applyBorder="1" applyAlignment="1">
      <alignment vertical="center" shrinkToFit="1"/>
    </xf>
    <xf numFmtId="0" fontId="28" fillId="8" borderId="34" xfId="1" applyFont="1" applyFill="1" applyBorder="1" applyAlignment="1">
      <alignment horizontal="right" vertical="center" wrapText="1" shrinkToFit="1"/>
    </xf>
    <xf numFmtId="0" fontId="28" fillId="8" borderId="0" xfId="1" applyFont="1" applyFill="1" applyBorder="1" applyAlignment="1">
      <alignment vertical="center" shrinkToFit="1"/>
    </xf>
    <xf numFmtId="0" fontId="28" fillId="8" borderId="34" xfId="1" applyFont="1" applyFill="1" applyBorder="1" applyAlignment="1">
      <alignment horizontal="right" vertical="center" shrinkToFit="1"/>
    </xf>
    <xf numFmtId="0" fontId="28" fillId="8" borderId="29" xfId="1" applyFont="1" applyFill="1" applyBorder="1" applyAlignment="1">
      <alignment vertical="center" shrinkToFit="1"/>
    </xf>
    <xf numFmtId="176" fontId="32" fillId="0" borderId="29" xfId="2" applyNumberFormat="1" applyFont="1" applyFill="1" applyBorder="1" applyAlignment="1">
      <alignment horizontal="right" vertical="center"/>
    </xf>
    <xf numFmtId="0" fontId="37" fillId="0" borderId="32" xfId="6" applyFont="1" applyBorder="1" applyAlignment="1">
      <alignment horizontal="center" vertical="center"/>
    </xf>
    <xf numFmtId="176" fontId="26" fillId="0" borderId="0" xfId="6" applyNumberFormat="1" applyFont="1">
      <alignment vertical="center"/>
    </xf>
    <xf numFmtId="0" fontId="52" fillId="0" borderId="32" xfId="6" applyFont="1" applyBorder="1" applyAlignment="1">
      <alignment horizontal="center" vertical="center" shrinkToFit="1"/>
    </xf>
    <xf numFmtId="0" fontId="52" fillId="0" borderId="19" xfId="6" applyFont="1" applyBorder="1" applyAlignment="1">
      <alignment horizontal="right" vertical="center" shrinkToFit="1"/>
    </xf>
    <xf numFmtId="176" fontId="28" fillId="8" borderId="37" xfId="2" applyNumberFormat="1" applyFont="1" applyFill="1" applyBorder="1" applyAlignment="1">
      <alignment vertical="center"/>
    </xf>
    <xf numFmtId="0" fontId="32" fillId="8" borderId="36" xfId="1" applyFont="1" applyFill="1" applyBorder="1" applyAlignment="1">
      <alignment vertical="center" shrinkToFit="1"/>
    </xf>
    <xf numFmtId="3" fontId="32" fillId="8" borderId="34" xfId="1" applyNumberFormat="1" applyFont="1" applyFill="1" applyBorder="1" applyAlignment="1">
      <alignment horizontal="left" vertical="center" shrinkToFit="1"/>
    </xf>
    <xf numFmtId="0" fontId="28" fillId="0" borderId="5" xfId="6" applyFont="1" applyBorder="1" applyAlignment="1">
      <alignment vertical="center" shrinkToFit="1"/>
    </xf>
    <xf numFmtId="176" fontId="28" fillId="8" borderId="29" xfId="2" applyNumberFormat="1" applyFont="1" applyFill="1" applyBorder="1" applyAlignment="1">
      <alignment vertical="center"/>
    </xf>
    <xf numFmtId="0" fontId="32" fillId="0" borderId="30" xfId="6" applyFont="1" applyBorder="1" applyAlignment="1">
      <alignment vertical="center" shrinkToFit="1"/>
    </xf>
    <xf numFmtId="176" fontId="28" fillId="8" borderId="34" xfId="2" applyNumberFormat="1" applyFont="1" applyFill="1" applyBorder="1" applyAlignment="1">
      <alignment vertical="center" wrapText="1" shrinkToFit="1"/>
    </xf>
    <xf numFmtId="176" fontId="28" fillId="8" borderId="30" xfId="2" applyNumberFormat="1" applyFont="1" applyFill="1" applyBorder="1" applyAlignment="1">
      <alignment vertical="center" wrapText="1" shrinkToFit="1"/>
    </xf>
    <xf numFmtId="176" fontId="28" fillId="8" borderId="36" xfId="2" applyNumberFormat="1" applyFont="1" applyFill="1" applyBorder="1" applyAlignment="1">
      <alignment vertical="center"/>
    </xf>
    <xf numFmtId="176" fontId="31" fillId="8" borderId="34" xfId="2" applyNumberFormat="1" applyFont="1" applyFill="1" applyBorder="1" applyAlignment="1">
      <alignment vertical="center"/>
    </xf>
    <xf numFmtId="3" fontId="28" fillId="8" borderId="34" xfId="1" applyNumberFormat="1" applyFont="1" applyFill="1" applyBorder="1" applyAlignment="1">
      <alignment horizontal="right" vertical="center" shrinkToFit="1"/>
    </xf>
    <xf numFmtId="0" fontId="32" fillId="8" borderId="34" xfId="1" applyFont="1" applyFill="1" applyBorder="1" applyAlignment="1">
      <alignment horizontal="left" vertical="center" wrapText="1" shrinkToFit="1"/>
    </xf>
    <xf numFmtId="0" fontId="32" fillId="0" borderId="5" xfId="6" applyFont="1" applyBorder="1" applyAlignment="1">
      <alignment vertical="center" shrinkToFit="1"/>
    </xf>
    <xf numFmtId="176" fontId="28" fillId="8" borderId="7" xfId="2" applyNumberFormat="1" applyFont="1" applyFill="1" applyBorder="1" applyAlignment="1">
      <alignment vertical="center" wrapText="1" shrinkToFit="1"/>
    </xf>
    <xf numFmtId="176" fontId="28" fillId="8" borderId="5" xfId="2" applyNumberFormat="1" applyFont="1" applyFill="1" applyBorder="1" applyAlignment="1">
      <alignment vertical="center" wrapText="1" shrinkToFit="1"/>
    </xf>
    <xf numFmtId="176" fontId="31" fillId="8" borderId="7" xfId="2" applyNumberFormat="1" applyFont="1" applyFill="1" applyBorder="1" applyAlignment="1">
      <alignment vertical="center"/>
    </xf>
    <xf numFmtId="0" fontId="28" fillId="0" borderId="32" xfId="6" applyFont="1" applyBorder="1" applyAlignment="1">
      <alignment horizontal="left" vertical="center" shrinkToFit="1"/>
    </xf>
    <xf numFmtId="0" fontId="34" fillId="0" borderId="19" xfId="6" applyFont="1" applyBorder="1" applyAlignment="1">
      <alignment horizontal="right" vertical="center" shrinkToFit="1"/>
    </xf>
    <xf numFmtId="0" fontId="53" fillId="0" borderId="32" xfId="6" applyFont="1" applyBorder="1" applyAlignment="1">
      <alignment horizontal="left" vertical="center" shrinkToFit="1"/>
    </xf>
    <xf numFmtId="0" fontId="54" fillId="0" borderId="32" xfId="6" applyFont="1" applyBorder="1" applyAlignment="1">
      <alignment horizontal="left" vertical="center" shrinkToFit="1"/>
    </xf>
    <xf numFmtId="0" fontId="54" fillId="0" borderId="19" xfId="6" applyFont="1" applyBorder="1" applyAlignment="1">
      <alignment horizontal="right" vertical="center" shrinkToFit="1"/>
    </xf>
    <xf numFmtId="0" fontId="32" fillId="8" borderId="34" xfId="1" applyFont="1" applyFill="1" applyBorder="1" applyAlignment="1">
      <alignment vertical="center" wrapText="1" shrinkToFit="1"/>
    </xf>
    <xf numFmtId="3" fontId="28" fillId="8" borderId="34" xfId="1" applyNumberFormat="1" applyFont="1" applyFill="1" applyBorder="1" applyAlignment="1">
      <alignment horizontal="right" vertical="center" wrapText="1" shrinkToFit="1"/>
    </xf>
    <xf numFmtId="0" fontId="37" fillId="0" borderId="19" xfId="6" applyFont="1" applyBorder="1" applyAlignment="1">
      <alignment horizontal="right" vertical="center" shrinkToFit="1"/>
    </xf>
    <xf numFmtId="0" fontId="32" fillId="0" borderId="30" xfId="6" applyFont="1" applyBorder="1" applyAlignment="1">
      <alignment horizontal="right" vertical="center" shrinkToFit="1"/>
    </xf>
    <xf numFmtId="176" fontId="32" fillId="8" borderId="6" xfId="2" applyNumberFormat="1" applyFont="1" applyFill="1" applyBorder="1" applyAlignment="1">
      <alignment horizontal="right" vertical="center"/>
    </xf>
    <xf numFmtId="176" fontId="51" fillId="8" borderId="34" xfId="2" applyNumberFormat="1" applyFont="1" applyFill="1" applyBorder="1" applyAlignment="1">
      <alignment horizontal="right" vertical="center" wrapText="1" shrinkToFit="1"/>
    </xf>
    <xf numFmtId="176" fontId="32" fillId="8" borderId="36" xfId="2" applyNumberFormat="1" applyFont="1" applyFill="1" applyBorder="1" applyAlignment="1">
      <alignment horizontal="right" vertical="center"/>
    </xf>
    <xf numFmtId="0" fontId="32" fillId="8" borderId="34" xfId="1" applyFont="1" applyFill="1" applyBorder="1" applyAlignment="1">
      <alignment horizontal="left" vertical="center" shrinkToFit="1"/>
    </xf>
    <xf numFmtId="176" fontId="24" fillId="0" borderId="0" xfId="6" applyNumberFormat="1" applyFont="1">
      <alignment vertical="center"/>
    </xf>
    <xf numFmtId="0" fontId="24" fillId="0" borderId="0" xfId="6" applyFont="1" applyAlignment="1">
      <alignment vertical="center" shrinkToFit="1"/>
    </xf>
    <xf numFmtId="176" fontId="24" fillId="0" borderId="0" xfId="6" applyNumberFormat="1" applyBorder="1">
      <alignment vertical="center"/>
    </xf>
    <xf numFmtId="0" fontId="24" fillId="0" borderId="0" xfId="6" applyFill="1">
      <alignment vertical="center"/>
    </xf>
    <xf numFmtId="178" fontId="32" fillId="0" borderId="36" xfId="2" applyNumberFormat="1" applyFont="1" applyFill="1" applyBorder="1" applyAlignment="1">
      <alignment horizontal="right" vertical="center"/>
    </xf>
    <xf numFmtId="176" fontId="46" fillId="0" borderId="33" xfId="2" applyNumberFormat="1" applyFont="1" applyFill="1" applyBorder="1" applyAlignment="1">
      <alignment horizontal="right" vertical="center"/>
    </xf>
    <xf numFmtId="0" fontId="37" fillId="0" borderId="33" xfId="6" applyFont="1" applyBorder="1" applyAlignment="1">
      <alignment horizontal="center" vertical="center"/>
    </xf>
    <xf numFmtId="176" fontId="45" fillId="0" borderId="0" xfId="6" applyNumberFormat="1" applyFont="1" applyBorder="1">
      <alignment vertical="center"/>
    </xf>
    <xf numFmtId="0" fontId="45" fillId="0" borderId="0" xfId="6" applyFont="1" applyBorder="1">
      <alignment vertical="center"/>
    </xf>
    <xf numFmtId="0" fontId="37" fillId="0" borderId="36" xfId="6" applyFont="1" applyBorder="1" applyAlignment="1">
      <alignment horizontal="center" vertical="center" shrinkToFit="1"/>
    </xf>
    <xf numFmtId="0" fontId="37" fillId="0" borderId="34" xfId="6" applyFont="1" applyBorder="1" applyAlignment="1">
      <alignment horizontal="center" vertical="center"/>
    </xf>
    <xf numFmtId="0" fontId="31" fillId="0" borderId="46" xfId="6" applyFont="1" applyBorder="1" applyAlignment="1">
      <alignment horizontal="center" vertical="center" shrinkToFit="1"/>
    </xf>
    <xf numFmtId="176" fontId="31" fillId="0" borderId="48" xfId="2" applyNumberFormat="1" applyFont="1" applyBorder="1" applyAlignment="1">
      <alignment horizontal="right" vertical="center"/>
    </xf>
    <xf numFmtId="178" fontId="32" fillId="0" borderId="49" xfId="2" applyNumberFormat="1" applyFont="1" applyFill="1" applyBorder="1" applyAlignment="1">
      <alignment horizontal="right" vertical="center"/>
    </xf>
    <xf numFmtId="0" fontId="38" fillId="0" borderId="46" xfId="6" applyFont="1" applyBorder="1" applyAlignment="1">
      <alignment horizontal="center" vertical="center" shrinkToFit="1"/>
    </xf>
    <xf numFmtId="0" fontId="38" fillId="0" borderId="48" xfId="6" applyFont="1" applyBorder="1" applyAlignment="1">
      <alignment horizontal="center" vertical="center"/>
    </xf>
    <xf numFmtId="0" fontId="31" fillId="0" borderId="50" xfId="6" applyFont="1" applyBorder="1" applyAlignment="1">
      <alignment horizontal="center" vertical="center" shrinkToFit="1"/>
    </xf>
    <xf numFmtId="176" fontId="31" fillId="0" borderId="52" xfId="2" applyNumberFormat="1" applyFont="1" applyBorder="1" applyAlignment="1">
      <alignment horizontal="right" vertical="center"/>
    </xf>
    <xf numFmtId="178" fontId="43" fillId="0" borderId="53" xfId="2" applyNumberFormat="1" applyFont="1" applyFill="1" applyBorder="1" applyAlignment="1">
      <alignment horizontal="right" vertical="center"/>
    </xf>
    <xf numFmtId="176" fontId="46" fillId="0" borderId="54" xfId="2" applyNumberFormat="1" applyFont="1" applyFill="1" applyBorder="1" applyAlignment="1">
      <alignment horizontal="right" vertical="center"/>
    </xf>
    <xf numFmtId="0" fontId="38" fillId="0" borderId="50" xfId="6" applyFont="1" applyBorder="1" applyAlignment="1">
      <alignment horizontal="center" vertical="center" shrinkToFit="1"/>
    </xf>
    <xf numFmtId="0" fontId="38" fillId="0" borderId="52" xfId="6" applyFont="1" applyBorder="1" applyAlignment="1">
      <alignment horizontal="center" vertical="center"/>
    </xf>
    <xf numFmtId="178" fontId="32" fillId="0" borderId="53" xfId="2" applyNumberFormat="1" applyFont="1" applyFill="1" applyBorder="1" applyAlignment="1">
      <alignment horizontal="right" vertical="center"/>
    </xf>
    <xf numFmtId="0" fontId="31" fillId="0" borderId="29" xfId="6" applyFont="1" applyBorder="1" applyAlignment="1">
      <alignment horizontal="center" vertical="center" shrinkToFit="1"/>
    </xf>
    <xf numFmtId="176" fontId="31" fillId="0" borderId="7" xfId="2" applyNumberFormat="1" applyFont="1" applyBorder="1" applyAlignment="1">
      <alignment horizontal="right" vertical="center"/>
    </xf>
    <xf numFmtId="0" fontId="38" fillId="0" borderId="29" xfId="6" applyFont="1" applyBorder="1" applyAlignment="1">
      <alignment horizontal="center" vertical="center" shrinkToFit="1"/>
    </xf>
    <xf numFmtId="0" fontId="38" fillId="0" borderId="7" xfId="6" applyFont="1" applyBorder="1" applyAlignment="1">
      <alignment horizontal="center" vertical="center"/>
    </xf>
    <xf numFmtId="0" fontId="31" fillId="0" borderId="37" xfId="6" applyFont="1" applyBorder="1" applyAlignment="1">
      <alignment horizontal="center" vertical="center" shrinkToFit="1"/>
    </xf>
    <xf numFmtId="176" fontId="46" fillId="0" borderId="33" xfId="2" applyNumberFormat="1" applyFont="1" applyBorder="1" applyAlignment="1">
      <alignment horizontal="right" vertical="center"/>
    </xf>
    <xf numFmtId="176" fontId="51" fillId="0" borderId="34" xfId="2" applyNumberFormat="1" applyFont="1" applyFill="1" applyBorder="1" applyAlignment="1">
      <alignment horizontal="right" vertical="center"/>
    </xf>
    <xf numFmtId="0" fontId="34" fillId="0" borderId="36" xfId="6" applyFont="1" applyBorder="1" applyAlignment="1">
      <alignment horizontal="center" vertical="center" shrinkToFit="1"/>
    </xf>
    <xf numFmtId="0" fontId="34" fillId="0" borderId="34" xfId="6" applyFont="1" applyBorder="1" applyAlignment="1">
      <alignment horizontal="center" vertical="center"/>
    </xf>
    <xf numFmtId="0" fontId="55" fillId="0" borderId="0" xfId="6" applyFont="1" applyBorder="1">
      <alignment vertical="center"/>
    </xf>
    <xf numFmtId="0" fontId="28" fillId="0" borderId="35" xfId="6" applyFont="1" applyBorder="1" applyAlignment="1">
      <alignment horizontal="center" vertical="center" shrinkToFit="1"/>
    </xf>
    <xf numFmtId="176" fontId="51" fillId="0" borderId="33" xfId="2" applyNumberFormat="1" applyFont="1" applyBorder="1" applyAlignment="1">
      <alignment horizontal="right" vertical="center"/>
    </xf>
    <xf numFmtId="0" fontId="53" fillId="0" borderId="43" xfId="6" applyFont="1" applyBorder="1" applyAlignment="1">
      <alignment horizontal="left" vertical="center" shrinkToFit="1"/>
    </xf>
    <xf numFmtId="0" fontId="34" fillId="0" borderId="33" xfId="6" applyFont="1" applyBorder="1" applyAlignment="1">
      <alignment horizontal="center" vertical="center"/>
    </xf>
    <xf numFmtId="176" fontId="42" fillId="0" borderId="0" xfId="6" applyNumberFormat="1" applyFont="1">
      <alignment vertical="center"/>
    </xf>
    <xf numFmtId="0" fontId="42" fillId="0" borderId="0" xfId="6" applyFont="1">
      <alignment vertical="center"/>
    </xf>
    <xf numFmtId="0" fontId="54" fillId="0" borderId="43" xfId="6" applyFont="1" applyBorder="1" applyAlignment="1">
      <alignment horizontal="left" vertical="center" shrinkToFit="1"/>
    </xf>
    <xf numFmtId="0" fontId="54" fillId="0" borderId="33" xfId="6" applyFont="1" applyBorder="1" applyAlignment="1">
      <alignment horizontal="center" vertical="center"/>
    </xf>
    <xf numFmtId="0" fontId="28" fillId="0" borderId="36" xfId="6" applyFont="1" applyBorder="1" applyAlignment="1">
      <alignment vertical="center" shrinkToFit="1"/>
    </xf>
    <xf numFmtId="178" fontId="28" fillId="8" borderId="36" xfId="2" applyNumberFormat="1" applyFont="1" applyFill="1" applyBorder="1" applyAlignment="1">
      <alignment horizontal="right" vertical="center"/>
    </xf>
    <xf numFmtId="0" fontId="32" fillId="8" borderId="19" xfId="1" applyFont="1" applyFill="1" applyBorder="1" applyAlignment="1">
      <alignment horizontal="left" vertical="center" wrapText="1" shrinkToFit="1"/>
    </xf>
    <xf numFmtId="0" fontId="28" fillId="0" borderId="19" xfId="6" applyFont="1" applyBorder="1" applyAlignment="1">
      <alignment horizontal="center" vertical="center"/>
    </xf>
    <xf numFmtId="176" fontId="42" fillId="0" borderId="0" xfId="6" applyNumberFormat="1" applyFont="1" applyAlignment="1">
      <alignment vertical="center"/>
    </xf>
    <xf numFmtId="0" fontId="28" fillId="0" borderId="7" xfId="1" applyFont="1" applyFill="1" applyBorder="1" applyAlignment="1">
      <alignment horizontal="right" vertical="center" wrapText="1" shrinkToFit="1"/>
    </xf>
    <xf numFmtId="176" fontId="28" fillId="8" borderId="36" xfId="2" applyNumberFormat="1" applyFont="1" applyFill="1" applyBorder="1" applyAlignment="1">
      <alignment horizontal="right" vertical="center"/>
    </xf>
    <xf numFmtId="176" fontId="31" fillId="8" borderId="7" xfId="2" applyNumberFormat="1" applyFont="1" applyFill="1" applyBorder="1" applyAlignment="1">
      <alignment horizontal="right" vertical="center"/>
    </xf>
    <xf numFmtId="0" fontId="28" fillId="4" borderId="6" xfId="1" applyFont="1" applyFill="1" applyBorder="1" applyAlignment="1">
      <alignment horizontal="center" vertical="center" shrinkToFit="1"/>
    </xf>
    <xf numFmtId="176" fontId="28" fillId="4" borderId="19" xfId="2" applyNumberFormat="1" applyFont="1" applyFill="1" applyBorder="1" applyAlignment="1">
      <alignment horizontal="right" vertical="center" wrapText="1" shrinkToFit="1"/>
    </xf>
    <xf numFmtId="176" fontId="28" fillId="4" borderId="6" xfId="2" applyNumberFormat="1" applyFont="1" applyFill="1" applyBorder="1" applyAlignment="1">
      <alignment horizontal="right" vertical="center"/>
    </xf>
    <xf numFmtId="176" fontId="31" fillId="4" borderId="19" xfId="2" applyNumberFormat="1" applyFont="1" applyFill="1" applyBorder="1" applyAlignment="1">
      <alignment horizontal="right" vertical="center"/>
    </xf>
    <xf numFmtId="0" fontId="28" fillId="4" borderId="32" xfId="1" applyFont="1" applyFill="1" applyBorder="1" applyAlignment="1">
      <alignment vertical="center" wrapText="1" shrinkToFit="1"/>
    </xf>
    <xf numFmtId="0" fontId="28" fillId="4" borderId="19" xfId="1" applyFont="1" applyFill="1" applyBorder="1" applyAlignment="1">
      <alignment horizontal="right" vertical="center" wrapText="1" shrinkToFit="1"/>
    </xf>
    <xf numFmtId="176" fontId="46" fillId="8" borderId="34" xfId="2" applyNumberFormat="1" applyFont="1" applyFill="1" applyBorder="1" applyAlignment="1">
      <alignment horizontal="right" vertical="center"/>
    </xf>
    <xf numFmtId="0" fontId="32" fillId="8" borderId="0" xfId="1" applyFont="1" applyFill="1" applyBorder="1" applyAlignment="1">
      <alignment vertical="center" wrapText="1" shrinkToFit="1"/>
    </xf>
    <xf numFmtId="3" fontId="32" fillId="8" borderId="34" xfId="1" applyNumberFormat="1" applyFont="1" applyFill="1" applyBorder="1" applyAlignment="1">
      <alignment horizontal="left" vertical="center" wrapText="1" shrinkToFit="1"/>
    </xf>
    <xf numFmtId="0" fontId="28" fillId="0" borderId="5" xfId="6" applyFont="1" applyBorder="1" applyAlignment="1">
      <alignment horizontal="center" vertical="center" shrinkToFit="1"/>
    </xf>
    <xf numFmtId="176" fontId="28" fillId="0" borderId="9" xfId="2" applyNumberFormat="1" applyFont="1" applyBorder="1" applyAlignment="1">
      <alignment horizontal="right" vertical="center"/>
    </xf>
    <xf numFmtId="178" fontId="28" fillId="8" borderId="37" xfId="2" applyNumberFormat="1" applyFont="1" applyFill="1" applyBorder="1" applyAlignment="1">
      <alignment horizontal="right" vertical="center"/>
    </xf>
    <xf numFmtId="0" fontId="31" fillId="0" borderId="19" xfId="6" applyFont="1" applyBorder="1" applyAlignment="1">
      <alignment horizontal="center" vertical="center"/>
    </xf>
    <xf numFmtId="176" fontId="32" fillId="8" borderId="36" xfId="2" applyNumberFormat="1" applyFont="1" applyFill="1" applyBorder="1" applyAlignment="1">
      <alignment horizontal="center" vertical="center"/>
    </xf>
    <xf numFmtId="0" fontId="28" fillId="8" borderId="0" xfId="1" applyFont="1" applyFill="1" applyBorder="1" applyAlignment="1">
      <alignment vertical="center" wrapText="1" shrinkToFit="1"/>
    </xf>
    <xf numFmtId="0" fontId="28" fillId="4" borderId="6" xfId="6" applyFont="1" applyFill="1" applyBorder="1" applyAlignment="1">
      <alignment horizontal="center" vertical="center" shrinkToFit="1"/>
    </xf>
    <xf numFmtId="176" fontId="32" fillId="4" borderId="6" xfId="2" applyNumberFormat="1" applyFont="1" applyFill="1" applyBorder="1" applyAlignment="1">
      <alignment horizontal="center" vertical="center"/>
    </xf>
    <xf numFmtId="0" fontId="28" fillId="4" borderId="19" xfId="1" applyFont="1" applyFill="1" applyBorder="1" applyAlignment="1">
      <alignment horizontal="right" vertical="center" shrinkToFit="1"/>
    </xf>
    <xf numFmtId="0" fontId="28" fillId="0" borderId="9" xfId="6" applyFont="1" applyBorder="1" applyAlignment="1">
      <alignment vertical="center" shrinkToFit="1"/>
    </xf>
    <xf numFmtId="0" fontId="32" fillId="0" borderId="9" xfId="6" applyFont="1" applyBorder="1" applyAlignment="1">
      <alignment horizontal="right" vertical="center" shrinkToFit="1"/>
    </xf>
    <xf numFmtId="176" fontId="32" fillId="8" borderId="29" xfId="2" applyNumberFormat="1" applyFont="1" applyFill="1" applyBorder="1" applyAlignment="1">
      <alignment horizontal="center" vertical="center"/>
    </xf>
    <xf numFmtId="0" fontId="28" fillId="0" borderId="29" xfId="6" applyFont="1" applyBorder="1" applyAlignment="1">
      <alignment vertical="center" shrinkToFit="1"/>
    </xf>
    <xf numFmtId="176" fontId="28" fillId="8" borderId="6" xfId="2" applyNumberFormat="1" applyFont="1" applyFill="1" applyBorder="1" applyAlignment="1">
      <alignment horizontal="right" vertical="center"/>
    </xf>
    <xf numFmtId="176" fontId="28" fillId="8" borderId="35" xfId="2" applyNumberFormat="1" applyFont="1" applyFill="1" applyBorder="1" applyAlignment="1">
      <alignment horizontal="right" vertical="center" wrapText="1" shrinkToFit="1"/>
    </xf>
    <xf numFmtId="176" fontId="28" fillId="8" borderId="37" xfId="2" applyNumberFormat="1" applyFont="1" applyFill="1" applyBorder="1" applyAlignment="1">
      <alignment horizontal="center" vertical="center"/>
    </xf>
    <xf numFmtId="0" fontId="28" fillId="8" borderId="37" xfId="1" applyFont="1" applyFill="1" applyBorder="1" applyAlignment="1">
      <alignment horizontal="left" vertical="center" wrapText="1" shrinkToFit="1"/>
    </xf>
    <xf numFmtId="0" fontId="28" fillId="8" borderId="33" xfId="1" applyFont="1" applyFill="1" applyBorder="1" applyAlignment="1">
      <alignment horizontal="right" vertical="center" wrapText="1" shrinkToFit="1"/>
    </xf>
    <xf numFmtId="0" fontId="32" fillId="0" borderId="35" xfId="6" applyFont="1" applyBorder="1" applyAlignment="1">
      <alignment vertical="center" shrinkToFit="1"/>
    </xf>
    <xf numFmtId="176" fontId="32" fillId="8" borderId="37" xfId="2" applyNumberFormat="1" applyFont="1" applyFill="1" applyBorder="1" applyAlignment="1">
      <alignment vertical="center"/>
    </xf>
    <xf numFmtId="0" fontId="28" fillId="8" borderId="36" xfId="6" applyFont="1" applyFill="1" applyBorder="1" applyAlignment="1">
      <alignment vertical="center" shrinkToFit="1"/>
    </xf>
    <xf numFmtId="176" fontId="32" fillId="8" borderId="36" xfId="2" applyNumberFormat="1" applyFont="1" applyFill="1" applyBorder="1" applyAlignment="1">
      <alignment vertical="center"/>
    </xf>
    <xf numFmtId="176" fontId="32" fillId="8" borderId="29" xfId="2" applyNumberFormat="1" applyFont="1" applyFill="1" applyBorder="1" applyAlignment="1">
      <alignment vertical="center"/>
    </xf>
    <xf numFmtId="0" fontId="28" fillId="8" borderId="29" xfId="6" applyFont="1" applyFill="1" applyBorder="1" applyAlignment="1">
      <alignment vertical="center" shrinkToFit="1"/>
    </xf>
    <xf numFmtId="0" fontId="28" fillId="8" borderId="7" xfId="1" applyFont="1" applyFill="1" applyBorder="1" applyAlignment="1">
      <alignment horizontal="right" vertical="center" wrapText="1" shrinkToFit="1"/>
    </xf>
    <xf numFmtId="0" fontId="32" fillId="8" borderId="36" xfId="1" applyFont="1" applyFill="1" applyBorder="1" applyAlignment="1">
      <alignment horizontal="left" vertical="center" wrapText="1" shrinkToFit="1"/>
    </xf>
    <xf numFmtId="0" fontId="28" fillId="8" borderId="36" xfId="1" applyFont="1" applyFill="1" applyBorder="1" applyAlignment="1">
      <alignment horizontal="left" vertical="center" wrapText="1" shrinkToFit="1"/>
    </xf>
    <xf numFmtId="0" fontId="32" fillId="8" borderId="0" xfId="1" applyFont="1" applyFill="1" applyBorder="1" applyAlignment="1">
      <alignment vertical="center" shrinkToFit="1"/>
    </xf>
    <xf numFmtId="0" fontId="32" fillId="8" borderId="36" xfId="6" applyFont="1" applyFill="1" applyBorder="1" applyAlignment="1">
      <alignment vertical="center" shrinkToFit="1"/>
    </xf>
    <xf numFmtId="0" fontId="32" fillId="8" borderId="29" xfId="1" applyFont="1" applyFill="1" applyBorder="1" applyAlignment="1">
      <alignment horizontal="left" vertical="center" wrapText="1" shrinkToFit="1"/>
    </xf>
    <xf numFmtId="3" fontId="32" fillId="8" borderId="7" xfId="1" applyNumberFormat="1" applyFont="1" applyFill="1" applyBorder="1" applyAlignment="1">
      <alignment horizontal="left" vertical="center" wrapText="1" shrinkToFit="1"/>
    </xf>
    <xf numFmtId="176" fontId="46" fillId="0" borderId="7" xfId="2" applyNumberFormat="1" applyFont="1" applyFill="1" applyBorder="1" applyAlignment="1">
      <alignment horizontal="right" vertical="center"/>
    </xf>
    <xf numFmtId="0" fontId="28" fillId="0" borderId="39" xfId="6" applyFont="1" applyBorder="1" applyAlignment="1">
      <alignment horizontal="left" vertical="center" shrinkToFit="1"/>
    </xf>
    <xf numFmtId="0" fontId="28" fillId="0" borderId="7" xfId="6" applyFont="1" applyBorder="1" applyAlignment="1">
      <alignment horizontal="center" vertical="center"/>
    </xf>
    <xf numFmtId="0" fontId="32" fillId="0" borderId="5" xfId="6" applyFont="1" applyBorder="1" applyAlignment="1">
      <alignment horizontal="right" vertical="center" shrinkToFit="1"/>
    </xf>
    <xf numFmtId="176" fontId="46" fillId="8" borderId="7" xfId="2" applyNumberFormat="1" applyFont="1" applyFill="1" applyBorder="1" applyAlignment="1">
      <alignment horizontal="right" vertical="center"/>
    </xf>
    <xf numFmtId="0" fontId="32" fillId="8" borderId="7" xfId="1" applyFont="1" applyFill="1" applyBorder="1" applyAlignment="1">
      <alignment horizontal="left" vertical="center" wrapText="1" shrinkToFit="1"/>
    </xf>
    <xf numFmtId="0" fontId="32" fillId="8" borderId="37" xfId="1" applyFont="1" applyFill="1" applyBorder="1" applyAlignment="1">
      <alignment vertical="center" wrapText="1" shrinkToFit="1"/>
    </xf>
    <xf numFmtId="0" fontId="32" fillId="8" borderId="33" xfId="1" applyFont="1" applyFill="1" applyBorder="1" applyAlignment="1">
      <alignment horizontal="left" vertical="center" wrapText="1" shrinkToFit="1"/>
    </xf>
    <xf numFmtId="0" fontId="56" fillId="8" borderId="36" xfId="1" applyFont="1" applyFill="1" applyBorder="1" applyAlignment="1">
      <alignment vertical="center" wrapText="1" shrinkToFit="1"/>
    </xf>
    <xf numFmtId="176" fontId="32" fillId="4" borderId="0" xfId="1" applyNumberFormat="1" applyFont="1" applyFill="1" applyBorder="1" applyAlignment="1">
      <alignment vertical="center" wrapText="1" shrinkToFit="1"/>
    </xf>
    <xf numFmtId="178" fontId="32" fillId="8" borderId="36" xfId="2" applyNumberFormat="1" applyFont="1" applyFill="1" applyBorder="1" applyAlignment="1">
      <alignment horizontal="center" vertical="center"/>
    </xf>
    <xf numFmtId="178" fontId="32" fillId="8" borderId="29" xfId="2" applyNumberFormat="1" applyFont="1" applyFill="1" applyBorder="1" applyAlignment="1">
      <alignment horizontal="center" vertical="center"/>
    </xf>
    <xf numFmtId="0" fontId="28" fillId="8" borderId="37" xfId="6" applyFont="1" applyFill="1" applyBorder="1" applyAlignment="1">
      <alignment vertical="center" shrinkToFit="1"/>
    </xf>
    <xf numFmtId="0" fontId="32" fillId="8" borderId="37" xfId="1" applyFont="1" applyFill="1" applyBorder="1" applyAlignment="1">
      <alignment vertical="center" shrinkToFit="1"/>
    </xf>
    <xf numFmtId="176" fontId="32" fillId="8" borderId="33" xfId="2" applyNumberFormat="1" applyFont="1" applyFill="1" applyBorder="1" applyAlignment="1">
      <alignment vertical="center" wrapText="1" shrinkToFit="1"/>
    </xf>
    <xf numFmtId="176" fontId="32" fillId="8" borderId="35" xfId="2" applyNumberFormat="1" applyFont="1" applyFill="1" applyBorder="1" applyAlignment="1">
      <alignment vertical="center" wrapText="1" shrinkToFit="1"/>
    </xf>
    <xf numFmtId="178" fontId="32" fillId="8" borderId="37" xfId="2" applyNumberFormat="1" applyFont="1" applyFill="1" applyBorder="1" applyAlignment="1">
      <alignment vertical="center"/>
    </xf>
    <xf numFmtId="176" fontId="46" fillId="8" borderId="33" xfId="2" applyNumberFormat="1" applyFont="1" applyFill="1" applyBorder="1" applyAlignment="1">
      <alignment vertical="center"/>
    </xf>
    <xf numFmtId="176" fontId="32" fillId="8" borderId="34" xfId="2" applyNumberFormat="1" applyFont="1" applyFill="1" applyBorder="1" applyAlignment="1">
      <alignment vertical="center" wrapText="1" shrinkToFit="1"/>
    </xf>
    <xf numFmtId="176" fontId="32" fillId="8" borderId="30" xfId="2" applyNumberFormat="1" applyFont="1" applyFill="1" applyBorder="1" applyAlignment="1">
      <alignment vertical="center" wrapText="1" shrinkToFit="1"/>
    </xf>
    <xf numFmtId="178" fontId="32" fillId="8" borderId="36" xfId="2" applyNumberFormat="1" applyFont="1" applyFill="1" applyBorder="1" applyAlignment="1">
      <alignment vertical="center"/>
    </xf>
    <xf numFmtId="176" fontId="46" fillId="8" borderId="34" xfId="2" applyNumberFormat="1" applyFont="1" applyFill="1" applyBorder="1" applyAlignment="1">
      <alignment vertical="center"/>
    </xf>
    <xf numFmtId="0" fontId="32" fillId="8" borderId="29" xfId="1" applyFont="1" applyFill="1" applyBorder="1" applyAlignment="1">
      <alignment vertical="center" shrinkToFit="1"/>
    </xf>
    <xf numFmtId="176" fontId="32" fillId="8" borderId="7" xfId="2" applyNumberFormat="1" applyFont="1" applyFill="1" applyBorder="1" applyAlignment="1">
      <alignment vertical="center" wrapText="1" shrinkToFit="1"/>
    </xf>
    <xf numFmtId="176" fontId="32" fillId="8" borderId="5" xfId="2" applyNumberFormat="1" applyFont="1" applyFill="1" applyBorder="1" applyAlignment="1">
      <alignment vertical="center" wrapText="1" shrinkToFit="1"/>
    </xf>
    <xf numFmtId="178" fontId="32" fillId="8" borderId="29" xfId="2" applyNumberFormat="1" applyFont="1" applyFill="1" applyBorder="1" applyAlignment="1">
      <alignment vertical="center"/>
    </xf>
    <xf numFmtId="176" fontId="46" fillId="8" borderId="7" xfId="2" applyNumberFormat="1" applyFont="1" applyFill="1" applyBorder="1" applyAlignment="1">
      <alignment vertical="center"/>
    </xf>
    <xf numFmtId="178" fontId="32" fillId="0" borderId="29" xfId="2" applyNumberFormat="1" applyFont="1" applyFill="1" applyBorder="1" applyAlignment="1">
      <alignment horizontal="center" vertical="center"/>
    </xf>
    <xf numFmtId="178" fontId="32" fillId="8" borderId="6" xfId="2" applyNumberFormat="1" applyFont="1" applyFill="1" applyBorder="1" applyAlignment="1">
      <alignment horizontal="center" vertical="center"/>
    </xf>
    <xf numFmtId="176" fontId="28" fillId="0" borderId="33" xfId="2" applyNumberFormat="1" applyFont="1" applyBorder="1" applyAlignment="1">
      <alignment horizontal="right" vertical="center"/>
    </xf>
    <xf numFmtId="0" fontId="28" fillId="0" borderId="43" xfId="6" applyFont="1" applyBorder="1" applyAlignment="1">
      <alignment horizontal="left" vertical="center" shrinkToFit="1"/>
    </xf>
    <xf numFmtId="0" fontId="28" fillId="0" borderId="33" xfId="6" applyFont="1" applyBorder="1" applyAlignment="1">
      <alignment horizontal="center" vertical="center"/>
    </xf>
    <xf numFmtId="176" fontId="28" fillId="0" borderId="34" xfId="2" applyNumberFormat="1" applyFont="1" applyBorder="1" applyAlignment="1">
      <alignment horizontal="right" vertical="center"/>
    </xf>
    <xf numFmtId="0" fontId="31" fillId="0" borderId="36" xfId="6" applyFont="1" applyBorder="1" applyAlignment="1">
      <alignment horizontal="center" vertical="center" shrinkToFit="1"/>
    </xf>
    <xf numFmtId="0" fontId="31" fillId="0" borderId="34" xfId="6" applyFont="1" applyBorder="1" applyAlignment="1">
      <alignment horizontal="center" vertical="center"/>
    </xf>
    <xf numFmtId="178" fontId="32" fillId="0" borderId="32" xfId="2" applyNumberFormat="1" applyFont="1" applyFill="1" applyBorder="1" applyAlignment="1">
      <alignment horizontal="right" vertical="center"/>
    </xf>
    <xf numFmtId="0" fontId="31" fillId="0" borderId="32" xfId="6" applyFont="1" applyBorder="1" applyAlignment="1">
      <alignment horizontal="center" vertical="center" shrinkToFit="1"/>
    </xf>
    <xf numFmtId="0" fontId="32" fillId="8" borderId="6" xfId="6" applyFont="1" applyFill="1" applyBorder="1" applyAlignment="1">
      <alignment horizontal="center" vertical="center" shrinkToFit="1"/>
    </xf>
    <xf numFmtId="176" fontId="32" fillId="8" borderId="19" xfId="2" applyNumberFormat="1" applyFont="1" applyFill="1" applyBorder="1" applyAlignment="1">
      <alignment horizontal="right" vertical="center"/>
    </xf>
    <xf numFmtId="178" fontId="32" fillId="8" borderId="32" xfId="2" applyNumberFormat="1" applyFont="1" applyFill="1" applyBorder="1" applyAlignment="1">
      <alignment horizontal="right" vertical="center"/>
    </xf>
    <xf numFmtId="0" fontId="32" fillId="8" borderId="19" xfId="6" applyFont="1" applyFill="1" applyBorder="1" applyAlignment="1">
      <alignment horizontal="left" vertical="center"/>
    </xf>
    <xf numFmtId="178" fontId="32" fillId="0" borderId="0" xfId="2" applyNumberFormat="1" applyFont="1" applyFill="1" applyBorder="1" applyAlignment="1">
      <alignment horizontal="right" vertical="center"/>
    </xf>
    <xf numFmtId="0" fontId="31" fillId="0" borderId="0" xfId="6" applyFont="1" applyBorder="1" applyAlignment="1">
      <alignment horizontal="center" vertical="center" shrinkToFit="1"/>
    </xf>
    <xf numFmtId="0" fontId="37" fillId="0" borderId="30" xfId="6" applyFont="1" applyBorder="1" applyAlignment="1">
      <alignment horizontal="center" vertical="center" shrinkToFit="1"/>
    </xf>
    <xf numFmtId="0" fontId="28" fillId="0" borderId="6" xfId="6" applyFont="1" applyBorder="1" applyAlignment="1">
      <alignment horizontal="left" vertical="center" shrinkToFit="1"/>
    </xf>
    <xf numFmtId="0" fontId="28" fillId="0" borderId="19" xfId="6" applyFont="1" applyBorder="1" applyAlignment="1">
      <alignment horizontal="left" vertical="center" shrinkToFit="1"/>
    </xf>
    <xf numFmtId="0" fontId="28" fillId="8" borderId="6" xfId="6" applyFont="1" applyFill="1" applyBorder="1" applyAlignment="1">
      <alignment horizontal="center" vertical="center" shrinkToFit="1"/>
    </xf>
    <xf numFmtId="176" fontId="28" fillId="8" borderId="19" xfId="2" applyNumberFormat="1" applyFont="1" applyFill="1" applyBorder="1" applyAlignment="1">
      <alignment horizontal="right" vertical="center"/>
    </xf>
    <xf numFmtId="0" fontId="28" fillId="8" borderId="19" xfId="6" applyFont="1" applyFill="1" applyBorder="1" applyAlignment="1">
      <alignment horizontal="right" vertical="center"/>
    </xf>
    <xf numFmtId="176" fontId="28" fillId="4" borderId="19" xfId="2" applyNumberFormat="1" applyFont="1" applyFill="1" applyBorder="1" applyAlignment="1">
      <alignment horizontal="right" vertical="center"/>
    </xf>
    <xf numFmtId="178" fontId="32" fillId="4" borderId="32" xfId="2" applyNumberFormat="1" applyFont="1" applyFill="1" applyBorder="1" applyAlignment="1">
      <alignment horizontal="right" vertical="center"/>
    </xf>
    <xf numFmtId="0" fontId="31" fillId="4" borderId="32" xfId="6" applyFont="1" applyFill="1" applyBorder="1" applyAlignment="1">
      <alignment horizontal="center" vertical="center" shrinkToFit="1"/>
    </xf>
    <xf numFmtId="0" fontId="31" fillId="4" borderId="19" xfId="6" applyFont="1" applyFill="1" applyBorder="1" applyAlignment="1">
      <alignment horizontal="center" vertical="center"/>
    </xf>
    <xf numFmtId="0" fontId="32" fillId="0" borderId="19" xfId="6" applyFont="1" applyBorder="1" applyAlignment="1">
      <alignment horizontal="right" vertical="center" shrinkToFit="1"/>
    </xf>
    <xf numFmtId="0" fontId="37" fillId="0" borderId="29" xfId="6" applyFont="1" applyBorder="1" applyAlignment="1">
      <alignment horizontal="center" vertical="center" shrinkToFit="1"/>
    </xf>
    <xf numFmtId="178" fontId="28" fillId="8" borderId="29" xfId="2" applyNumberFormat="1" applyFont="1" applyFill="1" applyBorder="1" applyAlignment="1">
      <alignment horizontal="right" vertical="center"/>
    </xf>
    <xf numFmtId="0" fontId="32" fillId="0" borderId="34" xfId="6" applyFont="1" applyBorder="1" applyAlignment="1">
      <alignment horizontal="right" vertical="center" shrinkToFit="1"/>
    </xf>
    <xf numFmtId="178" fontId="32" fillId="4" borderId="6" xfId="2" applyNumberFormat="1" applyFont="1" applyFill="1" applyBorder="1" applyAlignment="1">
      <alignment horizontal="right" vertical="center"/>
    </xf>
    <xf numFmtId="176" fontId="46" fillId="4" borderId="33" xfId="2" applyNumberFormat="1" applyFont="1" applyFill="1" applyBorder="1" applyAlignment="1">
      <alignment horizontal="right" vertical="center"/>
    </xf>
    <xf numFmtId="178" fontId="28" fillId="8" borderId="37" xfId="2" applyNumberFormat="1" applyFont="1" applyFill="1" applyBorder="1" applyAlignment="1">
      <alignment horizontal="center" vertical="center"/>
    </xf>
    <xf numFmtId="178" fontId="28" fillId="8" borderId="29" xfId="2" applyNumberFormat="1" applyFont="1" applyFill="1" applyBorder="1" applyAlignment="1">
      <alignment horizontal="center" vertical="center"/>
    </xf>
    <xf numFmtId="178" fontId="28" fillId="8" borderId="6" xfId="2" applyNumberFormat="1" applyFont="1" applyFill="1" applyBorder="1" applyAlignment="1">
      <alignment horizontal="right" vertical="center"/>
    </xf>
    <xf numFmtId="3" fontId="28" fillId="8" borderId="7" xfId="1" applyNumberFormat="1" applyFont="1" applyFill="1" applyBorder="1" applyAlignment="1">
      <alignment horizontal="right" vertical="center" wrapText="1" shrinkToFit="1"/>
    </xf>
    <xf numFmtId="3" fontId="28" fillId="4" borderId="19" xfId="1" applyNumberFormat="1" applyFont="1" applyFill="1" applyBorder="1" applyAlignment="1">
      <alignment horizontal="right" vertical="center" wrapText="1" shrinkToFit="1"/>
    </xf>
    <xf numFmtId="178" fontId="32" fillId="8" borderId="6" xfId="2" applyNumberFormat="1" applyFont="1" applyFill="1" applyBorder="1" applyAlignment="1">
      <alignment horizontal="right" vertical="center"/>
    </xf>
    <xf numFmtId="0" fontId="28" fillId="8" borderId="32" xfId="1" applyFont="1" applyFill="1" applyBorder="1" applyAlignment="1">
      <alignment vertical="center" wrapText="1" shrinkToFit="1"/>
    </xf>
    <xf numFmtId="3" fontId="28" fillId="8" borderId="19" xfId="1" applyNumberFormat="1" applyFont="1" applyFill="1" applyBorder="1" applyAlignment="1">
      <alignment horizontal="right" vertical="center" wrapText="1" shrinkToFit="1"/>
    </xf>
    <xf numFmtId="0" fontId="28" fillId="4" borderId="6" xfId="6" applyFont="1" applyFill="1" applyBorder="1" applyAlignment="1">
      <alignment horizontal="left" vertical="center" shrinkToFit="1"/>
    </xf>
    <xf numFmtId="0" fontId="28" fillId="4" borderId="19" xfId="6" applyFont="1" applyFill="1" applyBorder="1" applyAlignment="1">
      <alignment horizontal="left" vertical="center" shrinkToFit="1"/>
    </xf>
    <xf numFmtId="0" fontId="28" fillId="8" borderId="37" xfId="1" applyFont="1" applyFill="1" applyBorder="1" applyAlignment="1">
      <alignment horizontal="center" vertical="center" shrinkToFit="1"/>
    </xf>
    <xf numFmtId="176" fontId="28" fillId="8" borderId="33" xfId="2" applyNumberFormat="1" applyFont="1" applyFill="1" applyBorder="1" applyAlignment="1">
      <alignment horizontal="right" vertical="center" wrapText="1" shrinkToFit="1"/>
    </xf>
    <xf numFmtId="178" fontId="32" fillId="8" borderId="37" xfId="2" applyNumberFormat="1" applyFont="1" applyFill="1" applyBorder="1" applyAlignment="1">
      <alignment horizontal="right" vertical="center"/>
    </xf>
    <xf numFmtId="176" fontId="46" fillId="8" borderId="33" xfId="2" applyNumberFormat="1" applyFont="1" applyFill="1" applyBorder="1" applyAlignment="1">
      <alignment horizontal="right" vertical="center"/>
    </xf>
    <xf numFmtId="0" fontId="28" fillId="8" borderId="43" xfId="1" applyFont="1" applyFill="1" applyBorder="1" applyAlignment="1">
      <alignment vertical="center" wrapText="1" shrinkToFit="1"/>
    </xf>
    <xf numFmtId="0" fontId="31" fillId="0" borderId="37" xfId="1" applyFont="1" applyFill="1" applyBorder="1" applyAlignment="1">
      <alignment horizontal="center" vertical="center" shrinkToFit="1"/>
    </xf>
    <xf numFmtId="176" fontId="31" fillId="0" borderId="33" xfId="2" applyNumberFormat="1" applyFont="1" applyBorder="1" applyAlignment="1">
      <alignment vertical="center"/>
    </xf>
    <xf numFmtId="178" fontId="32" fillId="0" borderId="37" xfId="2" applyNumberFormat="1" applyFont="1" applyFill="1" applyBorder="1" applyAlignment="1">
      <alignment horizontal="center" vertical="center"/>
    </xf>
    <xf numFmtId="176" fontId="44" fillId="0" borderId="0" xfId="6" applyNumberFormat="1" applyFont="1" applyBorder="1">
      <alignment vertical="center"/>
    </xf>
    <xf numFmtId="0" fontId="44" fillId="0" borderId="0" xfId="6" applyFont="1" applyBorder="1">
      <alignment vertical="center"/>
    </xf>
    <xf numFmtId="176" fontId="28" fillId="0" borderId="34" xfId="2" applyNumberFormat="1" applyFont="1" applyBorder="1" applyAlignment="1">
      <alignment vertical="center"/>
    </xf>
    <xf numFmtId="176" fontId="28" fillId="0" borderId="19" xfId="2" applyNumberFormat="1" applyFont="1" applyBorder="1" applyAlignment="1">
      <alignment vertical="center"/>
    </xf>
    <xf numFmtId="178" fontId="32" fillId="0" borderId="6" xfId="2" applyNumberFormat="1" applyFont="1" applyFill="1" applyBorder="1" applyAlignment="1">
      <alignment horizontal="center" vertical="center"/>
    </xf>
    <xf numFmtId="176" fontId="28" fillId="0" borderId="7" xfId="2" applyNumberFormat="1" applyFont="1" applyBorder="1" applyAlignment="1">
      <alignment vertical="center"/>
    </xf>
    <xf numFmtId="0" fontId="32" fillId="0" borderId="35" xfId="6" applyFont="1" applyBorder="1" applyAlignment="1">
      <alignment horizontal="right" vertical="center" shrinkToFit="1"/>
    </xf>
    <xf numFmtId="0" fontId="32" fillId="8" borderId="37" xfId="1" applyFont="1" applyFill="1" applyBorder="1" applyAlignment="1">
      <alignment horizontal="center" vertical="center" shrinkToFit="1"/>
    </xf>
    <xf numFmtId="176" fontId="32" fillId="8" borderId="33" xfId="2" applyNumberFormat="1" applyFont="1" applyFill="1" applyBorder="1" applyAlignment="1">
      <alignment horizontal="right" vertical="center" wrapText="1" shrinkToFit="1"/>
    </xf>
    <xf numFmtId="176" fontId="32" fillId="8" borderId="37" xfId="2" applyNumberFormat="1" applyFont="1" applyFill="1" applyBorder="1" applyAlignment="1">
      <alignment horizontal="center" vertical="center"/>
    </xf>
    <xf numFmtId="176" fontId="32" fillId="0" borderId="6" xfId="2" applyNumberFormat="1" applyFont="1" applyFill="1" applyBorder="1" applyAlignment="1">
      <alignment horizontal="center" vertical="center"/>
    </xf>
    <xf numFmtId="0" fontId="32" fillId="0" borderId="9" xfId="6" applyFont="1" applyBorder="1" applyAlignment="1">
      <alignment vertical="center" shrinkToFit="1"/>
    </xf>
    <xf numFmtId="0" fontId="28" fillId="8" borderId="6" xfId="1" applyFont="1" applyFill="1" applyBorder="1" applyAlignment="1">
      <alignment vertical="center" shrinkToFit="1"/>
    </xf>
    <xf numFmtId="176" fontId="28" fillId="8" borderId="19" xfId="2" applyNumberFormat="1" applyFont="1" applyFill="1" applyBorder="1" applyAlignment="1">
      <alignment vertical="center" wrapText="1" shrinkToFit="1"/>
    </xf>
    <xf numFmtId="176" fontId="28" fillId="8" borderId="9" xfId="2" applyNumberFormat="1" applyFont="1" applyFill="1" applyBorder="1" applyAlignment="1">
      <alignment vertical="center" wrapText="1" shrinkToFit="1"/>
    </xf>
    <xf numFmtId="176" fontId="32" fillId="8" borderId="6" xfId="2" applyNumberFormat="1" applyFont="1" applyFill="1" applyBorder="1" applyAlignment="1">
      <alignment vertical="center"/>
    </xf>
    <xf numFmtId="176" fontId="46" fillId="8" borderId="19" xfId="2" applyNumberFormat="1" applyFont="1" applyFill="1" applyBorder="1" applyAlignment="1">
      <alignment vertical="center"/>
    </xf>
    <xf numFmtId="176" fontId="28" fillId="8" borderId="33" xfId="2" applyNumberFormat="1" applyFont="1" applyFill="1" applyBorder="1" applyAlignment="1">
      <alignment vertical="center" wrapText="1" shrinkToFit="1"/>
    </xf>
    <xf numFmtId="176" fontId="28" fillId="8" borderId="35" xfId="2" applyNumberFormat="1" applyFont="1" applyFill="1" applyBorder="1" applyAlignment="1">
      <alignment vertical="center" wrapText="1" shrinkToFit="1"/>
    </xf>
    <xf numFmtId="176" fontId="28" fillId="4" borderId="19" xfId="2" applyNumberFormat="1" applyFont="1" applyFill="1" applyBorder="1" applyAlignment="1">
      <alignment vertical="center" wrapText="1" shrinkToFit="1"/>
    </xf>
    <xf numFmtId="0" fontId="32" fillId="8" borderId="39" xfId="1" applyFont="1" applyFill="1" applyBorder="1" applyAlignment="1">
      <alignment vertical="center" wrapText="1" shrinkToFit="1"/>
    </xf>
    <xf numFmtId="0" fontId="31" fillId="0" borderId="39" xfId="6" applyFont="1" applyBorder="1" applyAlignment="1">
      <alignment horizontal="center" vertical="center"/>
    </xf>
    <xf numFmtId="0" fontId="31" fillId="0" borderId="7" xfId="6" applyFont="1" applyBorder="1" applyAlignment="1">
      <alignment horizontal="center" vertical="center"/>
    </xf>
    <xf numFmtId="0" fontId="32" fillId="8" borderId="37" xfId="6" applyFont="1" applyFill="1" applyBorder="1" applyAlignment="1">
      <alignment vertical="center" shrinkToFit="1"/>
    </xf>
    <xf numFmtId="176" fontId="43" fillId="8" borderId="33" xfId="2" applyNumberFormat="1" applyFont="1" applyFill="1" applyBorder="1" applyAlignment="1">
      <alignment vertical="center"/>
    </xf>
    <xf numFmtId="176" fontId="43" fillId="8" borderId="34" xfId="2" applyNumberFormat="1" applyFont="1" applyFill="1" applyBorder="1" applyAlignment="1">
      <alignment vertical="center"/>
    </xf>
    <xf numFmtId="0" fontId="32" fillId="8" borderId="36" xfId="6" applyFont="1" applyFill="1" applyBorder="1" applyAlignment="1">
      <alignment horizontal="center" vertical="center" shrinkToFit="1"/>
    </xf>
    <xf numFmtId="176" fontId="43" fillId="8" borderId="34" xfId="2" applyNumberFormat="1" applyFont="1" applyFill="1" applyBorder="1" applyAlignment="1">
      <alignment horizontal="right" vertical="center"/>
    </xf>
    <xf numFmtId="176" fontId="32" fillId="4" borderId="6" xfId="2" applyNumberFormat="1" applyFont="1" applyFill="1" applyBorder="1" applyAlignment="1">
      <alignment horizontal="right" vertical="center"/>
    </xf>
    <xf numFmtId="0" fontId="28" fillId="4" borderId="6" xfId="1" applyFont="1" applyFill="1" applyBorder="1" applyAlignment="1">
      <alignment vertical="center" wrapText="1" shrinkToFit="1"/>
    </xf>
    <xf numFmtId="176" fontId="28" fillId="0" borderId="19" xfId="2" applyNumberFormat="1" applyFont="1" applyFill="1" applyBorder="1" applyAlignment="1">
      <alignment vertical="center" shrinkToFit="1"/>
    </xf>
    <xf numFmtId="0" fontId="28" fillId="0" borderId="19" xfId="1" applyFont="1" applyFill="1" applyBorder="1" applyAlignment="1">
      <alignment horizontal="right" vertical="center" wrapText="1" shrinkToFit="1"/>
    </xf>
    <xf numFmtId="0" fontId="32" fillId="4" borderId="36" xfId="1" applyFont="1" applyFill="1" applyBorder="1" applyAlignment="1">
      <alignment horizontal="center" vertical="center" shrinkToFit="1"/>
    </xf>
    <xf numFmtId="176" fontId="28" fillId="4" borderId="34" xfId="2" applyNumberFormat="1" applyFont="1" applyFill="1" applyBorder="1" applyAlignment="1">
      <alignment horizontal="right" vertical="center" shrinkToFit="1"/>
    </xf>
    <xf numFmtId="176" fontId="32" fillId="4" borderId="36" xfId="2" applyNumberFormat="1" applyFont="1" applyFill="1" applyBorder="1" applyAlignment="1">
      <alignment horizontal="center" vertical="center"/>
    </xf>
    <xf numFmtId="176" fontId="50" fillId="4" borderId="34" xfId="2" applyNumberFormat="1" applyFont="1" applyFill="1" applyBorder="1" applyAlignment="1">
      <alignment horizontal="right" vertical="center"/>
    </xf>
    <xf numFmtId="0" fontId="32" fillId="4" borderId="36" xfId="1" applyFont="1" applyFill="1" applyBorder="1" applyAlignment="1">
      <alignment vertical="center" shrinkToFit="1"/>
    </xf>
    <xf numFmtId="0" fontId="32" fillId="4" borderId="34" xfId="1" applyFont="1" applyFill="1" applyBorder="1" applyAlignment="1">
      <alignment horizontal="right" vertical="center" wrapText="1" shrinkToFit="1"/>
    </xf>
    <xf numFmtId="0" fontId="28" fillId="4" borderId="36" xfId="1" applyFont="1" applyFill="1" applyBorder="1" applyAlignment="1">
      <alignment horizontal="center" vertical="center" shrinkToFit="1"/>
    </xf>
    <xf numFmtId="0" fontId="28" fillId="4" borderId="37" xfId="1" applyFont="1" applyFill="1" applyBorder="1" applyAlignment="1">
      <alignment horizontal="center" vertical="center" shrinkToFit="1"/>
    </xf>
    <xf numFmtId="176" fontId="28" fillId="4" borderId="33" xfId="2" applyNumberFormat="1" applyFont="1" applyFill="1" applyBorder="1" applyAlignment="1">
      <alignment horizontal="right" vertical="center" wrapText="1" shrinkToFit="1"/>
    </xf>
    <xf numFmtId="176" fontId="32" fillId="4" borderId="37" xfId="2" applyNumberFormat="1" applyFont="1" applyFill="1" applyBorder="1" applyAlignment="1">
      <alignment horizontal="center" vertical="center"/>
    </xf>
    <xf numFmtId="0" fontId="28" fillId="4" borderId="43" xfId="1" applyFont="1" applyFill="1" applyBorder="1" applyAlignment="1">
      <alignment vertical="center" wrapText="1" shrinkToFit="1"/>
    </xf>
    <xf numFmtId="0" fontId="28" fillId="4" borderId="33" xfId="1" applyFont="1" applyFill="1" applyBorder="1" applyAlignment="1">
      <alignment horizontal="right" vertical="center" wrapText="1" shrinkToFit="1"/>
    </xf>
    <xf numFmtId="176" fontId="28" fillId="4" borderId="34" xfId="2" applyNumberFormat="1" applyFont="1" applyFill="1" applyBorder="1" applyAlignment="1">
      <alignment horizontal="right" vertical="center" wrapText="1" shrinkToFit="1"/>
    </xf>
    <xf numFmtId="176" fontId="46" fillId="4" borderId="34" xfId="2" applyNumberFormat="1" applyFont="1" applyFill="1" applyBorder="1" applyAlignment="1">
      <alignment horizontal="right" vertical="center"/>
    </xf>
    <xf numFmtId="0" fontId="28" fillId="4" borderId="0" xfId="1" applyFont="1" applyFill="1" applyBorder="1" applyAlignment="1">
      <alignment vertical="center" wrapText="1" shrinkToFit="1"/>
    </xf>
    <xf numFmtId="0" fontId="28" fillId="4" borderId="34" xfId="1" applyFont="1" applyFill="1" applyBorder="1" applyAlignment="1">
      <alignment horizontal="right" vertical="center" wrapText="1" shrinkToFit="1"/>
    </xf>
    <xf numFmtId="0" fontId="28" fillId="4" borderId="29" xfId="1" applyFont="1" applyFill="1" applyBorder="1" applyAlignment="1">
      <alignment horizontal="center" vertical="center" shrinkToFit="1"/>
    </xf>
    <xf numFmtId="176" fontId="28" fillId="4" borderId="7" xfId="2" applyNumberFormat="1" applyFont="1" applyFill="1" applyBorder="1" applyAlignment="1">
      <alignment horizontal="right" vertical="center" wrapText="1" shrinkToFit="1"/>
    </xf>
    <xf numFmtId="176" fontId="32" fillId="4" borderId="29" xfId="2" applyNumberFormat="1" applyFont="1" applyFill="1" applyBorder="1" applyAlignment="1">
      <alignment horizontal="center" vertical="center"/>
    </xf>
    <xf numFmtId="176" fontId="46" fillId="4" borderId="7" xfId="2" applyNumberFormat="1" applyFont="1" applyFill="1" applyBorder="1" applyAlignment="1">
      <alignment horizontal="right" vertical="center"/>
    </xf>
    <xf numFmtId="0" fontId="28" fillId="4" borderId="39" xfId="1" applyFont="1" applyFill="1" applyBorder="1" applyAlignment="1">
      <alignment vertical="center" wrapText="1" shrinkToFit="1"/>
    </xf>
    <xf numFmtId="0" fontId="28" fillId="4" borderId="7" xfId="1" applyFont="1" applyFill="1" applyBorder="1" applyAlignment="1">
      <alignment horizontal="right" vertical="center" wrapText="1" shrinkToFit="1"/>
    </xf>
    <xf numFmtId="0" fontId="28" fillId="0" borderId="36" xfId="6" applyFont="1" applyBorder="1" applyAlignment="1">
      <alignment horizontal="left" vertical="center" shrinkToFit="1"/>
    </xf>
    <xf numFmtId="0" fontId="32" fillId="8" borderId="37" xfId="6" applyFont="1" applyFill="1" applyBorder="1" applyAlignment="1">
      <alignment horizontal="left" vertical="center" shrinkToFit="1"/>
    </xf>
    <xf numFmtId="0" fontId="32" fillId="8" borderId="33" xfId="6" applyFont="1" applyFill="1" applyBorder="1" applyAlignment="1">
      <alignment horizontal="left" vertical="center"/>
    </xf>
    <xf numFmtId="0" fontId="28" fillId="8" borderId="7" xfId="6" applyFont="1" applyFill="1" applyBorder="1" applyAlignment="1">
      <alignment horizontal="right" vertical="center"/>
    </xf>
    <xf numFmtId="0" fontId="28" fillId="8" borderId="34" xfId="6" applyFont="1" applyFill="1" applyBorder="1" applyAlignment="1">
      <alignment horizontal="right" vertical="center"/>
    </xf>
    <xf numFmtId="0" fontId="28" fillId="8" borderId="29" xfId="1" applyFont="1" applyFill="1" applyBorder="1" applyAlignment="1">
      <alignment horizontal="left" vertical="center" wrapText="1" shrinkToFit="1"/>
    </xf>
    <xf numFmtId="0" fontId="32" fillId="4" borderId="6" xfId="6" applyFont="1" applyFill="1" applyBorder="1" applyAlignment="1">
      <alignment horizontal="center" vertical="center" shrinkToFit="1"/>
    </xf>
    <xf numFmtId="176" fontId="32" fillId="4" borderId="19" xfId="2" applyNumberFormat="1" applyFont="1" applyFill="1" applyBorder="1" applyAlignment="1">
      <alignment horizontal="right" vertical="center" wrapText="1" shrinkToFit="1"/>
    </xf>
    <xf numFmtId="176" fontId="32" fillId="4" borderId="9" xfId="2" applyNumberFormat="1" applyFont="1" applyFill="1" applyBorder="1" applyAlignment="1">
      <alignment horizontal="right" vertical="center" wrapText="1" shrinkToFit="1"/>
    </xf>
    <xf numFmtId="0" fontId="32" fillId="4" borderId="6" xfId="1" applyFont="1" applyFill="1" applyBorder="1" applyAlignment="1">
      <alignment vertical="center" wrapText="1" shrinkToFit="1"/>
    </xf>
    <xf numFmtId="0" fontId="32" fillId="4" borderId="19" xfId="1" applyFont="1" applyFill="1" applyBorder="1" applyAlignment="1">
      <alignment horizontal="right" vertical="center" wrapText="1" shrinkToFit="1"/>
    </xf>
    <xf numFmtId="0" fontId="28" fillId="0" borderId="29" xfId="6" applyFont="1" applyBorder="1" applyAlignment="1">
      <alignment horizontal="left" vertical="center" shrinkToFit="1"/>
    </xf>
    <xf numFmtId="0" fontId="28" fillId="0" borderId="30" xfId="6" applyFont="1" applyBorder="1" applyAlignment="1">
      <alignment horizontal="left" vertical="center" shrinkToFit="1"/>
    </xf>
    <xf numFmtId="0" fontId="28" fillId="8" borderId="33" xfId="6" applyFont="1" applyFill="1" applyBorder="1" applyAlignment="1">
      <alignment horizontal="right" vertical="center" wrapText="1"/>
    </xf>
    <xf numFmtId="176" fontId="28" fillId="8" borderId="7" xfId="2" applyNumberFormat="1" applyFont="1" applyFill="1" applyBorder="1" applyAlignment="1">
      <alignment horizontal="right" vertical="center"/>
    </xf>
    <xf numFmtId="176" fontId="28" fillId="8" borderId="29" xfId="2" applyNumberFormat="1" applyFont="1" applyFill="1" applyBorder="1" applyAlignment="1">
      <alignment horizontal="center" vertical="center"/>
    </xf>
    <xf numFmtId="0" fontId="28" fillId="8" borderId="7" xfId="6" applyFont="1" applyFill="1" applyBorder="1" applyAlignment="1">
      <alignment horizontal="right" vertical="center" wrapText="1"/>
    </xf>
    <xf numFmtId="0" fontId="32" fillId="8" borderId="37" xfId="6" applyFont="1" applyFill="1" applyBorder="1" applyAlignment="1">
      <alignment horizontal="center" vertical="center" shrinkToFit="1"/>
    </xf>
    <xf numFmtId="176" fontId="32" fillId="8" borderId="35" xfId="2" applyNumberFormat="1" applyFont="1" applyFill="1" applyBorder="1" applyAlignment="1">
      <alignment horizontal="right" vertical="center" wrapText="1" shrinkToFit="1"/>
    </xf>
    <xf numFmtId="0" fontId="32" fillId="8" borderId="29" xfId="6" applyFont="1" applyFill="1" applyBorder="1" applyAlignment="1">
      <alignment horizontal="center" vertical="center" shrinkToFit="1"/>
    </xf>
    <xf numFmtId="0" fontId="28" fillId="0" borderId="0" xfId="6" applyFont="1" applyBorder="1" applyAlignment="1">
      <alignment vertical="center" shrinkToFit="1"/>
    </xf>
    <xf numFmtId="176" fontId="28" fillId="4" borderId="9" xfId="2" applyNumberFormat="1" applyFont="1" applyFill="1" applyBorder="1" applyAlignment="1">
      <alignment horizontal="right" vertical="center" wrapText="1" shrinkToFit="1"/>
    </xf>
    <xf numFmtId="178" fontId="28" fillId="4" borderId="6" xfId="2" applyNumberFormat="1" applyFont="1" applyFill="1" applyBorder="1" applyAlignment="1">
      <alignment horizontal="right" vertical="center"/>
    </xf>
    <xf numFmtId="176" fontId="28" fillId="8" borderId="9" xfId="2" applyNumberFormat="1" applyFont="1" applyFill="1" applyBorder="1" applyAlignment="1">
      <alignment horizontal="right" vertical="center" wrapText="1" shrinkToFit="1"/>
    </xf>
    <xf numFmtId="176" fontId="28" fillId="4" borderId="19" xfId="2" applyNumberFormat="1" applyFont="1" applyFill="1" applyBorder="1" applyAlignment="1">
      <alignment horizontal="right" vertical="center" shrinkToFit="1"/>
    </xf>
    <xf numFmtId="0" fontId="28" fillId="0" borderId="37" xfId="6" applyFont="1" applyBorder="1" applyAlignment="1">
      <alignment horizontal="left" vertical="center" shrinkToFit="1"/>
    </xf>
    <xf numFmtId="176" fontId="32" fillId="8" borderId="19" xfId="2" applyNumberFormat="1" applyFont="1" applyFill="1" applyBorder="1" applyAlignment="1">
      <alignment horizontal="right" vertical="center" shrinkToFit="1"/>
    </xf>
    <xf numFmtId="176" fontId="32" fillId="8" borderId="6" xfId="2" applyNumberFormat="1" applyFont="1" applyFill="1" applyBorder="1" applyAlignment="1">
      <alignment horizontal="center" vertical="center"/>
    </xf>
    <xf numFmtId="0" fontId="32" fillId="8" borderId="6" xfId="1" applyFont="1" applyFill="1" applyBorder="1" applyAlignment="1">
      <alignment horizontal="left" vertical="center" shrinkToFit="1"/>
    </xf>
    <xf numFmtId="3" fontId="32" fillId="8" borderId="19" xfId="1" applyNumberFormat="1" applyFont="1" applyFill="1" applyBorder="1" applyAlignment="1">
      <alignment horizontal="left" vertical="center" wrapText="1" shrinkToFit="1"/>
    </xf>
    <xf numFmtId="176" fontId="31" fillId="0" borderId="33" xfId="2" applyNumberFormat="1" applyFont="1" applyBorder="1" applyAlignment="1">
      <alignment horizontal="right" vertical="center"/>
    </xf>
    <xf numFmtId="0" fontId="31" fillId="0" borderId="37" xfId="6" applyFont="1" applyBorder="1" applyAlignment="1">
      <alignment horizontal="left" vertical="center" shrinkToFit="1"/>
    </xf>
    <xf numFmtId="0" fontId="31" fillId="0" borderId="33" xfId="6" applyFont="1" applyBorder="1" applyAlignment="1">
      <alignment horizontal="center" vertical="center"/>
    </xf>
    <xf numFmtId="0" fontId="28" fillId="0" borderId="0" xfId="6" applyFont="1" applyBorder="1" applyAlignment="1">
      <alignment horizontal="left" vertical="center" shrinkToFit="1"/>
    </xf>
    <xf numFmtId="0" fontId="28" fillId="0" borderId="34" xfId="6" applyFont="1" applyBorder="1" applyAlignment="1">
      <alignment horizontal="center" vertical="center"/>
    </xf>
    <xf numFmtId="0" fontId="28" fillId="8" borderId="19" xfId="1" applyFont="1" applyFill="1" applyBorder="1" applyAlignment="1">
      <alignment horizontal="right" vertical="center" wrapText="1" shrinkToFit="1"/>
    </xf>
    <xf numFmtId="0" fontId="28" fillId="4" borderId="32" xfId="1" applyFont="1" applyFill="1" applyBorder="1" applyAlignment="1">
      <alignment horizontal="left" vertical="center" wrapText="1" shrinkToFit="1"/>
    </xf>
    <xf numFmtId="0" fontId="28" fillId="0" borderId="9" xfId="6" applyFont="1" applyBorder="1" applyAlignment="1">
      <alignment horizontal="center" vertical="center" shrinkToFit="1"/>
    </xf>
    <xf numFmtId="0" fontId="28" fillId="8" borderId="39" xfId="1" applyFont="1" applyFill="1" applyBorder="1" applyAlignment="1">
      <alignment horizontal="left" vertical="center" wrapText="1" shrinkToFit="1"/>
    </xf>
    <xf numFmtId="0" fontId="28" fillId="0" borderId="5" xfId="6" applyFont="1" applyBorder="1" applyAlignment="1">
      <alignment horizontal="left" vertical="center" shrinkToFit="1"/>
    </xf>
    <xf numFmtId="0" fontId="28" fillId="8" borderId="32" xfId="6" applyFont="1" applyFill="1" applyBorder="1" applyAlignment="1">
      <alignment horizontal="left" vertical="center" shrinkToFit="1"/>
    </xf>
    <xf numFmtId="176" fontId="24" fillId="0" borderId="0" xfId="6" applyNumberFormat="1">
      <alignment vertical="center"/>
    </xf>
    <xf numFmtId="3" fontId="28" fillId="8" borderId="19" xfId="6" applyNumberFormat="1" applyFont="1" applyFill="1" applyBorder="1" applyAlignment="1">
      <alignment horizontal="right" vertical="center"/>
    </xf>
    <xf numFmtId="178" fontId="49" fillId="0" borderId="0" xfId="1" applyNumberFormat="1" applyFont="1" applyBorder="1" applyAlignment="1">
      <alignment horizontal="left" vertical="center" wrapText="1" shrinkToFit="1"/>
    </xf>
    <xf numFmtId="0" fontId="57" fillId="0" borderId="0" xfId="6" applyFont="1" applyBorder="1" applyAlignment="1">
      <alignment horizontal="left" shrinkToFit="1"/>
    </xf>
    <xf numFmtId="178" fontId="48" fillId="0" borderId="0" xfId="1" applyNumberFormat="1" applyFont="1" applyBorder="1" applyAlignment="1">
      <alignment horizontal="right" shrinkToFit="1"/>
    </xf>
    <xf numFmtId="0" fontId="28" fillId="0" borderId="37" xfId="6" applyFont="1" applyBorder="1" applyAlignment="1">
      <alignment vertical="center" shrinkToFit="1"/>
    </xf>
    <xf numFmtId="0" fontId="50" fillId="0" borderId="43" xfId="6" applyFont="1" applyBorder="1" applyAlignment="1">
      <alignment horizontal="center" vertical="center" shrinkToFit="1"/>
    </xf>
    <xf numFmtId="0" fontId="50" fillId="0" borderId="42" xfId="6" applyFont="1" applyBorder="1" applyAlignment="1">
      <alignment horizontal="right" vertical="center"/>
    </xf>
    <xf numFmtId="0" fontId="50" fillId="0" borderId="36" xfId="6" applyFont="1" applyBorder="1" applyAlignment="1">
      <alignment vertical="center" shrinkToFit="1"/>
    </xf>
    <xf numFmtId="176" fontId="50" fillId="0" borderId="34" xfId="2" applyNumberFormat="1" applyFont="1" applyBorder="1" applyAlignment="1">
      <alignment horizontal="right" vertical="center"/>
    </xf>
    <xf numFmtId="0" fontId="50" fillId="0" borderId="0" xfId="6" applyFont="1" applyBorder="1" applyAlignment="1">
      <alignment horizontal="center" vertical="center" shrinkToFit="1"/>
    </xf>
    <xf numFmtId="0" fontId="50" fillId="0" borderId="38" xfId="6" applyFont="1" applyBorder="1" applyAlignment="1">
      <alignment horizontal="right" vertical="center"/>
    </xf>
    <xf numFmtId="0" fontId="50" fillId="0" borderId="29" xfId="6" applyFont="1" applyBorder="1" applyAlignment="1">
      <alignment vertical="center" shrinkToFit="1"/>
    </xf>
    <xf numFmtId="176" fontId="50" fillId="0" borderId="7" xfId="2" applyNumberFormat="1" applyFont="1" applyBorder="1" applyAlignment="1">
      <alignment horizontal="right" vertical="center"/>
    </xf>
    <xf numFmtId="0" fontId="50" fillId="0" borderId="39" xfId="6" applyFont="1" applyBorder="1" applyAlignment="1">
      <alignment horizontal="center" vertical="center" shrinkToFit="1"/>
    </xf>
    <xf numFmtId="0" fontId="50" fillId="0" borderId="28" xfId="6" applyFont="1" applyBorder="1" applyAlignment="1">
      <alignment horizontal="right" vertical="center"/>
    </xf>
    <xf numFmtId="0" fontId="48" fillId="0" borderId="29" xfId="6" applyFont="1" applyBorder="1" applyAlignment="1">
      <alignment vertical="center" shrinkToFit="1"/>
    </xf>
    <xf numFmtId="176" fontId="48" fillId="0" borderId="7" xfId="2" applyNumberFormat="1" applyFont="1" applyBorder="1" applyAlignment="1">
      <alignment horizontal="right" vertical="center"/>
    </xf>
    <xf numFmtId="0" fontId="50" fillId="0" borderId="39" xfId="6" applyFont="1" applyBorder="1" applyAlignment="1">
      <alignment horizontal="center" vertical="center"/>
    </xf>
    <xf numFmtId="0" fontId="48" fillId="0" borderId="6" xfId="6" applyFont="1" applyBorder="1" applyAlignment="1">
      <alignment vertical="center" shrinkToFit="1"/>
    </xf>
    <xf numFmtId="176" fontId="48" fillId="0" borderId="19" xfId="2" applyNumberFormat="1" applyFont="1" applyBorder="1" applyAlignment="1">
      <alignment horizontal="right" vertical="center"/>
    </xf>
    <xf numFmtId="0" fontId="50" fillId="0" borderId="32" xfId="6" applyFont="1" applyBorder="1" applyAlignment="1">
      <alignment horizontal="center" vertical="center"/>
    </xf>
    <xf numFmtId="0" fontId="50" fillId="0" borderId="31" xfId="6" applyFont="1" applyBorder="1" applyAlignment="1">
      <alignment horizontal="right" vertical="center"/>
    </xf>
    <xf numFmtId="0" fontId="48" fillId="8" borderId="36" xfId="1" applyFont="1" applyFill="1" applyBorder="1" applyAlignment="1">
      <alignment vertical="center" shrinkToFit="1"/>
    </xf>
    <xf numFmtId="176" fontId="48" fillId="8" borderId="34" xfId="2" applyNumberFormat="1" applyFont="1" applyFill="1" applyBorder="1" applyAlignment="1">
      <alignment horizontal="right" vertical="center" wrapText="1" shrinkToFit="1"/>
    </xf>
    <xf numFmtId="178" fontId="32" fillId="8" borderId="36" xfId="2" applyNumberFormat="1" applyFont="1" applyFill="1" applyBorder="1" applyAlignment="1">
      <alignment horizontal="right" vertical="center"/>
    </xf>
    <xf numFmtId="0" fontId="32" fillId="0" borderId="21" xfId="6" applyFont="1" applyBorder="1" applyAlignment="1">
      <alignment vertical="center" shrinkToFit="1"/>
    </xf>
    <xf numFmtId="0" fontId="48" fillId="8" borderId="36" xfId="1" applyFont="1" applyFill="1" applyBorder="1" applyAlignment="1">
      <alignment vertical="center" wrapText="1" shrinkToFit="1"/>
    </xf>
    <xf numFmtId="0" fontId="48" fillId="8" borderId="38" xfId="1" applyFont="1" applyFill="1" applyBorder="1" applyAlignment="1">
      <alignment horizontal="right" vertical="center" wrapText="1" shrinkToFit="1"/>
    </xf>
    <xf numFmtId="0" fontId="58" fillId="0" borderId="0" xfId="6" applyFont="1">
      <alignment vertical="center"/>
    </xf>
    <xf numFmtId="0" fontId="48" fillId="0" borderId="32" xfId="6" applyFont="1" applyBorder="1" applyAlignment="1">
      <alignment horizontal="left" vertical="center" shrinkToFit="1"/>
    </xf>
    <xf numFmtId="0" fontId="48" fillId="0" borderId="31" xfId="6" applyFont="1" applyBorder="1" applyAlignment="1">
      <alignment horizontal="right" vertical="center"/>
    </xf>
    <xf numFmtId="0" fontId="48" fillId="8" borderId="6" xfId="1" applyFont="1" applyFill="1" applyBorder="1" applyAlignment="1">
      <alignment vertical="center" shrinkToFit="1"/>
    </xf>
    <xf numFmtId="176" fontId="48" fillId="8" borderId="19" xfId="2" applyNumberFormat="1" applyFont="1" applyFill="1" applyBorder="1" applyAlignment="1">
      <alignment horizontal="right" vertical="center" wrapText="1" shrinkToFit="1"/>
    </xf>
    <xf numFmtId="0" fontId="48" fillId="8" borderId="6" xfId="1" applyFont="1" applyFill="1" applyBorder="1" applyAlignment="1">
      <alignment horizontal="left" vertical="center" wrapText="1" shrinkToFit="1"/>
    </xf>
    <xf numFmtId="0" fontId="48" fillId="8" borderId="31" xfId="1" applyFont="1" applyFill="1" applyBorder="1" applyAlignment="1">
      <alignment horizontal="right" vertical="center" wrapText="1" shrinkToFit="1"/>
    </xf>
    <xf numFmtId="0" fontId="28" fillId="0" borderId="4" xfId="6" applyFont="1" applyBorder="1" applyAlignment="1">
      <alignment vertical="center" shrinkToFit="1"/>
    </xf>
    <xf numFmtId="0" fontId="28" fillId="0" borderId="6" xfId="6" applyFont="1" applyBorder="1" applyAlignment="1">
      <alignment vertical="center" shrinkToFit="1"/>
    </xf>
    <xf numFmtId="0" fontId="28" fillId="0" borderId="19" xfId="6" applyFont="1" applyBorder="1" applyAlignment="1">
      <alignment vertical="center" shrinkToFit="1"/>
    </xf>
    <xf numFmtId="0" fontId="48" fillId="8" borderId="29" xfId="1" applyFont="1" applyFill="1" applyBorder="1" applyAlignment="1">
      <alignment vertical="center" shrinkToFit="1"/>
    </xf>
    <xf numFmtId="176" fontId="48" fillId="8" borderId="7" xfId="2" applyNumberFormat="1" applyFont="1" applyFill="1" applyBorder="1" applyAlignment="1">
      <alignment horizontal="right" vertical="center" wrapText="1" shrinkToFit="1"/>
    </xf>
    <xf numFmtId="0" fontId="48" fillId="8" borderId="29" xfId="1" applyFont="1" applyFill="1" applyBorder="1" applyAlignment="1">
      <alignment vertical="center" wrapText="1" shrinkToFit="1"/>
    </xf>
    <xf numFmtId="0" fontId="48" fillId="8" borderId="28" xfId="1" applyFont="1" applyFill="1" applyBorder="1" applyAlignment="1">
      <alignment horizontal="right" vertical="center" wrapText="1" shrinkToFit="1"/>
    </xf>
    <xf numFmtId="0" fontId="28" fillId="0" borderId="20" xfId="6" applyFont="1" applyBorder="1" applyAlignment="1">
      <alignment horizontal="center" vertical="center" shrinkToFit="1"/>
    </xf>
    <xf numFmtId="0" fontId="28" fillId="0" borderId="44" xfId="6" applyFont="1" applyBorder="1" applyAlignment="1">
      <alignment horizontal="left" vertical="center" shrinkToFit="1"/>
    </xf>
    <xf numFmtId="176" fontId="48" fillId="0" borderId="33" xfId="2" applyNumberFormat="1" applyFont="1" applyBorder="1" applyAlignment="1">
      <alignment horizontal="right" vertical="center"/>
    </xf>
    <xf numFmtId="0" fontId="48" fillId="8" borderId="6" xfId="1" applyFont="1" applyFill="1" applyBorder="1" applyAlignment="1">
      <alignment vertical="center" wrapText="1" shrinkToFit="1"/>
    </xf>
    <xf numFmtId="3" fontId="48" fillId="8" borderId="9" xfId="1" applyNumberFormat="1" applyFont="1" applyFill="1" applyBorder="1" applyAlignment="1">
      <alignment horizontal="right" vertical="center" wrapText="1" shrinkToFit="1"/>
    </xf>
    <xf numFmtId="3" fontId="48" fillId="8" borderId="19" xfId="1" applyNumberFormat="1" applyFont="1" applyFill="1" applyBorder="1" applyAlignment="1">
      <alignment horizontal="right" vertical="center" wrapText="1" shrinkToFit="1"/>
    </xf>
    <xf numFmtId="178" fontId="36" fillId="8" borderId="6" xfId="2" applyNumberFormat="1" applyFont="1" applyFill="1" applyBorder="1" applyAlignment="1">
      <alignment horizontal="right" vertical="center"/>
    </xf>
    <xf numFmtId="0" fontId="32" fillId="0" borderId="27" xfId="6" applyFont="1" applyBorder="1" applyAlignment="1">
      <alignment horizontal="right" vertical="center" shrinkToFit="1"/>
    </xf>
    <xf numFmtId="0" fontId="48" fillId="8" borderId="13" xfId="1" applyFont="1" applyFill="1" applyBorder="1" applyAlignment="1">
      <alignment vertical="center" shrinkToFit="1"/>
    </xf>
    <xf numFmtId="176" fontId="48" fillId="8" borderId="12" xfId="2" applyNumberFormat="1" applyFont="1" applyFill="1" applyBorder="1" applyAlignment="1">
      <alignment horizontal="right" vertical="center" wrapText="1" shrinkToFit="1"/>
    </xf>
    <xf numFmtId="178" fontId="32" fillId="8" borderId="13" xfId="2" applyNumberFormat="1" applyFont="1" applyFill="1" applyBorder="1" applyAlignment="1">
      <alignment horizontal="right" vertical="center"/>
    </xf>
    <xf numFmtId="176" fontId="46" fillId="8" borderId="14" xfId="2" applyNumberFormat="1" applyFont="1" applyFill="1" applyBorder="1" applyAlignment="1">
      <alignment horizontal="right" vertical="center"/>
    </xf>
    <xf numFmtId="0" fontId="32" fillId="8" borderId="64" xfId="1" applyFont="1" applyFill="1" applyBorder="1" applyAlignment="1">
      <alignment vertical="center" wrapText="1" shrinkToFit="1"/>
    </xf>
    <xf numFmtId="176" fontId="48" fillId="8" borderId="5" xfId="2" applyNumberFormat="1" applyFont="1" applyFill="1" applyBorder="1" applyAlignment="1">
      <alignment horizontal="right" vertical="center" wrapText="1" shrinkToFit="1"/>
    </xf>
    <xf numFmtId="178" fontId="36" fillId="8" borderId="29" xfId="2" applyNumberFormat="1" applyFont="1" applyFill="1" applyBorder="1" applyAlignment="1">
      <alignment horizontal="right" vertical="center"/>
    </xf>
    <xf numFmtId="0" fontId="48" fillId="8" borderId="39" xfId="1" applyFont="1" applyFill="1" applyBorder="1" applyAlignment="1">
      <alignment vertical="center" wrapText="1" shrinkToFit="1"/>
    </xf>
    <xf numFmtId="176" fontId="48" fillId="8" borderId="9" xfId="2" applyNumberFormat="1" applyFont="1" applyFill="1" applyBorder="1" applyAlignment="1">
      <alignment horizontal="right" vertical="center" wrapText="1" shrinkToFit="1"/>
    </xf>
    <xf numFmtId="0" fontId="48" fillId="8" borderId="32" xfId="1" applyFont="1" applyFill="1" applyBorder="1" applyAlignment="1">
      <alignment vertical="center" wrapText="1" shrinkToFit="1"/>
    </xf>
    <xf numFmtId="0" fontId="48" fillId="8" borderId="37" xfId="1" applyFont="1" applyFill="1" applyBorder="1" applyAlignment="1">
      <alignment vertical="center" shrinkToFit="1"/>
    </xf>
    <xf numFmtId="176" fontId="48" fillId="8" borderId="35" xfId="2" applyNumberFormat="1" applyFont="1" applyFill="1" applyBorder="1" applyAlignment="1">
      <alignment horizontal="right" vertical="center" wrapText="1" shrinkToFit="1"/>
    </xf>
    <xf numFmtId="178" fontId="36" fillId="8" borderId="37" xfId="2" applyNumberFormat="1" applyFont="1" applyFill="1" applyBorder="1" applyAlignment="1">
      <alignment horizontal="right" vertical="center"/>
    </xf>
    <xf numFmtId="0" fontId="48" fillId="8" borderId="43" xfId="1" applyFont="1" applyFill="1" applyBorder="1" applyAlignment="1">
      <alignment vertical="center" wrapText="1" shrinkToFit="1"/>
    </xf>
    <xf numFmtId="0" fontId="48" fillId="8" borderId="42" xfId="1" applyFont="1" applyFill="1" applyBorder="1" applyAlignment="1">
      <alignment horizontal="right" vertical="center" wrapText="1" shrinkToFit="1"/>
    </xf>
    <xf numFmtId="0" fontId="29" fillId="0" borderId="43" xfId="6" applyFont="1" applyBorder="1" applyAlignment="1">
      <alignment vertical="center" shrinkToFit="1"/>
    </xf>
    <xf numFmtId="0" fontId="28" fillId="0" borderId="43" xfId="6" applyFont="1" applyFill="1" applyBorder="1" applyAlignment="1">
      <alignment vertical="center"/>
    </xf>
    <xf numFmtId="41" fontId="30" fillId="0" borderId="43" xfId="6" applyNumberFormat="1" applyFont="1" applyFill="1" applyBorder="1">
      <alignment vertical="center"/>
    </xf>
    <xf numFmtId="176" fontId="30" fillId="0" borderId="43" xfId="6" applyNumberFormat="1" applyFont="1" applyFill="1" applyBorder="1">
      <alignment vertical="center"/>
    </xf>
    <xf numFmtId="0" fontId="59" fillId="0" borderId="43" xfId="6" applyFont="1" applyBorder="1" applyAlignment="1">
      <alignment vertical="center" shrinkToFit="1"/>
    </xf>
    <xf numFmtId="0" fontId="48" fillId="0" borderId="43" xfId="6" applyFont="1" applyFill="1" applyBorder="1">
      <alignment vertical="center"/>
    </xf>
    <xf numFmtId="0" fontId="59" fillId="0" borderId="0" xfId="6" applyFont="1" applyAlignment="1">
      <alignment vertical="center" shrinkToFit="1"/>
    </xf>
    <xf numFmtId="0" fontId="48" fillId="0" borderId="0" xfId="6" applyFont="1" applyFill="1">
      <alignment vertical="center"/>
    </xf>
    <xf numFmtId="41" fontId="29" fillId="0" borderId="0" xfId="6" applyNumberFormat="1" applyFont="1" applyFill="1">
      <alignment vertical="center"/>
    </xf>
    <xf numFmtId="0" fontId="60" fillId="0" borderId="0" xfId="6" applyFont="1" applyAlignment="1">
      <alignment vertical="center" shrinkToFit="1"/>
    </xf>
    <xf numFmtId="0" fontId="61" fillId="0" borderId="0" xfId="6" applyFont="1" applyFill="1">
      <alignment vertical="center"/>
    </xf>
    <xf numFmtId="0" fontId="61" fillId="0" borderId="0" xfId="6" applyFont="1">
      <alignment vertical="center"/>
    </xf>
    <xf numFmtId="0" fontId="24" fillId="0" borderId="0" xfId="6" applyFont="1" applyFill="1">
      <alignment vertical="center"/>
    </xf>
    <xf numFmtId="178" fontId="28" fillId="0" borderId="0" xfId="1" applyNumberFormat="1" applyFont="1" applyFill="1" applyBorder="1" applyAlignment="1">
      <alignment horizontal="right" shrinkToFit="1"/>
    </xf>
    <xf numFmtId="178" fontId="48" fillId="0" borderId="0" xfId="1" applyNumberFormat="1" applyFont="1" applyFill="1" applyBorder="1" applyAlignment="1">
      <alignment horizontal="right" shrinkToFit="1"/>
    </xf>
    <xf numFmtId="0" fontId="50" fillId="0" borderId="37" xfId="6" applyFont="1" applyBorder="1" applyAlignment="1">
      <alignment horizontal="center" vertical="center" shrinkToFit="1"/>
    </xf>
    <xf numFmtId="0" fontId="50" fillId="0" borderId="42" xfId="6" applyFont="1" applyBorder="1" applyAlignment="1">
      <alignment horizontal="center" vertical="center"/>
    </xf>
    <xf numFmtId="176" fontId="46" fillId="0" borderId="34" xfId="2" applyNumberFormat="1" applyFont="1" applyBorder="1" applyAlignment="1">
      <alignment horizontal="right" vertical="center"/>
    </xf>
    <xf numFmtId="0" fontId="50" fillId="0" borderId="36" xfId="6" applyFont="1" applyBorder="1" applyAlignment="1">
      <alignment horizontal="center" vertical="center" shrinkToFit="1"/>
    </xf>
    <xf numFmtId="0" fontId="50" fillId="0" borderId="38" xfId="6" applyFont="1" applyBorder="1" applyAlignment="1">
      <alignment horizontal="center" vertical="center"/>
    </xf>
    <xf numFmtId="0" fontId="48" fillId="0" borderId="43" xfId="6" applyFont="1" applyBorder="1" applyAlignment="1">
      <alignment horizontal="left" vertical="center" shrinkToFit="1"/>
    </xf>
    <xf numFmtId="0" fontId="48" fillId="0" borderId="42" xfId="6" applyFont="1" applyBorder="1" applyAlignment="1">
      <alignment horizontal="center" vertical="center"/>
    </xf>
    <xf numFmtId="178" fontId="36" fillId="0" borderId="29" xfId="2" applyNumberFormat="1" applyFont="1" applyFill="1" applyBorder="1" applyAlignment="1">
      <alignment horizontal="right" vertical="center"/>
    </xf>
    <xf numFmtId="0" fontId="55" fillId="0" borderId="0" xfId="6" applyFont="1">
      <alignment vertical="center"/>
    </xf>
    <xf numFmtId="0" fontId="32" fillId="8" borderId="33" xfId="1" applyFont="1" applyFill="1" applyBorder="1" applyAlignment="1">
      <alignment horizontal="right" vertical="center" wrapText="1" shrinkToFit="1"/>
    </xf>
    <xf numFmtId="3" fontId="32" fillId="8" borderId="34" xfId="1" applyNumberFormat="1" applyFont="1" applyFill="1" applyBorder="1" applyAlignment="1">
      <alignment horizontal="right" vertical="center" wrapText="1" shrinkToFit="1"/>
    </xf>
    <xf numFmtId="0" fontId="32" fillId="8" borderId="34" xfId="1" applyFont="1" applyFill="1" applyBorder="1" applyAlignment="1">
      <alignment horizontal="right" vertical="center" wrapText="1" shrinkToFit="1"/>
    </xf>
    <xf numFmtId="0" fontId="28" fillId="0" borderId="41" xfId="6" applyFont="1" applyBorder="1">
      <alignment vertical="center"/>
    </xf>
    <xf numFmtId="0" fontId="28" fillId="0" borderId="36" xfId="6" applyFont="1" applyBorder="1">
      <alignment vertical="center"/>
    </xf>
    <xf numFmtId="0" fontId="28" fillId="0" borderId="7" xfId="6" applyFont="1" applyBorder="1" applyAlignment="1">
      <alignment horizontal="center" vertical="center" shrinkToFit="1"/>
    </xf>
    <xf numFmtId="3" fontId="32" fillId="8" borderId="7" xfId="1" applyNumberFormat="1" applyFont="1" applyFill="1" applyBorder="1" applyAlignment="1">
      <alignment horizontal="right" vertical="center" wrapText="1" shrinkToFit="1"/>
    </xf>
    <xf numFmtId="0" fontId="48" fillId="4" borderId="39" xfId="1" applyFont="1" applyFill="1" applyBorder="1" applyAlignment="1">
      <alignment vertical="center" wrapText="1" shrinkToFit="1"/>
    </xf>
    <xf numFmtId="3" fontId="48" fillId="4" borderId="28" xfId="1" applyNumberFormat="1" applyFont="1" applyFill="1" applyBorder="1" applyAlignment="1">
      <alignment horizontal="right" vertical="center" wrapText="1" shrinkToFit="1"/>
    </xf>
    <xf numFmtId="3" fontId="48" fillId="8" borderId="31" xfId="1" applyNumberFormat="1" applyFont="1" applyFill="1" applyBorder="1" applyAlignment="1">
      <alignment horizontal="right" vertical="center" wrapText="1" shrinkToFit="1"/>
    </xf>
    <xf numFmtId="0" fontId="48" fillId="0" borderId="31" xfId="6" applyFont="1" applyBorder="1" applyAlignment="1">
      <alignment horizontal="center" vertical="center"/>
    </xf>
    <xf numFmtId="0" fontId="55" fillId="8" borderId="38" xfId="1" applyFont="1" applyFill="1" applyBorder="1" applyAlignment="1">
      <alignment horizontal="right" vertical="center" shrinkToFit="1"/>
    </xf>
    <xf numFmtId="176" fontId="32" fillId="0" borderId="37" xfId="2" applyNumberFormat="1" applyFont="1" applyFill="1" applyBorder="1" applyAlignment="1">
      <alignment horizontal="right" vertical="center"/>
    </xf>
    <xf numFmtId="0" fontId="50" fillId="0" borderId="31" xfId="6" applyFont="1" applyBorder="1" applyAlignment="1">
      <alignment horizontal="center" vertical="center"/>
    </xf>
    <xf numFmtId="0" fontId="32" fillId="8" borderId="42" xfId="1" applyFont="1" applyFill="1" applyBorder="1" applyAlignment="1">
      <alignment horizontal="right" vertical="center" wrapText="1" shrinkToFit="1"/>
    </xf>
    <xf numFmtId="0" fontId="48" fillId="0" borderId="39" xfId="6" applyFont="1" applyBorder="1" applyAlignment="1">
      <alignment horizontal="left" vertical="center" shrinkToFit="1"/>
    </xf>
    <xf numFmtId="0" fontId="48" fillId="0" borderId="28" xfId="6" applyFont="1" applyBorder="1" applyAlignment="1">
      <alignment horizontal="center" vertical="center"/>
    </xf>
    <xf numFmtId="3" fontId="48" fillId="8" borderId="38" xfId="1" applyNumberFormat="1" applyFont="1" applyFill="1" applyBorder="1" applyAlignment="1">
      <alignment horizontal="right" vertical="center" wrapText="1" shrinkToFit="1"/>
    </xf>
    <xf numFmtId="176" fontId="48" fillId="8" borderId="6" xfId="2" applyNumberFormat="1" applyFont="1" applyFill="1" applyBorder="1" applyAlignment="1">
      <alignment horizontal="right" vertical="center"/>
    </xf>
    <xf numFmtId="178" fontId="36" fillId="0" borderId="6" xfId="2" applyNumberFormat="1" applyFont="1" applyFill="1" applyBorder="1" applyAlignment="1">
      <alignment horizontal="right" vertical="center"/>
    </xf>
    <xf numFmtId="0" fontId="62" fillId="0" borderId="0" xfId="6" applyFont="1">
      <alignment vertical="center"/>
    </xf>
    <xf numFmtId="176" fontId="36" fillId="0" borderId="6" xfId="2" applyNumberFormat="1" applyFont="1" applyFill="1" applyBorder="1" applyAlignment="1">
      <alignment horizontal="right" vertical="center"/>
    </xf>
    <xf numFmtId="176" fontId="36" fillId="8" borderId="37" xfId="2" applyNumberFormat="1" applyFont="1" applyFill="1" applyBorder="1" applyAlignment="1">
      <alignment horizontal="right" vertical="center"/>
    </xf>
    <xf numFmtId="176" fontId="32" fillId="8" borderId="37" xfId="2" applyNumberFormat="1" applyFont="1" applyFill="1" applyBorder="1" applyAlignment="1">
      <alignment horizontal="right" vertical="center"/>
    </xf>
    <xf numFmtId="0" fontId="32" fillId="0" borderId="36" xfId="6" applyFont="1" applyBorder="1" applyAlignment="1">
      <alignment vertical="center" shrinkToFit="1"/>
    </xf>
    <xf numFmtId="0" fontId="32" fillId="0" borderId="34" xfId="6" applyFont="1" applyBorder="1" applyAlignment="1">
      <alignment vertical="center" shrinkToFit="1"/>
    </xf>
    <xf numFmtId="0" fontId="32" fillId="0" borderId="29" xfId="6" applyFont="1" applyBorder="1" applyAlignment="1">
      <alignment vertical="center" shrinkToFit="1"/>
    </xf>
    <xf numFmtId="0" fontId="32" fillId="0" borderId="7" xfId="6" applyFont="1" applyBorder="1" applyAlignment="1">
      <alignment vertical="center" shrinkToFit="1"/>
    </xf>
    <xf numFmtId="0" fontId="48" fillId="8" borderId="29" xfId="1" applyFont="1" applyFill="1" applyBorder="1" applyAlignment="1">
      <alignment horizontal="left" vertical="center" wrapText="1" shrinkToFit="1"/>
    </xf>
    <xf numFmtId="41" fontId="32" fillId="8" borderId="37" xfId="4" applyFont="1" applyFill="1" applyBorder="1" applyAlignment="1">
      <alignment vertical="center"/>
    </xf>
    <xf numFmtId="0" fontId="42" fillId="0" borderId="0" xfId="6" applyFont="1" applyAlignment="1">
      <alignment horizontal="center" vertical="center"/>
    </xf>
    <xf numFmtId="0" fontId="48" fillId="0" borderId="6" xfId="1" applyFont="1" applyFill="1" applyBorder="1" applyAlignment="1">
      <alignment vertical="center" wrapText="1" shrinkToFit="1"/>
    </xf>
    <xf numFmtId="0" fontId="48" fillId="0" borderId="31" xfId="1" applyFont="1" applyFill="1" applyBorder="1" applyAlignment="1">
      <alignment horizontal="right" vertical="center" wrapText="1" shrinkToFit="1"/>
    </xf>
    <xf numFmtId="178" fontId="48" fillId="8" borderId="6" xfId="2" applyNumberFormat="1" applyFont="1" applyFill="1" applyBorder="1" applyAlignment="1">
      <alignment horizontal="right" vertical="center"/>
    </xf>
    <xf numFmtId="0" fontId="28" fillId="0" borderId="36" xfId="6" applyFont="1" applyFill="1" applyBorder="1" applyAlignment="1">
      <alignment horizontal="center" vertical="center" shrinkToFit="1"/>
    </xf>
    <xf numFmtId="176" fontId="28" fillId="0" borderId="34" xfId="2" applyNumberFormat="1" applyFont="1" applyFill="1" applyBorder="1" applyAlignment="1">
      <alignment horizontal="right" vertical="center"/>
    </xf>
    <xf numFmtId="176" fontId="28" fillId="0" borderId="19" xfId="2" applyNumberFormat="1" applyFont="1" applyFill="1" applyBorder="1" applyAlignment="1">
      <alignment horizontal="right" vertical="center"/>
    </xf>
    <xf numFmtId="0" fontId="48" fillId="0" borderId="32" xfId="6" applyFont="1" applyFill="1" applyBorder="1" applyAlignment="1">
      <alignment horizontal="left" vertical="center" shrinkToFit="1"/>
    </xf>
    <xf numFmtId="0" fontId="48" fillId="0" borderId="31" xfId="6" applyFont="1" applyFill="1" applyBorder="1" applyAlignment="1">
      <alignment horizontal="right" vertical="center"/>
    </xf>
    <xf numFmtId="178" fontId="48" fillId="8" borderId="29" xfId="2" applyNumberFormat="1" applyFont="1" applyFill="1" applyBorder="1" applyAlignment="1">
      <alignment horizontal="right" vertical="center"/>
    </xf>
    <xf numFmtId="0" fontId="48" fillId="8" borderId="28" xfId="6" applyFont="1" applyFill="1" applyBorder="1" applyAlignment="1">
      <alignment horizontal="right" vertical="center"/>
    </xf>
    <xf numFmtId="0" fontId="48" fillId="0" borderId="29" xfId="1" applyFont="1" applyFill="1" applyBorder="1" applyAlignment="1">
      <alignment horizontal="left" vertical="center" wrapText="1" shrinkToFit="1"/>
    </xf>
    <xf numFmtId="0" fontId="48" fillId="0" borderId="28" xfId="1" applyFont="1" applyFill="1" applyBorder="1" applyAlignment="1">
      <alignment horizontal="right" vertical="center" wrapText="1" shrinkToFit="1"/>
    </xf>
    <xf numFmtId="0" fontId="42" fillId="0" borderId="65" xfId="6" applyFont="1" applyBorder="1">
      <alignment vertical="center"/>
    </xf>
    <xf numFmtId="0" fontId="48" fillId="0" borderId="29" xfId="1" applyFont="1" applyFill="1" applyBorder="1" applyAlignment="1">
      <alignment vertical="top" wrapText="1" shrinkToFit="1"/>
    </xf>
    <xf numFmtId="41" fontId="42" fillId="0" borderId="0" xfId="4" applyFont="1" applyAlignment="1">
      <alignment vertical="center"/>
    </xf>
    <xf numFmtId="176" fontId="28" fillId="0" borderId="35" xfId="2" applyNumberFormat="1" applyFont="1" applyBorder="1" applyAlignment="1">
      <alignment horizontal="right" vertical="center"/>
    </xf>
    <xf numFmtId="0" fontId="48" fillId="0" borderId="0" xfId="6" applyFont="1" applyBorder="1" applyAlignment="1">
      <alignment horizontal="left" vertical="center" shrinkToFit="1"/>
    </xf>
    <xf numFmtId="0" fontId="48" fillId="0" borderId="38" xfId="6" applyFont="1" applyBorder="1" applyAlignment="1">
      <alignment horizontal="center" vertical="center"/>
    </xf>
    <xf numFmtId="0" fontId="28" fillId="0" borderId="37" xfId="6" applyFont="1" applyFill="1" applyBorder="1" applyAlignment="1">
      <alignment horizontal="center" vertical="center" shrinkToFit="1"/>
    </xf>
    <xf numFmtId="176" fontId="28" fillId="0" borderId="33" xfId="2" applyNumberFormat="1" applyFont="1" applyFill="1" applyBorder="1" applyAlignment="1">
      <alignment horizontal="right" vertical="center"/>
    </xf>
    <xf numFmtId="176" fontId="28" fillId="0" borderId="35" xfId="2" applyNumberFormat="1" applyFont="1" applyFill="1" applyBorder="1" applyAlignment="1">
      <alignment horizontal="right" vertical="center"/>
    </xf>
    <xf numFmtId="0" fontId="28" fillId="0" borderId="6" xfId="6" applyFont="1" applyFill="1" applyBorder="1" applyAlignment="1">
      <alignment horizontal="center" vertical="center" shrinkToFit="1"/>
    </xf>
    <xf numFmtId="176" fontId="28" fillId="0" borderId="9" xfId="2" applyNumberFormat="1" applyFont="1" applyFill="1" applyBorder="1" applyAlignment="1">
      <alignment horizontal="right" vertical="center"/>
    </xf>
    <xf numFmtId="0" fontId="50" fillId="0" borderId="6" xfId="6" applyFont="1" applyBorder="1" applyAlignment="1">
      <alignment horizontal="center" vertical="center" shrinkToFit="1"/>
    </xf>
    <xf numFmtId="176" fontId="28" fillId="0" borderId="43" xfId="2" applyNumberFormat="1" applyFont="1" applyFill="1" applyBorder="1" applyAlignment="1">
      <alignment horizontal="right" vertical="center" wrapText="1" shrinkToFit="1"/>
    </xf>
    <xf numFmtId="176" fontId="28" fillId="0" borderId="9" xfId="2" applyNumberFormat="1" applyFont="1" applyFill="1" applyBorder="1" applyAlignment="1">
      <alignment horizontal="right" vertical="center" wrapText="1" shrinkToFit="1"/>
    </xf>
    <xf numFmtId="0" fontId="48" fillId="0" borderId="37" xfId="1" applyFont="1" applyFill="1" applyBorder="1" applyAlignment="1">
      <alignment vertical="center" wrapText="1" shrinkToFit="1"/>
    </xf>
    <xf numFmtId="0" fontId="48" fillId="0" borderId="42" xfId="1" applyFont="1" applyFill="1" applyBorder="1" applyAlignment="1">
      <alignment horizontal="right" vertical="center" wrapText="1" shrinkToFit="1"/>
    </xf>
    <xf numFmtId="176" fontId="28" fillId="8" borderId="32" xfId="2" applyNumberFormat="1" applyFont="1" applyFill="1" applyBorder="1" applyAlignment="1">
      <alignment horizontal="right" vertical="center" wrapText="1" shrinkToFit="1"/>
    </xf>
    <xf numFmtId="176" fontId="28" fillId="8" borderId="6" xfId="2" applyNumberFormat="1" applyFont="1" applyFill="1" applyBorder="1" applyAlignment="1">
      <alignment horizontal="right" vertical="center" wrapText="1" shrinkToFit="1"/>
    </xf>
    <xf numFmtId="0" fontId="48" fillId="8" borderId="37" xfId="1" applyFont="1" applyFill="1" applyBorder="1" applyAlignment="1">
      <alignment vertical="center" wrapText="1" shrinkToFit="1"/>
    </xf>
    <xf numFmtId="176" fontId="32" fillId="8" borderId="39" xfId="2" applyNumberFormat="1" applyFont="1" applyFill="1" applyBorder="1" applyAlignment="1">
      <alignment horizontal="right" vertical="center" shrinkToFit="1"/>
    </xf>
    <xf numFmtId="176" fontId="32" fillId="8" borderId="9" xfId="2" applyNumberFormat="1" applyFont="1" applyFill="1" applyBorder="1" applyAlignment="1">
      <alignment horizontal="right" vertical="center" shrinkToFit="1"/>
    </xf>
    <xf numFmtId="176" fontId="50" fillId="8" borderId="33" xfId="2" applyNumberFormat="1" applyFont="1" applyFill="1" applyBorder="1" applyAlignment="1">
      <alignment horizontal="right" vertical="center"/>
    </xf>
    <xf numFmtId="176" fontId="28" fillId="0" borderId="37" xfId="2" applyNumberFormat="1" applyFont="1" applyFill="1" applyBorder="1" applyAlignment="1">
      <alignment horizontal="right" vertical="center"/>
    </xf>
    <xf numFmtId="0" fontId="48" fillId="0" borderId="36" xfId="1" applyFont="1" applyFill="1" applyBorder="1" applyAlignment="1">
      <alignment vertical="center" wrapText="1" shrinkToFit="1"/>
    </xf>
    <xf numFmtId="0" fontId="48" fillId="0" borderId="38" xfId="1" applyFont="1" applyFill="1" applyBorder="1" applyAlignment="1">
      <alignment horizontal="right" vertical="center" wrapText="1" shrinkToFit="1"/>
    </xf>
    <xf numFmtId="176" fontId="28" fillId="8" borderId="19" xfId="2" applyNumberFormat="1" applyFont="1" applyFill="1" applyBorder="1" applyAlignment="1">
      <alignment horizontal="right" vertical="center" shrinkToFit="1"/>
    </xf>
    <xf numFmtId="0" fontId="48" fillId="0" borderId="29" xfId="1" applyFont="1" applyFill="1" applyBorder="1" applyAlignment="1">
      <alignment vertical="center" wrapText="1" shrinkToFit="1"/>
    </xf>
    <xf numFmtId="0" fontId="28" fillId="0" borderId="4" xfId="6" applyFont="1" applyBorder="1" applyAlignment="1">
      <alignment horizontal="center" vertical="center" shrinkToFit="1"/>
    </xf>
    <xf numFmtId="176" fontId="32" fillId="8" borderId="9" xfId="2" applyNumberFormat="1" applyFont="1" applyFill="1" applyBorder="1" applyAlignment="1">
      <alignment horizontal="right" vertical="center"/>
    </xf>
    <xf numFmtId="0" fontId="32" fillId="8" borderId="32" xfId="6" applyFont="1" applyFill="1" applyBorder="1" applyAlignment="1">
      <alignment horizontal="left" vertical="center" wrapText="1" shrinkToFit="1"/>
    </xf>
    <xf numFmtId="3" fontId="32" fillId="8" borderId="31" xfId="6" applyNumberFormat="1" applyFont="1" applyFill="1" applyBorder="1" applyAlignment="1">
      <alignment horizontal="right" vertical="center" wrapText="1"/>
    </xf>
    <xf numFmtId="0" fontId="48" fillId="8" borderId="32" xfId="6" applyFont="1" applyFill="1" applyBorder="1" applyAlignment="1">
      <alignment horizontal="left" vertical="center" shrinkToFit="1"/>
    </xf>
    <xf numFmtId="0" fontId="48" fillId="8" borderId="31" xfId="6" applyFont="1" applyFill="1" applyBorder="1" applyAlignment="1">
      <alignment horizontal="right" vertical="center"/>
    </xf>
    <xf numFmtId="178" fontId="48" fillId="0" borderId="29" xfId="2" applyNumberFormat="1" applyFont="1" applyFill="1" applyBorder="1" applyAlignment="1">
      <alignment horizontal="right" vertical="center"/>
    </xf>
    <xf numFmtId="0" fontId="48" fillId="0" borderId="31" xfId="5" applyFont="1" applyFill="1" applyBorder="1" applyAlignment="1">
      <alignment horizontal="right" vertical="center"/>
    </xf>
    <xf numFmtId="0" fontId="48" fillId="7" borderId="31" xfId="5" applyFont="1" applyBorder="1" applyAlignment="1">
      <alignment horizontal="right" vertical="center"/>
    </xf>
    <xf numFmtId="0" fontId="26" fillId="0" borderId="6" xfId="6" applyFont="1" applyFill="1" applyBorder="1">
      <alignment vertical="center"/>
    </xf>
    <xf numFmtId="176" fontId="28" fillId="0" borderId="19" xfId="6" applyNumberFormat="1" applyFont="1" applyFill="1" applyBorder="1" applyAlignment="1">
      <alignment vertical="center"/>
    </xf>
    <xf numFmtId="176" fontId="28" fillId="0" borderId="9" xfId="6" applyNumberFormat="1" applyFont="1" applyFill="1" applyBorder="1" applyAlignment="1">
      <alignment vertical="center"/>
    </xf>
    <xf numFmtId="41" fontId="58" fillId="0" borderId="6" xfId="6" applyNumberFormat="1" applyFont="1" applyFill="1" applyBorder="1">
      <alignment vertical="center"/>
    </xf>
    <xf numFmtId="0" fontId="60" fillId="0" borderId="6" xfId="6" applyFont="1" applyBorder="1" applyAlignment="1">
      <alignment vertical="center" shrinkToFit="1"/>
    </xf>
    <xf numFmtId="0" fontId="61" fillId="0" borderId="31" xfId="6" applyFont="1" applyFill="1" applyBorder="1">
      <alignment vertical="center"/>
    </xf>
    <xf numFmtId="0" fontId="29" fillId="0" borderId="20" xfId="6" applyFont="1" applyBorder="1" applyAlignment="1">
      <alignment vertical="center" shrinkToFit="1"/>
    </xf>
    <xf numFmtId="0" fontId="29" fillId="0" borderId="21" xfId="6" applyFont="1" applyBorder="1" applyAlignment="1">
      <alignment vertical="center" shrinkToFit="1"/>
    </xf>
    <xf numFmtId="0" fontId="29" fillId="0" borderId="35" xfId="6" applyFont="1" applyBorder="1" applyAlignment="1">
      <alignment vertical="center" shrinkToFit="1"/>
    </xf>
    <xf numFmtId="0" fontId="26" fillId="4" borderId="6" xfId="6" applyFont="1" applyFill="1" applyBorder="1">
      <alignment vertical="center"/>
    </xf>
    <xf numFmtId="176" fontId="28" fillId="4" borderId="19" xfId="6" applyNumberFormat="1" applyFont="1" applyFill="1" applyBorder="1" applyAlignment="1">
      <alignment vertical="center"/>
    </xf>
    <xf numFmtId="176" fontId="28" fillId="4" borderId="9" xfId="6" applyNumberFormat="1" applyFont="1" applyFill="1" applyBorder="1" applyAlignment="1">
      <alignment vertical="center"/>
    </xf>
    <xf numFmtId="0" fontId="59" fillId="4" borderId="6" xfId="6" applyFont="1" applyFill="1" applyBorder="1" applyAlignment="1">
      <alignment vertical="center" shrinkToFit="1"/>
    </xf>
    <xf numFmtId="0" fontId="48" fillId="4" borderId="31" xfId="6" applyFont="1" applyFill="1" applyBorder="1" applyAlignment="1">
      <alignment horizontal="right" vertical="center"/>
    </xf>
    <xf numFmtId="0" fontId="29" fillId="0" borderId="4" xfId="6" applyFont="1" applyBorder="1" applyAlignment="1">
      <alignment vertical="center" shrinkToFit="1"/>
    </xf>
    <xf numFmtId="0" fontId="29" fillId="0" borderId="5" xfId="6" applyFont="1" applyBorder="1" applyAlignment="1">
      <alignment vertical="center" shrinkToFit="1"/>
    </xf>
    <xf numFmtId="0" fontId="26" fillId="8" borderId="6" xfId="6" applyFont="1" applyFill="1" applyBorder="1">
      <alignment vertical="center"/>
    </xf>
    <xf numFmtId="176" fontId="28" fillId="8" borderId="19" xfId="6" applyNumberFormat="1" applyFont="1" applyFill="1" applyBorder="1" applyAlignment="1">
      <alignment vertical="center"/>
    </xf>
    <xf numFmtId="176" fontId="28" fillId="8" borderId="9" xfId="6" applyNumberFormat="1" applyFont="1" applyFill="1" applyBorder="1" applyAlignment="1">
      <alignment vertical="center"/>
    </xf>
    <xf numFmtId="41" fontId="58" fillId="8" borderId="6" xfId="6" applyNumberFormat="1" applyFont="1" applyFill="1" applyBorder="1">
      <alignment vertical="center"/>
    </xf>
    <xf numFmtId="0" fontId="59" fillId="8" borderId="6" xfId="6" applyFont="1" applyFill="1" applyBorder="1" applyAlignment="1">
      <alignment vertical="center" shrinkToFit="1"/>
    </xf>
    <xf numFmtId="0" fontId="29" fillId="0" borderId="35" xfId="6" applyFont="1" applyBorder="1" applyAlignment="1">
      <alignment horizontal="left" vertical="center" shrinkToFit="1"/>
    </xf>
    <xf numFmtId="0" fontId="29" fillId="0" borderId="22" xfId="6" applyFont="1" applyBorder="1" applyAlignment="1">
      <alignment vertical="center" shrinkToFit="1"/>
    </xf>
    <xf numFmtId="0" fontId="29" fillId="0" borderId="27" xfId="6" applyFont="1" applyBorder="1" applyAlignment="1">
      <alignment horizontal="left" vertical="center" shrinkToFit="1"/>
    </xf>
    <xf numFmtId="0" fontId="26" fillId="8" borderId="13" xfId="6" applyFont="1" applyFill="1" applyBorder="1">
      <alignment vertical="center"/>
    </xf>
    <xf numFmtId="176" fontId="28" fillId="8" borderId="14" xfId="6" applyNumberFormat="1" applyFont="1" applyFill="1" applyBorder="1" applyAlignment="1">
      <alignment vertical="center"/>
    </xf>
    <xf numFmtId="176" fontId="28" fillId="8" borderId="12" xfId="6" applyNumberFormat="1" applyFont="1" applyFill="1" applyBorder="1" applyAlignment="1">
      <alignment vertical="center"/>
    </xf>
    <xf numFmtId="41" fontId="58" fillId="8" borderId="13" xfId="6" applyNumberFormat="1" applyFont="1" applyFill="1" applyBorder="1">
      <alignment vertical="center"/>
    </xf>
    <xf numFmtId="0" fontId="59" fillId="8" borderId="13" xfId="6" applyFont="1" applyFill="1" applyBorder="1" applyAlignment="1">
      <alignment vertical="center" shrinkToFit="1"/>
    </xf>
    <xf numFmtId="0" fontId="48" fillId="8" borderId="45" xfId="6" applyFont="1" applyFill="1" applyBorder="1" applyAlignment="1">
      <alignment horizontal="right" vertical="center"/>
    </xf>
    <xf numFmtId="41" fontId="27" fillId="0" borderId="0" xfId="6" applyNumberFormat="1" applyFont="1" applyFill="1" applyBorder="1">
      <alignment vertical="center"/>
    </xf>
    <xf numFmtId="41" fontId="27" fillId="0" borderId="66" xfId="6" applyNumberFormat="1" applyFont="1" applyFill="1" applyBorder="1">
      <alignment vertical="center"/>
    </xf>
    <xf numFmtId="0" fontId="61" fillId="9" borderId="67" xfId="6" applyFont="1" applyFill="1" applyBorder="1">
      <alignment vertical="center"/>
    </xf>
    <xf numFmtId="41" fontId="24" fillId="0" borderId="0" xfId="4">
      <alignment vertical="center"/>
    </xf>
    <xf numFmtId="176" fontId="60" fillId="0" borderId="0" xfId="6" applyNumberFormat="1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left" vertical="center"/>
    </xf>
    <xf numFmtId="0" fontId="19" fillId="3" borderId="19" xfId="0" applyFont="1" applyFill="1" applyBorder="1" applyAlignment="1">
      <alignment horizontal="left" vertical="center"/>
    </xf>
    <xf numFmtId="0" fontId="19" fillId="3" borderId="18" xfId="0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left" vertical="center" shrinkToFit="1"/>
    </xf>
    <xf numFmtId="0" fontId="19" fillId="3" borderId="19" xfId="0" applyFont="1" applyFill="1" applyBorder="1" applyAlignment="1">
      <alignment horizontal="left" vertical="center" shrinkToFit="1"/>
    </xf>
    <xf numFmtId="0" fontId="32" fillId="0" borderId="6" xfId="6" applyFont="1" applyBorder="1" applyAlignment="1">
      <alignment horizontal="right" vertical="center" shrinkToFit="1"/>
    </xf>
    <xf numFmtId="0" fontId="32" fillId="0" borderId="19" xfId="6" applyFont="1" applyBorder="1" applyAlignment="1">
      <alignment horizontal="right" vertical="center" shrinkToFit="1"/>
    </xf>
    <xf numFmtId="0" fontId="28" fillId="0" borderId="13" xfId="6" applyFont="1" applyBorder="1" applyAlignment="1">
      <alignment horizontal="center" vertical="center" shrinkToFit="1"/>
    </xf>
    <xf numFmtId="0" fontId="28" fillId="0" borderId="14" xfId="6" applyFont="1" applyBorder="1" applyAlignment="1">
      <alignment horizontal="center" vertical="center" shrinkToFit="1"/>
    </xf>
    <xf numFmtId="0" fontId="41" fillId="0" borderId="0" xfId="6" applyFont="1" applyBorder="1" applyAlignment="1">
      <alignment horizontal="center" vertical="center"/>
    </xf>
    <xf numFmtId="0" fontId="39" fillId="0" borderId="39" xfId="6" applyFont="1" applyBorder="1" applyAlignment="1">
      <alignment horizontal="left" shrinkToFit="1"/>
    </xf>
    <xf numFmtId="0" fontId="31" fillId="8" borderId="37" xfId="6" applyFont="1" applyFill="1" applyBorder="1" applyAlignment="1">
      <alignment horizontal="center" vertical="center"/>
    </xf>
    <xf numFmtId="0" fontId="31" fillId="8" borderId="42" xfId="6" applyFont="1" applyFill="1" applyBorder="1" applyAlignment="1">
      <alignment horizontal="center" vertical="center"/>
    </xf>
    <xf numFmtId="0" fontId="31" fillId="8" borderId="29" xfId="6" applyFont="1" applyFill="1" applyBorder="1" applyAlignment="1">
      <alignment horizontal="center" vertical="center"/>
    </xf>
    <xf numFmtId="0" fontId="31" fillId="8" borderId="28" xfId="6" applyFont="1" applyFill="1" applyBorder="1" applyAlignment="1">
      <alignment horizontal="center" vertical="center"/>
    </xf>
    <xf numFmtId="0" fontId="31" fillId="8" borderId="18" xfId="6" applyFont="1" applyFill="1" applyBorder="1" applyAlignment="1">
      <alignment horizontal="center" vertical="center" shrinkToFit="1"/>
    </xf>
    <xf numFmtId="0" fontId="31" fillId="8" borderId="32" xfId="6" applyFont="1" applyFill="1" applyBorder="1" applyAlignment="1">
      <alignment horizontal="center" vertical="center" shrinkToFit="1"/>
    </xf>
    <xf numFmtId="0" fontId="31" fillId="8" borderId="19" xfId="6" applyFont="1" applyFill="1" applyBorder="1" applyAlignment="1">
      <alignment horizontal="center" vertical="center" shrinkToFit="1"/>
    </xf>
    <xf numFmtId="0" fontId="31" fillId="8" borderId="6" xfId="6" applyFont="1" applyFill="1" applyBorder="1" applyAlignment="1">
      <alignment horizontal="center" vertical="center" shrinkToFit="1"/>
    </xf>
    <xf numFmtId="0" fontId="28" fillId="0" borderId="6" xfId="6" applyFont="1" applyBorder="1" applyAlignment="1">
      <alignment horizontal="left" vertical="center" shrinkToFit="1"/>
    </xf>
    <xf numFmtId="0" fontId="28" fillId="0" borderId="32" xfId="6" applyFont="1" applyBorder="1" applyAlignment="1">
      <alignment horizontal="left" vertical="center" shrinkToFit="1"/>
    </xf>
    <xf numFmtId="0" fontId="28" fillId="0" borderId="19" xfId="6" applyFont="1" applyBorder="1" applyAlignment="1">
      <alignment horizontal="left" vertical="center" shrinkToFit="1"/>
    </xf>
    <xf numFmtId="0" fontId="28" fillId="0" borderId="18" xfId="6" applyFont="1" applyBorder="1" applyAlignment="1">
      <alignment horizontal="left" vertical="center" shrinkToFit="1"/>
    </xf>
    <xf numFmtId="0" fontId="31" fillId="8" borderId="37" xfId="6" applyFont="1" applyFill="1" applyBorder="1" applyAlignment="1">
      <alignment horizontal="center" vertical="center" wrapText="1"/>
    </xf>
    <xf numFmtId="0" fontId="31" fillId="8" borderId="33" xfId="6" applyFont="1" applyFill="1" applyBorder="1" applyAlignment="1">
      <alignment horizontal="center" vertical="center" wrapText="1"/>
    </xf>
    <xf numFmtId="0" fontId="31" fillId="8" borderId="29" xfId="6" applyFont="1" applyFill="1" applyBorder="1" applyAlignment="1">
      <alignment horizontal="center" vertical="center" wrapText="1"/>
    </xf>
    <xf numFmtId="0" fontId="31" fillId="8" borderId="7" xfId="6" applyFont="1" applyFill="1" applyBorder="1" applyAlignment="1">
      <alignment horizontal="center" vertical="center" wrapText="1"/>
    </xf>
    <xf numFmtId="0" fontId="31" fillId="8" borderId="37" xfId="6" applyFont="1" applyFill="1" applyBorder="1" applyAlignment="1">
      <alignment horizontal="center" vertical="center" shrinkToFit="1"/>
    </xf>
    <xf numFmtId="0" fontId="31" fillId="8" borderId="33" xfId="6" applyFont="1" applyFill="1" applyBorder="1" applyAlignment="1">
      <alignment horizontal="center" vertical="center" shrinkToFit="1"/>
    </xf>
    <xf numFmtId="0" fontId="31" fillId="8" borderId="29" xfId="6" applyFont="1" applyFill="1" applyBorder="1" applyAlignment="1">
      <alignment horizontal="center" vertical="center" shrinkToFit="1"/>
    </xf>
    <xf numFmtId="0" fontId="31" fillId="8" borderId="7" xfId="6" applyFont="1" applyFill="1" applyBorder="1" applyAlignment="1">
      <alignment horizontal="center" vertical="center" shrinkToFit="1"/>
    </xf>
    <xf numFmtId="0" fontId="28" fillId="0" borderId="37" xfId="6" applyFont="1" applyBorder="1" applyAlignment="1">
      <alignment horizontal="right" vertical="center" shrinkToFit="1"/>
    </xf>
    <xf numFmtId="0" fontId="28" fillId="0" borderId="33" xfId="6" applyFont="1" applyBorder="1" applyAlignment="1">
      <alignment horizontal="right" vertical="center" shrinkToFit="1"/>
    </xf>
    <xf numFmtId="0" fontId="28" fillId="0" borderId="41" xfId="6" applyFont="1" applyBorder="1" applyAlignment="1">
      <alignment horizontal="left" vertical="center" shrinkToFit="1"/>
    </xf>
    <xf numFmtId="0" fontId="28" fillId="0" borderId="0" xfId="6" applyFont="1" applyBorder="1" applyAlignment="1">
      <alignment horizontal="left" vertical="center" shrinkToFit="1"/>
    </xf>
    <xf numFmtId="0" fontId="28" fillId="0" borderId="34" xfId="6" applyFont="1" applyBorder="1" applyAlignment="1">
      <alignment horizontal="left" vertical="center" shrinkToFit="1"/>
    </xf>
    <xf numFmtId="0" fontId="37" fillId="0" borderId="44" xfId="6" applyFont="1" applyBorder="1" applyAlignment="1">
      <alignment horizontal="left" vertical="center" shrinkToFit="1"/>
    </xf>
    <xf numFmtId="0" fontId="37" fillId="0" borderId="43" xfId="6" applyFont="1" applyBorder="1" applyAlignment="1">
      <alignment horizontal="left" vertical="center" shrinkToFit="1"/>
    </xf>
    <xf numFmtId="0" fontId="37" fillId="0" borderId="33" xfId="6" applyFont="1" applyBorder="1" applyAlignment="1">
      <alignment horizontal="left" vertical="center" shrinkToFit="1"/>
    </xf>
    <xf numFmtId="0" fontId="28" fillId="0" borderId="40" xfId="6" applyFont="1" applyBorder="1" applyAlignment="1">
      <alignment horizontal="left" vertical="center" shrinkToFit="1"/>
    </xf>
    <xf numFmtId="0" fontId="28" fillId="0" borderId="39" xfId="6" applyFont="1" applyBorder="1" applyAlignment="1">
      <alignment horizontal="left" vertical="center" shrinkToFit="1"/>
    </xf>
    <xf numFmtId="0" fontId="28" fillId="0" borderId="7" xfId="6" applyFont="1" applyBorder="1" applyAlignment="1">
      <alignment horizontal="left" vertical="center" shrinkToFit="1"/>
    </xf>
    <xf numFmtId="0" fontId="28" fillId="0" borderId="6" xfId="6" applyFont="1" applyBorder="1" applyAlignment="1">
      <alignment horizontal="center" vertical="center" shrinkToFit="1"/>
    </xf>
    <xf numFmtId="0" fontId="28" fillId="0" borderId="19" xfId="6" applyFont="1" applyBorder="1" applyAlignment="1">
      <alignment horizontal="center" vertical="center" shrinkToFit="1"/>
    </xf>
    <xf numFmtId="0" fontId="32" fillId="0" borderId="13" xfId="7" applyFont="1" applyBorder="1" applyAlignment="1">
      <alignment horizontal="right" vertical="center" shrinkToFit="1"/>
    </xf>
    <xf numFmtId="0" fontId="32" fillId="0" borderId="14" xfId="7" applyFont="1" applyBorder="1" applyAlignment="1">
      <alignment horizontal="right" vertical="center" shrinkToFit="1"/>
    </xf>
    <xf numFmtId="0" fontId="28" fillId="0" borderId="32" xfId="7" applyFont="1" applyBorder="1" applyAlignment="1">
      <alignment horizontal="left" vertical="center" shrinkToFit="1"/>
    </xf>
    <xf numFmtId="0" fontId="28" fillId="0" borderId="19" xfId="7" applyFont="1" applyBorder="1" applyAlignment="1">
      <alignment horizontal="left" vertical="center" shrinkToFit="1"/>
    </xf>
    <xf numFmtId="0" fontId="28" fillId="0" borderId="37" xfId="7" applyFont="1" applyBorder="1" applyAlignment="1">
      <alignment horizontal="center" vertical="center" shrinkToFit="1"/>
    </xf>
    <xf numFmtId="0" fontId="28" fillId="0" borderId="33" xfId="7" applyFont="1" applyBorder="1" applyAlignment="1">
      <alignment horizontal="center" vertical="center" shrinkToFit="1"/>
    </xf>
    <xf numFmtId="0" fontId="32" fillId="0" borderId="29" xfId="7" applyFont="1" applyBorder="1" applyAlignment="1">
      <alignment horizontal="right" vertical="center" shrinkToFit="1"/>
    </xf>
    <xf numFmtId="0" fontId="32" fillId="0" borderId="7" xfId="7" applyFont="1" applyBorder="1" applyAlignment="1">
      <alignment horizontal="right" vertical="center" shrinkToFit="1"/>
    </xf>
    <xf numFmtId="0" fontId="28" fillId="0" borderId="6" xfId="7" applyFont="1" applyBorder="1" applyAlignment="1">
      <alignment horizontal="center" vertical="center" shrinkToFit="1"/>
    </xf>
    <xf numFmtId="0" fontId="28" fillId="0" borderId="19" xfId="7" applyFont="1" applyBorder="1" applyAlignment="1">
      <alignment horizontal="center" vertical="center" shrinkToFit="1"/>
    </xf>
    <xf numFmtId="0" fontId="32" fillId="0" borderId="6" xfId="7" applyFont="1" applyBorder="1" applyAlignment="1">
      <alignment horizontal="right" vertical="center" shrinkToFit="1"/>
    </xf>
    <xf numFmtId="0" fontId="32" fillId="0" borderId="19" xfId="7" applyFont="1" applyBorder="1" applyAlignment="1">
      <alignment horizontal="right" vertical="center" shrinkToFit="1"/>
    </xf>
    <xf numFmtId="0" fontId="28" fillId="0" borderId="6" xfId="7" applyFont="1" applyBorder="1" applyAlignment="1">
      <alignment horizontal="left" vertical="center" shrinkToFit="1"/>
    </xf>
    <xf numFmtId="0" fontId="28" fillId="0" borderId="18" xfId="7" applyFont="1" applyBorder="1" applyAlignment="1">
      <alignment horizontal="left" vertical="center" shrinkToFit="1"/>
    </xf>
    <xf numFmtId="0" fontId="28" fillId="0" borderId="37" xfId="7" applyFont="1" applyBorder="1" applyAlignment="1">
      <alignment horizontal="right" vertical="center" shrinkToFit="1"/>
    </xf>
    <xf numFmtId="0" fontId="28" fillId="0" borderId="33" xfId="7" applyFont="1" applyBorder="1" applyAlignment="1">
      <alignment horizontal="right" vertical="center" shrinkToFit="1"/>
    </xf>
    <xf numFmtId="0" fontId="28" fillId="0" borderId="36" xfId="7" applyFont="1" applyBorder="1" applyAlignment="1">
      <alignment horizontal="center" vertical="center" shrinkToFit="1"/>
    </xf>
    <xf numFmtId="0" fontId="28" fillId="0" borderId="34" xfId="7" applyFont="1" applyBorder="1" applyAlignment="1">
      <alignment horizontal="center" vertical="center" shrinkToFit="1"/>
    </xf>
    <xf numFmtId="180" fontId="41" fillId="0" borderId="0" xfId="7" applyNumberFormat="1" applyFont="1" applyBorder="1" applyAlignment="1">
      <alignment horizontal="center" vertical="center"/>
    </xf>
    <xf numFmtId="0" fontId="39" fillId="0" borderId="39" xfId="7" applyFont="1" applyBorder="1" applyAlignment="1">
      <alignment horizontal="center" shrinkToFit="1"/>
    </xf>
    <xf numFmtId="0" fontId="31" fillId="8" borderId="18" xfId="7" applyFont="1" applyFill="1" applyBorder="1" applyAlignment="1">
      <alignment horizontal="center" vertical="center" shrinkToFit="1"/>
    </xf>
    <xf numFmtId="0" fontId="31" fillId="8" borderId="32" xfId="7" applyFont="1" applyFill="1" applyBorder="1" applyAlignment="1">
      <alignment horizontal="center" vertical="center" shrinkToFit="1"/>
    </xf>
    <xf numFmtId="0" fontId="31" fillId="8" borderId="19" xfId="7" applyFont="1" applyFill="1" applyBorder="1" applyAlignment="1">
      <alignment horizontal="center" vertical="center" shrinkToFit="1"/>
    </xf>
    <xf numFmtId="0" fontId="31" fillId="8" borderId="37" xfId="7" applyFont="1" applyFill="1" applyBorder="1" applyAlignment="1">
      <alignment horizontal="center" vertical="center" wrapText="1"/>
    </xf>
    <xf numFmtId="0" fontId="31" fillId="8" borderId="33" xfId="7" applyFont="1" applyFill="1" applyBorder="1" applyAlignment="1">
      <alignment horizontal="center" vertical="center" wrapText="1"/>
    </xf>
    <xf numFmtId="0" fontId="31" fillId="8" borderId="29" xfId="7" applyFont="1" applyFill="1" applyBorder="1" applyAlignment="1">
      <alignment horizontal="center" vertical="center" wrapText="1"/>
    </xf>
    <xf numFmtId="0" fontId="31" fillId="8" borderId="7" xfId="7" applyFont="1" applyFill="1" applyBorder="1" applyAlignment="1">
      <alignment horizontal="center" vertical="center" wrapText="1"/>
    </xf>
    <xf numFmtId="180" fontId="31" fillId="8" borderId="37" xfId="7" applyNumberFormat="1" applyFont="1" applyFill="1" applyBorder="1" applyAlignment="1">
      <alignment horizontal="center" vertical="center" shrinkToFit="1"/>
    </xf>
    <xf numFmtId="180" fontId="31" fillId="8" borderId="33" xfId="7" applyNumberFormat="1" applyFont="1" applyFill="1" applyBorder="1" applyAlignment="1">
      <alignment horizontal="center" vertical="center" shrinkToFit="1"/>
    </xf>
    <xf numFmtId="180" fontId="31" fillId="8" borderId="29" xfId="7" applyNumberFormat="1" applyFont="1" applyFill="1" applyBorder="1" applyAlignment="1">
      <alignment horizontal="center" vertical="center" shrinkToFit="1"/>
    </xf>
    <xf numFmtId="180" fontId="31" fillId="8" borderId="7" xfId="7" applyNumberFormat="1" applyFont="1" applyFill="1" applyBorder="1" applyAlignment="1">
      <alignment horizontal="center" vertical="center" shrinkToFit="1"/>
    </xf>
    <xf numFmtId="0" fontId="31" fillId="8" borderId="37" xfId="7" applyFont="1" applyFill="1" applyBorder="1" applyAlignment="1">
      <alignment horizontal="center" vertical="center"/>
    </xf>
    <xf numFmtId="0" fontId="31" fillId="8" borderId="42" xfId="7" applyFont="1" applyFill="1" applyBorder="1" applyAlignment="1">
      <alignment horizontal="center" vertical="center"/>
    </xf>
    <xf numFmtId="0" fontId="31" fillId="8" borderId="29" xfId="7" applyFont="1" applyFill="1" applyBorder="1" applyAlignment="1">
      <alignment horizontal="center" vertical="center"/>
    </xf>
    <xf numFmtId="0" fontId="31" fillId="8" borderId="28" xfId="7" applyFont="1" applyFill="1" applyBorder="1" applyAlignment="1">
      <alignment horizontal="center" vertical="center"/>
    </xf>
    <xf numFmtId="0" fontId="31" fillId="8" borderId="6" xfId="7" applyFont="1" applyFill="1" applyBorder="1" applyAlignment="1">
      <alignment horizontal="center" vertical="center" shrinkToFit="1"/>
    </xf>
    <xf numFmtId="0" fontId="37" fillId="0" borderId="44" xfId="7" applyFont="1" applyBorder="1" applyAlignment="1">
      <alignment horizontal="left" vertical="center" shrinkToFit="1"/>
    </xf>
    <xf numFmtId="0" fontId="37" fillId="0" borderId="43" xfId="7" applyFont="1" applyBorder="1" applyAlignment="1">
      <alignment horizontal="left" vertical="center" shrinkToFit="1"/>
    </xf>
    <xf numFmtId="0" fontId="37" fillId="0" borderId="33" xfId="7" applyFont="1" applyBorder="1" applyAlignment="1">
      <alignment horizontal="left" vertical="center" shrinkToFit="1"/>
    </xf>
    <xf numFmtId="0" fontId="48" fillId="0" borderId="41" xfId="7" applyFont="1" applyBorder="1" applyAlignment="1">
      <alignment horizontal="left" vertical="center" shrinkToFit="1"/>
    </xf>
    <xf numFmtId="0" fontId="48" fillId="0" borderId="0" xfId="7" applyFont="1" applyBorder="1" applyAlignment="1">
      <alignment horizontal="left" vertical="center" shrinkToFit="1"/>
    </xf>
    <xf numFmtId="0" fontId="48" fillId="0" borderId="34" xfId="7" applyFont="1" applyBorder="1" applyAlignment="1">
      <alignment horizontal="left" vertical="center" shrinkToFit="1"/>
    </xf>
    <xf numFmtId="0" fontId="48" fillId="0" borderId="40" xfId="7" applyFont="1" applyBorder="1" applyAlignment="1">
      <alignment horizontal="left" vertical="center" shrinkToFit="1"/>
    </xf>
    <xf numFmtId="0" fontId="48" fillId="0" borderId="39" xfId="7" applyFont="1" applyBorder="1" applyAlignment="1">
      <alignment horizontal="left" vertical="center" shrinkToFit="1"/>
    </xf>
    <xf numFmtId="0" fontId="48" fillId="0" borderId="7" xfId="7" applyFont="1" applyBorder="1" applyAlignment="1">
      <alignment horizontal="left" vertical="center" shrinkToFit="1"/>
    </xf>
    <xf numFmtId="0" fontId="32" fillId="0" borderId="36" xfId="7" applyFont="1" applyBorder="1" applyAlignment="1">
      <alignment horizontal="right" vertical="center" shrinkToFit="1"/>
    </xf>
    <xf numFmtId="0" fontId="32" fillId="0" borderId="34" xfId="7" applyFont="1" applyBorder="1" applyAlignment="1">
      <alignment horizontal="right" vertical="center" shrinkToFit="1"/>
    </xf>
    <xf numFmtId="176" fontId="32" fillId="8" borderId="33" xfId="2" applyNumberFormat="1" applyFont="1" applyFill="1" applyBorder="1" applyAlignment="1">
      <alignment horizontal="center" vertical="center" wrapText="1" shrinkToFit="1"/>
    </xf>
    <xf numFmtId="176" fontId="32" fillId="8" borderId="7" xfId="2" applyNumberFormat="1" applyFont="1" applyFill="1" applyBorder="1" applyAlignment="1">
      <alignment horizontal="center" vertical="center" wrapText="1" shrinkToFit="1"/>
    </xf>
    <xf numFmtId="0" fontId="32" fillId="8" borderId="37" xfId="1" applyFont="1" applyFill="1" applyBorder="1" applyAlignment="1">
      <alignment horizontal="center" vertical="center" shrinkToFit="1"/>
    </xf>
    <xf numFmtId="0" fontId="32" fillId="8" borderId="29" xfId="1" applyFont="1" applyFill="1" applyBorder="1" applyAlignment="1">
      <alignment horizontal="center" vertical="center" shrinkToFit="1"/>
    </xf>
    <xf numFmtId="176" fontId="32" fillId="8" borderId="33" xfId="2" applyNumberFormat="1" applyFont="1" applyFill="1" applyBorder="1" applyAlignment="1">
      <alignment horizontal="right" vertical="center" wrapText="1" shrinkToFit="1"/>
    </xf>
    <xf numFmtId="176" fontId="32" fillId="8" borderId="7" xfId="2" applyNumberFormat="1" applyFont="1" applyFill="1" applyBorder="1" applyAlignment="1">
      <alignment horizontal="right" vertical="center" wrapText="1" shrinkToFit="1"/>
    </xf>
    <xf numFmtId="176" fontId="31" fillId="8" borderId="33" xfId="2" applyNumberFormat="1" applyFont="1" applyFill="1" applyBorder="1" applyAlignment="1">
      <alignment horizontal="right" vertical="center"/>
    </xf>
    <xf numFmtId="176" fontId="31" fillId="8" borderId="7" xfId="2" applyNumberFormat="1" applyFont="1" applyFill="1" applyBorder="1" applyAlignment="1">
      <alignment horizontal="right" vertical="center"/>
    </xf>
    <xf numFmtId="178" fontId="36" fillId="8" borderId="37" xfId="2" applyNumberFormat="1" applyFont="1" applyFill="1" applyBorder="1" applyAlignment="1">
      <alignment horizontal="center" vertical="center"/>
    </xf>
    <xf numFmtId="178" fontId="36" fillId="8" borderId="29" xfId="2" applyNumberFormat="1" applyFont="1" applyFill="1" applyBorder="1" applyAlignment="1">
      <alignment horizontal="center" vertical="center"/>
    </xf>
    <xf numFmtId="176" fontId="31" fillId="8" borderId="34" xfId="2" applyNumberFormat="1" applyFont="1" applyFill="1" applyBorder="1" applyAlignment="1">
      <alignment horizontal="right" vertical="center"/>
    </xf>
    <xf numFmtId="0" fontId="32" fillId="0" borderId="35" xfId="6" applyFont="1" applyBorder="1" applyAlignment="1">
      <alignment horizontal="right" vertical="center" shrinkToFit="1"/>
    </xf>
    <xf numFmtId="0" fontId="32" fillId="0" borderId="30" xfId="6" applyFont="1" applyBorder="1" applyAlignment="1">
      <alignment horizontal="right" vertical="center" shrinkToFit="1"/>
    </xf>
    <xf numFmtId="0" fontId="32" fillId="0" borderId="5" xfId="6" applyFont="1" applyBorder="1" applyAlignment="1">
      <alignment horizontal="right" vertical="center" shrinkToFit="1"/>
    </xf>
    <xf numFmtId="0" fontId="32" fillId="8" borderId="36" xfId="1" applyFont="1" applyFill="1" applyBorder="1" applyAlignment="1">
      <alignment horizontal="center" vertical="center" shrinkToFit="1"/>
    </xf>
    <xf numFmtId="176" fontId="32" fillId="8" borderId="34" xfId="2" applyNumberFormat="1" applyFont="1" applyFill="1" applyBorder="1" applyAlignment="1">
      <alignment horizontal="right" vertical="center" wrapText="1" shrinkToFit="1"/>
    </xf>
    <xf numFmtId="176" fontId="32" fillId="8" borderId="35" xfId="2" applyNumberFormat="1" applyFont="1" applyFill="1" applyBorder="1" applyAlignment="1">
      <alignment horizontal="right" vertical="center" wrapText="1" shrinkToFit="1"/>
    </xf>
    <xf numFmtId="176" fontId="32" fillId="8" borderId="30" xfId="2" applyNumberFormat="1" applyFont="1" applyFill="1" applyBorder="1" applyAlignment="1">
      <alignment horizontal="right" vertical="center" wrapText="1" shrinkToFit="1"/>
    </xf>
    <xf numFmtId="176" fontId="32" fillId="8" borderId="5" xfId="2" applyNumberFormat="1" applyFont="1" applyFill="1" applyBorder="1" applyAlignment="1">
      <alignment horizontal="right" vertical="center" wrapText="1" shrinkToFit="1"/>
    </xf>
    <xf numFmtId="176" fontId="32" fillId="8" borderId="37" xfId="2" applyNumberFormat="1" applyFont="1" applyFill="1" applyBorder="1" applyAlignment="1">
      <alignment horizontal="center" vertical="center"/>
    </xf>
    <xf numFmtId="176" fontId="32" fillId="8" borderId="36" xfId="2" applyNumberFormat="1" applyFont="1" applyFill="1" applyBorder="1" applyAlignment="1">
      <alignment horizontal="center" vertical="center"/>
    </xf>
    <xf numFmtId="176" fontId="32" fillId="8" borderId="29" xfId="2" applyNumberFormat="1" applyFont="1" applyFill="1" applyBorder="1" applyAlignment="1">
      <alignment horizontal="center" vertical="center"/>
    </xf>
    <xf numFmtId="176" fontId="32" fillId="8" borderId="34" xfId="2" applyNumberFormat="1" applyFont="1" applyFill="1" applyBorder="1" applyAlignment="1">
      <alignment horizontal="center" vertical="center" wrapText="1" shrinkToFit="1"/>
    </xf>
    <xf numFmtId="176" fontId="32" fillId="8" borderId="35" xfId="2" applyNumberFormat="1" applyFont="1" applyFill="1" applyBorder="1" applyAlignment="1">
      <alignment horizontal="center" vertical="center" wrapText="1" shrinkToFit="1"/>
    </xf>
    <xf numFmtId="176" fontId="32" fillId="8" borderId="30" xfId="2" applyNumberFormat="1" applyFont="1" applyFill="1" applyBorder="1" applyAlignment="1">
      <alignment horizontal="center" vertical="center" wrapText="1" shrinkToFit="1"/>
    </xf>
    <xf numFmtId="176" fontId="32" fillId="8" borderId="5" xfId="2" applyNumberFormat="1" applyFont="1" applyFill="1" applyBorder="1" applyAlignment="1">
      <alignment horizontal="center" vertical="center" wrapText="1" shrinkToFit="1"/>
    </xf>
    <xf numFmtId="178" fontId="32" fillId="8" borderId="37" xfId="2" applyNumberFormat="1" applyFont="1" applyFill="1" applyBorder="1" applyAlignment="1">
      <alignment horizontal="center" vertical="center"/>
    </xf>
    <xf numFmtId="178" fontId="32" fillId="8" borderId="36" xfId="2" applyNumberFormat="1" applyFont="1" applyFill="1" applyBorder="1" applyAlignment="1">
      <alignment horizontal="center" vertical="center"/>
    </xf>
    <xf numFmtId="178" fontId="32" fillId="8" borderId="29" xfId="2" applyNumberFormat="1" applyFont="1" applyFill="1" applyBorder="1" applyAlignment="1">
      <alignment horizontal="center" vertical="center"/>
    </xf>
    <xf numFmtId="0" fontId="28" fillId="8" borderId="37" xfId="6" applyFont="1" applyFill="1" applyBorder="1" applyAlignment="1">
      <alignment horizontal="center" vertical="center" shrinkToFit="1"/>
    </xf>
    <xf numFmtId="0" fontId="28" fillId="8" borderId="36" xfId="6" applyFont="1" applyFill="1" applyBorder="1" applyAlignment="1">
      <alignment horizontal="center" vertical="center" shrinkToFit="1"/>
    </xf>
    <xf numFmtId="0" fontId="28" fillId="8" borderId="29" xfId="6" applyFont="1" applyFill="1" applyBorder="1" applyAlignment="1">
      <alignment horizontal="center" vertical="center" shrinkToFit="1"/>
    </xf>
    <xf numFmtId="176" fontId="28" fillId="8" borderId="33" xfId="2" applyNumberFormat="1" applyFont="1" applyFill="1" applyBorder="1" applyAlignment="1">
      <alignment horizontal="right" vertical="center"/>
    </xf>
    <xf numFmtId="176" fontId="28" fillId="8" borderId="34" xfId="2" applyNumberFormat="1" applyFont="1" applyFill="1" applyBorder="1" applyAlignment="1">
      <alignment horizontal="right" vertical="center"/>
    </xf>
    <xf numFmtId="176" fontId="28" fillId="8" borderId="7" xfId="2" applyNumberFormat="1" applyFont="1" applyFill="1" applyBorder="1" applyAlignment="1">
      <alignment horizontal="right" vertical="center"/>
    </xf>
    <xf numFmtId="176" fontId="28" fillId="8" borderId="35" xfId="2" applyNumberFormat="1" applyFont="1" applyFill="1" applyBorder="1" applyAlignment="1">
      <alignment horizontal="right" vertical="center"/>
    </xf>
    <xf numFmtId="176" fontId="28" fillId="8" borderId="30" xfId="2" applyNumberFormat="1" applyFont="1" applyFill="1" applyBorder="1" applyAlignment="1">
      <alignment horizontal="right" vertical="center"/>
    </xf>
    <xf numFmtId="176" fontId="28" fillId="8" borderId="5" xfId="2" applyNumberFormat="1" applyFont="1" applyFill="1" applyBorder="1" applyAlignment="1">
      <alignment horizontal="right" vertical="center"/>
    </xf>
    <xf numFmtId="176" fontId="46" fillId="8" borderId="33" xfId="2" applyNumberFormat="1" applyFont="1" applyFill="1" applyBorder="1" applyAlignment="1">
      <alignment horizontal="right" vertical="center"/>
    </xf>
    <xf numFmtId="176" fontId="46" fillId="8" borderId="34" xfId="2" applyNumberFormat="1" applyFont="1" applyFill="1" applyBorder="1" applyAlignment="1">
      <alignment horizontal="right" vertical="center"/>
    </xf>
    <xf numFmtId="176" fontId="46" fillId="8" borderId="7" xfId="2" applyNumberFormat="1" applyFont="1" applyFill="1" applyBorder="1" applyAlignment="1">
      <alignment horizontal="right" vertical="center"/>
    </xf>
    <xf numFmtId="0" fontId="48" fillId="0" borderId="6" xfId="6" applyFont="1" applyBorder="1" applyAlignment="1">
      <alignment horizontal="left" vertical="center" shrinkToFit="1"/>
    </xf>
    <xf numFmtId="0" fontId="48" fillId="0" borderId="19" xfId="6" applyFont="1" applyBorder="1" applyAlignment="1">
      <alignment horizontal="left" vertical="center" shrinkToFit="1"/>
    </xf>
    <xf numFmtId="0" fontId="48" fillId="0" borderId="6" xfId="6" applyFont="1" applyBorder="1" applyAlignment="1">
      <alignment horizontal="center" vertical="center" shrinkToFit="1"/>
    </xf>
    <xf numFmtId="0" fontId="48" fillId="0" borderId="19" xfId="6" applyFont="1" applyBorder="1" applyAlignment="1">
      <alignment horizontal="center" vertical="center" shrinkToFit="1"/>
    </xf>
    <xf numFmtId="0" fontId="48" fillId="0" borderId="32" xfId="6" applyFont="1" applyBorder="1" applyAlignment="1">
      <alignment horizontal="left" vertical="center" shrinkToFit="1"/>
    </xf>
    <xf numFmtId="0" fontId="32" fillId="0" borderId="37" xfId="6" applyFont="1" applyBorder="1" applyAlignment="1">
      <alignment horizontal="right" vertical="center" shrinkToFit="1"/>
    </xf>
    <xf numFmtId="0" fontId="32" fillId="0" borderId="33" xfId="6" applyFont="1" applyBorder="1" applyAlignment="1">
      <alignment horizontal="right" vertical="center" shrinkToFit="1"/>
    </xf>
    <xf numFmtId="0" fontId="32" fillId="0" borderId="36" xfId="6" applyFont="1" applyBorder="1" applyAlignment="1">
      <alignment horizontal="right" vertical="center" shrinkToFit="1"/>
    </xf>
    <xf numFmtId="0" fontId="32" fillId="0" borderId="34" xfId="6" applyFont="1" applyBorder="1" applyAlignment="1">
      <alignment horizontal="right" vertical="center" shrinkToFit="1"/>
    </xf>
    <xf numFmtId="0" fontId="32" fillId="0" borderId="29" xfId="6" applyFont="1" applyBorder="1" applyAlignment="1">
      <alignment horizontal="right" vertical="center" shrinkToFit="1"/>
    </xf>
    <xf numFmtId="0" fontId="32" fillId="0" borderId="7" xfId="6" applyFont="1" applyBorder="1" applyAlignment="1">
      <alignment horizontal="right" vertical="center" shrinkToFit="1"/>
    </xf>
    <xf numFmtId="0" fontId="37" fillId="0" borderId="37" xfId="6" applyFont="1" applyBorder="1" applyAlignment="1">
      <alignment horizontal="left" vertical="center" shrinkToFit="1"/>
    </xf>
    <xf numFmtId="0" fontId="50" fillId="0" borderId="36" xfId="6" applyFont="1" applyBorder="1" applyAlignment="1">
      <alignment horizontal="left" vertical="center" shrinkToFit="1"/>
    </xf>
    <xf numFmtId="0" fontId="50" fillId="0" borderId="0" xfId="6" applyFont="1" applyBorder="1" applyAlignment="1">
      <alignment horizontal="left" vertical="center" shrinkToFit="1"/>
    </xf>
    <xf numFmtId="0" fontId="50" fillId="0" borderId="34" xfId="6" applyFont="1" applyBorder="1" applyAlignment="1">
      <alignment horizontal="left" vertical="center" shrinkToFit="1"/>
    </xf>
    <xf numFmtId="0" fontId="41" fillId="0" borderId="0" xfId="6" applyFont="1" applyAlignment="1">
      <alignment horizontal="center" vertical="center"/>
    </xf>
    <xf numFmtId="0" fontId="39" fillId="0" borderId="0" xfId="6" applyFont="1" applyBorder="1" applyAlignment="1">
      <alignment horizontal="left" shrinkToFit="1"/>
    </xf>
    <xf numFmtId="0" fontId="31" fillId="8" borderId="35" xfId="6" applyFont="1" applyFill="1" applyBorder="1" applyAlignment="1">
      <alignment horizontal="center" vertical="center" wrapText="1"/>
    </xf>
    <xf numFmtId="0" fontId="31" fillId="8" borderId="5" xfId="6" applyFont="1" applyFill="1" applyBorder="1" applyAlignment="1">
      <alignment horizontal="center" vertical="center" wrapText="1"/>
    </xf>
    <xf numFmtId="0" fontId="31" fillId="8" borderId="33" xfId="6" applyFont="1" applyFill="1" applyBorder="1" applyAlignment="1">
      <alignment horizontal="center" vertical="center"/>
    </xf>
    <xf numFmtId="0" fontId="31" fillId="8" borderId="7" xfId="6" applyFont="1" applyFill="1" applyBorder="1" applyAlignment="1">
      <alignment horizontal="center" vertical="center"/>
    </xf>
    <xf numFmtId="176" fontId="28" fillId="8" borderId="35" xfId="2" applyNumberFormat="1" applyFont="1" applyFill="1" applyBorder="1" applyAlignment="1">
      <alignment horizontal="right" vertical="center" wrapText="1" shrinkToFit="1"/>
    </xf>
    <xf numFmtId="176" fontId="28" fillId="8" borderId="5" xfId="2" applyNumberFormat="1" applyFont="1" applyFill="1" applyBorder="1" applyAlignment="1">
      <alignment horizontal="right" vertical="center" wrapText="1" shrinkToFit="1"/>
    </xf>
    <xf numFmtId="0" fontId="28" fillId="0" borderId="29" xfId="6" applyFont="1" applyBorder="1" applyAlignment="1">
      <alignment horizontal="left" vertical="center" shrinkToFit="1"/>
    </xf>
    <xf numFmtId="0" fontId="28" fillId="8" borderId="37" xfId="1" applyFont="1" applyFill="1" applyBorder="1" applyAlignment="1">
      <alignment horizontal="center" vertical="center" shrinkToFit="1"/>
    </xf>
    <xf numFmtId="0" fontId="28" fillId="8" borderId="29" xfId="1" applyFont="1" applyFill="1" applyBorder="1" applyAlignment="1">
      <alignment horizontal="center" vertical="center" shrinkToFit="1"/>
    </xf>
    <xf numFmtId="176" fontId="28" fillId="8" borderId="33" xfId="2" applyNumberFormat="1" applyFont="1" applyFill="1" applyBorder="1" applyAlignment="1">
      <alignment horizontal="right" vertical="center" wrapText="1" shrinkToFit="1"/>
    </xf>
    <xf numFmtId="176" fontId="28" fillId="8" borderId="7" xfId="2" applyNumberFormat="1" applyFont="1" applyFill="1" applyBorder="1" applyAlignment="1">
      <alignment horizontal="right" vertical="center" wrapText="1" shrinkToFit="1"/>
    </xf>
    <xf numFmtId="176" fontId="28" fillId="8" borderId="34" xfId="2" applyNumberFormat="1" applyFont="1" applyFill="1" applyBorder="1" applyAlignment="1">
      <alignment horizontal="right" vertical="center" wrapText="1" shrinkToFit="1"/>
    </xf>
    <xf numFmtId="178" fontId="28" fillId="8" borderId="37" xfId="2" applyNumberFormat="1" applyFont="1" applyFill="1" applyBorder="1" applyAlignment="1">
      <alignment horizontal="center" vertical="center"/>
    </xf>
    <xf numFmtId="178" fontId="28" fillId="8" borderId="36" xfId="2" applyNumberFormat="1" applyFont="1" applyFill="1" applyBorder="1" applyAlignment="1">
      <alignment horizontal="center" vertical="center"/>
    </xf>
    <xf numFmtId="178" fontId="28" fillId="8" borderId="29" xfId="2" applyNumberFormat="1" applyFont="1" applyFill="1" applyBorder="1" applyAlignment="1">
      <alignment horizontal="center" vertical="center"/>
    </xf>
    <xf numFmtId="0" fontId="28" fillId="0" borderId="6" xfId="6" applyFont="1" applyBorder="1" applyAlignment="1">
      <alignment horizontal="left" vertical="center" wrapText="1" shrinkToFit="1"/>
    </xf>
    <xf numFmtId="0" fontId="28" fillId="0" borderId="29" xfId="6" applyFont="1" applyBorder="1" applyAlignment="1">
      <alignment horizontal="left" vertical="center" wrapText="1" shrinkToFit="1"/>
    </xf>
    <xf numFmtId="0" fontId="28" fillId="0" borderId="37" xfId="6" applyFont="1" applyBorder="1" applyAlignment="1">
      <alignment horizontal="left" vertical="center" shrinkToFit="1"/>
    </xf>
    <xf numFmtId="0" fontId="28" fillId="0" borderId="33" xfId="6" applyFont="1" applyBorder="1" applyAlignment="1">
      <alignment horizontal="left" vertical="center" shrinkToFit="1"/>
    </xf>
    <xf numFmtId="0" fontId="31" fillId="0" borderId="37" xfId="6" applyFont="1" applyBorder="1" applyAlignment="1">
      <alignment horizontal="center" vertical="center" shrinkToFit="1"/>
    </xf>
    <xf numFmtId="0" fontId="31" fillId="0" borderId="43" xfId="6" applyFont="1" applyBorder="1" applyAlignment="1">
      <alignment horizontal="center" vertical="center" shrinkToFit="1"/>
    </xf>
    <xf numFmtId="0" fontId="31" fillId="0" borderId="33" xfId="6" applyFont="1" applyBorder="1" applyAlignment="1">
      <alignment horizontal="center" vertical="center" shrinkToFit="1"/>
    </xf>
    <xf numFmtId="0" fontId="31" fillId="0" borderId="29" xfId="6" applyFont="1" applyBorder="1" applyAlignment="1">
      <alignment horizontal="center" vertical="center" shrinkToFit="1"/>
    </xf>
    <xf numFmtId="0" fontId="31" fillId="0" borderId="39" xfId="6" applyFont="1" applyBorder="1" applyAlignment="1">
      <alignment horizontal="center" vertical="center" shrinkToFit="1"/>
    </xf>
    <xf numFmtId="0" fontId="31" fillId="0" borderId="7" xfId="6" applyFont="1" applyBorder="1" applyAlignment="1">
      <alignment horizontal="center" vertical="center" shrinkToFit="1"/>
    </xf>
    <xf numFmtId="176" fontId="28" fillId="8" borderId="34" xfId="2" applyNumberFormat="1" applyFont="1" applyFill="1" applyBorder="1" applyAlignment="1">
      <alignment horizontal="right" vertical="center" shrinkToFit="1"/>
    </xf>
    <xf numFmtId="176" fontId="28" fillId="8" borderId="30" xfId="2" applyNumberFormat="1" applyFont="1" applyFill="1" applyBorder="1" applyAlignment="1">
      <alignment horizontal="right" vertical="center" shrinkToFit="1"/>
    </xf>
    <xf numFmtId="176" fontId="28" fillId="8" borderId="36" xfId="2" applyNumberFormat="1" applyFont="1" applyFill="1" applyBorder="1" applyAlignment="1">
      <alignment horizontal="center" vertical="center"/>
    </xf>
    <xf numFmtId="0" fontId="32" fillId="8" borderId="37" xfId="1" applyFont="1" applyFill="1" applyBorder="1" applyAlignment="1">
      <alignment horizontal="left" vertical="center" wrapText="1" shrinkToFit="1"/>
    </xf>
    <xf numFmtId="0" fontId="32" fillId="8" borderId="29" xfId="1" applyFont="1" applyFill="1" applyBorder="1" applyAlignment="1">
      <alignment horizontal="left" vertical="center" wrapText="1" shrinkToFit="1"/>
    </xf>
    <xf numFmtId="176" fontId="28" fillId="8" borderId="37" xfId="2" applyNumberFormat="1" applyFont="1" applyFill="1" applyBorder="1" applyAlignment="1">
      <alignment horizontal="center" vertical="center"/>
    </xf>
    <xf numFmtId="0" fontId="28" fillId="0" borderId="9" xfId="6" applyFont="1" applyBorder="1" applyAlignment="1">
      <alignment horizontal="left" vertical="center" shrinkToFit="1"/>
    </xf>
    <xf numFmtId="0" fontId="32" fillId="8" borderId="37" xfId="6" applyFont="1" applyFill="1" applyBorder="1" applyAlignment="1">
      <alignment horizontal="center" vertical="center" shrinkToFit="1"/>
    </xf>
    <xf numFmtId="0" fontId="32" fillId="8" borderId="29" xfId="6" applyFont="1" applyFill="1" applyBorder="1" applyAlignment="1">
      <alignment horizontal="center" vertical="center" shrinkToFit="1"/>
    </xf>
    <xf numFmtId="0" fontId="32" fillId="8" borderId="36" xfId="6" applyFont="1" applyFill="1" applyBorder="1" applyAlignment="1">
      <alignment horizontal="center" vertical="center" shrinkToFit="1"/>
    </xf>
    <xf numFmtId="176" fontId="32" fillId="8" borderId="33" xfId="2" applyNumberFormat="1" applyFont="1" applyFill="1" applyBorder="1" applyAlignment="1">
      <alignment horizontal="right" vertical="center" shrinkToFit="1"/>
    </xf>
    <xf numFmtId="176" fontId="32" fillId="8" borderId="34" xfId="2" applyNumberFormat="1" applyFont="1" applyFill="1" applyBorder="1" applyAlignment="1">
      <alignment horizontal="right" vertical="center" shrinkToFit="1"/>
    </xf>
    <xf numFmtId="176" fontId="32" fillId="8" borderId="35" xfId="2" applyNumberFormat="1" applyFont="1" applyFill="1" applyBorder="1" applyAlignment="1">
      <alignment horizontal="right" vertical="center" shrinkToFit="1"/>
    </xf>
    <xf numFmtId="176" fontId="32" fillId="8" borderId="30" xfId="2" applyNumberFormat="1" applyFont="1" applyFill="1" applyBorder="1" applyAlignment="1">
      <alignment horizontal="right" vertical="center" shrinkToFit="1"/>
    </xf>
    <xf numFmtId="178" fontId="32" fillId="8" borderId="37" xfId="2" applyNumberFormat="1" applyFont="1" applyFill="1" applyBorder="1" applyAlignment="1">
      <alignment horizontal="right" vertical="center"/>
    </xf>
    <xf numFmtId="178" fontId="32" fillId="8" borderId="29" xfId="2" applyNumberFormat="1" applyFont="1" applyFill="1" applyBorder="1" applyAlignment="1">
      <alignment horizontal="right" vertical="center"/>
    </xf>
    <xf numFmtId="0" fontId="31" fillId="0" borderId="37" xfId="6" applyFont="1" applyBorder="1" applyAlignment="1">
      <alignment horizontal="center" vertical="center" wrapText="1" shrinkToFit="1"/>
    </xf>
    <xf numFmtId="0" fontId="31" fillId="0" borderId="36" xfId="6" applyFont="1" applyBorder="1" applyAlignment="1">
      <alignment horizontal="center" vertical="center" shrinkToFit="1"/>
    </xf>
    <xf numFmtId="0" fontId="31" fillId="0" borderId="0" xfId="6" applyFont="1" applyBorder="1" applyAlignment="1">
      <alignment horizontal="center" vertical="center" shrinkToFit="1"/>
    </xf>
    <xf numFmtId="0" fontId="31" fillId="0" borderId="34" xfId="6" applyFont="1" applyBorder="1" applyAlignment="1">
      <alignment horizontal="center" vertical="center" shrinkToFit="1"/>
    </xf>
    <xf numFmtId="176" fontId="32" fillId="8" borderId="5" xfId="2" applyNumberFormat="1" applyFont="1" applyFill="1" applyBorder="1" applyAlignment="1">
      <alignment horizontal="right" vertical="center" shrinkToFit="1"/>
    </xf>
    <xf numFmtId="176" fontId="50" fillId="8" borderId="33" xfId="2" applyNumberFormat="1" applyFont="1" applyFill="1" applyBorder="1" applyAlignment="1">
      <alignment horizontal="right" vertical="center"/>
    </xf>
    <xf numFmtId="176" fontId="50" fillId="8" borderId="34" xfId="2" applyNumberFormat="1" applyFont="1" applyFill="1" applyBorder="1" applyAlignment="1">
      <alignment horizontal="right" vertical="center"/>
    </xf>
    <xf numFmtId="176" fontId="50" fillId="8" borderId="7" xfId="2" applyNumberFormat="1" applyFont="1" applyFill="1" applyBorder="1" applyAlignment="1">
      <alignment horizontal="right" vertical="center"/>
    </xf>
    <xf numFmtId="176" fontId="32" fillId="8" borderId="7" xfId="2" applyNumberFormat="1" applyFont="1" applyFill="1" applyBorder="1" applyAlignment="1">
      <alignment horizontal="right" vertical="center" shrinkToFit="1"/>
    </xf>
    <xf numFmtId="0" fontId="28" fillId="4" borderId="6" xfId="6" applyFont="1" applyFill="1" applyBorder="1" applyAlignment="1">
      <alignment horizontal="left" vertical="center" shrinkToFit="1"/>
    </xf>
    <xf numFmtId="0" fontId="28" fillId="4" borderId="19" xfId="6" applyFont="1" applyFill="1" applyBorder="1" applyAlignment="1">
      <alignment horizontal="left" vertical="center" shrinkToFit="1"/>
    </xf>
    <xf numFmtId="0" fontId="28" fillId="4" borderId="32" xfId="6" applyFont="1" applyFill="1" applyBorder="1" applyAlignment="1">
      <alignment horizontal="left" vertical="center" shrinkToFit="1"/>
    </xf>
    <xf numFmtId="0" fontId="28" fillId="0" borderId="37" xfId="6" applyFont="1" applyBorder="1" applyAlignment="1">
      <alignment horizontal="center" vertical="center" shrinkToFit="1"/>
    </xf>
    <xf numFmtId="0" fontId="28" fillId="0" borderId="29" xfId="6" applyFont="1" applyBorder="1" applyAlignment="1">
      <alignment horizontal="center" vertical="center" shrinkToFit="1"/>
    </xf>
    <xf numFmtId="176" fontId="28" fillId="0" borderId="33" xfId="2" applyNumberFormat="1" applyFont="1" applyBorder="1" applyAlignment="1">
      <alignment horizontal="right" vertical="center"/>
    </xf>
    <xf numFmtId="176" fontId="28" fillId="0" borderId="7" xfId="2" applyNumberFormat="1" applyFont="1" applyBorder="1" applyAlignment="1">
      <alignment horizontal="right" vertical="center"/>
    </xf>
    <xf numFmtId="176" fontId="28" fillId="0" borderId="35" xfId="2" applyNumberFormat="1" applyFont="1" applyBorder="1" applyAlignment="1">
      <alignment horizontal="right" vertical="center"/>
    </xf>
    <xf numFmtId="176" fontId="28" fillId="0" borderId="5" xfId="2" applyNumberFormat="1" applyFont="1" applyBorder="1" applyAlignment="1">
      <alignment horizontal="right" vertical="center"/>
    </xf>
    <xf numFmtId="178" fontId="32" fillId="0" borderId="37" xfId="2" applyNumberFormat="1" applyFont="1" applyFill="1" applyBorder="1" applyAlignment="1">
      <alignment horizontal="center" vertical="center"/>
    </xf>
    <xf numFmtId="178" fontId="32" fillId="0" borderId="29" xfId="2" applyNumberFormat="1" applyFont="1" applyFill="1" applyBorder="1" applyAlignment="1">
      <alignment horizontal="center" vertical="center"/>
    </xf>
    <xf numFmtId="176" fontId="46" fillId="0" borderId="33" xfId="2" applyNumberFormat="1" applyFont="1" applyFill="1" applyBorder="1" applyAlignment="1">
      <alignment horizontal="right" vertical="center"/>
    </xf>
    <xf numFmtId="176" fontId="46" fillId="0" borderId="7" xfId="2" applyNumberFormat="1" applyFont="1" applyFill="1" applyBorder="1" applyAlignment="1">
      <alignment horizontal="right" vertical="center"/>
    </xf>
    <xf numFmtId="0" fontId="28" fillId="0" borderId="33" xfId="6" applyFont="1" applyBorder="1" applyAlignment="1">
      <alignment horizontal="center" vertical="center"/>
    </xf>
    <xf numFmtId="0" fontId="28" fillId="0" borderId="7" xfId="6" applyFont="1" applyBorder="1" applyAlignment="1">
      <alignment horizontal="center" vertical="center"/>
    </xf>
    <xf numFmtId="0" fontId="28" fillId="0" borderId="43" xfId="6" applyFont="1" applyBorder="1" applyAlignment="1">
      <alignment horizontal="left" vertical="center" shrinkToFit="1"/>
    </xf>
    <xf numFmtId="0" fontId="28" fillId="0" borderId="30" xfId="6" applyFont="1" applyBorder="1" applyAlignment="1">
      <alignment horizontal="center" vertical="center" shrinkToFit="1"/>
    </xf>
    <xf numFmtId="0" fontId="28" fillId="4" borderId="37" xfId="1" applyFont="1" applyFill="1" applyBorder="1" applyAlignment="1">
      <alignment horizontal="center" vertical="center" wrapText="1" shrinkToFit="1"/>
    </xf>
    <xf numFmtId="0" fontId="28" fillId="4" borderId="33" xfId="1" applyFont="1" applyFill="1" applyBorder="1" applyAlignment="1">
      <alignment horizontal="center" vertical="center" wrapText="1" shrinkToFit="1"/>
    </xf>
    <xf numFmtId="0" fontId="28" fillId="4" borderId="29" xfId="1" applyFont="1" applyFill="1" applyBorder="1" applyAlignment="1">
      <alignment horizontal="center" vertical="center" wrapText="1" shrinkToFit="1"/>
    </xf>
    <xf numFmtId="0" fontId="28" fillId="4" borderId="7" xfId="1" applyFont="1" applyFill="1" applyBorder="1" applyAlignment="1">
      <alignment horizontal="center" vertical="center" wrapText="1" shrinkToFit="1"/>
    </xf>
    <xf numFmtId="0" fontId="28" fillId="4" borderId="37" xfId="1" applyFont="1" applyFill="1" applyBorder="1" applyAlignment="1">
      <alignment horizontal="center" vertical="center" shrinkToFit="1"/>
    </xf>
    <xf numFmtId="0" fontId="28" fillId="4" borderId="29" xfId="1" applyFont="1" applyFill="1" applyBorder="1" applyAlignment="1">
      <alignment horizontal="center" vertical="center" shrinkToFit="1"/>
    </xf>
    <xf numFmtId="176" fontId="32" fillId="4" borderId="37" xfId="2" applyNumberFormat="1" applyFont="1" applyFill="1" applyBorder="1" applyAlignment="1">
      <alignment horizontal="center" vertical="center"/>
    </xf>
    <xf numFmtId="176" fontId="32" fillId="4" borderId="29" xfId="2" applyNumberFormat="1" applyFont="1" applyFill="1" applyBorder="1" applyAlignment="1">
      <alignment horizontal="center" vertical="center"/>
    </xf>
    <xf numFmtId="0" fontId="28" fillId="8" borderId="36" xfId="1" applyFont="1" applyFill="1" applyBorder="1" applyAlignment="1">
      <alignment horizontal="center" vertical="center" shrinkToFit="1"/>
    </xf>
    <xf numFmtId="0" fontId="28" fillId="8" borderId="37" xfId="6" applyNumberFormat="1" applyFont="1" applyFill="1" applyBorder="1" applyAlignment="1">
      <alignment horizontal="center" vertical="center" shrinkToFit="1"/>
    </xf>
    <xf numFmtId="0" fontId="28" fillId="8" borderId="36" xfId="6" applyNumberFormat="1" applyFont="1" applyFill="1" applyBorder="1" applyAlignment="1">
      <alignment horizontal="center" vertical="center" shrinkToFit="1"/>
    </xf>
    <xf numFmtId="0" fontId="28" fillId="8" borderId="29" xfId="6" applyNumberFormat="1" applyFont="1" applyFill="1" applyBorder="1" applyAlignment="1">
      <alignment horizontal="center" vertical="center" shrinkToFit="1"/>
    </xf>
    <xf numFmtId="176" fontId="28" fillId="8" borderId="30" xfId="2" applyNumberFormat="1" applyFont="1" applyFill="1" applyBorder="1" applyAlignment="1">
      <alignment horizontal="right" vertical="center" wrapText="1" shrinkToFit="1"/>
    </xf>
    <xf numFmtId="0" fontId="34" fillId="0" borderId="37" xfId="6" applyFont="1" applyBorder="1" applyAlignment="1">
      <alignment horizontal="center" vertical="center" shrinkToFit="1"/>
    </xf>
    <xf numFmtId="0" fontId="34" fillId="0" borderId="29" xfId="6" applyFont="1" applyBorder="1" applyAlignment="1">
      <alignment horizontal="center" vertical="center" shrinkToFit="1"/>
    </xf>
    <xf numFmtId="0" fontId="34" fillId="0" borderId="33" xfId="6" applyFont="1" applyBorder="1" applyAlignment="1">
      <alignment horizontal="center" vertical="center"/>
    </xf>
    <xf numFmtId="0" fontId="34" fillId="0" borderId="7" xfId="6" applyFont="1" applyBorder="1" applyAlignment="1">
      <alignment horizontal="center" vertical="center"/>
    </xf>
    <xf numFmtId="176" fontId="28" fillId="8" borderId="33" xfId="2" applyNumberFormat="1" applyFont="1" applyFill="1" applyBorder="1" applyAlignment="1">
      <alignment horizontal="right" vertical="center" shrinkToFit="1"/>
    </xf>
    <xf numFmtId="176" fontId="51" fillId="0" borderId="33" xfId="2" applyNumberFormat="1" applyFont="1" applyBorder="1" applyAlignment="1">
      <alignment horizontal="right" vertical="center"/>
    </xf>
    <xf numFmtId="176" fontId="51" fillId="0" borderId="7" xfId="2" applyNumberFormat="1" applyFont="1" applyBorder="1" applyAlignment="1">
      <alignment horizontal="right" vertical="center"/>
    </xf>
    <xf numFmtId="176" fontId="51" fillId="0" borderId="35" xfId="2" applyNumberFormat="1" applyFont="1" applyBorder="1" applyAlignment="1">
      <alignment horizontal="right" vertical="center"/>
    </xf>
    <xf numFmtId="176" fontId="51" fillId="0" borderId="5" xfId="2" applyNumberFormat="1" applyFont="1" applyBorder="1" applyAlignment="1">
      <alignment horizontal="right" vertical="center"/>
    </xf>
    <xf numFmtId="0" fontId="55" fillId="0" borderId="37" xfId="6" applyFont="1" applyBorder="1" applyAlignment="1">
      <alignment horizontal="center" vertical="center"/>
    </xf>
    <xf numFmtId="0" fontId="55" fillId="0" borderId="29" xfId="6" applyFont="1" applyBorder="1" applyAlignment="1">
      <alignment horizontal="center" vertical="center"/>
    </xf>
    <xf numFmtId="0" fontId="38" fillId="0" borderId="50" xfId="6" applyFont="1" applyBorder="1" applyAlignment="1">
      <alignment horizontal="center" vertical="center" shrinkToFit="1"/>
    </xf>
    <xf numFmtId="0" fontId="38" fillId="0" borderId="51" xfId="6" applyFont="1" applyBorder="1" applyAlignment="1">
      <alignment horizontal="center" vertical="center" shrinkToFit="1"/>
    </xf>
    <xf numFmtId="0" fontId="38" fillId="0" borderId="52" xfId="6" applyFont="1" applyBorder="1" applyAlignment="1">
      <alignment horizontal="center" vertical="center" shrinkToFit="1"/>
    </xf>
    <xf numFmtId="0" fontId="38" fillId="0" borderId="55" xfId="6" applyFont="1" applyBorder="1" applyAlignment="1">
      <alignment horizontal="center" vertical="center" shrinkToFit="1"/>
    </xf>
    <xf numFmtId="0" fontId="38" fillId="0" borderId="56" xfId="6" applyFont="1" applyBorder="1" applyAlignment="1">
      <alignment horizontal="center" vertical="center" shrinkToFit="1"/>
    </xf>
    <xf numFmtId="0" fontId="38" fillId="0" borderId="57" xfId="6" applyFont="1" applyBorder="1" applyAlignment="1">
      <alignment horizontal="center" vertical="center" shrinkToFit="1"/>
    </xf>
    <xf numFmtId="0" fontId="37" fillId="0" borderId="36" xfId="6" applyFont="1" applyBorder="1" applyAlignment="1">
      <alignment horizontal="center" vertical="center" shrinkToFit="1"/>
    </xf>
    <xf numFmtId="0" fontId="37" fillId="0" borderId="0" xfId="6" applyFont="1" applyBorder="1" applyAlignment="1">
      <alignment horizontal="center" vertical="center" shrinkToFit="1"/>
    </xf>
    <xf numFmtId="0" fontId="37" fillId="0" borderId="34" xfId="6" applyFont="1" applyBorder="1" applyAlignment="1">
      <alignment horizontal="center" vertical="center" shrinkToFit="1"/>
    </xf>
    <xf numFmtId="0" fontId="37" fillId="0" borderId="37" xfId="6" applyFont="1" applyBorder="1" applyAlignment="1">
      <alignment horizontal="center" vertical="center" shrinkToFit="1"/>
    </xf>
    <xf numFmtId="0" fontId="37" fillId="0" borderId="43" xfId="6" applyFont="1" applyBorder="1" applyAlignment="1">
      <alignment horizontal="center" vertical="center" shrinkToFit="1"/>
    </xf>
    <xf numFmtId="0" fontId="37" fillId="0" borderId="33" xfId="6" applyFont="1" applyBorder="1" applyAlignment="1">
      <alignment horizontal="center" vertical="center" shrinkToFit="1"/>
    </xf>
    <xf numFmtId="0" fontId="38" fillId="0" borderId="46" xfId="6" applyFont="1" applyBorder="1" applyAlignment="1">
      <alignment horizontal="center" vertical="center" shrinkToFit="1"/>
    </xf>
    <xf numFmtId="0" fontId="38" fillId="0" borderId="47" xfId="6" applyFont="1" applyBorder="1" applyAlignment="1">
      <alignment horizontal="center" vertical="center" shrinkToFit="1"/>
    </xf>
    <xf numFmtId="0" fontId="38" fillId="0" borderId="48" xfId="6" applyFont="1" applyBorder="1" applyAlignment="1">
      <alignment horizontal="center" vertical="center" shrinkToFit="1"/>
    </xf>
    <xf numFmtId="0" fontId="38" fillId="0" borderId="50" xfId="6" applyFont="1" applyBorder="1" applyAlignment="1">
      <alignment horizontal="center" vertical="center" wrapText="1" shrinkToFit="1"/>
    </xf>
    <xf numFmtId="0" fontId="39" fillId="0" borderId="39" xfId="6" applyFont="1" applyBorder="1" applyAlignment="1">
      <alignment horizontal="center" shrinkToFit="1"/>
    </xf>
    <xf numFmtId="0" fontId="24" fillId="0" borderId="7" xfId="1" applyBorder="1"/>
    <xf numFmtId="0" fontId="32" fillId="0" borderId="6" xfId="6" applyFont="1" applyBorder="1" applyAlignment="1">
      <alignment horizontal="center" vertical="center" shrinkToFit="1"/>
    </xf>
    <xf numFmtId="0" fontId="32" fillId="0" borderId="19" xfId="6" applyFont="1" applyBorder="1" applyAlignment="1">
      <alignment horizontal="center" vertical="center" shrinkToFit="1"/>
    </xf>
    <xf numFmtId="0" fontId="37" fillId="0" borderId="41" xfId="6" applyFont="1" applyBorder="1" applyAlignment="1">
      <alignment horizontal="center" vertical="center" shrinkToFit="1"/>
    </xf>
    <xf numFmtId="0" fontId="37" fillId="0" borderId="40" xfId="6" applyFont="1" applyBorder="1" applyAlignment="1">
      <alignment horizontal="center" vertical="center" shrinkToFit="1"/>
    </xf>
    <xf numFmtId="0" fontId="37" fillId="0" borderId="39" xfId="6" applyFont="1" applyBorder="1" applyAlignment="1">
      <alignment horizontal="center" vertical="center" shrinkToFit="1"/>
    </xf>
    <xf numFmtId="0" fontId="37" fillId="0" borderId="7" xfId="6" applyFont="1" applyBorder="1" applyAlignment="1">
      <alignment horizontal="center" vertical="center" shrinkToFit="1"/>
    </xf>
    <xf numFmtId="0" fontId="32" fillId="0" borderId="37" xfId="6" applyFont="1" applyBorder="1" applyAlignment="1">
      <alignment horizontal="center" vertical="center" shrinkToFit="1"/>
    </xf>
    <xf numFmtId="0" fontId="32" fillId="0" borderId="33" xfId="6" applyFont="1" applyBorder="1" applyAlignment="1">
      <alignment horizontal="center" vertical="center" shrinkToFit="1"/>
    </xf>
    <xf numFmtId="0" fontId="31" fillId="8" borderId="58" xfId="6" applyFont="1" applyFill="1" applyBorder="1" applyAlignment="1">
      <alignment horizontal="center" vertical="center" shrinkToFit="1"/>
    </xf>
    <xf numFmtId="0" fontId="31" fillId="8" borderId="59" xfId="6" applyFont="1" applyFill="1" applyBorder="1" applyAlignment="1">
      <alignment horizontal="center" vertical="center" shrinkToFit="1"/>
    </xf>
    <xf numFmtId="0" fontId="31" fillId="8" borderId="17" xfId="6" applyFont="1" applyFill="1" applyBorder="1" applyAlignment="1">
      <alignment horizontal="center" vertical="center" shrinkToFit="1"/>
    </xf>
    <xf numFmtId="0" fontId="31" fillId="8" borderId="60" xfId="6" applyFont="1" applyFill="1" applyBorder="1" applyAlignment="1">
      <alignment horizontal="center" vertical="center" wrapText="1"/>
    </xf>
    <xf numFmtId="0" fontId="31" fillId="8" borderId="61" xfId="6" applyFont="1" applyFill="1" applyBorder="1" applyAlignment="1">
      <alignment horizontal="center" vertical="center" wrapText="1"/>
    </xf>
    <xf numFmtId="0" fontId="31" fillId="8" borderId="62" xfId="6" applyFont="1" applyFill="1" applyBorder="1" applyAlignment="1">
      <alignment horizontal="center" vertical="center" wrapText="1"/>
    </xf>
    <xf numFmtId="0" fontId="31" fillId="8" borderId="60" xfId="6" applyFont="1" applyFill="1" applyBorder="1" applyAlignment="1">
      <alignment horizontal="center" vertical="center" shrinkToFit="1"/>
    </xf>
    <xf numFmtId="0" fontId="31" fillId="8" borderId="61" xfId="6" applyFont="1" applyFill="1" applyBorder="1" applyAlignment="1">
      <alignment horizontal="center" vertical="center" shrinkToFit="1"/>
    </xf>
    <xf numFmtId="0" fontId="50" fillId="8" borderId="60" xfId="6" applyFont="1" applyFill="1" applyBorder="1" applyAlignment="1">
      <alignment horizontal="center" vertical="center"/>
    </xf>
    <xf numFmtId="0" fontId="50" fillId="8" borderId="63" xfId="6" applyFont="1" applyFill="1" applyBorder="1" applyAlignment="1">
      <alignment horizontal="center" vertical="center"/>
    </xf>
    <xf numFmtId="0" fontId="50" fillId="8" borderId="29" xfId="6" applyFont="1" applyFill="1" applyBorder="1" applyAlignment="1">
      <alignment horizontal="center" vertical="center"/>
    </xf>
    <xf numFmtId="0" fontId="50" fillId="8" borderId="28" xfId="6" applyFont="1" applyFill="1" applyBorder="1" applyAlignment="1">
      <alignment horizontal="center" vertical="center"/>
    </xf>
    <xf numFmtId="0" fontId="29" fillId="0" borderId="9" xfId="6" applyFont="1" applyBorder="1" applyAlignment="1">
      <alignment horizontal="left" vertical="center" shrinkToFit="1"/>
    </xf>
    <xf numFmtId="0" fontId="29" fillId="0" borderId="13" xfId="6" applyFont="1" applyBorder="1" applyAlignment="1">
      <alignment horizontal="right" vertical="center" shrinkToFit="1"/>
    </xf>
    <xf numFmtId="0" fontId="29" fillId="0" borderId="14" xfId="6" applyFont="1" applyBorder="1" applyAlignment="1">
      <alignment horizontal="right" vertical="center" shrinkToFit="1"/>
    </xf>
    <xf numFmtId="0" fontId="24" fillId="0" borderId="0" xfId="6" applyFont="1" applyAlignment="1">
      <alignment horizontal="center" vertical="center" shrinkToFit="1"/>
    </xf>
    <xf numFmtId="0" fontId="29" fillId="0" borderId="10" xfId="6" applyFont="1" applyBorder="1" applyAlignment="1">
      <alignment horizontal="left" vertical="center" shrinkToFit="1"/>
    </xf>
    <xf numFmtId="0" fontId="29" fillId="0" borderId="6" xfId="6" applyFont="1" applyBorder="1" applyAlignment="1">
      <alignment horizontal="center" vertical="center" shrinkToFit="1"/>
    </xf>
    <xf numFmtId="0" fontId="29" fillId="0" borderId="19" xfId="6" applyFont="1" applyBorder="1" applyAlignment="1">
      <alignment horizontal="center" vertical="center" shrinkToFit="1"/>
    </xf>
    <xf numFmtId="0" fontId="48" fillId="8" borderId="37" xfId="1" applyFont="1" applyFill="1" applyBorder="1" applyAlignment="1">
      <alignment horizontal="left" vertical="center" wrapText="1" shrinkToFit="1"/>
    </xf>
    <xf numFmtId="0" fontId="48" fillId="8" borderId="29" xfId="1" applyFont="1" applyFill="1" applyBorder="1" applyAlignment="1">
      <alignment horizontal="left" vertical="center" wrapText="1" shrinkToFit="1"/>
    </xf>
    <xf numFmtId="0" fontId="48" fillId="8" borderId="42" xfId="1" applyFont="1" applyFill="1" applyBorder="1" applyAlignment="1">
      <alignment horizontal="right" vertical="center" wrapText="1" shrinkToFit="1"/>
    </xf>
    <xf numFmtId="0" fontId="48" fillId="8" borderId="28" xfId="1" applyFont="1" applyFill="1" applyBorder="1" applyAlignment="1">
      <alignment horizontal="right" vertical="center" wrapText="1" shrinkToFit="1"/>
    </xf>
    <xf numFmtId="0" fontId="28" fillId="0" borderId="6" xfId="6" applyFont="1" applyFill="1" applyBorder="1" applyAlignment="1">
      <alignment horizontal="left" vertical="center" shrinkToFit="1"/>
    </xf>
    <xf numFmtId="0" fontId="28" fillId="0" borderId="19" xfId="6" applyFont="1" applyFill="1" applyBorder="1" applyAlignment="1">
      <alignment horizontal="left" vertical="center" shrinkToFit="1"/>
    </xf>
    <xf numFmtId="0" fontId="28" fillId="0" borderId="37" xfId="1" applyFont="1" applyFill="1" applyBorder="1" applyAlignment="1">
      <alignment horizontal="center" vertical="center" shrinkToFit="1"/>
    </xf>
    <xf numFmtId="0" fontId="28" fillId="0" borderId="29" xfId="1" applyFont="1" applyFill="1" applyBorder="1" applyAlignment="1">
      <alignment horizontal="center" vertical="center" shrinkToFit="1"/>
    </xf>
    <xf numFmtId="176" fontId="28" fillId="0" borderId="33" xfId="2" applyNumberFormat="1" applyFont="1" applyFill="1" applyBorder="1" applyAlignment="1">
      <alignment horizontal="right" vertical="center" wrapText="1" shrinkToFit="1"/>
    </xf>
    <xf numFmtId="176" fontId="28" fillId="0" borderId="7" xfId="2" applyNumberFormat="1" applyFont="1" applyFill="1" applyBorder="1" applyAlignment="1">
      <alignment horizontal="right" vertical="center" wrapText="1" shrinkToFit="1"/>
    </xf>
    <xf numFmtId="176" fontId="28" fillId="0" borderId="35" xfId="2" applyNumberFormat="1" applyFont="1" applyFill="1" applyBorder="1" applyAlignment="1">
      <alignment horizontal="right" vertical="center" wrapText="1" shrinkToFit="1"/>
    </xf>
    <xf numFmtId="176" fontId="28" fillId="0" borderId="5" xfId="2" applyNumberFormat="1" applyFont="1" applyFill="1" applyBorder="1" applyAlignment="1">
      <alignment horizontal="right" vertical="center" wrapText="1" shrinkToFit="1"/>
    </xf>
    <xf numFmtId="0" fontId="48" fillId="0" borderId="37" xfId="1" applyFont="1" applyFill="1" applyBorder="1" applyAlignment="1">
      <alignment horizontal="left" vertical="center" wrapText="1" shrinkToFit="1"/>
    </xf>
    <xf numFmtId="0" fontId="48" fillId="0" borderId="29" xfId="1" applyFont="1" applyFill="1" applyBorder="1" applyAlignment="1">
      <alignment horizontal="left" vertical="center" wrapText="1" shrinkToFit="1"/>
    </xf>
    <xf numFmtId="0" fontId="48" fillId="0" borderId="42" xfId="1" applyFont="1" applyFill="1" applyBorder="1" applyAlignment="1">
      <alignment horizontal="right" vertical="center" wrapText="1" shrinkToFit="1"/>
    </xf>
    <xf numFmtId="0" fontId="48" fillId="0" borderId="28" xfId="1" applyFont="1" applyFill="1" applyBorder="1" applyAlignment="1">
      <alignment horizontal="right" vertical="center" wrapText="1" shrinkToFit="1"/>
    </xf>
    <xf numFmtId="0" fontId="31" fillId="0" borderId="41" xfId="6" applyFont="1" applyBorder="1" applyAlignment="1">
      <alignment horizontal="center" vertical="center" shrinkToFit="1"/>
    </xf>
    <xf numFmtId="0" fontId="31" fillId="0" borderId="40" xfId="6" applyFont="1" applyBorder="1" applyAlignment="1">
      <alignment horizontal="center" vertical="center" shrinkToFit="1"/>
    </xf>
    <xf numFmtId="0" fontId="28" fillId="0" borderId="33" xfId="6" applyFont="1" applyBorder="1" applyAlignment="1">
      <alignment horizontal="center" vertical="center" shrinkToFit="1"/>
    </xf>
    <xf numFmtId="176" fontId="28" fillId="8" borderId="37" xfId="1" applyNumberFormat="1" applyFont="1" applyFill="1" applyBorder="1" applyAlignment="1">
      <alignment horizontal="center" vertical="center" shrinkToFit="1"/>
    </xf>
    <xf numFmtId="176" fontId="28" fillId="8" borderId="36" xfId="1" applyNumberFormat="1" applyFont="1" applyFill="1" applyBorder="1" applyAlignment="1">
      <alignment horizontal="center" vertical="center" shrinkToFit="1"/>
    </xf>
    <xf numFmtId="176" fontId="28" fillId="8" borderId="29" xfId="1" applyNumberFormat="1" applyFont="1" applyFill="1" applyBorder="1" applyAlignment="1">
      <alignment horizontal="center" vertical="center" shrinkToFit="1"/>
    </xf>
    <xf numFmtId="0" fontId="28" fillId="8" borderId="37" xfId="1" applyFont="1" applyFill="1" applyBorder="1" applyAlignment="1">
      <alignment horizontal="left" vertical="center" wrapText="1" shrinkToFit="1"/>
    </xf>
    <xf numFmtId="0" fontId="28" fillId="8" borderId="36" xfId="1" applyFont="1" applyFill="1" applyBorder="1" applyAlignment="1">
      <alignment horizontal="left" vertical="center" wrapText="1" shrinkToFit="1"/>
    </xf>
    <xf numFmtId="0" fontId="28" fillId="8" borderId="29" xfId="1" applyFont="1" applyFill="1" applyBorder="1" applyAlignment="1">
      <alignment horizontal="left" vertical="center" wrapText="1" shrinkToFit="1"/>
    </xf>
    <xf numFmtId="0" fontId="28" fillId="8" borderId="42" xfId="1" applyFont="1" applyFill="1" applyBorder="1" applyAlignment="1">
      <alignment horizontal="right" vertical="center" wrapText="1" shrinkToFit="1"/>
    </xf>
    <xf numFmtId="0" fontId="28" fillId="8" borderId="38" xfId="1" applyFont="1" applyFill="1" applyBorder="1" applyAlignment="1">
      <alignment horizontal="right" vertical="center" wrapText="1" shrinkToFit="1"/>
    </xf>
    <xf numFmtId="0" fontId="28" fillId="8" borderId="28" xfId="1" applyFont="1" applyFill="1" applyBorder="1" applyAlignment="1">
      <alignment horizontal="right" vertical="center" wrapText="1" shrinkToFit="1"/>
    </xf>
    <xf numFmtId="41" fontId="32" fillId="8" borderId="36" xfId="4" applyFont="1" applyFill="1" applyBorder="1" applyAlignment="1">
      <alignment horizontal="center" vertical="center"/>
    </xf>
    <xf numFmtId="41" fontId="32" fillId="8" borderId="29" xfId="4" applyFont="1" applyFill="1" applyBorder="1" applyAlignment="1">
      <alignment horizontal="center" vertical="center"/>
    </xf>
    <xf numFmtId="176" fontId="43" fillId="8" borderId="33" xfId="2" applyNumberFormat="1" applyFont="1" applyFill="1" applyBorder="1" applyAlignment="1">
      <alignment horizontal="center" vertical="center"/>
    </xf>
    <xf numFmtId="176" fontId="43" fillId="8" borderId="7" xfId="2" applyNumberFormat="1" applyFont="1" applyFill="1" applyBorder="1" applyAlignment="1">
      <alignment horizontal="center" vertical="center"/>
    </xf>
    <xf numFmtId="0" fontId="28" fillId="0" borderId="7" xfId="6" applyFont="1" applyBorder="1" applyAlignment="1">
      <alignment horizontal="center" vertical="center" shrinkToFit="1"/>
    </xf>
    <xf numFmtId="41" fontId="42" fillId="0" borderId="0" xfId="4" applyFont="1" applyAlignment="1">
      <alignment horizontal="center" vertical="center"/>
    </xf>
    <xf numFmtId="41" fontId="32" fillId="0" borderId="37" xfId="4" applyFont="1" applyBorder="1" applyAlignment="1">
      <alignment horizontal="right" vertical="center" shrinkToFit="1"/>
    </xf>
    <xf numFmtId="41" fontId="32" fillId="0" borderId="33" xfId="4" applyFont="1" applyBorder="1" applyAlignment="1">
      <alignment horizontal="right" vertical="center" shrinkToFit="1"/>
    </xf>
    <xf numFmtId="41" fontId="32" fillId="0" borderId="36" xfId="4" applyFont="1" applyBorder="1" applyAlignment="1">
      <alignment horizontal="right" vertical="center" shrinkToFit="1"/>
    </xf>
    <xf numFmtId="41" fontId="32" fillId="0" borderId="34" xfId="4" applyFont="1" applyBorder="1" applyAlignment="1">
      <alignment horizontal="right" vertical="center" shrinkToFit="1"/>
    </xf>
    <xf numFmtId="41" fontId="32" fillId="0" borderId="29" xfId="4" applyFont="1" applyBorder="1" applyAlignment="1">
      <alignment horizontal="right" vertical="center" shrinkToFit="1"/>
    </xf>
    <xf numFmtId="41" fontId="32" fillId="0" borderId="7" xfId="4" applyFont="1" applyBorder="1" applyAlignment="1">
      <alignment horizontal="right" vertical="center" shrinkToFit="1"/>
    </xf>
    <xf numFmtId="178" fontId="48" fillId="8" borderId="37" xfId="2" applyNumberFormat="1" applyFont="1" applyFill="1" applyBorder="1" applyAlignment="1">
      <alignment horizontal="center" vertical="center"/>
    </xf>
    <xf numFmtId="178" fontId="48" fillId="8" borderId="29" xfId="2" applyNumberFormat="1" applyFont="1" applyFill="1" applyBorder="1" applyAlignment="1">
      <alignment horizontal="center" vertical="center"/>
    </xf>
    <xf numFmtId="41" fontId="28" fillId="8" borderId="37" xfId="4" applyFont="1" applyFill="1" applyBorder="1" applyAlignment="1">
      <alignment horizontal="center" vertical="center"/>
    </xf>
    <xf numFmtId="41" fontId="28" fillId="8" borderId="36" xfId="4" applyFont="1" applyFill="1" applyBorder="1" applyAlignment="1">
      <alignment horizontal="center" vertical="center"/>
    </xf>
    <xf numFmtId="41" fontId="28" fillId="8" borderId="29" xfId="4" applyFont="1" applyFill="1" applyBorder="1" applyAlignment="1">
      <alignment horizontal="center" vertical="center"/>
    </xf>
    <xf numFmtId="176" fontId="28" fillId="8" borderId="33" xfId="6" applyNumberFormat="1" applyFont="1" applyFill="1" applyBorder="1" applyAlignment="1">
      <alignment horizontal="right" vertical="center" shrinkToFit="1"/>
    </xf>
    <xf numFmtId="176" fontId="28" fillId="8" borderId="34" xfId="6" applyNumberFormat="1" applyFont="1" applyFill="1" applyBorder="1" applyAlignment="1">
      <alignment horizontal="right" vertical="center" shrinkToFit="1"/>
    </xf>
    <xf numFmtId="176" fontId="28" fillId="8" borderId="7" xfId="6" applyNumberFormat="1" applyFont="1" applyFill="1" applyBorder="1" applyAlignment="1">
      <alignment horizontal="right" vertical="center" shrinkToFit="1"/>
    </xf>
    <xf numFmtId="176" fontId="28" fillId="8" borderId="35" xfId="6" applyNumberFormat="1" applyFont="1" applyFill="1" applyBorder="1" applyAlignment="1">
      <alignment horizontal="right" vertical="center" shrinkToFit="1"/>
    </xf>
    <xf numFmtId="176" fontId="28" fillId="8" borderId="30" xfId="6" applyNumberFormat="1" applyFont="1" applyFill="1" applyBorder="1" applyAlignment="1">
      <alignment horizontal="right" vertical="center" shrinkToFit="1"/>
    </xf>
    <xf numFmtId="176" fontId="28" fillId="8" borderId="5" xfId="6" applyNumberFormat="1" applyFont="1" applyFill="1" applyBorder="1" applyAlignment="1">
      <alignment horizontal="right" vertical="center" shrinkToFit="1"/>
    </xf>
    <xf numFmtId="0" fontId="42" fillId="0" borderId="0" xfId="6" applyFont="1" applyAlignment="1">
      <alignment horizontal="center" vertical="center"/>
    </xf>
    <xf numFmtId="0" fontId="39" fillId="0" borderId="0" xfId="6" applyFont="1" applyBorder="1" applyAlignment="1">
      <alignment horizontal="center" shrinkToFit="1"/>
    </xf>
  </cellXfs>
  <cellStyles count="8">
    <cellStyle name="나쁨 2" xfId="3"/>
    <cellStyle name="메모" xfId="5" builtinId="10"/>
    <cellStyle name="쉼표 [0]" xfId="4" builtinId="6"/>
    <cellStyle name="쉼표 [0] 2" xfId="2"/>
    <cellStyle name="표준" xfId="0" builtinId="0"/>
    <cellStyle name="표준 2" xfId="1"/>
    <cellStyle name="표준_보건소(곽대환)" xfId="6"/>
    <cellStyle name="표준_보건소(곽대환) 2" xfId="7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752475</xdr:colOff>
      <xdr:row>8</xdr:row>
      <xdr:rowOff>85725</xdr:rowOff>
    </xdr:from>
    <xdr:to>
      <xdr:col>4</xdr:col>
      <xdr:colOff>1066800</xdr:colOff>
      <xdr:row>10</xdr:row>
      <xdr:rowOff>114300</xdr:rowOff>
    </xdr:to>
    <xdr:pic>
      <xdr:nvPicPr>
        <xdr:cNvPr id="3096" name="그림 1" descr="사본 -수가성마크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00925" y="4857750"/>
          <a:ext cx="3143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752475</xdr:colOff>
      <xdr:row>20</xdr:row>
      <xdr:rowOff>85725</xdr:rowOff>
    </xdr:from>
    <xdr:to>
      <xdr:col>5</xdr:col>
      <xdr:colOff>0</xdr:colOff>
      <xdr:row>20</xdr:row>
      <xdr:rowOff>85725</xdr:rowOff>
    </xdr:to>
    <xdr:pic>
      <xdr:nvPicPr>
        <xdr:cNvPr id="2" name="그림 1" descr="사본 -수가성마크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60960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561976</xdr:colOff>
      <xdr:row>20</xdr:row>
      <xdr:rowOff>57150</xdr:rowOff>
    </xdr:from>
    <xdr:to>
      <xdr:col>4</xdr:col>
      <xdr:colOff>990600</xdr:colOff>
      <xdr:row>22</xdr:row>
      <xdr:rowOff>85725</xdr:rowOff>
    </xdr:to>
    <xdr:pic>
      <xdr:nvPicPr>
        <xdr:cNvPr id="3" name="그림 2" descr="사본 -수가성마크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6" y="5124450"/>
          <a:ext cx="428624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752475</xdr:colOff>
      <xdr:row>24</xdr:row>
      <xdr:rowOff>0</xdr:rowOff>
    </xdr:from>
    <xdr:to>
      <xdr:col>6</xdr:col>
      <xdr:colOff>0</xdr:colOff>
      <xdr:row>24</xdr:row>
      <xdr:rowOff>0</xdr:rowOff>
    </xdr:to>
    <xdr:pic>
      <xdr:nvPicPr>
        <xdr:cNvPr id="2" name="그림 1" descr="사본 -수가성마크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62484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428625</xdr:colOff>
      <xdr:row>23</xdr:row>
      <xdr:rowOff>57150</xdr:rowOff>
    </xdr:from>
    <xdr:to>
      <xdr:col>5</xdr:col>
      <xdr:colOff>659130</xdr:colOff>
      <xdr:row>25</xdr:row>
      <xdr:rowOff>9525</xdr:rowOff>
    </xdr:to>
    <xdr:pic>
      <xdr:nvPicPr>
        <xdr:cNvPr id="3" name="그림 2" descr="사본 -수가성마크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6591300"/>
          <a:ext cx="23050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L5" sqref="L5"/>
    </sheetView>
  </sheetViews>
  <sheetFormatPr defaultRowHeight="13.5"/>
  <cols>
    <col min="1" max="1" width="26.109375" customWidth="1"/>
    <col min="2" max="2" width="24.21875" customWidth="1"/>
    <col min="3" max="3" width="22.21875" customWidth="1"/>
    <col min="4" max="4" width="5" customWidth="1"/>
    <col min="5" max="5" width="16.6640625" customWidth="1"/>
    <col min="6" max="6" width="15.21875" customWidth="1"/>
  </cols>
  <sheetData>
    <row r="1" spans="1:6" ht="40.5" customHeight="1">
      <c r="A1" s="859" t="s">
        <v>55</v>
      </c>
      <c r="B1" s="859"/>
      <c r="C1" s="859"/>
      <c r="D1" s="859"/>
      <c r="E1" s="859"/>
      <c r="F1" s="859"/>
    </row>
    <row r="2" spans="1:6" ht="27.75" customHeight="1" thickBot="1">
      <c r="A2" s="1"/>
      <c r="F2" s="4" t="s">
        <v>0</v>
      </c>
    </row>
    <row r="3" spans="1:6" ht="57" customHeight="1">
      <c r="A3" s="5" t="s">
        <v>3</v>
      </c>
      <c r="B3" s="6" t="s">
        <v>51</v>
      </c>
      <c r="C3" s="6" t="s">
        <v>56</v>
      </c>
      <c r="D3" s="860" t="s">
        <v>6</v>
      </c>
      <c r="E3" s="861"/>
      <c r="F3" s="7" t="s">
        <v>4</v>
      </c>
    </row>
    <row r="4" spans="1:6" ht="57" customHeight="1">
      <c r="A4" s="8" t="s">
        <v>2</v>
      </c>
      <c r="B4" s="17">
        <f>SUM(B5:B7)</f>
        <v>3403983</v>
      </c>
      <c r="C4" s="17">
        <f>SUM(C5:C7)</f>
        <v>3555584</v>
      </c>
      <c r="D4" s="67"/>
      <c r="E4" s="9">
        <f>C4-B4</f>
        <v>151601</v>
      </c>
      <c r="F4" s="10"/>
    </row>
    <row r="5" spans="1:6" ht="57" customHeight="1">
      <c r="A5" s="13" t="s">
        <v>44</v>
      </c>
      <c r="B5" s="18">
        <v>61149</v>
      </c>
      <c r="C5" s="18">
        <v>56695</v>
      </c>
      <c r="D5" s="68" t="s">
        <v>61</v>
      </c>
      <c r="E5" s="11">
        <f>C5-B5</f>
        <v>-4454</v>
      </c>
      <c r="F5" s="12"/>
    </row>
    <row r="6" spans="1:6" ht="57" customHeight="1">
      <c r="A6" s="13" t="s">
        <v>5</v>
      </c>
      <c r="B6" s="18">
        <v>1877467</v>
      </c>
      <c r="C6" s="18">
        <v>2005699</v>
      </c>
      <c r="D6" s="68"/>
      <c r="E6" s="11">
        <f>C6-B6</f>
        <v>128232</v>
      </c>
      <c r="F6" s="12"/>
    </row>
    <row r="7" spans="1:6" ht="57" customHeight="1" thickBot="1">
      <c r="A7" s="14" t="s">
        <v>43</v>
      </c>
      <c r="B7" s="76">
        <v>1465367</v>
      </c>
      <c r="C7" s="76">
        <v>1493190</v>
      </c>
      <c r="D7" s="69" t="s">
        <v>47</v>
      </c>
      <c r="E7" s="15">
        <f>C7-B7</f>
        <v>27823</v>
      </c>
      <c r="F7" s="16"/>
    </row>
    <row r="8" spans="1:6" ht="22.5" customHeight="1">
      <c r="E8" s="2"/>
    </row>
    <row r="10" spans="1:6">
      <c r="F10" s="3" t="s">
        <v>1</v>
      </c>
    </row>
  </sheetData>
  <mergeCells count="2">
    <mergeCell ref="A1:F1"/>
    <mergeCell ref="D3:E3"/>
  </mergeCells>
  <phoneticPr fontId="1" type="noConversion"/>
  <pageMargins left="1.1023622047244095" right="0.70866141732283472" top="1.1417322834645669" bottom="0.43307086614173229" header="0.47244094488188981" footer="0.27559055118110237"/>
  <pageSetup paperSize="9" orientation="landscape" useFirstPageNumber="1" horizontalDpi="4294967293" verticalDpi="4294967293" r:id="rId1"/>
  <headerFooter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5" sqref="K35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B5" sqref="B5"/>
    </sheetView>
  </sheetViews>
  <sheetFormatPr defaultRowHeight="13.5"/>
  <cols>
    <col min="1" max="1" width="27.88671875" customWidth="1"/>
    <col min="2" max="2" width="24.21875" customWidth="1"/>
    <col min="3" max="3" width="22.21875" customWidth="1"/>
    <col min="4" max="4" width="5" customWidth="1"/>
    <col min="5" max="5" width="16.6640625" customWidth="1"/>
    <col min="6" max="6" width="13.33203125" customWidth="1"/>
    <col min="11" max="11" width="10.33203125" style="70" bestFit="1" customWidth="1"/>
    <col min="12" max="14" width="9" style="70" bestFit="1" customWidth="1"/>
    <col min="15" max="15" width="10.33203125" style="70" bestFit="1" customWidth="1"/>
    <col min="257" max="257" width="27.88671875" customWidth="1"/>
    <col min="258" max="258" width="24.21875" customWidth="1"/>
    <col min="259" max="259" width="22.21875" customWidth="1"/>
    <col min="260" max="260" width="5" customWidth="1"/>
    <col min="261" max="261" width="16.6640625" customWidth="1"/>
    <col min="262" max="262" width="13.33203125" customWidth="1"/>
    <col min="513" max="513" width="27.88671875" customWidth="1"/>
    <col min="514" max="514" width="24.21875" customWidth="1"/>
    <col min="515" max="515" width="22.21875" customWidth="1"/>
    <col min="516" max="516" width="5" customWidth="1"/>
    <col min="517" max="517" width="16.6640625" customWidth="1"/>
    <col min="518" max="518" width="13.33203125" customWidth="1"/>
    <col min="769" max="769" width="27.88671875" customWidth="1"/>
    <col min="770" max="770" width="24.21875" customWidth="1"/>
    <col min="771" max="771" width="22.21875" customWidth="1"/>
    <col min="772" max="772" width="5" customWidth="1"/>
    <col min="773" max="773" width="16.6640625" customWidth="1"/>
    <col min="774" max="774" width="13.33203125" customWidth="1"/>
    <col min="1025" max="1025" width="27.88671875" customWidth="1"/>
    <col min="1026" max="1026" width="24.21875" customWidth="1"/>
    <col min="1027" max="1027" width="22.21875" customWidth="1"/>
    <col min="1028" max="1028" width="5" customWidth="1"/>
    <col min="1029" max="1029" width="16.6640625" customWidth="1"/>
    <col min="1030" max="1030" width="13.33203125" customWidth="1"/>
    <col min="1281" max="1281" width="27.88671875" customWidth="1"/>
    <col min="1282" max="1282" width="24.21875" customWidth="1"/>
    <col min="1283" max="1283" width="22.21875" customWidth="1"/>
    <col min="1284" max="1284" width="5" customWidth="1"/>
    <col min="1285" max="1285" width="16.6640625" customWidth="1"/>
    <col min="1286" max="1286" width="13.33203125" customWidth="1"/>
    <col min="1537" max="1537" width="27.88671875" customWidth="1"/>
    <col min="1538" max="1538" width="24.21875" customWidth="1"/>
    <col min="1539" max="1539" width="22.21875" customWidth="1"/>
    <col min="1540" max="1540" width="5" customWidth="1"/>
    <col min="1541" max="1541" width="16.6640625" customWidth="1"/>
    <col min="1542" max="1542" width="13.33203125" customWidth="1"/>
    <col min="1793" max="1793" width="27.88671875" customWidth="1"/>
    <col min="1794" max="1794" width="24.21875" customWidth="1"/>
    <col min="1795" max="1795" width="22.21875" customWidth="1"/>
    <col min="1796" max="1796" width="5" customWidth="1"/>
    <col min="1797" max="1797" width="16.6640625" customWidth="1"/>
    <col min="1798" max="1798" width="13.33203125" customWidth="1"/>
    <col min="2049" max="2049" width="27.88671875" customWidth="1"/>
    <col min="2050" max="2050" width="24.21875" customWidth="1"/>
    <col min="2051" max="2051" width="22.21875" customWidth="1"/>
    <col min="2052" max="2052" width="5" customWidth="1"/>
    <col min="2053" max="2053" width="16.6640625" customWidth="1"/>
    <col min="2054" max="2054" width="13.33203125" customWidth="1"/>
    <col min="2305" max="2305" width="27.88671875" customWidth="1"/>
    <col min="2306" max="2306" width="24.21875" customWidth="1"/>
    <col min="2307" max="2307" width="22.21875" customWidth="1"/>
    <col min="2308" max="2308" width="5" customWidth="1"/>
    <col min="2309" max="2309" width="16.6640625" customWidth="1"/>
    <col min="2310" max="2310" width="13.33203125" customWidth="1"/>
    <col min="2561" max="2561" width="27.88671875" customWidth="1"/>
    <col min="2562" max="2562" width="24.21875" customWidth="1"/>
    <col min="2563" max="2563" width="22.21875" customWidth="1"/>
    <col min="2564" max="2564" width="5" customWidth="1"/>
    <col min="2565" max="2565" width="16.6640625" customWidth="1"/>
    <col min="2566" max="2566" width="13.33203125" customWidth="1"/>
    <col min="2817" max="2817" width="27.88671875" customWidth="1"/>
    <col min="2818" max="2818" width="24.21875" customWidth="1"/>
    <col min="2819" max="2819" width="22.21875" customWidth="1"/>
    <col min="2820" max="2820" width="5" customWidth="1"/>
    <col min="2821" max="2821" width="16.6640625" customWidth="1"/>
    <col min="2822" max="2822" width="13.33203125" customWidth="1"/>
    <col min="3073" max="3073" width="27.88671875" customWidth="1"/>
    <col min="3074" max="3074" width="24.21875" customWidth="1"/>
    <col min="3075" max="3075" width="22.21875" customWidth="1"/>
    <col min="3076" max="3076" width="5" customWidth="1"/>
    <col min="3077" max="3077" width="16.6640625" customWidth="1"/>
    <col min="3078" max="3078" width="13.33203125" customWidth="1"/>
    <col min="3329" max="3329" width="27.88671875" customWidth="1"/>
    <col min="3330" max="3330" width="24.21875" customWidth="1"/>
    <col min="3331" max="3331" width="22.21875" customWidth="1"/>
    <col min="3332" max="3332" width="5" customWidth="1"/>
    <col min="3333" max="3333" width="16.6640625" customWidth="1"/>
    <col min="3334" max="3334" width="13.33203125" customWidth="1"/>
    <col min="3585" max="3585" width="27.88671875" customWidth="1"/>
    <col min="3586" max="3586" width="24.21875" customWidth="1"/>
    <col min="3587" max="3587" width="22.21875" customWidth="1"/>
    <col min="3588" max="3588" width="5" customWidth="1"/>
    <col min="3589" max="3589" width="16.6640625" customWidth="1"/>
    <col min="3590" max="3590" width="13.33203125" customWidth="1"/>
    <col min="3841" max="3841" width="27.88671875" customWidth="1"/>
    <col min="3842" max="3842" width="24.21875" customWidth="1"/>
    <col min="3843" max="3843" width="22.21875" customWidth="1"/>
    <col min="3844" max="3844" width="5" customWidth="1"/>
    <col min="3845" max="3845" width="16.6640625" customWidth="1"/>
    <col min="3846" max="3846" width="13.33203125" customWidth="1"/>
    <col min="4097" max="4097" width="27.88671875" customWidth="1"/>
    <col min="4098" max="4098" width="24.21875" customWidth="1"/>
    <col min="4099" max="4099" width="22.21875" customWidth="1"/>
    <col min="4100" max="4100" width="5" customWidth="1"/>
    <col min="4101" max="4101" width="16.6640625" customWidth="1"/>
    <col min="4102" max="4102" width="13.33203125" customWidth="1"/>
    <col min="4353" max="4353" width="27.88671875" customWidth="1"/>
    <col min="4354" max="4354" width="24.21875" customWidth="1"/>
    <col min="4355" max="4355" width="22.21875" customWidth="1"/>
    <col min="4356" max="4356" width="5" customWidth="1"/>
    <col min="4357" max="4357" width="16.6640625" customWidth="1"/>
    <col min="4358" max="4358" width="13.33203125" customWidth="1"/>
    <col min="4609" max="4609" width="27.88671875" customWidth="1"/>
    <col min="4610" max="4610" width="24.21875" customWidth="1"/>
    <col min="4611" max="4611" width="22.21875" customWidth="1"/>
    <col min="4612" max="4612" width="5" customWidth="1"/>
    <col min="4613" max="4613" width="16.6640625" customWidth="1"/>
    <col min="4614" max="4614" width="13.33203125" customWidth="1"/>
    <col min="4865" max="4865" width="27.88671875" customWidth="1"/>
    <col min="4866" max="4866" width="24.21875" customWidth="1"/>
    <col min="4867" max="4867" width="22.21875" customWidth="1"/>
    <col min="4868" max="4868" width="5" customWidth="1"/>
    <col min="4869" max="4869" width="16.6640625" customWidth="1"/>
    <col min="4870" max="4870" width="13.33203125" customWidth="1"/>
    <col min="5121" max="5121" width="27.88671875" customWidth="1"/>
    <col min="5122" max="5122" width="24.21875" customWidth="1"/>
    <col min="5123" max="5123" width="22.21875" customWidth="1"/>
    <col min="5124" max="5124" width="5" customWidth="1"/>
    <col min="5125" max="5125" width="16.6640625" customWidth="1"/>
    <col min="5126" max="5126" width="13.33203125" customWidth="1"/>
    <col min="5377" max="5377" width="27.88671875" customWidth="1"/>
    <col min="5378" max="5378" width="24.21875" customWidth="1"/>
    <col min="5379" max="5379" width="22.21875" customWidth="1"/>
    <col min="5380" max="5380" width="5" customWidth="1"/>
    <col min="5381" max="5381" width="16.6640625" customWidth="1"/>
    <col min="5382" max="5382" width="13.33203125" customWidth="1"/>
    <col min="5633" max="5633" width="27.88671875" customWidth="1"/>
    <col min="5634" max="5634" width="24.21875" customWidth="1"/>
    <col min="5635" max="5635" width="22.21875" customWidth="1"/>
    <col min="5636" max="5636" width="5" customWidth="1"/>
    <col min="5637" max="5637" width="16.6640625" customWidth="1"/>
    <col min="5638" max="5638" width="13.33203125" customWidth="1"/>
    <col min="5889" max="5889" width="27.88671875" customWidth="1"/>
    <col min="5890" max="5890" width="24.21875" customWidth="1"/>
    <col min="5891" max="5891" width="22.21875" customWidth="1"/>
    <col min="5892" max="5892" width="5" customWidth="1"/>
    <col min="5893" max="5893" width="16.6640625" customWidth="1"/>
    <col min="5894" max="5894" width="13.33203125" customWidth="1"/>
    <col min="6145" max="6145" width="27.88671875" customWidth="1"/>
    <col min="6146" max="6146" width="24.21875" customWidth="1"/>
    <col min="6147" max="6147" width="22.21875" customWidth="1"/>
    <col min="6148" max="6148" width="5" customWidth="1"/>
    <col min="6149" max="6149" width="16.6640625" customWidth="1"/>
    <col min="6150" max="6150" width="13.33203125" customWidth="1"/>
    <col min="6401" max="6401" width="27.88671875" customWidth="1"/>
    <col min="6402" max="6402" width="24.21875" customWidth="1"/>
    <col min="6403" max="6403" width="22.21875" customWidth="1"/>
    <col min="6404" max="6404" width="5" customWidth="1"/>
    <col min="6405" max="6405" width="16.6640625" customWidth="1"/>
    <col min="6406" max="6406" width="13.33203125" customWidth="1"/>
    <col min="6657" max="6657" width="27.88671875" customWidth="1"/>
    <col min="6658" max="6658" width="24.21875" customWidth="1"/>
    <col min="6659" max="6659" width="22.21875" customWidth="1"/>
    <col min="6660" max="6660" width="5" customWidth="1"/>
    <col min="6661" max="6661" width="16.6640625" customWidth="1"/>
    <col min="6662" max="6662" width="13.33203125" customWidth="1"/>
    <col min="6913" max="6913" width="27.88671875" customWidth="1"/>
    <col min="6914" max="6914" width="24.21875" customWidth="1"/>
    <col min="6915" max="6915" width="22.21875" customWidth="1"/>
    <col min="6916" max="6916" width="5" customWidth="1"/>
    <col min="6917" max="6917" width="16.6640625" customWidth="1"/>
    <col min="6918" max="6918" width="13.33203125" customWidth="1"/>
    <col min="7169" max="7169" width="27.88671875" customWidth="1"/>
    <col min="7170" max="7170" width="24.21875" customWidth="1"/>
    <col min="7171" max="7171" width="22.21875" customWidth="1"/>
    <col min="7172" max="7172" width="5" customWidth="1"/>
    <col min="7173" max="7173" width="16.6640625" customWidth="1"/>
    <col min="7174" max="7174" width="13.33203125" customWidth="1"/>
    <col min="7425" max="7425" width="27.88671875" customWidth="1"/>
    <col min="7426" max="7426" width="24.21875" customWidth="1"/>
    <col min="7427" max="7427" width="22.21875" customWidth="1"/>
    <col min="7428" max="7428" width="5" customWidth="1"/>
    <col min="7429" max="7429" width="16.6640625" customWidth="1"/>
    <col min="7430" max="7430" width="13.33203125" customWidth="1"/>
    <col min="7681" max="7681" width="27.88671875" customWidth="1"/>
    <col min="7682" max="7682" width="24.21875" customWidth="1"/>
    <col min="7683" max="7683" width="22.21875" customWidth="1"/>
    <col min="7684" max="7684" width="5" customWidth="1"/>
    <col min="7685" max="7685" width="16.6640625" customWidth="1"/>
    <col min="7686" max="7686" width="13.33203125" customWidth="1"/>
    <col min="7937" max="7937" width="27.88671875" customWidth="1"/>
    <col min="7938" max="7938" width="24.21875" customWidth="1"/>
    <col min="7939" max="7939" width="22.21875" customWidth="1"/>
    <col min="7940" max="7940" width="5" customWidth="1"/>
    <col min="7941" max="7941" width="16.6640625" customWidth="1"/>
    <col min="7942" max="7942" width="13.33203125" customWidth="1"/>
    <col min="8193" max="8193" width="27.88671875" customWidth="1"/>
    <col min="8194" max="8194" width="24.21875" customWidth="1"/>
    <col min="8195" max="8195" width="22.21875" customWidth="1"/>
    <col min="8196" max="8196" width="5" customWidth="1"/>
    <col min="8197" max="8197" width="16.6640625" customWidth="1"/>
    <col min="8198" max="8198" width="13.33203125" customWidth="1"/>
    <col min="8449" max="8449" width="27.88671875" customWidth="1"/>
    <col min="8450" max="8450" width="24.21875" customWidth="1"/>
    <col min="8451" max="8451" width="22.21875" customWidth="1"/>
    <col min="8452" max="8452" width="5" customWidth="1"/>
    <col min="8453" max="8453" width="16.6640625" customWidth="1"/>
    <col min="8454" max="8454" width="13.33203125" customWidth="1"/>
    <col min="8705" max="8705" width="27.88671875" customWidth="1"/>
    <col min="8706" max="8706" width="24.21875" customWidth="1"/>
    <col min="8707" max="8707" width="22.21875" customWidth="1"/>
    <col min="8708" max="8708" width="5" customWidth="1"/>
    <col min="8709" max="8709" width="16.6640625" customWidth="1"/>
    <col min="8710" max="8710" width="13.33203125" customWidth="1"/>
    <col min="8961" max="8961" width="27.88671875" customWidth="1"/>
    <col min="8962" max="8962" width="24.21875" customWidth="1"/>
    <col min="8963" max="8963" width="22.21875" customWidth="1"/>
    <col min="8964" max="8964" width="5" customWidth="1"/>
    <col min="8965" max="8965" width="16.6640625" customWidth="1"/>
    <col min="8966" max="8966" width="13.33203125" customWidth="1"/>
    <col min="9217" max="9217" width="27.88671875" customWidth="1"/>
    <col min="9218" max="9218" width="24.21875" customWidth="1"/>
    <col min="9219" max="9219" width="22.21875" customWidth="1"/>
    <col min="9220" max="9220" width="5" customWidth="1"/>
    <col min="9221" max="9221" width="16.6640625" customWidth="1"/>
    <col min="9222" max="9222" width="13.33203125" customWidth="1"/>
    <col min="9473" max="9473" width="27.88671875" customWidth="1"/>
    <col min="9474" max="9474" width="24.21875" customWidth="1"/>
    <col min="9475" max="9475" width="22.21875" customWidth="1"/>
    <col min="9476" max="9476" width="5" customWidth="1"/>
    <col min="9477" max="9477" width="16.6640625" customWidth="1"/>
    <col min="9478" max="9478" width="13.33203125" customWidth="1"/>
    <col min="9729" max="9729" width="27.88671875" customWidth="1"/>
    <col min="9730" max="9730" width="24.21875" customWidth="1"/>
    <col min="9731" max="9731" width="22.21875" customWidth="1"/>
    <col min="9732" max="9732" width="5" customWidth="1"/>
    <col min="9733" max="9733" width="16.6640625" customWidth="1"/>
    <col min="9734" max="9734" width="13.33203125" customWidth="1"/>
    <col min="9985" max="9985" width="27.88671875" customWidth="1"/>
    <col min="9986" max="9986" width="24.21875" customWidth="1"/>
    <col min="9987" max="9987" width="22.21875" customWidth="1"/>
    <col min="9988" max="9988" width="5" customWidth="1"/>
    <col min="9989" max="9989" width="16.6640625" customWidth="1"/>
    <col min="9990" max="9990" width="13.33203125" customWidth="1"/>
    <col min="10241" max="10241" width="27.88671875" customWidth="1"/>
    <col min="10242" max="10242" width="24.21875" customWidth="1"/>
    <col min="10243" max="10243" width="22.21875" customWidth="1"/>
    <col min="10244" max="10244" width="5" customWidth="1"/>
    <col min="10245" max="10245" width="16.6640625" customWidth="1"/>
    <col min="10246" max="10246" width="13.33203125" customWidth="1"/>
    <col min="10497" max="10497" width="27.88671875" customWidth="1"/>
    <col min="10498" max="10498" width="24.21875" customWidth="1"/>
    <col min="10499" max="10499" width="22.21875" customWidth="1"/>
    <col min="10500" max="10500" width="5" customWidth="1"/>
    <col min="10501" max="10501" width="16.6640625" customWidth="1"/>
    <col min="10502" max="10502" width="13.33203125" customWidth="1"/>
    <col min="10753" max="10753" width="27.88671875" customWidth="1"/>
    <col min="10754" max="10754" width="24.21875" customWidth="1"/>
    <col min="10755" max="10755" width="22.21875" customWidth="1"/>
    <col min="10756" max="10756" width="5" customWidth="1"/>
    <col min="10757" max="10757" width="16.6640625" customWidth="1"/>
    <col min="10758" max="10758" width="13.33203125" customWidth="1"/>
    <col min="11009" max="11009" width="27.88671875" customWidth="1"/>
    <col min="11010" max="11010" width="24.21875" customWidth="1"/>
    <col min="11011" max="11011" width="22.21875" customWidth="1"/>
    <col min="11012" max="11012" width="5" customWidth="1"/>
    <col min="11013" max="11013" width="16.6640625" customWidth="1"/>
    <col min="11014" max="11014" width="13.33203125" customWidth="1"/>
    <col min="11265" max="11265" width="27.88671875" customWidth="1"/>
    <col min="11266" max="11266" width="24.21875" customWidth="1"/>
    <col min="11267" max="11267" width="22.21875" customWidth="1"/>
    <col min="11268" max="11268" width="5" customWidth="1"/>
    <col min="11269" max="11269" width="16.6640625" customWidth="1"/>
    <col min="11270" max="11270" width="13.33203125" customWidth="1"/>
    <col min="11521" max="11521" width="27.88671875" customWidth="1"/>
    <col min="11522" max="11522" width="24.21875" customWidth="1"/>
    <col min="11523" max="11523" width="22.21875" customWidth="1"/>
    <col min="11524" max="11524" width="5" customWidth="1"/>
    <col min="11525" max="11525" width="16.6640625" customWidth="1"/>
    <col min="11526" max="11526" width="13.33203125" customWidth="1"/>
    <col min="11777" max="11777" width="27.88671875" customWidth="1"/>
    <col min="11778" max="11778" width="24.21875" customWidth="1"/>
    <col min="11779" max="11779" width="22.21875" customWidth="1"/>
    <col min="11780" max="11780" width="5" customWidth="1"/>
    <col min="11781" max="11781" width="16.6640625" customWidth="1"/>
    <col min="11782" max="11782" width="13.33203125" customWidth="1"/>
    <col min="12033" max="12033" width="27.88671875" customWidth="1"/>
    <col min="12034" max="12034" width="24.21875" customWidth="1"/>
    <col min="12035" max="12035" width="22.21875" customWidth="1"/>
    <col min="12036" max="12036" width="5" customWidth="1"/>
    <col min="12037" max="12037" width="16.6640625" customWidth="1"/>
    <col min="12038" max="12038" width="13.33203125" customWidth="1"/>
    <col min="12289" max="12289" width="27.88671875" customWidth="1"/>
    <col min="12290" max="12290" width="24.21875" customWidth="1"/>
    <col min="12291" max="12291" width="22.21875" customWidth="1"/>
    <col min="12292" max="12292" width="5" customWidth="1"/>
    <col min="12293" max="12293" width="16.6640625" customWidth="1"/>
    <col min="12294" max="12294" width="13.33203125" customWidth="1"/>
    <col min="12545" max="12545" width="27.88671875" customWidth="1"/>
    <col min="12546" max="12546" width="24.21875" customWidth="1"/>
    <col min="12547" max="12547" width="22.21875" customWidth="1"/>
    <col min="12548" max="12548" width="5" customWidth="1"/>
    <col min="12549" max="12549" width="16.6640625" customWidth="1"/>
    <col min="12550" max="12550" width="13.33203125" customWidth="1"/>
    <col min="12801" max="12801" width="27.88671875" customWidth="1"/>
    <col min="12802" max="12802" width="24.21875" customWidth="1"/>
    <col min="12803" max="12803" width="22.21875" customWidth="1"/>
    <col min="12804" max="12804" width="5" customWidth="1"/>
    <col min="12805" max="12805" width="16.6640625" customWidth="1"/>
    <col min="12806" max="12806" width="13.33203125" customWidth="1"/>
    <col min="13057" max="13057" width="27.88671875" customWidth="1"/>
    <col min="13058" max="13058" width="24.21875" customWidth="1"/>
    <col min="13059" max="13059" width="22.21875" customWidth="1"/>
    <col min="13060" max="13060" width="5" customWidth="1"/>
    <col min="13061" max="13061" width="16.6640625" customWidth="1"/>
    <col min="13062" max="13062" width="13.33203125" customWidth="1"/>
    <col min="13313" max="13313" width="27.88671875" customWidth="1"/>
    <col min="13314" max="13314" width="24.21875" customWidth="1"/>
    <col min="13315" max="13315" width="22.21875" customWidth="1"/>
    <col min="13316" max="13316" width="5" customWidth="1"/>
    <col min="13317" max="13317" width="16.6640625" customWidth="1"/>
    <col min="13318" max="13318" width="13.33203125" customWidth="1"/>
    <col min="13569" max="13569" width="27.88671875" customWidth="1"/>
    <col min="13570" max="13570" width="24.21875" customWidth="1"/>
    <col min="13571" max="13571" width="22.21875" customWidth="1"/>
    <col min="13572" max="13572" width="5" customWidth="1"/>
    <col min="13573" max="13573" width="16.6640625" customWidth="1"/>
    <col min="13574" max="13574" width="13.33203125" customWidth="1"/>
    <col min="13825" max="13825" width="27.88671875" customWidth="1"/>
    <col min="13826" max="13826" width="24.21875" customWidth="1"/>
    <col min="13827" max="13827" width="22.21875" customWidth="1"/>
    <col min="13828" max="13828" width="5" customWidth="1"/>
    <col min="13829" max="13829" width="16.6640625" customWidth="1"/>
    <col min="13830" max="13830" width="13.33203125" customWidth="1"/>
    <col min="14081" max="14081" width="27.88671875" customWidth="1"/>
    <col min="14082" max="14082" width="24.21875" customWidth="1"/>
    <col min="14083" max="14083" width="22.21875" customWidth="1"/>
    <col min="14084" max="14084" width="5" customWidth="1"/>
    <col min="14085" max="14085" width="16.6640625" customWidth="1"/>
    <col min="14086" max="14086" width="13.33203125" customWidth="1"/>
    <col min="14337" max="14337" width="27.88671875" customWidth="1"/>
    <col min="14338" max="14338" width="24.21875" customWidth="1"/>
    <col min="14339" max="14339" width="22.21875" customWidth="1"/>
    <col min="14340" max="14340" width="5" customWidth="1"/>
    <col min="14341" max="14341" width="16.6640625" customWidth="1"/>
    <col min="14342" max="14342" width="13.33203125" customWidth="1"/>
    <col min="14593" max="14593" width="27.88671875" customWidth="1"/>
    <col min="14594" max="14594" width="24.21875" customWidth="1"/>
    <col min="14595" max="14595" width="22.21875" customWidth="1"/>
    <col min="14596" max="14596" width="5" customWidth="1"/>
    <col min="14597" max="14597" width="16.6640625" customWidth="1"/>
    <col min="14598" max="14598" width="13.33203125" customWidth="1"/>
    <col min="14849" max="14849" width="27.88671875" customWidth="1"/>
    <col min="14850" max="14850" width="24.21875" customWidth="1"/>
    <col min="14851" max="14851" width="22.21875" customWidth="1"/>
    <col min="14852" max="14852" width="5" customWidth="1"/>
    <col min="14853" max="14853" width="16.6640625" customWidth="1"/>
    <col min="14854" max="14854" width="13.33203125" customWidth="1"/>
    <col min="15105" max="15105" width="27.88671875" customWidth="1"/>
    <col min="15106" max="15106" width="24.21875" customWidth="1"/>
    <col min="15107" max="15107" width="22.21875" customWidth="1"/>
    <col min="15108" max="15108" width="5" customWidth="1"/>
    <col min="15109" max="15109" width="16.6640625" customWidth="1"/>
    <col min="15110" max="15110" width="13.33203125" customWidth="1"/>
    <col min="15361" max="15361" width="27.88671875" customWidth="1"/>
    <col min="15362" max="15362" width="24.21875" customWidth="1"/>
    <col min="15363" max="15363" width="22.21875" customWidth="1"/>
    <col min="15364" max="15364" width="5" customWidth="1"/>
    <col min="15365" max="15365" width="16.6640625" customWidth="1"/>
    <col min="15366" max="15366" width="13.33203125" customWidth="1"/>
    <col min="15617" max="15617" width="27.88671875" customWidth="1"/>
    <col min="15618" max="15618" width="24.21875" customWidth="1"/>
    <col min="15619" max="15619" width="22.21875" customWidth="1"/>
    <col min="15620" max="15620" width="5" customWidth="1"/>
    <col min="15621" max="15621" width="16.6640625" customWidth="1"/>
    <col min="15622" max="15622" width="13.33203125" customWidth="1"/>
    <col min="15873" max="15873" width="27.88671875" customWidth="1"/>
    <col min="15874" max="15874" width="24.21875" customWidth="1"/>
    <col min="15875" max="15875" width="22.21875" customWidth="1"/>
    <col min="15876" max="15876" width="5" customWidth="1"/>
    <col min="15877" max="15877" width="16.6640625" customWidth="1"/>
    <col min="15878" max="15878" width="13.33203125" customWidth="1"/>
    <col min="16129" max="16129" width="27.88671875" customWidth="1"/>
    <col min="16130" max="16130" width="24.21875" customWidth="1"/>
    <col min="16131" max="16131" width="22.21875" customWidth="1"/>
    <col min="16132" max="16132" width="5" customWidth="1"/>
    <col min="16133" max="16133" width="16.6640625" customWidth="1"/>
    <col min="16134" max="16134" width="13.33203125" customWidth="1"/>
  </cols>
  <sheetData>
    <row r="1" spans="1:14" ht="25.5">
      <c r="A1" s="859" t="s">
        <v>57</v>
      </c>
      <c r="B1" s="859"/>
      <c r="C1" s="859"/>
      <c r="D1" s="859"/>
      <c r="E1" s="859"/>
      <c r="F1" s="859"/>
    </row>
    <row r="2" spans="1:14" ht="23.25" thickBot="1">
      <c r="A2" s="1"/>
      <c r="F2" s="4" t="s">
        <v>7</v>
      </c>
    </row>
    <row r="3" spans="1:14" ht="23.25" customHeight="1">
      <c r="A3" s="19" t="s">
        <v>8</v>
      </c>
      <c r="B3" s="20" t="s">
        <v>51</v>
      </c>
      <c r="C3" s="20" t="s">
        <v>56</v>
      </c>
      <c r="D3" s="862" t="s">
        <v>9</v>
      </c>
      <c r="E3" s="863"/>
      <c r="F3" s="21" t="s">
        <v>10</v>
      </c>
    </row>
    <row r="4" spans="1:14" ht="21.75" customHeight="1">
      <c r="A4" s="22" t="s">
        <v>11</v>
      </c>
      <c r="B4" s="23">
        <f>SUM(B5:B12)</f>
        <v>3403983</v>
      </c>
      <c r="C4" s="23">
        <f>SUM(C5:C12)</f>
        <v>3555584</v>
      </c>
      <c r="D4" s="71"/>
      <c r="E4" s="24">
        <f>C4-B4</f>
        <v>151601</v>
      </c>
      <c r="F4" s="25"/>
    </row>
    <row r="5" spans="1:14" ht="21.75" customHeight="1">
      <c r="A5" s="26" t="s">
        <v>45</v>
      </c>
      <c r="B5" s="27">
        <v>61149</v>
      </c>
      <c r="C5" s="27">
        <v>56695</v>
      </c>
      <c r="D5" s="72" t="s">
        <v>60</v>
      </c>
      <c r="E5" s="29">
        <f t="shared" ref="E5:E12" si="0">C5-B5</f>
        <v>-4454</v>
      </c>
      <c r="F5" s="30"/>
    </row>
    <row r="6" spans="1:14" ht="21.75" customHeight="1">
      <c r="A6" s="26" t="s">
        <v>5</v>
      </c>
      <c r="B6" s="27">
        <v>1210819</v>
      </c>
      <c r="C6" s="27">
        <v>1320860</v>
      </c>
      <c r="D6" s="72"/>
      <c r="E6" s="29">
        <f t="shared" si="0"/>
        <v>110041</v>
      </c>
      <c r="F6" s="30"/>
    </row>
    <row r="7" spans="1:14" ht="21.75" customHeight="1">
      <c r="A7" s="31" t="s">
        <v>49</v>
      </c>
      <c r="B7" s="27">
        <v>143300</v>
      </c>
      <c r="C7" s="27">
        <v>150460</v>
      </c>
      <c r="D7" s="72"/>
      <c r="E7" s="29">
        <f t="shared" si="0"/>
        <v>7160</v>
      </c>
      <c r="F7" s="30"/>
    </row>
    <row r="8" spans="1:14" ht="21.75" customHeight="1">
      <c r="A8" s="31" t="s">
        <v>53</v>
      </c>
      <c r="B8" s="27">
        <v>12960</v>
      </c>
      <c r="C8" s="27">
        <v>12960</v>
      </c>
      <c r="D8" s="28"/>
      <c r="E8" s="29">
        <f t="shared" si="0"/>
        <v>0</v>
      </c>
      <c r="F8" s="30"/>
    </row>
    <row r="9" spans="1:14" ht="21.75" customHeight="1">
      <c r="A9" s="26" t="s">
        <v>12</v>
      </c>
      <c r="B9" s="27">
        <v>458760</v>
      </c>
      <c r="C9" s="27">
        <v>469791</v>
      </c>
      <c r="D9" s="28"/>
      <c r="E9" s="29">
        <f t="shared" si="0"/>
        <v>11031</v>
      </c>
      <c r="F9" s="30"/>
    </row>
    <row r="10" spans="1:14" ht="21.75" customHeight="1">
      <c r="A10" s="26" t="s">
        <v>13</v>
      </c>
      <c r="B10" s="27">
        <v>17000</v>
      </c>
      <c r="C10" s="27">
        <v>17000</v>
      </c>
      <c r="D10" s="72"/>
      <c r="E10" s="29">
        <f t="shared" si="0"/>
        <v>0</v>
      </c>
      <c r="F10" s="30"/>
      <c r="K10" s="70" t="s">
        <v>20</v>
      </c>
      <c r="L10" s="70" t="s">
        <v>21</v>
      </c>
      <c r="M10" s="70" t="s">
        <v>22</v>
      </c>
      <c r="N10" s="70" t="s">
        <v>23</v>
      </c>
    </row>
    <row r="11" spans="1:14" ht="41.25" customHeight="1">
      <c r="A11" s="32" t="s">
        <v>50</v>
      </c>
      <c r="B11" s="27">
        <v>34628</v>
      </c>
      <c r="C11" s="27">
        <v>34628</v>
      </c>
      <c r="D11" s="72"/>
      <c r="E11" s="29">
        <f>C11-B11</f>
        <v>0</v>
      </c>
      <c r="F11" s="30"/>
      <c r="J11" t="s">
        <v>24</v>
      </c>
      <c r="K11" s="70">
        <v>384</v>
      </c>
      <c r="L11" s="70">
        <v>0</v>
      </c>
      <c r="M11" s="70">
        <v>56311</v>
      </c>
    </row>
    <row r="12" spans="1:14" ht="21" thickBot="1">
      <c r="A12" s="33" t="s">
        <v>43</v>
      </c>
      <c r="B12" s="34">
        <v>1465367</v>
      </c>
      <c r="C12" s="34">
        <v>1493190</v>
      </c>
      <c r="D12" s="73" t="s">
        <v>47</v>
      </c>
      <c r="E12" s="35">
        <f t="shared" si="0"/>
        <v>27823</v>
      </c>
      <c r="F12" s="36"/>
      <c r="J12" s="78" t="s">
        <v>25</v>
      </c>
      <c r="K12" s="77">
        <v>1320860</v>
      </c>
      <c r="L12" s="77">
        <v>150460</v>
      </c>
    </row>
    <row r="13" spans="1:14" ht="9.75" customHeight="1">
      <c r="E13" s="2"/>
      <c r="J13" s="78"/>
      <c r="K13" s="77">
        <v>0</v>
      </c>
      <c r="L13" s="77">
        <v>12960</v>
      </c>
    </row>
    <row r="14" spans="1:14" ht="25.5">
      <c r="A14" s="859" t="s">
        <v>58</v>
      </c>
      <c r="B14" s="859"/>
      <c r="C14" s="859"/>
      <c r="D14" s="859"/>
      <c r="E14" s="859"/>
      <c r="F14" s="859"/>
      <c r="J14" s="78"/>
      <c r="K14" s="77">
        <v>17000</v>
      </c>
      <c r="L14" s="77">
        <v>469791</v>
      </c>
    </row>
    <row r="15" spans="1:14" ht="23.25" thickBot="1">
      <c r="A15" s="1"/>
      <c r="F15" s="4" t="s">
        <v>0</v>
      </c>
      <c r="J15" s="78"/>
      <c r="K15" s="77">
        <v>0</v>
      </c>
      <c r="L15" s="77">
        <v>34628</v>
      </c>
    </row>
    <row r="16" spans="1:14" ht="20.25" customHeight="1">
      <c r="A16" s="19" t="s">
        <v>14</v>
      </c>
      <c r="B16" s="20" t="s">
        <v>51</v>
      </c>
      <c r="C16" s="20" t="s">
        <v>56</v>
      </c>
      <c r="D16" s="862" t="s">
        <v>15</v>
      </c>
      <c r="E16" s="863"/>
      <c r="F16" s="21" t="s">
        <v>16</v>
      </c>
      <c r="J16" t="s">
        <v>48</v>
      </c>
      <c r="K16" s="77">
        <v>1451001</v>
      </c>
      <c r="L16" s="77">
        <v>42189</v>
      </c>
    </row>
    <row r="17" spans="1:15" ht="20.25">
      <c r="A17" s="22" t="s">
        <v>17</v>
      </c>
      <c r="B17" s="23">
        <f>SUM(B18:B20)</f>
        <v>3403983</v>
      </c>
      <c r="C17" s="23">
        <f>SUM(C18:C20)</f>
        <v>3555584</v>
      </c>
      <c r="D17" s="71"/>
      <c r="E17" s="24">
        <f>C17-B17</f>
        <v>151601</v>
      </c>
      <c r="F17" s="25"/>
      <c r="J17" t="s">
        <v>62</v>
      </c>
      <c r="K17" s="70">
        <f>SUM(K11:K16)</f>
        <v>2789245</v>
      </c>
      <c r="L17" s="70">
        <f>SUM(L11:L16)</f>
        <v>710028</v>
      </c>
      <c r="M17" s="70">
        <f>SUM(M11:M14)</f>
        <v>56311</v>
      </c>
      <c r="N17" s="70">
        <f>SUM(N11:N14)</f>
        <v>0</v>
      </c>
      <c r="O17" s="70">
        <f>K17+L17+M17+N17</f>
        <v>3555584</v>
      </c>
    </row>
    <row r="18" spans="1:15" ht="20.25">
      <c r="A18" s="37" t="s">
        <v>18</v>
      </c>
      <c r="B18" s="27">
        <v>2652773</v>
      </c>
      <c r="C18" s="27">
        <v>2789245</v>
      </c>
      <c r="D18" s="72"/>
      <c r="E18" s="29">
        <f>C18-B18</f>
        <v>136472</v>
      </c>
      <c r="F18" s="30"/>
    </row>
    <row r="19" spans="1:15" ht="18.75">
      <c r="A19" s="37" t="s">
        <v>19</v>
      </c>
      <c r="B19" s="27">
        <v>690199</v>
      </c>
      <c r="C19" s="27">
        <v>710028</v>
      </c>
      <c r="D19" s="28"/>
      <c r="E19" s="29">
        <f>C19-B19</f>
        <v>19829</v>
      </c>
      <c r="F19" s="30"/>
    </row>
    <row r="20" spans="1:15" ht="21" thickBot="1">
      <c r="A20" s="38" t="s">
        <v>54</v>
      </c>
      <c r="B20" s="34">
        <v>61011</v>
      </c>
      <c r="C20" s="34">
        <v>56311</v>
      </c>
      <c r="D20" s="73" t="s">
        <v>60</v>
      </c>
      <c r="E20" s="35">
        <f>C20-B20</f>
        <v>-4700</v>
      </c>
      <c r="F20" s="39"/>
    </row>
    <row r="22" spans="1:15">
      <c r="F22" s="3" t="s">
        <v>1</v>
      </c>
    </row>
  </sheetData>
  <mergeCells count="4">
    <mergeCell ref="A1:F1"/>
    <mergeCell ref="D3:E3"/>
    <mergeCell ref="A14:F14"/>
    <mergeCell ref="D16:E16"/>
  </mergeCells>
  <phoneticPr fontId="1" type="noConversion"/>
  <printOptions horizontalCentered="1"/>
  <pageMargins left="0.70866141732283472" right="0.70866141732283472" top="0.74803149606299213" bottom="0.55118110236220474" header="0.31496062992125984" footer="0.31496062992125984"/>
  <pageSetup paperSize="9" firstPageNumber="2" orientation="landscape" useFirstPageNumber="1" horizontalDpi="4294967293" verticalDpi="4294967293" r:id="rId1"/>
  <headerFooter>
    <oddFooter>&amp;C-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P21" sqref="P21"/>
    </sheetView>
  </sheetViews>
  <sheetFormatPr defaultRowHeight="13.5"/>
  <cols>
    <col min="1" max="1" width="12" customWidth="1"/>
    <col min="2" max="2" width="12.5546875" customWidth="1"/>
    <col min="3" max="3" width="25.21875" customWidth="1"/>
    <col min="4" max="4" width="22.21875" customWidth="1"/>
    <col min="5" max="5" width="5.88671875" customWidth="1"/>
    <col min="6" max="6" width="14.109375" customWidth="1"/>
    <col min="7" max="7" width="14.33203125" customWidth="1"/>
    <col min="257" max="257" width="12" customWidth="1"/>
    <col min="258" max="258" width="12.5546875" customWidth="1"/>
    <col min="259" max="259" width="25.21875" customWidth="1"/>
    <col min="260" max="260" width="22.21875" customWidth="1"/>
    <col min="261" max="261" width="5.88671875" customWidth="1"/>
    <col min="262" max="262" width="14.109375" customWidth="1"/>
    <col min="263" max="263" width="14.33203125" customWidth="1"/>
    <col min="513" max="513" width="12" customWidth="1"/>
    <col min="514" max="514" width="12.5546875" customWidth="1"/>
    <col min="515" max="515" width="25.21875" customWidth="1"/>
    <col min="516" max="516" width="22.21875" customWidth="1"/>
    <col min="517" max="517" width="5.88671875" customWidth="1"/>
    <col min="518" max="518" width="14.109375" customWidth="1"/>
    <col min="519" max="519" width="14.33203125" customWidth="1"/>
    <col min="769" max="769" width="12" customWidth="1"/>
    <col min="770" max="770" width="12.5546875" customWidth="1"/>
    <col min="771" max="771" width="25.21875" customWidth="1"/>
    <col min="772" max="772" width="22.21875" customWidth="1"/>
    <col min="773" max="773" width="5.88671875" customWidth="1"/>
    <col min="774" max="774" width="14.109375" customWidth="1"/>
    <col min="775" max="775" width="14.33203125" customWidth="1"/>
    <col min="1025" max="1025" width="12" customWidth="1"/>
    <col min="1026" max="1026" width="12.5546875" customWidth="1"/>
    <col min="1027" max="1027" width="25.21875" customWidth="1"/>
    <col min="1028" max="1028" width="22.21875" customWidth="1"/>
    <col min="1029" max="1029" width="5.88671875" customWidth="1"/>
    <col min="1030" max="1030" width="14.109375" customWidth="1"/>
    <col min="1031" max="1031" width="14.33203125" customWidth="1"/>
    <col min="1281" max="1281" width="12" customWidth="1"/>
    <col min="1282" max="1282" width="12.5546875" customWidth="1"/>
    <col min="1283" max="1283" width="25.21875" customWidth="1"/>
    <col min="1284" max="1284" width="22.21875" customWidth="1"/>
    <col min="1285" max="1285" width="5.88671875" customWidth="1"/>
    <col min="1286" max="1286" width="14.109375" customWidth="1"/>
    <col min="1287" max="1287" width="14.33203125" customWidth="1"/>
    <col min="1537" max="1537" width="12" customWidth="1"/>
    <col min="1538" max="1538" width="12.5546875" customWidth="1"/>
    <col min="1539" max="1539" width="25.21875" customWidth="1"/>
    <col min="1540" max="1540" width="22.21875" customWidth="1"/>
    <col min="1541" max="1541" width="5.88671875" customWidth="1"/>
    <col min="1542" max="1542" width="14.109375" customWidth="1"/>
    <col min="1543" max="1543" width="14.33203125" customWidth="1"/>
    <col min="1793" max="1793" width="12" customWidth="1"/>
    <col min="1794" max="1794" width="12.5546875" customWidth="1"/>
    <col min="1795" max="1795" width="25.21875" customWidth="1"/>
    <col min="1796" max="1796" width="22.21875" customWidth="1"/>
    <col min="1797" max="1797" width="5.88671875" customWidth="1"/>
    <col min="1798" max="1798" width="14.109375" customWidth="1"/>
    <col min="1799" max="1799" width="14.33203125" customWidth="1"/>
    <col min="2049" max="2049" width="12" customWidth="1"/>
    <col min="2050" max="2050" width="12.5546875" customWidth="1"/>
    <col min="2051" max="2051" width="25.21875" customWidth="1"/>
    <col min="2052" max="2052" width="22.21875" customWidth="1"/>
    <col min="2053" max="2053" width="5.88671875" customWidth="1"/>
    <col min="2054" max="2054" width="14.109375" customWidth="1"/>
    <col min="2055" max="2055" width="14.33203125" customWidth="1"/>
    <col min="2305" max="2305" width="12" customWidth="1"/>
    <col min="2306" max="2306" width="12.5546875" customWidth="1"/>
    <col min="2307" max="2307" width="25.21875" customWidth="1"/>
    <col min="2308" max="2308" width="22.21875" customWidth="1"/>
    <col min="2309" max="2309" width="5.88671875" customWidth="1"/>
    <col min="2310" max="2310" width="14.109375" customWidth="1"/>
    <col min="2311" max="2311" width="14.33203125" customWidth="1"/>
    <col min="2561" max="2561" width="12" customWidth="1"/>
    <col min="2562" max="2562" width="12.5546875" customWidth="1"/>
    <col min="2563" max="2563" width="25.21875" customWidth="1"/>
    <col min="2564" max="2564" width="22.21875" customWidth="1"/>
    <col min="2565" max="2565" width="5.88671875" customWidth="1"/>
    <col min="2566" max="2566" width="14.109375" customWidth="1"/>
    <col min="2567" max="2567" width="14.33203125" customWidth="1"/>
    <col min="2817" max="2817" width="12" customWidth="1"/>
    <col min="2818" max="2818" width="12.5546875" customWidth="1"/>
    <col min="2819" max="2819" width="25.21875" customWidth="1"/>
    <col min="2820" max="2820" width="22.21875" customWidth="1"/>
    <col min="2821" max="2821" width="5.88671875" customWidth="1"/>
    <col min="2822" max="2822" width="14.109375" customWidth="1"/>
    <col min="2823" max="2823" width="14.33203125" customWidth="1"/>
    <col min="3073" max="3073" width="12" customWidth="1"/>
    <col min="3074" max="3074" width="12.5546875" customWidth="1"/>
    <col min="3075" max="3075" width="25.21875" customWidth="1"/>
    <col min="3076" max="3076" width="22.21875" customWidth="1"/>
    <col min="3077" max="3077" width="5.88671875" customWidth="1"/>
    <col min="3078" max="3078" width="14.109375" customWidth="1"/>
    <col min="3079" max="3079" width="14.33203125" customWidth="1"/>
    <col min="3329" max="3329" width="12" customWidth="1"/>
    <col min="3330" max="3330" width="12.5546875" customWidth="1"/>
    <col min="3331" max="3331" width="25.21875" customWidth="1"/>
    <col min="3332" max="3332" width="22.21875" customWidth="1"/>
    <col min="3333" max="3333" width="5.88671875" customWidth="1"/>
    <col min="3334" max="3334" width="14.109375" customWidth="1"/>
    <col min="3335" max="3335" width="14.33203125" customWidth="1"/>
    <col min="3585" max="3585" width="12" customWidth="1"/>
    <col min="3586" max="3586" width="12.5546875" customWidth="1"/>
    <col min="3587" max="3587" width="25.21875" customWidth="1"/>
    <col min="3588" max="3588" width="22.21875" customWidth="1"/>
    <col min="3589" max="3589" width="5.88671875" customWidth="1"/>
    <col min="3590" max="3590" width="14.109375" customWidth="1"/>
    <col min="3591" max="3591" width="14.33203125" customWidth="1"/>
    <col min="3841" max="3841" width="12" customWidth="1"/>
    <col min="3842" max="3842" width="12.5546875" customWidth="1"/>
    <col min="3843" max="3843" width="25.21875" customWidth="1"/>
    <col min="3844" max="3844" width="22.21875" customWidth="1"/>
    <col min="3845" max="3845" width="5.88671875" customWidth="1"/>
    <col min="3846" max="3846" width="14.109375" customWidth="1"/>
    <col min="3847" max="3847" width="14.33203125" customWidth="1"/>
    <col min="4097" max="4097" width="12" customWidth="1"/>
    <col min="4098" max="4098" width="12.5546875" customWidth="1"/>
    <col min="4099" max="4099" width="25.21875" customWidth="1"/>
    <col min="4100" max="4100" width="22.21875" customWidth="1"/>
    <col min="4101" max="4101" width="5.88671875" customWidth="1"/>
    <col min="4102" max="4102" width="14.109375" customWidth="1"/>
    <col min="4103" max="4103" width="14.33203125" customWidth="1"/>
    <col min="4353" max="4353" width="12" customWidth="1"/>
    <col min="4354" max="4354" width="12.5546875" customWidth="1"/>
    <col min="4355" max="4355" width="25.21875" customWidth="1"/>
    <col min="4356" max="4356" width="22.21875" customWidth="1"/>
    <col min="4357" max="4357" width="5.88671875" customWidth="1"/>
    <col min="4358" max="4358" width="14.109375" customWidth="1"/>
    <col min="4359" max="4359" width="14.33203125" customWidth="1"/>
    <col min="4609" max="4609" width="12" customWidth="1"/>
    <col min="4610" max="4610" width="12.5546875" customWidth="1"/>
    <col min="4611" max="4611" width="25.21875" customWidth="1"/>
    <col min="4612" max="4612" width="22.21875" customWidth="1"/>
    <col min="4613" max="4613" width="5.88671875" customWidth="1"/>
    <col min="4614" max="4614" width="14.109375" customWidth="1"/>
    <col min="4615" max="4615" width="14.33203125" customWidth="1"/>
    <col min="4865" max="4865" width="12" customWidth="1"/>
    <col min="4866" max="4866" width="12.5546875" customWidth="1"/>
    <col min="4867" max="4867" width="25.21875" customWidth="1"/>
    <col min="4868" max="4868" width="22.21875" customWidth="1"/>
    <col min="4869" max="4869" width="5.88671875" customWidth="1"/>
    <col min="4870" max="4870" width="14.109375" customWidth="1"/>
    <col min="4871" max="4871" width="14.33203125" customWidth="1"/>
    <col min="5121" max="5121" width="12" customWidth="1"/>
    <col min="5122" max="5122" width="12.5546875" customWidth="1"/>
    <col min="5123" max="5123" width="25.21875" customWidth="1"/>
    <col min="5124" max="5124" width="22.21875" customWidth="1"/>
    <col min="5125" max="5125" width="5.88671875" customWidth="1"/>
    <col min="5126" max="5126" width="14.109375" customWidth="1"/>
    <col min="5127" max="5127" width="14.33203125" customWidth="1"/>
    <col min="5377" max="5377" width="12" customWidth="1"/>
    <col min="5378" max="5378" width="12.5546875" customWidth="1"/>
    <col min="5379" max="5379" width="25.21875" customWidth="1"/>
    <col min="5380" max="5380" width="22.21875" customWidth="1"/>
    <col min="5381" max="5381" width="5.88671875" customWidth="1"/>
    <col min="5382" max="5382" width="14.109375" customWidth="1"/>
    <col min="5383" max="5383" width="14.33203125" customWidth="1"/>
    <col min="5633" max="5633" width="12" customWidth="1"/>
    <col min="5634" max="5634" width="12.5546875" customWidth="1"/>
    <col min="5635" max="5635" width="25.21875" customWidth="1"/>
    <col min="5636" max="5636" width="22.21875" customWidth="1"/>
    <col min="5637" max="5637" width="5.88671875" customWidth="1"/>
    <col min="5638" max="5638" width="14.109375" customWidth="1"/>
    <col min="5639" max="5639" width="14.33203125" customWidth="1"/>
    <col min="5889" max="5889" width="12" customWidth="1"/>
    <col min="5890" max="5890" width="12.5546875" customWidth="1"/>
    <col min="5891" max="5891" width="25.21875" customWidth="1"/>
    <col min="5892" max="5892" width="22.21875" customWidth="1"/>
    <col min="5893" max="5893" width="5.88671875" customWidth="1"/>
    <col min="5894" max="5894" width="14.109375" customWidth="1"/>
    <col min="5895" max="5895" width="14.33203125" customWidth="1"/>
    <col min="6145" max="6145" width="12" customWidth="1"/>
    <col min="6146" max="6146" width="12.5546875" customWidth="1"/>
    <col min="6147" max="6147" width="25.21875" customWidth="1"/>
    <col min="6148" max="6148" width="22.21875" customWidth="1"/>
    <col min="6149" max="6149" width="5.88671875" customWidth="1"/>
    <col min="6150" max="6150" width="14.109375" customWidth="1"/>
    <col min="6151" max="6151" width="14.33203125" customWidth="1"/>
    <col min="6401" max="6401" width="12" customWidth="1"/>
    <col min="6402" max="6402" width="12.5546875" customWidth="1"/>
    <col min="6403" max="6403" width="25.21875" customWidth="1"/>
    <col min="6404" max="6404" width="22.21875" customWidth="1"/>
    <col min="6405" max="6405" width="5.88671875" customWidth="1"/>
    <col min="6406" max="6406" width="14.109375" customWidth="1"/>
    <col min="6407" max="6407" width="14.33203125" customWidth="1"/>
    <col min="6657" max="6657" width="12" customWidth="1"/>
    <col min="6658" max="6658" width="12.5546875" customWidth="1"/>
    <col min="6659" max="6659" width="25.21875" customWidth="1"/>
    <col min="6660" max="6660" width="22.21875" customWidth="1"/>
    <col min="6661" max="6661" width="5.88671875" customWidth="1"/>
    <col min="6662" max="6662" width="14.109375" customWidth="1"/>
    <col min="6663" max="6663" width="14.33203125" customWidth="1"/>
    <col min="6913" max="6913" width="12" customWidth="1"/>
    <col min="6914" max="6914" width="12.5546875" customWidth="1"/>
    <col min="6915" max="6915" width="25.21875" customWidth="1"/>
    <col min="6916" max="6916" width="22.21875" customWidth="1"/>
    <col min="6917" max="6917" width="5.88671875" customWidth="1"/>
    <col min="6918" max="6918" width="14.109375" customWidth="1"/>
    <col min="6919" max="6919" width="14.33203125" customWidth="1"/>
    <col min="7169" max="7169" width="12" customWidth="1"/>
    <col min="7170" max="7170" width="12.5546875" customWidth="1"/>
    <col min="7171" max="7171" width="25.21875" customWidth="1"/>
    <col min="7172" max="7172" width="22.21875" customWidth="1"/>
    <col min="7173" max="7173" width="5.88671875" customWidth="1"/>
    <col min="7174" max="7174" width="14.109375" customWidth="1"/>
    <col min="7175" max="7175" width="14.33203125" customWidth="1"/>
    <col min="7425" max="7425" width="12" customWidth="1"/>
    <col min="7426" max="7426" width="12.5546875" customWidth="1"/>
    <col min="7427" max="7427" width="25.21875" customWidth="1"/>
    <col min="7428" max="7428" width="22.21875" customWidth="1"/>
    <col min="7429" max="7429" width="5.88671875" customWidth="1"/>
    <col min="7430" max="7430" width="14.109375" customWidth="1"/>
    <col min="7431" max="7431" width="14.33203125" customWidth="1"/>
    <col min="7681" max="7681" width="12" customWidth="1"/>
    <col min="7682" max="7682" width="12.5546875" customWidth="1"/>
    <col min="7683" max="7683" width="25.21875" customWidth="1"/>
    <col min="7684" max="7684" width="22.21875" customWidth="1"/>
    <col min="7685" max="7685" width="5.88671875" customWidth="1"/>
    <col min="7686" max="7686" width="14.109375" customWidth="1"/>
    <col min="7687" max="7687" width="14.33203125" customWidth="1"/>
    <col min="7937" max="7937" width="12" customWidth="1"/>
    <col min="7938" max="7938" width="12.5546875" customWidth="1"/>
    <col min="7939" max="7939" width="25.21875" customWidth="1"/>
    <col min="7940" max="7940" width="22.21875" customWidth="1"/>
    <col min="7941" max="7941" width="5.88671875" customWidth="1"/>
    <col min="7942" max="7942" width="14.109375" customWidth="1"/>
    <col min="7943" max="7943" width="14.33203125" customWidth="1"/>
    <col min="8193" max="8193" width="12" customWidth="1"/>
    <col min="8194" max="8194" width="12.5546875" customWidth="1"/>
    <col min="8195" max="8195" width="25.21875" customWidth="1"/>
    <col min="8196" max="8196" width="22.21875" customWidth="1"/>
    <col min="8197" max="8197" width="5.88671875" customWidth="1"/>
    <col min="8198" max="8198" width="14.109375" customWidth="1"/>
    <col min="8199" max="8199" width="14.33203125" customWidth="1"/>
    <col min="8449" max="8449" width="12" customWidth="1"/>
    <col min="8450" max="8450" width="12.5546875" customWidth="1"/>
    <col min="8451" max="8451" width="25.21875" customWidth="1"/>
    <col min="8452" max="8452" width="22.21875" customWidth="1"/>
    <col min="8453" max="8453" width="5.88671875" customWidth="1"/>
    <col min="8454" max="8454" width="14.109375" customWidth="1"/>
    <col min="8455" max="8455" width="14.33203125" customWidth="1"/>
    <col min="8705" max="8705" width="12" customWidth="1"/>
    <col min="8706" max="8706" width="12.5546875" customWidth="1"/>
    <col min="8707" max="8707" width="25.21875" customWidth="1"/>
    <col min="8708" max="8708" width="22.21875" customWidth="1"/>
    <col min="8709" max="8709" width="5.88671875" customWidth="1"/>
    <col min="8710" max="8710" width="14.109375" customWidth="1"/>
    <col min="8711" max="8711" width="14.33203125" customWidth="1"/>
    <col min="8961" max="8961" width="12" customWidth="1"/>
    <col min="8962" max="8962" width="12.5546875" customWidth="1"/>
    <col min="8963" max="8963" width="25.21875" customWidth="1"/>
    <col min="8964" max="8964" width="22.21875" customWidth="1"/>
    <col min="8965" max="8965" width="5.88671875" customWidth="1"/>
    <col min="8966" max="8966" width="14.109375" customWidth="1"/>
    <col min="8967" max="8967" width="14.33203125" customWidth="1"/>
    <col min="9217" max="9217" width="12" customWidth="1"/>
    <col min="9218" max="9218" width="12.5546875" customWidth="1"/>
    <col min="9219" max="9219" width="25.21875" customWidth="1"/>
    <col min="9220" max="9220" width="22.21875" customWidth="1"/>
    <col min="9221" max="9221" width="5.88671875" customWidth="1"/>
    <col min="9222" max="9222" width="14.109375" customWidth="1"/>
    <col min="9223" max="9223" width="14.33203125" customWidth="1"/>
    <col min="9473" max="9473" width="12" customWidth="1"/>
    <col min="9474" max="9474" width="12.5546875" customWidth="1"/>
    <col min="9475" max="9475" width="25.21875" customWidth="1"/>
    <col min="9476" max="9476" width="22.21875" customWidth="1"/>
    <col min="9477" max="9477" width="5.88671875" customWidth="1"/>
    <col min="9478" max="9478" width="14.109375" customWidth="1"/>
    <col min="9479" max="9479" width="14.33203125" customWidth="1"/>
    <col min="9729" max="9729" width="12" customWidth="1"/>
    <col min="9730" max="9730" width="12.5546875" customWidth="1"/>
    <col min="9731" max="9731" width="25.21875" customWidth="1"/>
    <col min="9732" max="9732" width="22.21875" customWidth="1"/>
    <col min="9733" max="9733" width="5.88671875" customWidth="1"/>
    <col min="9734" max="9734" width="14.109375" customWidth="1"/>
    <col min="9735" max="9735" width="14.33203125" customWidth="1"/>
    <col min="9985" max="9985" width="12" customWidth="1"/>
    <col min="9986" max="9986" width="12.5546875" customWidth="1"/>
    <col min="9987" max="9987" width="25.21875" customWidth="1"/>
    <col min="9988" max="9988" width="22.21875" customWidth="1"/>
    <col min="9989" max="9989" width="5.88671875" customWidth="1"/>
    <col min="9990" max="9990" width="14.109375" customWidth="1"/>
    <col min="9991" max="9991" width="14.33203125" customWidth="1"/>
    <col min="10241" max="10241" width="12" customWidth="1"/>
    <col min="10242" max="10242" width="12.5546875" customWidth="1"/>
    <col min="10243" max="10243" width="25.21875" customWidth="1"/>
    <col min="10244" max="10244" width="22.21875" customWidth="1"/>
    <col min="10245" max="10245" width="5.88671875" customWidth="1"/>
    <col min="10246" max="10246" width="14.109375" customWidth="1"/>
    <col min="10247" max="10247" width="14.33203125" customWidth="1"/>
    <col min="10497" max="10497" width="12" customWidth="1"/>
    <col min="10498" max="10498" width="12.5546875" customWidth="1"/>
    <col min="10499" max="10499" width="25.21875" customWidth="1"/>
    <col min="10500" max="10500" width="22.21875" customWidth="1"/>
    <col min="10501" max="10501" width="5.88671875" customWidth="1"/>
    <col min="10502" max="10502" width="14.109375" customWidth="1"/>
    <col min="10503" max="10503" width="14.33203125" customWidth="1"/>
    <col min="10753" max="10753" width="12" customWidth="1"/>
    <col min="10754" max="10754" width="12.5546875" customWidth="1"/>
    <col min="10755" max="10755" width="25.21875" customWidth="1"/>
    <col min="10756" max="10756" width="22.21875" customWidth="1"/>
    <col min="10757" max="10757" width="5.88671875" customWidth="1"/>
    <col min="10758" max="10758" width="14.109375" customWidth="1"/>
    <col min="10759" max="10759" width="14.33203125" customWidth="1"/>
    <col min="11009" max="11009" width="12" customWidth="1"/>
    <col min="11010" max="11010" width="12.5546875" customWidth="1"/>
    <col min="11011" max="11011" width="25.21875" customWidth="1"/>
    <col min="11012" max="11012" width="22.21875" customWidth="1"/>
    <col min="11013" max="11013" width="5.88671875" customWidth="1"/>
    <col min="11014" max="11014" width="14.109375" customWidth="1"/>
    <col min="11015" max="11015" width="14.33203125" customWidth="1"/>
    <col min="11265" max="11265" width="12" customWidth="1"/>
    <col min="11266" max="11266" width="12.5546875" customWidth="1"/>
    <col min="11267" max="11267" width="25.21875" customWidth="1"/>
    <col min="11268" max="11268" width="22.21875" customWidth="1"/>
    <col min="11269" max="11269" width="5.88671875" customWidth="1"/>
    <col min="11270" max="11270" width="14.109375" customWidth="1"/>
    <col min="11271" max="11271" width="14.33203125" customWidth="1"/>
    <col min="11521" max="11521" width="12" customWidth="1"/>
    <col min="11522" max="11522" width="12.5546875" customWidth="1"/>
    <col min="11523" max="11523" width="25.21875" customWidth="1"/>
    <col min="11524" max="11524" width="22.21875" customWidth="1"/>
    <col min="11525" max="11525" width="5.88671875" customWidth="1"/>
    <col min="11526" max="11526" width="14.109375" customWidth="1"/>
    <col min="11527" max="11527" width="14.33203125" customWidth="1"/>
    <col min="11777" max="11777" width="12" customWidth="1"/>
    <col min="11778" max="11778" width="12.5546875" customWidth="1"/>
    <col min="11779" max="11779" width="25.21875" customWidth="1"/>
    <col min="11780" max="11780" width="22.21875" customWidth="1"/>
    <col min="11781" max="11781" width="5.88671875" customWidth="1"/>
    <col min="11782" max="11782" width="14.109375" customWidth="1"/>
    <col min="11783" max="11783" width="14.33203125" customWidth="1"/>
    <col min="12033" max="12033" width="12" customWidth="1"/>
    <col min="12034" max="12034" width="12.5546875" customWidth="1"/>
    <col min="12035" max="12035" width="25.21875" customWidth="1"/>
    <col min="12036" max="12036" width="22.21875" customWidth="1"/>
    <col min="12037" max="12037" width="5.88671875" customWidth="1"/>
    <col min="12038" max="12038" width="14.109375" customWidth="1"/>
    <col min="12039" max="12039" width="14.33203125" customWidth="1"/>
    <col min="12289" max="12289" width="12" customWidth="1"/>
    <col min="12290" max="12290" width="12.5546875" customWidth="1"/>
    <col min="12291" max="12291" width="25.21875" customWidth="1"/>
    <col min="12292" max="12292" width="22.21875" customWidth="1"/>
    <col min="12293" max="12293" width="5.88671875" customWidth="1"/>
    <col min="12294" max="12294" width="14.109375" customWidth="1"/>
    <col min="12295" max="12295" width="14.33203125" customWidth="1"/>
    <col min="12545" max="12545" width="12" customWidth="1"/>
    <col min="12546" max="12546" width="12.5546875" customWidth="1"/>
    <col min="12547" max="12547" width="25.21875" customWidth="1"/>
    <col min="12548" max="12548" width="22.21875" customWidth="1"/>
    <col min="12549" max="12549" width="5.88671875" customWidth="1"/>
    <col min="12550" max="12550" width="14.109375" customWidth="1"/>
    <col min="12551" max="12551" width="14.33203125" customWidth="1"/>
    <col min="12801" max="12801" width="12" customWidth="1"/>
    <col min="12802" max="12802" width="12.5546875" customWidth="1"/>
    <col min="12803" max="12803" width="25.21875" customWidth="1"/>
    <col min="12804" max="12804" width="22.21875" customWidth="1"/>
    <col min="12805" max="12805" width="5.88671875" customWidth="1"/>
    <col min="12806" max="12806" width="14.109375" customWidth="1"/>
    <col min="12807" max="12807" width="14.33203125" customWidth="1"/>
    <col min="13057" max="13057" width="12" customWidth="1"/>
    <col min="13058" max="13058" width="12.5546875" customWidth="1"/>
    <col min="13059" max="13059" width="25.21875" customWidth="1"/>
    <col min="13060" max="13060" width="22.21875" customWidth="1"/>
    <col min="13061" max="13061" width="5.88671875" customWidth="1"/>
    <col min="13062" max="13062" width="14.109375" customWidth="1"/>
    <col min="13063" max="13063" width="14.33203125" customWidth="1"/>
    <col min="13313" max="13313" width="12" customWidth="1"/>
    <col min="13314" max="13314" width="12.5546875" customWidth="1"/>
    <col min="13315" max="13315" width="25.21875" customWidth="1"/>
    <col min="13316" max="13316" width="22.21875" customWidth="1"/>
    <col min="13317" max="13317" width="5.88671875" customWidth="1"/>
    <col min="13318" max="13318" width="14.109375" customWidth="1"/>
    <col min="13319" max="13319" width="14.33203125" customWidth="1"/>
    <col min="13569" max="13569" width="12" customWidth="1"/>
    <col min="13570" max="13570" width="12.5546875" customWidth="1"/>
    <col min="13571" max="13571" width="25.21875" customWidth="1"/>
    <col min="13572" max="13572" width="22.21875" customWidth="1"/>
    <col min="13573" max="13573" width="5.88671875" customWidth="1"/>
    <col min="13574" max="13574" width="14.109375" customWidth="1"/>
    <col min="13575" max="13575" width="14.33203125" customWidth="1"/>
    <col min="13825" max="13825" width="12" customWidth="1"/>
    <col min="13826" max="13826" width="12.5546875" customWidth="1"/>
    <col min="13827" max="13827" width="25.21875" customWidth="1"/>
    <col min="13828" max="13828" width="22.21875" customWidth="1"/>
    <col min="13829" max="13829" width="5.88671875" customWidth="1"/>
    <col min="13830" max="13830" width="14.109375" customWidth="1"/>
    <col min="13831" max="13831" width="14.33203125" customWidth="1"/>
    <col min="14081" max="14081" width="12" customWidth="1"/>
    <col min="14082" max="14082" width="12.5546875" customWidth="1"/>
    <col min="14083" max="14083" width="25.21875" customWidth="1"/>
    <col min="14084" max="14084" width="22.21875" customWidth="1"/>
    <col min="14085" max="14085" width="5.88671875" customWidth="1"/>
    <col min="14086" max="14086" width="14.109375" customWidth="1"/>
    <col min="14087" max="14087" width="14.33203125" customWidth="1"/>
    <col min="14337" max="14337" width="12" customWidth="1"/>
    <col min="14338" max="14338" width="12.5546875" customWidth="1"/>
    <col min="14339" max="14339" width="25.21875" customWidth="1"/>
    <col min="14340" max="14340" width="22.21875" customWidth="1"/>
    <col min="14341" max="14341" width="5.88671875" customWidth="1"/>
    <col min="14342" max="14342" width="14.109375" customWidth="1"/>
    <col min="14343" max="14343" width="14.33203125" customWidth="1"/>
    <col min="14593" max="14593" width="12" customWidth="1"/>
    <col min="14594" max="14594" width="12.5546875" customWidth="1"/>
    <col min="14595" max="14595" width="25.21875" customWidth="1"/>
    <col min="14596" max="14596" width="22.21875" customWidth="1"/>
    <col min="14597" max="14597" width="5.88671875" customWidth="1"/>
    <col min="14598" max="14598" width="14.109375" customWidth="1"/>
    <col min="14599" max="14599" width="14.33203125" customWidth="1"/>
    <col min="14849" max="14849" width="12" customWidth="1"/>
    <col min="14850" max="14850" width="12.5546875" customWidth="1"/>
    <col min="14851" max="14851" width="25.21875" customWidth="1"/>
    <col min="14852" max="14852" width="22.21875" customWidth="1"/>
    <col min="14853" max="14853" width="5.88671875" customWidth="1"/>
    <col min="14854" max="14854" width="14.109375" customWidth="1"/>
    <col min="14855" max="14855" width="14.33203125" customWidth="1"/>
    <col min="15105" max="15105" width="12" customWidth="1"/>
    <col min="15106" max="15106" width="12.5546875" customWidth="1"/>
    <col min="15107" max="15107" width="25.21875" customWidth="1"/>
    <col min="15108" max="15108" width="22.21875" customWidth="1"/>
    <col min="15109" max="15109" width="5.88671875" customWidth="1"/>
    <col min="15110" max="15110" width="14.109375" customWidth="1"/>
    <col min="15111" max="15111" width="14.33203125" customWidth="1"/>
    <col min="15361" max="15361" width="12" customWidth="1"/>
    <col min="15362" max="15362" width="12.5546875" customWidth="1"/>
    <col min="15363" max="15363" width="25.21875" customWidth="1"/>
    <col min="15364" max="15364" width="22.21875" customWidth="1"/>
    <col min="15365" max="15365" width="5.88671875" customWidth="1"/>
    <col min="15366" max="15366" width="14.109375" customWidth="1"/>
    <col min="15367" max="15367" width="14.33203125" customWidth="1"/>
    <col min="15617" max="15617" width="12" customWidth="1"/>
    <col min="15618" max="15618" width="12.5546875" customWidth="1"/>
    <col min="15619" max="15619" width="25.21875" customWidth="1"/>
    <col min="15620" max="15620" width="22.21875" customWidth="1"/>
    <col min="15621" max="15621" width="5.88671875" customWidth="1"/>
    <col min="15622" max="15622" width="14.109375" customWidth="1"/>
    <col min="15623" max="15623" width="14.33203125" customWidth="1"/>
    <col min="15873" max="15873" width="12" customWidth="1"/>
    <col min="15874" max="15874" width="12.5546875" customWidth="1"/>
    <col min="15875" max="15875" width="25.21875" customWidth="1"/>
    <col min="15876" max="15876" width="22.21875" customWidth="1"/>
    <col min="15877" max="15877" width="5.88671875" customWidth="1"/>
    <col min="15878" max="15878" width="14.109375" customWidth="1"/>
    <col min="15879" max="15879" width="14.33203125" customWidth="1"/>
    <col min="16129" max="16129" width="12" customWidth="1"/>
    <col min="16130" max="16130" width="12.5546875" customWidth="1"/>
    <col min="16131" max="16131" width="25.21875" customWidth="1"/>
    <col min="16132" max="16132" width="22.21875" customWidth="1"/>
    <col min="16133" max="16133" width="5.88671875" customWidth="1"/>
    <col min="16134" max="16134" width="14.109375" customWidth="1"/>
    <col min="16135" max="16135" width="14.33203125" customWidth="1"/>
  </cols>
  <sheetData>
    <row r="1" spans="1:7" ht="25.5">
      <c r="A1" s="859" t="s">
        <v>59</v>
      </c>
      <c r="B1" s="859"/>
      <c r="C1" s="859"/>
      <c r="D1" s="859"/>
      <c r="E1" s="859"/>
      <c r="F1" s="859"/>
      <c r="G1" s="859"/>
    </row>
    <row r="2" spans="1:7" ht="16.5" customHeight="1" thickBot="1">
      <c r="A2" s="1"/>
      <c r="B2" s="1"/>
      <c r="G2" s="4" t="s">
        <v>26</v>
      </c>
    </row>
    <row r="3" spans="1:7" ht="22.5" customHeight="1">
      <c r="A3" s="40" t="s">
        <v>27</v>
      </c>
      <c r="B3" s="41" t="s">
        <v>28</v>
      </c>
      <c r="C3" s="41" t="s">
        <v>51</v>
      </c>
      <c r="D3" s="41" t="s">
        <v>56</v>
      </c>
      <c r="E3" s="867" t="s">
        <v>29</v>
      </c>
      <c r="F3" s="868"/>
      <c r="G3" s="42" t="s">
        <v>30</v>
      </c>
    </row>
    <row r="4" spans="1:7" ht="18.75" customHeight="1">
      <c r="A4" s="869" t="s">
        <v>31</v>
      </c>
      <c r="B4" s="870"/>
      <c r="C4" s="43">
        <f>C5+C9+C11+C15+C17+C21+C19+C13</f>
        <v>3403983</v>
      </c>
      <c r="D4" s="43">
        <f>D5+D9+D11+D15+D17+D21+D19+D13</f>
        <v>3555584</v>
      </c>
      <c r="E4" s="75" t="s">
        <v>47</v>
      </c>
      <c r="F4" s="44">
        <f>D4-C4</f>
        <v>151601</v>
      </c>
      <c r="G4" s="45"/>
    </row>
    <row r="5" spans="1:7" ht="18.75" customHeight="1">
      <c r="A5" s="864" t="s">
        <v>46</v>
      </c>
      <c r="B5" s="865"/>
      <c r="C5" s="46">
        <f>SUM(C6:C8)</f>
        <v>61149</v>
      </c>
      <c r="D5" s="46">
        <f>SUM(D6:D8)</f>
        <v>56695</v>
      </c>
      <c r="E5" s="74" t="s">
        <v>61</v>
      </c>
      <c r="F5" s="48">
        <f>D5-C5</f>
        <v>-4454</v>
      </c>
      <c r="G5" s="49"/>
    </row>
    <row r="6" spans="1:7" ht="18.75" customHeight="1">
      <c r="A6" s="50"/>
      <c r="B6" s="51" t="s">
        <v>32</v>
      </c>
      <c r="C6" s="52">
        <v>138</v>
      </c>
      <c r="D6" s="52">
        <v>384</v>
      </c>
      <c r="E6" s="66"/>
      <c r="F6" s="54">
        <f t="shared" ref="F6:F23" si="0">D6-C6</f>
        <v>246</v>
      </c>
      <c r="G6" s="55"/>
    </row>
    <row r="7" spans="1:7" ht="18.75" customHeight="1">
      <c r="A7" s="56"/>
      <c r="B7" s="57" t="s">
        <v>33</v>
      </c>
      <c r="C7" s="52"/>
      <c r="D7" s="52"/>
      <c r="E7" s="53"/>
      <c r="F7" s="54">
        <f t="shared" si="0"/>
        <v>0</v>
      </c>
      <c r="G7" s="55"/>
    </row>
    <row r="8" spans="1:7" ht="18.75" customHeight="1">
      <c r="A8" s="58"/>
      <c r="B8" s="51" t="s">
        <v>34</v>
      </c>
      <c r="C8" s="52">
        <v>61011</v>
      </c>
      <c r="D8" s="52">
        <v>56311</v>
      </c>
      <c r="E8" s="66" t="s">
        <v>61</v>
      </c>
      <c r="F8" s="54">
        <f t="shared" si="0"/>
        <v>-4700</v>
      </c>
      <c r="G8" s="55"/>
    </row>
    <row r="9" spans="1:7" ht="18.75" customHeight="1">
      <c r="A9" s="864" t="s">
        <v>35</v>
      </c>
      <c r="B9" s="865"/>
      <c r="C9" s="46">
        <f>SUM(C10:C10)</f>
        <v>1210819</v>
      </c>
      <c r="D9" s="46">
        <f>SUM(D10:D10)</f>
        <v>1320860</v>
      </c>
      <c r="E9" s="74" t="s">
        <v>47</v>
      </c>
      <c r="F9" s="48">
        <f>D9-C9</f>
        <v>110041</v>
      </c>
      <c r="G9" s="49"/>
    </row>
    <row r="10" spans="1:7" ht="18.75" customHeight="1">
      <c r="A10" s="50"/>
      <c r="B10" s="51" t="s">
        <v>32</v>
      </c>
      <c r="C10" s="52">
        <v>1210819</v>
      </c>
      <c r="D10" s="52">
        <v>1320860</v>
      </c>
      <c r="E10" s="66" t="s">
        <v>47</v>
      </c>
      <c r="F10" s="54">
        <f t="shared" si="0"/>
        <v>110041</v>
      </c>
      <c r="G10" s="55"/>
    </row>
    <row r="11" spans="1:7" ht="18.75" customHeight="1">
      <c r="A11" s="871" t="s">
        <v>36</v>
      </c>
      <c r="B11" s="872"/>
      <c r="C11" s="46">
        <f>SUM(C12)</f>
        <v>143300</v>
      </c>
      <c r="D11" s="46">
        <f>SUM(D12)</f>
        <v>150460</v>
      </c>
      <c r="E11" s="74"/>
      <c r="F11" s="48">
        <f t="shared" si="0"/>
        <v>7160</v>
      </c>
      <c r="G11" s="49"/>
    </row>
    <row r="12" spans="1:7" ht="18.75" customHeight="1">
      <c r="A12" s="59"/>
      <c r="B12" s="51" t="s">
        <v>33</v>
      </c>
      <c r="C12" s="52">
        <v>143300</v>
      </c>
      <c r="D12" s="52">
        <v>150460</v>
      </c>
      <c r="E12" s="66"/>
      <c r="F12" s="54">
        <f t="shared" si="0"/>
        <v>7160</v>
      </c>
      <c r="G12" s="55"/>
    </row>
    <row r="13" spans="1:7" ht="18.75" customHeight="1">
      <c r="A13" s="871" t="s">
        <v>52</v>
      </c>
      <c r="B13" s="872"/>
      <c r="C13" s="46">
        <f>SUM(C14)</f>
        <v>12960</v>
      </c>
      <c r="D13" s="46">
        <f>SUM(D14)</f>
        <v>12960</v>
      </c>
      <c r="E13" s="47"/>
      <c r="F13" s="48">
        <f t="shared" ref="F13:F14" si="1">D13-C13</f>
        <v>0</v>
      </c>
      <c r="G13" s="49"/>
    </row>
    <row r="14" spans="1:7" ht="18.75" customHeight="1">
      <c r="A14" s="59"/>
      <c r="B14" s="51" t="s">
        <v>21</v>
      </c>
      <c r="C14" s="52">
        <v>12960</v>
      </c>
      <c r="D14" s="52">
        <v>12960</v>
      </c>
      <c r="E14" s="53"/>
      <c r="F14" s="54">
        <f t="shared" si="1"/>
        <v>0</v>
      </c>
      <c r="G14" s="55"/>
    </row>
    <row r="15" spans="1:7" ht="18.75" customHeight="1">
      <c r="A15" s="864" t="s">
        <v>37</v>
      </c>
      <c r="B15" s="865"/>
      <c r="C15" s="46">
        <f>SUM(C16:C16)</f>
        <v>458760</v>
      </c>
      <c r="D15" s="46">
        <f>SUM(D16:D16)</f>
        <v>469791</v>
      </c>
      <c r="E15" s="47"/>
      <c r="F15" s="48">
        <f t="shared" si="0"/>
        <v>11031</v>
      </c>
      <c r="G15" s="49"/>
    </row>
    <row r="16" spans="1:7" ht="18.75" customHeight="1">
      <c r="A16" s="50"/>
      <c r="B16" s="51" t="s">
        <v>33</v>
      </c>
      <c r="C16" s="52">
        <v>458760</v>
      </c>
      <c r="D16" s="52">
        <v>469791</v>
      </c>
      <c r="E16" s="53"/>
      <c r="F16" s="54">
        <f t="shared" si="0"/>
        <v>11031</v>
      </c>
      <c r="G16" s="55"/>
    </row>
    <row r="17" spans="1:7" ht="18.75" customHeight="1">
      <c r="A17" s="864" t="s">
        <v>38</v>
      </c>
      <c r="B17" s="865"/>
      <c r="C17" s="46">
        <f>SUM(C18:C18)</f>
        <v>17000</v>
      </c>
      <c r="D17" s="46">
        <f>SUM(D18:D18)</f>
        <v>17000</v>
      </c>
      <c r="E17" s="74"/>
      <c r="F17" s="48">
        <f t="shared" si="0"/>
        <v>0</v>
      </c>
      <c r="G17" s="49"/>
    </row>
    <row r="18" spans="1:7" ht="18.75" customHeight="1">
      <c r="A18" s="50"/>
      <c r="B18" s="51" t="s">
        <v>32</v>
      </c>
      <c r="C18" s="52">
        <v>17000</v>
      </c>
      <c r="D18" s="52">
        <v>17000</v>
      </c>
      <c r="E18" s="66"/>
      <c r="F18" s="54">
        <f t="shared" si="0"/>
        <v>0</v>
      </c>
      <c r="G18" s="55"/>
    </row>
    <row r="19" spans="1:7" ht="30" customHeight="1">
      <c r="A19" s="866" t="s">
        <v>39</v>
      </c>
      <c r="B19" s="865"/>
      <c r="C19" s="46">
        <f>SUM(C20:C20)</f>
        <v>34628</v>
      </c>
      <c r="D19" s="46">
        <f>SUM(D20:D20)</f>
        <v>34628</v>
      </c>
      <c r="E19" s="74"/>
      <c r="F19" s="48">
        <f>D19-C19</f>
        <v>0</v>
      </c>
      <c r="G19" s="49"/>
    </row>
    <row r="20" spans="1:7" ht="18.75" customHeight="1">
      <c r="A20" s="50"/>
      <c r="B20" s="51" t="s">
        <v>33</v>
      </c>
      <c r="C20" s="52">
        <v>34628</v>
      </c>
      <c r="D20" s="52">
        <v>34628</v>
      </c>
      <c r="E20" s="66"/>
      <c r="F20" s="54">
        <f>D20-C20</f>
        <v>0</v>
      </c>
      <c r="G20" s="55"/>
    </row>
    <row r="21" spans="1:7" ht="18.75" customHeight="1">
      <c r="A21" s="864" t="s">
        <v>42</v>
      </c>
      <c r="B21" s="865"/>
      <c r="C21" s="46">
        <f>SUM(C22:C23)</f>
        <v>1465367</v>
      </c>
      <c r="D21" s="46">
        <f>SUM(D22:D23)</f>
        <v>1493190</v>
      </c>
      <c r="E21" s="74"/>
      <c r="F21" s="48">
        <f t="shared" si="0"/>
        <v>27823</v>
      </c>
      <c r="G21" s="49"/>
    </row>
    <row r="22" spans="1:7" ht="18.75" customHeight="1">
      <c r="A22" s="50"/>
      <c r="B22" s="51" t="s">
        <v>32</v>
      </c>
      <c r="C22" s="52">
        <v>1424816</v>
      </c>
      <c r="D22" s="52">
        <v>1451001</v>
      </c>
      <c r="E22" s="66" t="s">
        <v>47</v>
      </c>
      <c r="F22" s="54">
        <f t="shared" si="0"/>
        <v>26185</v>
      </c>
      <c r="G22" s="55"/>
    </row>
    <row r="23" spans="1:7" ht="18.75" customHeight="1" thickBot="1">
      <c r="A23" s="60"/>
      <c r="B23" s="61" t="s">
        <v>40</v>
      </c>
      <c r="C23" s="62">
        <v>40551</v>
      </c>
      <c r="D23" s="62">
        <v>42189</v>
      </c>
      <c r="E23" s="63"/>
      <c r="F23" s="64">
        <f t="shared" si="0"/>
        <v>1638</v>
      </c>
      <c r="G23" s="65"/>
    </row>
    <row r="24" spans="1:7" ht="2.25" customHeight="1">
      <c r="F24" s="2"/>
    </row>
    <row r="25" spans="1:7" ht="24" customHeight="1">
      <c r="G25" s="3" t="s">
        <v>41</v>
      </c>
    </row>
    <row r="26" spans="1:7" ht="3" customHeight="1"/>
  </sheetData>
  <mergeCells count="11">
    <mergeCell ref="A15:B15"/>
    <mergeCell ref="A17:B17"/>
    <mergeCell ref="A19:B19"/>
    <mergeCell ref="A21:B21"/>
    <mergeCell ref="A1:G1"/>
    <mergeCell ref="E3:F3"/>
    <mergeCell ref="A4:B4"/>
    <mergeCell ref="A5:B5"/>
    <mergeCell ref="A9:B9"/>
    <mergeCell ref="A11:B11"/>
    <mergeCell ref="A13:B13"/>
  </mergeCells>
  <phoneticPr fontId="1" type="noConversion"/>
  <printOptions horizontalCentered="1"/>
  <pageMargins left="0.70866141732283472" right="0.70866141732283472" top="0.74803149606299213" bottom="0.35433070866141736" header="0.31496062992125984" footer="0.11811023622047245"/>
  <pageSetup paperSize="9" firstPageNumber="3" orientation="landscape" useFirstPageNumber="1" horizontalDpi="4294967293" verticalDpi="4294967293" r:id="rId1"/>
  <headerFooter>
    <oddFooter>&amp;C-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25"/>
  <sheetViews>
    <sheetView view="pageBreakPreview" zoomScaleNormal="100" zoomScaleSheetLayoutView="100" workbookViewId="0">
      <pane ySplit="8" topLeftCell="A9" activePane="bottomLeft" state="frozen"/>
      <selection activeCell="J31" sqref="J31"/>
      <selection pane="bottomLeft" activeCell="P21" sqref="P20:P21"/>
    </sheetView>
  </sheetViews>
  <sheetFormatPr defaultRowHeight="13.5"/>
  <cols>
    <col min="1" max="1" width="4.109375" style="81" customWidth="1"/>
    <col min="2" max="2" width="4" style="81" customWidth="1"/>
    <col min="3" max="3" width="2.77734375" style="81" customWidth="1"/>
    <col min="4" max="4" width="16.88671875" style="81" customWidth="1"/>
    <col min="5" max="5" width="3.44140625" style="81" customWidth="1"/>
    <col min="6" max="6" width="8.33203125" style="79" customWidth="1"/>
    <col min="7" max="7" width="3.33203125" style="80" customWidth="1"/>
    <col min="8" max="8" width="8.44140625" style="80" customWidth="1"/>
    <col min="9" max="9" width="2.44140625" style="79" customWidth="1"/>
    <col min="10" max="10" width="7.6640625" style="82" customWidth="1"/>
    <col min="11" max="11" width="25.44140625" style="81" customWidth="1"/>
    <col min="12" max="12" width="31.33203125" style="80" customWidth="1"/>
    <col min="13" max="16384" width="8.88671875" style="79"/>
  </cols>
  <sheetData>
    <row r="1" spans="1:14" s="157" customFormat="1" ht="41.25" customHeight="1">
      <c r="A1" s="877" t="s">
        <v>97</v>
      </c>
      <c r="B1" s="877"/>
      <c r="C1" s="877"/>
      <c r="D1" s="877"/>
      <c r="E1" s="877"/>
      <c r="F1" s="877"/>
      <c r="G1" s="877"/>
      <c r="H1" s="877"/>
      <c r="I1" s="877"/>
      <c r="J1" s="877"/>
      <c r="K1" s="877"/>
      <c r="L1" s="877"/>
    </row>
    <row r="2" spans="1:14" s="157" customFormat="1" ht="22.5" customHeight="1">
      <c r="A2" s="878"/>
      <c r="B2" s="878"/>
      <c r="C2" s="878"/>
      <c r="D2" s="878"/>
      <c r="E2" s="159"/>
      <c r="F2" s="161"/>
      <c r="G2" s="162"/>
      <c r="H2" s="162"/>
      <c r="I2" s="161"/>
      <c r="J2" s="160"/>
      <c r="K2" s="159"/>
      <c r="L2" s="158" t="s">
        <v>96</v>
      </c>
    </row>
    <row r="3" spans="1:14" s="92" customFormat="1" ht="18" customHeight="1">
      <c r="A3" s="883" t="s">
        <v>95</v>
      </c>
      <c r="B3" s="884"/>
      <c r="C3" s="884"/>
      <c r="D3" s="885"/>
      <c r="E3" s="891" t="s">
        <v>94</v>
      </c>
      <c r="F3" s="892"/>
      <c r="G3" s="891" t="s">
        <v>93</v>
      </c>
      <c r="H3" s="892"/>
      <c r="I3" s="895" t="s">
        <v>92</v>
      </c>
      <c r="J3" s="896"/>
      <c r="K3" s="879" t="s">
        <v>91</v>
      </c>
      <c r="L3" s="880"/>
    </row>
    <row r="4" spans="1:14" s="92" customFormat="1" ht="18" customHeight="1">
      <c r="A4" s="156" t="s">
        <v>90</v>
      </c>
      <c r="B4" s="155" t="s">
        <v>89</v>
      </c>
      <c r="C4" s="886" t="s">
        <v>88</v>
      </c>
      <c r="D4" s="885"/>
      <c r="E4" s="893"/>
      <c r="F4" s="894"/>
      <c r="G4" s="893"/>
      <c r="H4" s="894"/>
      <c r="I4" s="897"/>
      <c r="J4" s="898"/>
      <c r="K4" s="881"/>
      <c r="L4" s="882"/>
    </row>
    <row r="5" spans="1:14" s="92" customFormat="1" ht="18" customHeight="1">
      <c r="A5" s="904" t="s">
        <v>87</v>
      </c>
      <c r="B5" s="905"/>
      <c r="C5" s="905"/>
      <c r="D5" s="906"/>
      <c r="E5" s="154"/>
      <c r="F5" s="152">
        <f>SUM(F6:F8)</f>
        <v>61149</v>
      </c>
      <c r="G5" s="153"/>
      <c r="H5" s="152">
        <f>SUM(H6:H8)</f>
        <v>56695</v>
      </c>
      <c r="I5" s="151" t="s">
        <v>61</v>
      </c>
      <c r="J5" s="112">
        <f t="shared" ref="J5:J24" si="0">H5-F5</f>
        <v>-4454</v>
      </c>
      <c r="K5" s="150"/>
      <c r="L5" s="149"/>
    </row>
    <row r="6" spans="1:14" s="92" customFormat="1" ht="18" customHeight="1">
      <c r="A6" s="901"/>
      <c r="B6" s="902"/>
      <c r="C6" s="902"/>
      <c r="D6" s="903"/>
      <c r="E6" s="115" t="s">
        <v>65</v>
      </c>
      <c r="F6" s="114">
        <f>F16+F21</f>
        <v>138</v>
      </c>
      <c r="G6" s="115" t="s">
        <v>65</v>
      </c>
      <c r="H6" s="114">
        <f>H16+H21+H23</f>
        <v>384</v>
      </c>
      <c r="I6" s="148"/>
      <c r="J6" s="112">
        <f t="shared" si="0"/>
        <v>246</v>
      </c>
      <c r="K6" s="147"/>
      <c r="L6" s="146"/>
    </row>
    <row r="7" spans="1:14" s="92" customFormat="1" ht="18" customHeight="1">
      <c r="A7" s="901"/>
      <c r="B7" s="902"/>
      <c r="C7" s="902"/>
      <c r="D7" s="903"/>
      <c r="E7" s="115" t="s">
        <v>86</v>
      </c>
      <c r="F7" s="114"/>
      <c r="G7" s="115" t="s">
        <v>86</v>
      </c>
      <c r="H7" s="114"/>
      <c r="I7" s="148"/>
      <c r="J7" s="112">
        <f t="shared" si="0"/>
        <v>0</v>
      </c>
      <c r="K7" s="147"/>
      <c r="L7" s="146"/>
    </row>
    <row r="8" spans="1:14" s="92" customFormat="1" ht="18" customHeight="1">
      <c r="A8" s="907"/>
      <c r="B8" s="908"/>
      <c r="C8" s="908"/>
      <c r="D8" s="909"/>
      <c r="E8" s="145" t="s">
        <v>75</v>
      </c>
      <c r="F8" s="144">
        <f>F12+F17</f>
        <v>61011</v>
      </c>
      <c r="G8" s="145" t="s">
        <v>75</v>
      </c>
      <c r="H8" s="144">
        <f>H12+H17</f>
        <v>56311</v>
      </c>
      <c r="I8" s="141" t="s">
        <v>61</v>
      </c>
      <c r="J8" s="112">
        <f t="shared" si="0"/>
        <v>-4700</v>
      </c>
      <c r="K8" s="143"/>
      <c r="L8" s="142"/>
    </row>
    <row r="9" spans="1:14" s="80" customFormat="1" ht="18" customHeight="1">
      <c r="A9" s="890" t="s">
        <v>85</v>
      </c>
      <c r="B9" s="888"/>
      <c r="C9" s="888"/>
      <c r="D9" s="889"/>
      <c r="E9" s="115"/>
      <c r="F9" s="114">
        <f>F10</f>
        <v>61000</v>
      </c>
      <c r="G9" s="115"/>
      <c r="H9" s="114">
        <f>H10</f>
        <v>56300</v>
      </c>
      <c r="I9" s="141" t="s">
        <v>61</v>
      </c>
      <c r="J9" s="112">
        <f t="shared" si="0"/>
        <v>-4700</v>
      </c>
      <c r="K9" s="111"/>
      <c r="L9" s="110"/>
      <c r="M9" s="92"/>
      <c r="N9" s="92"/>
    </row>
    <row r="10" spans="1:14" s="80" customFormat="1" ht="18" customHeight="1">
      <c r="A10" s="117"/>
      <c r="B10" s="887" t="s">
        <v>84</v>
      </c>
      <c r="C10" s="888"/>
      <c r="D10" s="889"/>
      <c r="E10" s="115"/>
      <c r="F10" s="114">
        <f>F11</f>
        <v>61000</v>
      </c>
      <c r="G10" s="115"/>
      <c r="H10" s="114">
        <f>H11</f>
        <v>56300</v>
      </c>
      <c r="I10" s="141" t="s">
        <v>61</v>
      </c>
      <c r="J10" s="112">
        <f t="shared" si="0"/>
        <v>-4700</v>
      </c>
      <c r="K10" s="111"/>
      <c r="L10" s="110"/>
      <c r="M10" s="92"/>
      <c r="N10" s="92"/>
    </row>
    <row r="11" spans="1:14" s="80" customFormat="1" ht="18" customHeight="1">
      <c r="A11" s="117"/>
      <c r="B11" s="116"/>
      <c r="C11" s="887" t="s">
        <v>83</v>
      </c>
      <c r="D11" s="889"/>
      <c r="E11" s="115"/>
      <c r="F11" s="114">
        <f>F12</f>
        <v>61000</v>
      </c>
      <c r="G11" s="115"/>
      <c r="H11" s="114">
        <f>H12</f>
        <v>56300</v>
      </c>
      <c r="I11" s="141" t="s">
        <v>61</v>
      </c>
      <c r="J11" s="112">
        <f t="shared" si="0"/>
        <v>-4700</v>
      </c>
      <c r="K11" s="111"/>
      <c r="L11" s="110"/>
      <c r="M11" s="92"/>
      <c r="N11" s="92"/>
    </row>
    <row r="12" spans="1:14" s="80" customFormat="1" ht="31.5" customHeight="1">
      <c r="A12" s="109"/>
      <c r="B12" s="108"/>
      <c r="C12" s="873" t="s">
        <v>66</v>
      </c>
      <c r="D12" s="874"/>
      <c r="E12" s="140" t="s">
        <v>75</v>
      </c>
      <c r="F12" s="139">
        <v>61000</v>
      </c>
      <c r="G12" s="140" t="s">
        <v>75</v>
      </c>
      <c r="H12" s="139">
        <v>56300</v>
      </c>
      <c r="I12" s="138" t="s">
        <v>61</v>
      </c>
      <c r="J12" s="137">
        <f t="shared" si="0"/>
        <v>-4700</v>
      </c>
      <c r="K12" s="136" t="s">
        <v>82</v>
      </c>
      <c r="L12" s="135" t="s">
        <v>81</v>
      </c>
      <c r="M12" s="92"/>
      <c r="N12" s="92"/>
    </row>
    <row r="13" spans="1:14" s="80" customFormat="1" ht="18" customHeight="1">
      <c r="A13" s="890" t="s">
        <v>80</v>
      </c>
      <c r="B13" s="888"/>
      <c r="C13" s="888"/>
      <c r="D13" s="889"/>
      <c r="E13" s="115"/>
      <c r="F13" s="114">
        <f>F14</f>
        <v>147</v>
      </c>
      <c r="G13" s="115"/>
      <c r="H13" s="114">
        <f>H14</f>
        <v>147</v>
      </c>
      <c r="I13" s="113"/>
      <c r="J13" s="112">
        <f t="shared" si="0"/>
        <v>0</v>
      </c>
      <c r="K13" s="111"/>
      <c r="L13" s="110"/>
      <c r="M13" s="92"/>
      <c r="N13" s="92"/>
    </row>
    <row r="14" spans="1:14" s="80" customFormat="1" ht="18" customHeight="1">
      <c r="A14" s="117"/>
      <c r="B14" s="887" t="s">
        <v>79</v>
      </c>
      <c r="C14" s="888"/>
      <c r="D14" s="889"/>
      <c r="E14" s="115"/>
      <c r="F14" s="114">
        <f>F15</f>
        <v>147</v>
      </c>
      <c r="G14" s="115"/>
      <c r="H14" s="114">
        <f>H15</f>
        <v>147</v>
      </c>
      <c r="I14" s="113"/>
      <c r="J14" s="112">
        <f t="shared" si="0"/>
        <v>0</v>
      </c>
      <c r="K14" s="111"/>
      <c r="L14" s="110"/>
      <c r="M14" s="92"/>
      <c r="N14" s="92"/>
    </row>
    <row r="15" spans="1:14" s="80" customFormat="1" ht="18" customHeight="1">
      <c r="A15" s="117"/>
      <c r="B15" s="116"/>
      <c r="C15" s="887" t="s">
        <v>78</v>
      </c>
      <c r="D15" s="889"/>
      <c r="E15" s="115"/>
      <c r="F15" s="114">
        <f>F16+F17</f>
        <v>147</v>
      </c>
      <c r="G15" s="115"/>
      <c r="H15" s="114">
        <f>H16+H17</f>
        <v>147</v>
      </c>
      <c r="I15" s="113"/>
      <c r="J15" s="112">
        <f t="shared" si="0"/>
        <v>0</v>
      </c>
      <c r="K15" s="111"/>
      <c r="L15" s="110"/>
      <c r="M15" s="92"/>
      <c r="N15" s="92"/>
    </row>
    <row r="16" spans="1:14" s="80" customFormat="1" ht="18" customHeight="1">
      <c r="A16" s="117"/>
      <c r="B16" s="116"/>
      <c r="C16" s="134"/>
      <c r="D16" s="133"/>
      <c r="E16" s="123" t="s">
        <v>65</v>
      </c>
      <c r="F16" s="122">
        <v>136</v>
      </c>
      <c r="G16" s="123" t="s">
        <v>65</v>
      </c>
      <c r="H16" s="122">
        <v>136</v>
      </c>
      <c r="I16" s="130"/>
      <c r="J16" s="104">
        <f t="shared" si="0"/>
        <v>0</v>
      </c>
      <c r="K16" s="119" t="s">
        <v>77</v>
      </c>
      <c r="L16" s="118" t="s">
        <v>76</v>
      </c>
      <c r="M16" s="92"/>
      <c r="N16" s="92"/>
    </row>
    <row r="17" spans="1:14" s="80" customFormat="1" ht="18" customHeight="1">
      <c r="A17" s="109"/>
      <c r="B17" s="108"/>
      <c r="C17" s="899"/>
      <c r="D17" s="900"/>
      <c r="E17" s="132" t="s">
        <v>75</v>
      </c>
      <c r="F17" s="131">
        <v>11</v>
      </c>
      <c r="G17" s="132" t="s">
        <v>75</v>
      </c>
      <c r="H17" s="131">
        <v>11</v>
      </c>
      <c r="I17" s="130"/>
      <c r="J17" s="104">
        <f t="shared" si="0"/>
        <v>0</v>
      </c>
      <c r="K17" s="119" t="s">
        <v>74</v>
      </c>
      <c r="L17" s="118" t="s">
        <v>73</v>
      </c>
      <c r="M17" s="92"/>
      <c r="N17" s="92"/>
    </row>
    <row r="18" spans="1:14" s="80" customFormat="1" ht="18" customHeight="1">
      <c r="A18" s="890" t="s">
        <v>72</v>
      </c>
      <c r="B18" s="888"/>
      <c r="C18" s="888"/>
      <c r="D18" s="889"/>
      <c r="E18" s="115"/>
      <c r="F18" s="114">
        <f>F19</f>
        <v>2</v>
      </c>
      <c r="G18" s="115"/>
      <c r="H18" s="114">
        <f>H19</f>
        <v>248</v>
      </c>
      <c r="I18" s="113"/>
      <c r="J18" s="112">
        <f t="shared" si="0"/>
        <v>246</v>
      </c>
      <c r="K18" s="111"/>
      <c r="L18" s="110"/>
      <c r="M18" s="92"/>
      <c r="N18" s="92"/>
    </row>
    <row r="19" spans="1:14" s="80" customFormat="1" ht="18" customHeight="1">
      <c r="A19" s="117"/>
      <c r="B19" s="887" t="s">
        <v>71</v>
      </c>
      <c r="C19" s="888"/>
      <c r="D19" s="889"/>
      <c r="E19" s="115"/>
      <c r="F19" s="114">
        <f>F21+F23</f>
        <v>2</v>
      </c>
      <c r="G19" s="115"/>
      <c r="H19" s="114">
        <f>H20+H22</f>
        <v>248</v>
      </c>
      <c r="I19" s="113"/>
      <c r="J19" s="112">
        <f t="shared" si="0"/>
        <v>246</v>
      </c>
      <c r="K19" s="111"/>
      <c r="L19" s="110"/>
      <c r="M19" s="92"/>
      <c r="N19" s="92"/>
    </row>
    <row r="20" spans="1:14" s="80" customFormat="1" ht="18" customHeight="1">
      <c r="A20" s="109"/>
      <c r="B20" s="129"/>
      <c r="C20" s="887" t="s">
        <v>70</v>
      </c>
      <c r="D20" s="889"/>
      <c r="E20" s="128"/>
      <c r="F20" s="127">
        <f>SUM(F21:F21)</f>
        <v>2</v>
      </c>
      <c r="G20" s="128"/>
      <c r="H20" s="127">
        <f>SUM(H21:H21)</f>
        <v>2</v>
      </c>
      <c r="I20" s="113"/>
      <c r="J20" s="126">
        <f t="shared" si="0"/>
        <v>0</v>
      </c>
      <c r="K20" s="125"/>
      <c r="L20" s="124"/>
      <c r="M20" s="92"/>
      <c r="N20" s="92"/>
    </row>
    <row r="21" spans="1:14" s="80" customFormat="1" ht="18" customHeight="1">
      <c r="A21" s="109"/>
      <c r="B21" s="108"/>
      <c r="C21" s="910"/>
      <c r="D21" s="911"/>
      <c r="E21" s="123" t="s">
        <v>65</v>
      </c>
      <c r="F21" s="122">
        <v>2</v>
      </c>
      <c r="G21" s="123" t="s">
        <v>65</v>
      </c>
      <c r="H21" s="122">
        <v>2</v>
      </c>
      <c r="I21" s="121"/>
      <c r="J21" s="120">
        <f t="shared" si="0"/>
        <v>0</v>
      </c>
      <c r="K21" s="119" t="s">
        <v>69</v>
      </c>
      <c r="L21" s="118" t="s">
        <v>68</v>
      </c>
      <c r="M21" s="92"/>
      <c r="N21" s="92"/>
    </row>
    <row r="22" spans="1:14" s="80" customFormat="1" ht="18" customHeight="1">
      <c r="A22" s="117"/>
      <c r="B22" s="116"/>
      <c r="C22" s="887" t="s">
        <v>67</v>
      </c>
      <c r="D22" s="889"/>
      <c r="E22" s="115"/>
      <c r="F22" s="114">
        <f>F23</f>
        <v>0</v>
      </c>
      <c r="G22" s="115"/>
      <c r="H22" s="114">
        <f>H23</f>
        <v>246</v>
      </c>
      <c r="I22" s="113"/>
      <c r="J22" s="112">
        <f t="shared" si="0"/>
        <v>246</v>
      </c>
      <c r="K22" s="111"/>
      <c r="L22" s="110"/>
      <c r="M22" s="92"/>
      <c r="N22" s="92"/>
    </row>
    <row r="23" spans="1:14" s="80" customFormat="1" ht="18" customHeight="1">
      <c r="A23" s="109"/>
      <c r="B23" s="108"/>
      <c r="C23" s="873" t="s">
        <v>66</v>
      </c>
      <c r="D23" s="874"/>
      <c r="E23" s="107"/>
      <c r="F23" s="106">
        <v>0</v>
      </c>
      <c r="G23" s="107" t="s">
        <v>65</v>
      </c>
      <c r="H23" s="106">
        <v>246</v>
      </c>
      <c r="I23" s="105"/>
      <c r="J23" s="104">
        <f t="shared" si="0"/>
        <v>246</v>
      </c>
      <c r="K23" s="103" t="s">
        <v>64</v>
      </c>
      <c r="L23" s="102" t="s">
        <v>63</v>
      </c>
      <c r="M23" s="92"/>
      <c r="N23" s="92"/>
    </row>
    <row r="24" spans="1:14" s="80" customFormat="1" ht="18" customHeight="1" thickBot="1">
      <c r="A24" s="101"/>
      <c r="B24" s="100"/>
      <c r="C24" s="875"/>
      <c r="D24" s="876"/>
      <c r="E24" s="99"/>
      <c r="F24" s="98">
        <v>0</v>
      </c>
      <c r="G24" s="99"/>
      <c r="H24" s="98">
        <v>0</v>
      </c>
      <c r="I24" s="97"/>
      <c r="J24" s="96">
        <f t="shared" si="0"/>
        <v>0</v>
      </c>
      <c r="K24" s="95" t="s">
        <v>47</v>
      </c>
      <c r="L24" s="94"/>
      <c r="M24" s="92"/>
      <c r="N24" s="92"/>
    </row>
    <row r="25" spans="1:14" ht="16.5" customHeight="1">
      <c r="A25" s="90"/>
      <c r="B25" s="90"/>
      <c r="C25" s="90"/>
      <c r="D25" s="90"/>
      <c r="E25" s="90"/>
      <c r="F25" s="91"/>
      <c r="G25" s="89"/>
      <c r="H25" s="89"/>
      <c r="I25" s="91"/>
      <c r="J25" s="93"/>
      <c r="K25" s="90"/>
      <c r="L25" s="89"/>
      <c r="M25" s="92"/>
      <c r="N25" s="92"/>
    </row>
    <row r="26" spans="1:14" ht="16.5" customHeight="1">
      <c r="A26" s="90"/>
      <c r="B26" s="90"/>
      <c r="C26" s="90"/>
      <c r="D26" s="90"/>
      <c r="E26" s="90"/>
      <c r="F26" s="91"/>
      <c r="G26" s="89"/>
      <c r="H26" s="89"/>
      <c r="I26" s="91"/>
      <c r="J26" s="91"/>
      <c r="K26" s="90"/>
      <c r="L26" s="89"/>
      <c r="M26" s="92"/>
      <c r="N26" s="92"/>
    </row>
    <row r="27" spans="1:14" ht="16.5" customHeight="1">
      <c r="A27" s="90"/>
      <c r="B27" s="90"/>
      <c r="C27" s="90"/>
      <c r="D27" s="90"/>
      <c r="E27" s="90"/>
      <c r="F27" s="91"/>
      <c r="G27" s="89"/>
      <c r="H27" s="89"/>
      <c r="I27" s="91"/>
      <c r="J27" s="91"/>
      <c r="K27" s="90"/>
      <c r="L27" s="89"/>
      <c r="M27" s="92"/>
      <c r="N27" s="92"/>
    </row>
    <row r="28" spans="1:14" ht="16.5" customHeight="1">
      <c r="A28" s="90"/>
      <c r="B28" s="90"/>
      <c r="C28" s="90"/>
      <c r="D28" s="90"/>
      <c r="E28" s="90"/>
      <c r="F28" s="91"/>
      <c r="G28" s="89"/>
      <c r="H28" s="89"/>
      <c r="I28" s="91"/>
      <c r="J28" s="91"/>
      <c r="K28" s="90"/>
      <c r="L28" s="89"/>
      <c r="M28" s="92"/>
      <c r="N28" s="92"/>
    </row>
    <row r="29" spans="1:14" ht="16.5" customHeight="1">
      <c r="A29" s="90"/>
      <c r="B29" s="90"/>
      <c r="C29" s="90"/>
      <c r="D29" s="90"/>
      <c r="E29" s="90"/>
      <c r="F29" s="91"/>
      <c r="G29" s="89"/>
      <c r="H29" s="89"/>
      <c r="I29" s="91"/>
      <c r="J29" s="91"/>
      <c r="K29" s="90"/>
      <c r="L29" s="89"/>
    </row>
    <row r="30" spans="1:14" ht="16.5" customHeight="1">
      <c r="A30" s="90"/>
      <c r="B30" s="90"/>
      <c r="C30" s="90"/>
      <c r="D30" s="90"/>
      <c r="E30" s="90"/>
      <c r="F30" s="91"/>
      <c r="G30" s="89"/>
      <c r="H30" s="89"/>
      <c r="I30" s="91"/>
      <c r="J30" s="91"/>
      <c r="K30" s="90"/>
      <c r="L30" s="89"/>
    </row>
    <row r="31" spans="1:14" ht="16.5" customHeight="1">
      <c r="A31" s="90"/>
      <c r="B31" s="90"/>
      <c r="C31" s="90"/>
      <c r="D31" s="90"/>
      <c r="E31" s="90"/>
      <c r="F31" s="91"/>
      <c r="G31" s="89"/>
      <c r="H31" s="89"/>
      <c r="I31" s="91"/>
      <c r="J31" s="91"/>
      <c r="K31" s="90"/>
      <c r="L31" s="89"/>
    </row>
    <row r="32" spans="1:14" ht="16.5" customHeight="1">
      <c r="A32" s="90"/>
      <c r="B32" s="90"/>
      <c r="C32" s="90"/>
      <c r="D32" s="90"/>
      <c r="E32" s="90"/>
      <c r="F32" s="91"/>
      <c r="G32" s="89"/>
      <c r="H32" s="89"/>
      <c r="I32" s="91"/>
      <c r="J32" s="91"/>
      <c r="K32" s="90"/>
      <c r="L32" s="89"/>
    </row>
    <row r="33" spans="1:12" ht="16.5" customHeight="1">
      <c r="A33" s="90"/>
      <c r="B33" s="90"/>
      <c r="C33" s="90"/>
      <c r="D33" s="90"/>
      <c r="E33" s="90"/>
      <c r="F33" s="91"/>
      <c r="G33" s="89"/>
      <c r="H33" s="89"/>
      <c r="I33" s="91"/>
      <c r="J33" s="91"/>
      <c r="K33" s="90"/>
      <c r="L33" s="89"/>
    </row>
    <row r="34" spans="1:12" ht="16.5" customHeight="1">
      <c r="A34" s="90"/>
      <c r="B34" s="90"/>
      <c r="C34" s="90"/>
      <c r="D34" s="90"/>
      <c r="E34" s="90"/>
      <c r="F34" s="91"/>
      <c r="G34" s="89"/>
      <c r="H34" s="89"/>
      <c r="I34" s="91"/>
      <c r="J34" s="91"/>
      <c r="K34" s="90"/>
      <c r="L34" s="89"/>
    </row>
    <row r="35" spans="1:12" ht="16.5" customHeight="1">
      <c r="A35" s="90"/>
      <c r="B35" s="90"/>
      <c r="C35" s="90"/>
      <c r="D35" s="90"/>
      <c r="E35" s="90"/>
      <c r="F35" s="91"/>
      <c r="G35" s="89"/>
      <c r="H35" s="89"/>
      <c r="I35" s="91"/>
      <c r="J35" s="91"/>
      <c r="K35" s="90"/>
      <c r="L35" s="89"/>
    </row>
    <row r="36" spans="1:12" ht="16.5" customHeight="1">
      <c r="A36" s="90"/>
      <c r="B36" s="90"/>
      <c r="C36" s="90"/>
      <c r="D36" s="90"/>
      <c r="E36" s="90"/>
      <c r="F36" s="91"/>
      <c r="G36" s="89"/>
      <c r="H36" s="89"/>
      <c r="I36" s="91"/>
      <c r="J36" s="91"/>
      <c r="K36" s="90"/>
      <c r="L36" s="89"/>
    </row>
    <row r="37" spans="1:12" ht="16.5" customHeight="1">
      <c r="A37" s="90"/>
      <c r="B37" s="90"/>
      <c r="C37" s="90"/>
      <c r="D37" s="90"/>
      <c r="E37" s="90"/>
      <c r="F37" s="91"/>
      <c r="G37" s="89"/>
      <c r="H37" s="89"/>
      <c r="I37" s="91"/>
      <c r="J37" s="91"/>
      <c r="K37" s="90"/>
      <c r="L37" s="89"/>
    </row>
    <row r="38" spans="1:12" ht="16.5" customHeight="1">
      <c r="A38" s="90"/>
      <c r="B38" s="90"/>
      <c r="C38" s="90"/>
      <c r="D38" s="90"/>
      <c r="E38" s="90"/>
      <c r="F38" s="91"/>
      <c r="G38" s="89"/>
      <c r="H38" s="89"/>
      <c r="I38" s="91"/>
      <c r="J38" s="91"/>
      <c r="K38" s="90"/>
      <c r="L38" s="89"/>
    </row>
    <row r="39" spans="1:12" ht="16.5" customHeight="1">
      <c r="A39" s="90"/>
      <c r="B39" s="90"/>
      <c r="C39" s="90"/>
      <c r="D39" s="90"/>
      <c r="E39" s="90"/>
      <c r="F39" s="91"/>
      <c r="G39" s="89"/>
      <c r="H39" s="89"/>
      <c r="I39" s="91"/>
      <c r="J39" s="91"/>
      <c r="K39" s="90"/>
      <c r="L39" s="89"/>
    </row>
    <row r="40" spans="1:12" ht="16.5" customHeight="1">
      <c r="A40" s="90"/>
      <c r="B40" s="90"/>
      <c r="C40" s="90"/>
      <c r="D40" s="90"/>
      <c r="E40" s="90"/>
      <c r="F40" s="91"/>
      <c r="G40" s="89"/>
      <c r="H40" s="89"/>
      <c r="I40" s="91"/>
      <c r="J40" s="91"/>
      <c r="K40" s="90"/>
      <c r="L40" s="89"/>
    </row>
    <row r="41" spans="1:12" ht="16.5" customHeight="1">
      <c r="A41" s="90"/>
      <c r="B41" s="90"/>
      <c r="C41" s="90"/>
      <c r="D41" s="90"/>
      <c r="E41" s="90"/>
      <c r="F41" s="91"/>
      <c r="G41" s="89"/>
      <c r="H41" s="89"/>
      <c r="I41" s="91"/>
      <c r="J41" s="91"/>
      <c r="K41" s="90"/>
      <c r="L41" s="89"/>
    </row>
    <row r="42" spans="1:12" ht="16.5" customHeight="1">
      <c r="A42" s="90"/>
      <c r="B42" s="90"/>
      <c r="C42" s="90"/>
      <c r="D42" s="90"/>
      <c r="E42" s="90"/>
      <c r="F42" s="91"/>
      <c r="G42" s="89"/>
      <c r="H42" s="89"/>
      <c r="I42" s="91"/>
      <c r="J42" s="91"/>
      <c r="K42" s="90"/>
      <c r="L42" s="89"/>
    </row>
    <row r="43" spans="1:12" ht="16.5" customHeight="1">
      <c r="A43" s="90"/>
      <c r="B43" s="90"/>
      <c r="C43" s="90"/>
      <c r="D43" s="90"/>
      <c r="E43" s="90"/>
      <c r="F43" s="91"/>
      <c r="G43" s="89"/>
      <c r="H43" s="89"/>
      <c r="I43" s="91"/>
      <c r="J43" s="91"/>
      <c r="K43" s="90"/>
      <c r="L43" s="89"/>
    </row>
    <row r="44" spans="1:12" ht="16.5" customHeight="1">
      <c r="A44" s="90"/>
      <c r="B44" s="90"/>
      <c r="C44" s="90"/>
      <c r="D44" s="90"/>
      <c r="E44" s="90"/>
      <c r="F44" s="91"/>
      <c r="G44" s="89"/>
      <c r="H44" s="89"/>
      <c r="I44" s="91"/>
      <c r="J44" s="91"/>
      <c r="K44" s="90"/>
      <c r="L44" s="89"/>
    </row>
    <row r="45" spans="1:12" ht="16.5" customHeight="1">
      <c r="A45" s="90"/>
      <c r="B45" s="90"/>
      <c r="C45" s="90"/>
      <c r="D45" s="90"/>
      <c r="E45" s="90"/>
      <c r="F45" s="91"/>
      <c r="G45" s="89"/>
      <c r="H45" s="89"/>
      <c r="I45" s="91"/>
      <c r="J45" s="91"/>
      <c r="K45" s="90"/>
      <c r="L45" s="89"/>
    </row>
    <row r="46" spans="1:12" ht="16.5" customHeight="1">
      <c r="A46" s="90"/>
      <c r="B46" s="90"/>
      <c r="C46" s="90"/>
      <c r="D46" s="90"/>
      <c r="E46" s="90"/>
      <c r="F46" s="91"/>
      <c r="G46" s="89"/>
      <c r="H46" s="89"/>
      <c r="I46" s="91"/>
      <c r="J46" s="91"/>
      <c r="K46" s="90"/>
      <c r="L46" s="89"/>
    </row>
    <row r="47" spans="1:12" ht="16.5" customHeight="1">
      <c r="A47" s="90"/>
      <c r="B47" s="90"/>
      <c r="C47" s="90"/>
      <c r="D47" s="90"/>
      <c r="E47" s="90"/>
      <c r="F47" s="91"/>
      <c r="G47" s="89"/>
      <c r="H47" s="89"/>
      <c r="I47" s="91"/>
      <c r="J47" s="91"/>
      <c r="K47" s="90"/>
      <c r="L47" s="89"/>
    </row>
    <row r="48" spans="1:12" ht="16.5" customHeight="1">
      <c r="A48" s="90"/>
      <c r="B48" s="90"/>
      <c r="C48" s="90"/>
      <c r="D48" s="90"/>
      <c r="E48" s="90"/>
      <c r="F48" s="91"/>
      <c r="G48" s="89"/>
      <c r="H48" s="89"/>
      <c r="I48" s="91"/>
      <c r="J48" s="91"/>
      <c r="K48" s="90"/>
      <c r="L48" s="89"/>
    </row>
    <row r="49" spans="1:12" ht="16.5" customHeight="1">
      <c r="A49" s="90"/>
      <c r="B49" s="90"/>
      <c r="C49" s="90"/>
      <c r="D49" s="90"/>
      <c r="E49" s="90"/>
      <c r="F49" s="91"/>
      <c r="G49" s="89"/>
      <c r="H49" s="89"/>
      <c r="I49" s="91"/>
      <c r="J49" s="91"/>
      <c r="K49" s="90"/>
      <c r="L49" s="89"/>
    </row>
    <row r="50" spans="1:12" ht="16.5" customHeight="1">
      <c r="A50" s="90"/>
      <c r="B50" s="90"/>
      <c r="C50" s="90"/>
      <c r="D50" s="90"/>
      <c r="E50" s="90"/>
      <c r="F50" s="91"/>
      <c r="G50" s="89"/>
      <c r="H50" s="89"/>
      <c r="I50" s="91"/>
      <c r="J50" s="91"/>
      <c r="K50" s="90"/>
      <c r="L50" s="89"/>
    </row>
    <row r="51" spans="1:12" ht="16.5" customHeight="1">
      <c r="A51" s="90"/>
      <c r="B51" s="90"/>
      <c r="C51" s="90"/>
      <c r="D51" s="90"/>
      <c r="E51" s="90"/>
      <c r="F51" s="91"/>
      <c r="G51" s="89"/>
      <c r="H51" s="89"/>
      <c r="I51" s="91"/>
      <c r="J51" s="91"/>
      <c r="K51" s="90"/>
      <c r="L51" s="89"/>
    </row>
    <row r="52" spans="1:12" ht="16.5" customHeight="1">
      <c r="A52" s="90"/>
      <c r="B52" s="90"/>
      <c r="C52" s="90"/>
      <c r="D52" s="90"/>
      <c r="E52" s="90"/>
      <c r="F52" s="91"/>
      <c r="G52" s="89"/>
      <c r="H52" s="89"/>
      <c r="I52" s="91"/>
      <c r="J52" s="91"/>
      <c r="K52" s="90"/>
      <c r="L52" s="89"/>
    </row>
    <row r="53" spans="1:12" ht="16.5" customHeight="1">
      <c r="A53" s="90"/>
      <c r="B53" s="90"/>
      <c r="C53" s="90"/>
      <c r="D53" s="90"/>
      <c r="E53" s="90"/>
      <c r="F53" s="91"/>
      <c r="G53" s="89"/>
      <c r="H53" s="89"/>
      <c r="I53" s="91"/>
      <c r="J53" s="91"/>
      <c r="K53" s="90"/>
      <c r="L53" s="89"/>
    </row>
    <row r="54" spans="1:12" ht="16.5" customHeight="1">
      <c r="A54" s="90"/>
      <c r="B54" s="90"/>
      <c r="C54" s="90"/>
      <c r="D54" s="90"/>
      <c r="E54" s="90"/>
      <c r="F54" s="91"/>
      <c r="G54" s="89"/>
      <c r="H54" s="89"/>
      <c r="I54" s="91"/>
      <c r="J54" s="91"/>
      <c r="K54" s="90"/>
      <c r="L54" s="89"/>
    </row>
    <row r="55" spans="1:12" ht="16.5" customHeight="1">
      <c r="A55" s="90"/>
      <c r="B55" s="90"/>
      <c r="C55" s="90"/>
      <c r="D55" s="90"/>
      <c r="E55" s="90"/>
      <c r="F55" s="91"/>
      <c r="G55" s="89"/>
      <c r="H55" s="89"/>
      <c r="I55" s="91"/>
      <c r="J55" s="91"/>
      <c r="K55" s="90"/>
      <c r="L55" s="89"/>
    </row>
    <row r="56" spans="1:12" ht="16.5" customHeight="1">
      <c r="A56" s="90"/>
      <c r="B56" s="90"/>
      <c r="C56" s="90"/>
      <c r="D56" s="90"/>
      <c r="E56" s="90"/>
      <c r="F56" s="91"/>
      <c r="G56" s="89"/>
      <c r="H56" s="89"/>
      <c r="I56" s="91"/>
      <c r="J56" s="91"/>
      <c r="K56" s="90"/>
      <c r="L56" s="89"/>
    </row>
    <row r="57" spans="1:12" ht="16.5" customHeight="1">
      <c r="A57" s="90"/>
      <c r="B57" s="90"/>
      <c r="C57" s="90"/>
      <c r="D57" s="90"/>
      <c r="E57" s="90"/>
      <c r="F57" s="91"/>
      <c r="G57" s="89"/>
      <c r="H57" s="89"/>
      <c r="I57" s="91"/>
      <c r="J57" s="91"/>
      <c r="K57" s="90"/>
      <c r="L57" s="89"/>
    </row>
    <row r="58" spans="1:12" ht="16.5" customHeight="1">
      <c r="A58" s="90"/>
      <c r="B58" s="90"/>
      <c r="C58" s="90"/>
      <c r="D58" s="90"/>
      <c r="E58" s="90"/>
      <c r="F58" s="91"/>
      <c r="G58" s="89"/>
      <c r="H58" s="89"/>
      <c r="I58" s="91"/>
      <c r="J58" s="91"/>
      <c r="K58" s="90"/>
      <c r="L58" s="89"/>
    </row>
    <row r="59" spans="1:12" ht="16.5" customHeight="1">
      <c r="A59" s="90"/>
      <c r="B59" s="90"/>
      <c r="C59" s="90"/>
      <c r="D59" s="90"/>
      <c r="E59" s="90"/>
      <c r="F59" s="91"/>
      <c r="G59" s="89"/>
      <c r="H59" s="89"/>
      <c r="I59" s="91"/>
      <c r="J59" s="91"/>
      <c r="K59" s="90"/>
      <c r="L59" s="89"/>
    </row>
    <row r="60" spans="1:12" ht="16.5" customHeight="1">
      <c r="A60" s="90"/>
      <c r="B60" s="90"/>
      <c r="C60" s="90"/>
      <c r="D60" s="90"/>
      <c r="E60" s="90"/>
      <c r="F60" s="91"/>
      <c r="G60" s="89"/>
      <c r="H60" s="89"/>
      <c r="I60" s="91"/>
      <c r="J60" s="91"/>
      <c r="K60" s="90"/>
      <c r="L60" s="89"/>
    </row>
    <row r="61" spans="1:12" ht="16.5" customHeight="1">
      <c r="A61" s="90"/>
      <c r="B61" s="90"/>
      <c r="C61" s="90"/>
      <c r="D61" s="90"/>
      <c r="E61" s="90"/>
      <c r="F61" s="91"/>
      <c r="G61" s="89"/>
      <c r="H61" s="89"/>
      <c r="I61" s="91"/>
      <c r="J61" s="91"/>
      <c r="K61" s="90"/>
      <c r="L61" s="89"/>
    </row>
    <row r="62" spans="1:12" ht="16.5" customHeight="1">
      <c r="A62" s="90"/>
      <c r="B62" s="90"/>
      <c r="C62" s="90"/>
      <c r="D62" s="90"/>
      <c r="E62" s="90"/>
      <c r="F62" s="91"/>
      <c r="G62" s="89"/>
      <c r="H62" s="89"/>
      <c r="I62" s="91"/>
      <c r="J62" s="91"/>
      <c r="K62" s="90"/>
      <c r="L62" s="89"/>
    </row>
    <row r="63" spans="1:12" ht="16.5" customHeight="1">
      <c r="A63" s="90"/>
      <c r="B63" s="90"/>
      <c r="C63" s="90"/>
      <c r="D63" s="90"/>
      <c r="E63" s="90"/>
      <c r="F63" s="91"/>
      <c r="G63" s="89"/>
      <c r="H63" s="89"/>
      <c r="I63" s="91"/>
      <c r="J63" s="91"/>
      <c r="K63" s="90"/>
      <c r="L63" s="89"/>
    </row>
    <row r="64" spans="1:12" ht="16.5" customHeight="1">
      <c r="A64" s="90"/>
      <c r="B64" s="90"/>
      <c r="C64" s="90"/>
      <c r="D64" s="90"/>
      <c r="E64" s="90"/>
      <c r="F64" s="91"/>
      <c r="G64" s="89"/>
      <c r="H64" s="89"/>
      <c r="I64" s="91"/>
      <c r="J64" s="91"/>
      <c r="K64" s="90"/>
      <c r="L64" s="89"/>
    </row>
    <row r="65" spans="1:12" ht="16.5" customHeight="1">
      <c r="A65" s="90"/>
      <c r="B65" s="90"/>
      <c r="C65" s="90"/>
      <c r="D65" s="90"/>
      <c r="E65" s="90"/>
      <c r="F65" s="91"/>
      <c r="G65" s="89"/>
      <c r="H65" s="89"/>
      <c r="I65" s="91"/>
      <c r="J65" s="91"/>
      <c r="K65" s="90"/>
      <c r="L65" s="89"/>
    </row>
    <row r="66" spans="1:12" ht="16.5" customHeight="1">
      <c r="A66" s="90"/>
      <c r="B66" s="90"/>
      <c r="C66" s="90"/>
      <c r="D66" s="90"/>
      <c r="E66" s="90"/>
      <c r="F66" s="91"/>
      <c r="G66" s="89"/>
      <c r="H66" s="89"/>
      <c r="I66" s="91"/>
      <c r="J66" s="91"/>
      <c r="K66" s="90"/>
      <c r="L66" s="89"/>
    </row>
    <row r="67" spans="1:12" ht="16.5" customHeight="1">
      <c r="A67" s="90"/>
      <c r="B67" s="90"/>
      <c r="C67" s="90"/>
      <c r="D67" s="90"/>
      <c r="E67" s="90"/>
      <c r="F67" s="91"/>
      <c r="G67" s="89"/>
      <c r="H67" s="89"/>
      <c r="I67" s="91"/>
      <c r="J67" s="91"/>
      <c r="K67" s="90"/>
      <c r="L67" s="89"/>
    </row>
    <row r="68" spans="1:12" ht="16.5" customHeight="1">
      <c r="A68" s="90"/>
      <c r="B68" s="90"/>
      <c r="C68" s="90"/>
      <c r="D68" s="90"/>
      <c r="E68" s="90"/>
      <c r="F68" s="91"/>
      <c r="G68" s="89"/>
      <c r="H68" s="89"/>
      <c r="I68" s="91"/>
      <c r="J68" s="91"/>
      <c r="K68" s="90"/>
      <c r="L68" s="89"/>
    </row>
    <row r="69" spans="1:12" ht="16.5" customHeight="1">
      <c r="A69" s="90"/>
      <c r="B69" s="90"/>
      <c r="C69" s="90"/>
      <c r="D69" s="90"/>
      <c r="E69" s="90"/>
      <c r="F69" s="91"/>
      <c r="G69" s="89"/>
      <c r="H69" s="89"/>
      <c r="I69" s="91"/>
      <c r="J69" s="91"/>
      <c r="K69" s="90"/>
      <c r="L69" s="89"/>
    </row>
    <row r="70" spans="1:12" ht="16.5" customHeight="1">
      <c r="A70" s="90"/>
      <c r="B70" s="90"/>
      <c r="C70" s="90"/>
      <c r="D70" s="90"/>
      <c r="E70" s="90"/>
      <c r="F70" s="91"/>
      <c r="G70" s="89"/>
      <c r="H70" s="89"/>
      <c r="I70" s="91"/>
      <c r="J70" s="91"/>
      <c r="K70" s="90"/>
      <c r="L70" s="89"/>
    </row>
    <row r="71" spans="1:12" ht="16.5" customHeight="1">
      <c r="A71" s="90"/>
      <c r="B71" s="90"/>
      <c r="C71" s="90"/>
      <c r="D71" s="90"/>
      <c r="E71" s="90"/>
      <c r="F71" s="91"/>
      <c r="G71" s="89"/>
      <c r="H71" s="89"/>
      <c r="I71" s="91"/>
      <c r="J71" s="91"/>
      <c r="K71" s="90"/>
      <c r="L71" s="89"/>
    </row>
    <row r="72" spans="1:12" ht="16.5" customHeight="1">
      <c r="A72" s="90"/>
      <c r="B72" s="90"/>
      <c r="C72" s="90"/>
      <c r="D72" s="90"/>
      <c r="E72" s="90"/>
      <c r="F72" s="91"/>
      <c r="G72" s="89"/>
      <c r="H72" s="89"/>
      <c r="I72" s="91"/>
      <c r="J72" s="91"/>
      <c r="K72" s="90"/>
      <c r="L72" s="89"/>
    </row>
    <row r="73" spans="1:12" ht="16.5" customHeight="1">
      <c r="A73" s="90"/>
      <c r="B73" s="90"/>
      <c r="C73" s="90"/>
      <c r="D73" s="90"/>
      <c r="E73" s="90"/>
      <c r="F73" s="91"/>
      <c r="G73" s="89"/>
      <c r="H73" s="89"/>
      <c r="I73" s="91"/>
      <c r="J73" s="91"/>
      <c r="K73" s="90"/>
      <c r="L73" s="89"/>
    </row>
    <row r="74" spans="1:12" ht="16.5" customHeight="1">
      <c r="A74" s="90"/>
      <c r="B74" s="90"/>
      <c r="C74" s="90"/>
      <c r="D74" s="90"/>
      <c r="E74" s="90"/>
      <c r="F74" s="91"/>
      <c r="G74" s="89"/>
      <c r="H74" s="89"/>
      <c r="I74" s="91"/>
      <c r="J74" s="91"/>
      <c r="K74" s="90"/>
      <c r="L74" s="89"/>
    </row>
    <row r="75" spans="1:12" ht="16.5" customHeight="1">
      <c r="A75" s="90"/>
      <c r="B75" s="90"/>
      <c r="C75" s="90"/>
      <c r="D75" s="90"/>
      <c r="E75" s="90"/>
      <c r="F75" s="91"/>
      <c r="G75" s="89"/>
      <c r="H75" s="89"/>
      <c r="I75" s="91"/>
      <c r="J75" s="91"/>
      <c r="K75" s="90"/>
      <c r="L75" s="89"/>
    </row>
    <row r="76" spans="1:12" ht="16.5" customHeight="1">
      <c r="A76" s="90"/>
      <c r="B76" s="90"/>
      <c r="C76" s="90"/>
      <c r="D76" s="90"/>
      <c r="E76" s="90"/>
      <c r="F76" s="91"/>
      <c r="G76" s="89"/>
      <c r="H76" s="89"/>
      <c r="I76" s="91"/>
      <c r="J76" s="91"/>
      <c r="K76" s="90"/>
      <c r="L76" s="89"/>
    </row>
    <row r="77" spans="1:12" ht="16.5" customHeight="1">
      <c r="A77" s="90"/>
      <c r="B77" s="90"/>
      <c r="C77" s="90"/>
      <c r="D77" s="90"/>
      <c r="E77" s="90"/>
      <c r="F77" s="91"/>
      <c r="G77" s="89"/>
      <c r="H77" s="89"/>
      <c r="I77" s="91"/>
      <c r="J77" s="91"/>
      <c r="K77" s="90"/>
      <c r="L77" s="89"/>
    </row>
    <row r="78" spans="1:12" ht="16.5" customHeight="1">
      <c r="A78" s="90"/>
      <c r="B78" s="90"/>
      <c r="C78" s="90"/>
      <c r="D78" s="90"/>
      <c r="E78" s="90"/>
      <c r="F78" s="91"/>
      <c r="G78" s="89"/>
      <c r="H78" s="89"/>
      <c r="I78" s="91"/>
      <c r="J78" s="91"/>
      <c r="K78" s="90"/>
      <c r="L78" s="89"/>
    </row>
    <row r="79" spans="1:12" ht="16.5" customHeight="1">
      <c r="A79" s="90"/>
      <c r="B79" s="90"/>
      <c r="C79" s="90"/>
      <c r="D79" s="90"/>
      <c r="E79" s="90"/>
      <c r="F79" s="91"/>
      <c r="G79" s="89"/>
      <c r="H79" s="89"/>
      <c r="I79" s="91"/>
      <c r="J79" s="91"/>
      <c r="K79" s="90"/>
      <c r="L79" s="89"/>
    </row>
    <row r="80" spans="1:12" ht="16.5" customHeight="1">
      <c r="A80" s="90"/>
      <c r="B80" s="90"/>
      <c r="C80" s="90"/>
      <c r="D80" s="90"/>
      <c r="E80" s="90"/>
      <c r="F80" s="91"/>
      <c r="G80" s="89"/>
      <c r="H80" s="89"/>
      <c r="I80" s="91"/>
      <c r="J80" s="91"/>
      <c r="K80" s="90"/>
      <c r="L80" s="89"/>
    </row>
    <row r="81" spans="1:12" ht="16.5" customHeight="1">
      <c r="A81" s="90"/>
      <c r="B81" s="90"/>
      <c r="C81" s="90"/>
      <c r="D81" s="90"/>
      <c r="E81" s="90"/>
      <c r="F81" s="91"/>
      <c r="G81" s="89"/>
      <c r="H81" s="89"/>
      <c r="I81" s="91"/>
      <c r="J81" s="91"/>
      <c r="K81" s="90"/>
      <c r="L81" s="89"/>
    </row>
    <row r="82" spans="1:12" ht="16.5" customHeight="1">
      <c r="A82" s="90"/>
      <c r="B82" s="90"/>
      <c r="C82" s="90"/>
      <c r="D82" s="90"/>
      <c r="E82" s="90"/>
      <c r="F82" s="91"/>
      <c r="G82" s="89"/>
      <c r="H82" s="89"/>
      <c r="I82" s="91"/>
      <c r="J82" s="91"/>
      <c r="K82" s="90"/>
      <c r="L82" s="89"/>
    </row>
    <row r="83" spans="1:12" ht="16.5" customHeight="1">
      <c r="A83" s="90"/>
      <c r="B83" s="90"/>
      <c r="C83" s="90"/>
      <c r="D83" s="90"/>
      <c r="E83" s="90"/>
      <c r="F83" s="91"/>
      <c r="G83" s="89"/>
      <c r="H83" s="89"/>
      <c r="I83" s="91"/>
      <c r="J83" s="91"/>
      <c r="K83" s="90"/>
      <c r="L83" s="89"/>
    </row>
    <row r="84" spans="1:12" ht="16.5" customHeight="1">
      <c r="A84" s="90"/>
      <c r="B84" s="90"/>
      <c r="C84" s="90"/>
      <c r="D84" s="90"/>
      <c r="E84" s="90"/>
      <c r="F84" s="91"/>
      <c r="G84" s="89"/>
      <c r="H84" s="89"/>
      <c r="I84" s="91"/>
      <c r="J84" s="91"/>
      <c r="K84" s="90"/>
      <c r="L84" s="89"/>
    </row>
    <row r="85" spans="1:12" ht="16.5" customHeight="1">
      <c r="A85" s="90"/>
      <c r="B85" s="90"/>
      <c r="C85" s="90"/>
      <c r="D85" s="90"/>
      <c r="E85" s="90"/>
      <c r="F85" s="91"/>
      <c r="G85" s="89"/>
      <c r="H85" s="89"/>
      <c r="I85" s="91"/>
      <c r="J85" s="91"/>
      <c r="K85" s="90"/>
      <c r="L85" s="89"/>
    </row>
    <row r="86" spans="1:12" ht="16.5" customHeight="1">
      <c r="A86" s="90"/>
      <c r="B86" s="90"/>
      <c r="C86" s="90"/>
      <c r="D86" s="90"/>
      <c r="E86" s="90"/>
      <c r="F86" s="91"/>
      <c r="G86" s="89"/>
      <c r="H86" s="89"/>
      <c r="I86" s="91"/>
      <c r="J86" s="91"/>
      <c r="K86" s="90"/>
      <c r="L86" s="89"/>
    </row>
    <row r="87" spans="1:12" ht="16.5" customHeight="1">
      <c r="A87" s="90"/>
      <c r="B87" s="90"/>
      <c r="C87" s="90"/>
      <c r="D87" s="90"/>
      <c r="E87" s="90"/>
      <c r="F87" s="91"/>
      <c r="G87" s="89"/>
      <c r="H87" s="89"/>
      <c r="I87" s="91"/>
      <c r="J87" s="91"/>
      <c r="K87" s="90"/>
      <c r="L87" s="89"/>
    </row>
    <row r="88" spans="1:12" ht="16.5" customHeight="1">
      <c r="A88" s="90"/>
      <c r="B88" s="90"/>
      <c r="C88" s="90"/>
      <c r="D88" s="90"/>
      <c r="E88" s="90"/>
      <c r="F88" s="91"/>
      <c r="G88" s="89"/>
      <c r="H88" s="89"/>
      <c r="I88" s="91"/>
      <c r="J88" s="91"/>
      <c r="K88" s="90"/>
      <c r="L88" s="89"/>
    </row>
    <row r="89" spans="1:12" ht="16.5" customHeight="1">
      <c r="A89" s="90"/>
      <c r="B89" s="90"/>
      <c r="C89" s="90"/>
      <c r="D89" s="90"/>
      <c r="E89" s="90"/>
      <c r="F89" s="91"/>
      <c r="G89" s="89"/>
      <c r="H89" s="89"/>
      <c r="I89" s="91"/>
      <c r="J89" s="91"/>
      <c r="K89" s="90"/>
      <c r="L89" s="89"/>
    </row>
    <row r="90" spans="1:12" ht="19.5" customHeight="1">
      <c r="A90" s="90"/>
      <c r="B90" s="90"/>
      <c r="C90" s="90"/>
      <c r="D90" s="90"/>
      <c r="E90" s="90"/>
      <c r="F90" s="91"/>
      <c r="G90" s="89"/>
      <c r="H90" s="89"/>
      <c r="I90" s="91"/>
      <c r="J90" s="91"/>
      <c r="K90" s="90"/>
      <c r="L90" s="89"/>
    </row>
    <row r="91" spans="1:12" ht="19.5" customHeight="1">
      <c r="A91" s="90"/>
      <c r="B91" s="90"/>
      <c r="C91" s="90"/>
      <c r="D91" s="90"/>
      <c r="E91" s="90"/>
      <c r="F91" s="91"/>
      <c r="G91" s="89"/>
      <c r="H91" s="89"/>
      <c r="I91" s="91"/>
      <c r="J91" s="91"/>
      <c r="K91" s="90"/>
      <c r="L91" s="89"/>
    </row>
    <row r="92" spans="1:12" ht="19.5" customHeight="1">
      <c r="A92" s="90"/>
      <c r="B92" s="90"/>
      <c r="C92" s="90"/>
      <c r="D92" s="90"/>
      <c r="E92" s="90"/>
      <c r="F92" s="91"/>
      <c r="G92" s="89"/>
      <c r="H92" s="89"/>
      <c r="I92" s="91"/>
      <c r="J92" s="91"/>
      <c r="K92" s="90"/>
      <c r="L92" s="89"/>
    </row>
    <row r="93" spans="1:12" ht="19.5" customHeight="1">
      <c r="A93" s="90"/>
      <c r="B93" s="90"/>
      <c r="C93" s="90"/>
      <c r="D93" s="90"/>
      <c r="E93" s="90"/>
      <c r="F93" s="91"/>
      <c r="G93" s="89"/>
      <c r="H93" s="89"/>
      <c r="I93" s="91"/>
      <c r="J93" s="91"/>
      <c r="K93" s="90"/>
      <c r="L93" s="89"/>
    </row>
    <row r="94" spans="1:12" ht="19.5" customHeight="1">
      <c r="A94" s="90"/>
      <c r="B94" s="90"/>
      <c r="C94" s="90"/>
      <c r="D94" s="90"/>
      <c r="E94" s="90"/>
      <c r="F94" s="91"/>
      <c r="G94" s="89"/>
      <c r="H94" s="89"/>
      <c r="I94" s="91"/>
      <c r="J94" s="91"/>
      <c r="K94" s="90"/>
      <c r="L94" s="89"/>
    </row>
    <row r="95" spans="1:12" ht="19.5" customHeight="1">
      <c r="A95" s="90"/>
      <c r="B95" s="90"/>
      <c r="C95" s="90"/>
      <c r="D95" s="90"/>
      <c r="E95" s="90"/>
      <c r="F95" s="91"/>
      <c r="G95" s="89"/>
      <c r="H95" s="89"/>
      <c r="I95" s="91"/>
      <c r="J95" s="91"/>
      <c r="K95" s="90"/>
      <c r="L95" s="89"/>
    </row>
    <row r="96" spans="1:12" ht="19.5" customHeight="1">
      <c r="A96" s="90"/>
      <c r="B96" s="90"/>
      <c r="C96" s="90"/>
      <c r="D96" s="90"/>
      <c r="E96" s="90"/>
      <c r="F96" s="91"/>
      <c r="G96" s="89"/>
      <c r="H96" s="89"/>
      <c r="I96" s="91"/>
      <c r="J96" s="91"/>
      <c r="K96" s="90"/>
      <c r="L96" s="89"/>
    </row>
    <row r="97" spans="1:12" ht="19.5" customHeight="1">
      <c r="A97" s="90"/>
      <c r="B97" s="90"/>
      <c r="C97" s="90"/>
      <c r="D97" s="90"/>
      <c r="E97" s="90"/>
      <c r="F97" s="91"/>
      <c r="G97" s="89"/>
      <c r="H97" s="89"/>
      <c r="I97" s="91"/>
      <c r="J97" s="91"/>
      <c r="K97" s="90"/>
      <c r="L97" s="89"/>
    </row>
    <row r="98" spans="1:12" ht="19.5" customHeight="1">
      <c r="A98" s="90"/>
      <c r="B98" s="90"/>
      <c r="C98" s="90"/>
      <c r="D98" s="90"/>
      <c r="E98" s="90"/>
      <c r="F98" s="91"/>
      <c r="G98" s="89"/>
      <c r="H98" s="89"/>
      <c r="I98" s="91"/>
      <c r="J98" s="91"/>
      <c r="K98" s="90"/>
      <c r="L98" s="89"/>
    </row>
    <row r="99" spans="1:12" ht="19.5" customHeight="1">
      <c r="A99" s="90"/>
      <c r="B99" s="90"/>
      <c r="C99" s="90"/>
      <c r="D99" s="90"/>
      <c r="E99" s="90"/>
      <c r="F99" s="91"/>
      <c r="G99" s="89"/>
      <c r="H99" s="89"/>
      <c r="I99" s="91"/>
      <c r="J99" s="91"/>
      <c r="K99" s="90"/>
      <c r="L99" s="89"/>
    </row>
    <row r="100" spans="1:12" ht="19.5" customHeight="1">
      <c r="A100" s="90"/>
      <c r="B100" s="90"/>
      <c r="C100" s="90"/>
      <c r="D100" s="90"/>
      <c r="E100" s="90"/>
      <c r="F100" s="91"/>
      <c r="G100" s="89"/>
      <c r="H100" s="89"/>
      <c r="I100" s="91"/>
      <c r="J100" s="91"/>
      <c r="K100" s="90"/>
      <c r="L100" s="89"/>
    </row>
    <row r="101" spans="1:12" ht="19.5" customHeight="1">
      <c r="A101" s="90"/>
      <c r="B101" s="90"/>
      <c r="C101" s="90"/>
      <c r="D101" s="90"/>
      <c r="E101" s="90"/>
      <c r="F101" s="91"/>
      <c r="G101" s="89"/>
      <c r="H101" s="89"/>
      <c r="I101" s="91"/>
      <c r="J101" s="91"/>
      <c r="K101" s="90"/>
      <c r="L101" s="89"/>
    </row>
    <row r="102" spans="1:12" ht="19.5" customHeight="1">
      <c r="A102" s="90"/>
      <c r="B102" s="90"/>
      <c r="C102" s="90"/>
      <c r="D102" s="90"/>
      <c r="E102" s="90"/>
      <c r="F102" s="91"/>
      <c r="G102" s="89"/>
      <c r="H102" s="89"/>
      <c r="I102" s="91"/>
      <c r="J102" s="91"/>
      <c r="K102" s="90"/>
      <c r="L102" s="89"/>
    </row>
    <row r="103" spans="1:12" ht="19.5" customHeight="1">
      <c r="A103" s="90"/>
      <c r="B103" s="90"/>
      <c r="C103" s="90"/>
      <c r="D103" s="90"/>
      <c r="E103" s="90"/>
      <c r="F103" s="91"/>
      <c r="G103" s="89"/>
      <c r="H103" s="89"/>
      <c r="I103" s="91"/>
      <c r="J103" s="91"/>
      <c r="K103" s="90"/>
      <c r="L103" s="89"/>
    </row>
    <row r="104" spans="1:12" ht="19.5" customHeight="1">
      <c r="A104" s="90"/>
      <c r="B104" s="90"/>
      <c r="C104" s="90"/>
      <c r="D104" s="90"/>
      <c r="E104" s="90"/>
      <c r="F104" s="91"/>
      <c r="G104" s="89"/>
      <c r="H104" s="89"/>
      <c r="I104" s="91"/>
      <c r="J104" s="91"/>
      <c r="K104" s="90"/>
      <c r="L104" s="89"/>
    </row>
    <row r="105" spans="1:12" ht="19.5" customHeight="1">
      <c r="A105" s="90"/>
      <c r="B105" s="90"/>
      <c r="C105" s="90"/>
      <c r="D105" s="90"/>
      <c r="E105" s="90"/>
      <c r="F105" s="91"/>
      <c r="G105" s="89"/>
      <c r="H105" s="89"/>
      <c r="I105" s="91"/>
      <c r="J105" s="91"/>
      <c r="K105" s="90"/>
      <c r="L105" s="89"/>
    </row>
    <row r="106" spans="1:12" ht="19.5" customHeight="1">
      <c r="A106" s="90"/>
      <c r="B106" s="90"/>
      <c r="C106" s="90"/>
      <c r="D106" s="90"/>
      <c r="E106" s="90"/>
      <c r="F106" s="91"/>
      <c r="G106" s="89"/>
      <c r="H106" s="89"/>
      <c r="I106" s="91"/>
      <c r="J106" s="91"/>
      <c r="K106" s="90"/>
      <c r="L106" s="89"/>
    </row>
    <row r="107" spans="1:12" ht="19.5" customHeight="1">
      <c r="A107" s="90"/>
      <c r="B107" s="90"/>
      <c r="C107" s="90"/>
      <c r="D107" s="90"/>
      <c r="E107" s="90"/>
      <c r="F107" s="91"/>
      <c r="G107" s="89"/>
      <c r="H107" s="89"/>
      <c r="I107" s="91"/>
      <c r="J107" s="91"/>
      <c r="K107" s="90"/>
      <c r="L107" s="89"/>
    </row>
    <row r="108" spans="1:12" ht="19.5" customHeight="1">
      <c r="A108" s="90"/>
      <c r="B108" s="90"/>
      <c r="C108" s="90"/>
      <c r="D108" s="90"/>
      <c r="E108" s="90"/>
      <c r="F108" s="91"/>
      <c r="G108" s="89"/>
      <c r="H108" s="89"/>
      <c r="I108" s="91"/>
      <c r="J108" s="91"/>
      <c r="K108" s="90"/>
      <c r="L108" s="89"/>
    </row>
    <row r="109" spans="1:12" ht="19.5" customHeight="1">
      <c r="A109" s="90"/>
      <c r="B109" s="90"/>
      <c r="C109" s="90"/>
      <c r="D109" s="90"/>
      <c r="E109" s="90"/>
      <c r="F109" s="91"/>
      <c r="G109" s="89"/>
      <c r="H109" s="89"/>
      <c r="I109" s="91"/>
      <c r="J109" s="91"/>
      <c r="K109" s="90"/>
      <c r="L109" s="89"/>
    </row>
    <row r="110" spans="1:12" ht="19.5" customHeight="1">
      <c r="A110" s="90"/>
      <c r="B110" s="90"/>
      <c r="C110" s="90"/>
      <c r="D110" s="90"/>
      <c r="E110" s="90"/>
      <c r="F110" s="91"/>
      <c r="G110" s="89"/>
      <c r="H110" s="89"/>
      <c r="I110" s="91"/>
      <c r="J110" s="91"/>
      <c r="K110" s="90"/>
      <c r="L110" s="89"/>
    </row>
    <row r="111" spans="1:12" ht="19.5" customHeight="1">
      <c r="A111" s="90"/>
      <c r="B111" s="90"/>
      <c r="C111" s="90"/>
      <c r="D111" s="90"/>
      <c r="E111" s="90"/>
      <c r="F111" s="91"/>
      <c r="G111" s="89"/>
      <c r="H111" s="89"/>
      <c r="I111" s="91"/>
      <c r="J111" s="91"/>
      <c r="K111" s="90"/>
      <c r="L111" s="89"/>
    </row>
    <row r="112" spans="1:12" ht="19.5" customHeight="1">
      <c r="A112" s="90"/>
      <c r="B112" s="90"/>
      <c r="C112" s="90"/>
      <c r="D112" s="90"/>
      <c r="E112" s="90"/>
      <c r="F112" s="91"/>
      <c r="G112" s="89"/>
      <c r="H112" s="89"/>
      <c r="I112" s="91"/>
      <c r="J112" s="91"/>
      <c r="K112" s="90"/>
      <c r="L112" s="89"/>
    </row>
    <row r="113" spans="6:12" ht="19.5" customHeight="1">
      <c r="F113" s="88"/>
      <c r="G113" s="87"/>
      <c r="H113" s="87"/>
      <c r="I113" s="88"/>
      <c r="J113" s="88"/>
      <c r="L113" s="87"/>
    </row>
    <row r="114" spans="6:12" ht="19.5" customHeight="1">
      <c r="F114" s="88"/>
      <c r="G114" s="87"/>
      <c r="H114" s="87"/>
      <c r="I114" s="88"/>
      <c r="J114" s="88"/>
      <c r="L114" s="87"/>
    </row>
    <row r="115" spans="6:12" ht="19.5" customHeight="1">
      <c r="F115" s="88"/>
      <c r="G115" s="87"/>
      <c r="H115" s="87"/>
      <c r="I115" s="88"/>
      <c r="J115" s="88"/>
      <c r="L115" s="87"/>
    </row>
    <row r="116" spans="6:12" ht="19.5" customHeight="1">
      <c r="F116" s="88"/>
      <c r="G116" s="87"/>
      <c r="H116" s="87"/>
      <c r="I116" s="88"/>
      <c r="J116" s="88"/>
      <c r="L116" s="87"/>
    </row>
    <row r="117" spans="6:12" ht="19.5" customHeight="1">
      <c r="F117" s="88"/>
      <c r="G117" s="87"/>
      <c r="H117" s="87"/>
      <c r="I117" s="88"/>
      <c r="J117" s="88"/>
      <c r="L117" s="87"/>
    </row>
    <row r="118" spans="6:12" ht="19.5" customHeight="1">
      <c r="F118" s="88"/>
      <c r="G118" s="87"/>
      <c r="H118" s="87"/>
      <c r="I118" s="88"/>
      <c r="J118" s="88"/>
      <c r="L118" s="87"/>
    </row>
    <row r="119" spans="6:12" ht="19.5" customHeight="1">
      <c r="F119" s="88"/>
      <c r="G119" s="87"/>
      <c r="H119" s="87"/>
      <c r="I119" s="88"/>
      <c r="J119" s="88"/>
      <c r="L119" s="87"/>
    </row>
    <row r="120" spans="6:12" ht="19.5" customHeight="1">
      <c r="F120" s="88"/>
      <c r="G120" s="87"/>
      <c r="H120" s="87"/>
      <c r="I120" s="88"/>
      <c r="J120" s="88"/>
      <c r="L120" s="87"/>
    </row>
    <row r="121" spans="6:12" ht="19.5" customHeight="1">
      <c r="F121" s="88"/>
      <c r="G121" s="87"/>
      <c r="H121" s="87"/>
      <c r="I121" s="88"/>
      <c r="J121" s="88"/>
      <c r="L121" s="87"/>
    </row>
    <row r="122" spans="6:12" ht="19.5" customHeight="1">
      <c r="F122" s="88"/>
      <c r="G122" s="87"/>
      <c r="H122" s="87"/>
      <c r="I122" s="88"/>
      <c r="J122" s="88"/>
      <c r="L122" s="87"/>
    </row>
    <row r="123" spans="6:12" ht="19.5" customHeight="1">
      <c r="F123" s="88"/>
      <c r="G123" s="87"/>
      <c r="H123" s="87"/>
      <c r="I123" s="88"/>
      <c r="J123" s="88"/>
      <c r="L123" s="87"/>
    </row>
    <row r="124" spans="6:12" ht="19.5" customHeight="1">
      <c r="F124" s="88"/>
      <c r="G124" s="87"/>
      <c r="H124" s="87"/>
      <c r="I124" s="88"/>
      <c r="J124" s="88"/>
      <c r="L124" s="87"/>
    </row>
    <row r="125" spans="6:12" ht="19.5" customHeight="1">
      <c r="F125" s="88"/>
      <c r="G125" s="87"/>
      <c r="H125" s="87"/>
      <c r="I125" s="88"/>
      <c r="J125" s="88"/>
      <c r="L125" s="87"/>
    </row>
    <row r="126" spans="6:12" ht="19.5" customHeight="1">
      <c r="F126" s="88"/>
      <c r="G126" s="87"/>
      <c r="H126" s="87"/>
      <c r="I126" s="88"/>
      <c r="J126" s="88"/>
      <c r="L126" s="87"/>
    </row>
    <row r="127" spans="6:12" ht="19.5" customHeight="1">
      <c r="F127" s="88"/>
      <c r="G127" s="87"/>
      <c r="H127" s="87"/>
      <c r="I127" s="88"/>
      <c r="J127" s="88"/>
      <c r="L127" s="87"/>
    </row>
    <row r="128" spans="6:12" ht="19.5" customHeight="1">
      <c r="F128" s="88"/>
      <c r="G128" s="87"/>
      <c r="H128" s="87"/>
      <c r="I128" s="88"/>
      <c r="J128" s="88"/>
      <c r="L128" s="87"/>
    </row>
    <row r="129" spans="6:12" ht="19.5" customHeight="1">
      <c r="F129" s="88"/>
      <c r="G129" s="87"/>
      <c r="H129" s="87"/>
      <c r="I129" s="88"/>
      <c r="J129" s="88"/>
      <c r="L129" s="87"/>
    </row>
    <row r="130" spans="6:12" ht="19.5" customHeight="1">
      <c r="F130" s="88"/>
      <c r="G130" s="87"/>
      <c r="H130" s="87"/>
      <c r="I130" s="88"/>
      <c r="J130" s="88"/>
      <c r="L130" s="87"/>
    </row>
    <row r="131" spans="6:12" ht="19.5" customHeight="1">
      <c r="F131" s="88"/>
      <c r="G131" s="87"/>
      <c r="H131" s="87"/>
      <c r="I131" s="88"/>
      <c r="J131" s="88"/>
      <c r="L131" s="87"/>
    </row>
    <row r="132" spans="6:12" ht="19.5" customHeight="1">
      <c r="F132" s="88"/>
      <c r="G132" s="87"/>
      <c r="H132" s="87"/>
      <c r="I132" s="88"/>
      <c r="J132" s="88"/>
      <c r="L132" s="87"/>
    </row>
    <row r="133" spans="6:12" ht="19.5" customHeight="1">
      <c r="F133" s="88"/>
      <c r="G133" s="87"/>
      <c r="H133" s="87"/>
      <c r="I133" s="88"/>
      <c r="J133" s="88"/>
      <c r="L133" s="87"/>
    </row>
    <row r="134" spans="6:12" ht="19.5" customHeight="1">
      <c r="F134" s="88"/>
      <c r="G134" s="87"/>
      <c r="H134" s="87"/>
      <c r="I134" s="88"/>
      <c r="J134" s="88"/>
      <c r="L134" s="87"/>
    </row>
    <row r="135" spans="6:12" ht="19.5" customHeight="1">
      <c r="F135" s="88"/>
      <c r="G135" s="87"/>
      <c r="H135" s="87"/>
      <c r="I135" s="88"/>
      <c r="J135" s="88"/>
      <c r="L135" s="87"/>
    </row>
    <row r="136" spans="6:12" ht="19.5" customHeight="1">
      <c r="F136" s="88"/>
      <c r="G136" s="87"/>
      <c r="H136" s="87"/>
      <c r="I136" s="88"/>
      <c r="J136" s="88"/>
      <c r="L136" s="87"/>
    </row>
    <row r="137" spans="6:12" ht="19.5" customHeight="1">
      <c r="F137" s="88"/>
      <c r="G137" s="87"/>
      <c r="H137" s="87"/>
      <c r="I137" s="88"/>
      <c r="J137" s="88"/>
      <c r="L137" s="87"/>
    </row>
    <row r="138" spans="6:12" ht="19.5" customHeight="1">
      <c r="F138" s="88"/>
      <c r="G138" s="87"/>
      <c r="H138" s="87"/>
      <c r="I138" s="88"/>
      <c r="J138" s="88"/>
      <c r="L138" s="87"/>
    </row>
    <row r="139" spans="6:12" ht="19.5" customHeight="1">
      <c r="F139" s="88"/>
      <c r="G139" s="87"/>
      <c r="H139" s="87"/>
      <c r="I139" s="88"/>
      <c r="J139" s="88"/>
      <c r="L139" s="87"/>
    </row>
    <row r="140" spans="6:12" ht="19.5" customHeight="1">
      <c r="F140" s="88"/>
      <c r="G140" s="87"/>
      <c r="H140" s="87"/>
      <c r="I140" s="88"/>
      <c r="J140" s="88"/>
      <c r="L140" s="87"/>
    </row>
    <row r="141" spans="6:12" ht="19.5" customHeight="1">
      <c r="F141" s="88"/>
      <c r="G141" s="87"/>
      <c r="H141" s="87"/>
      <c r="I141" s="88"/>
      <c r="J141" s="88"/>
      <c r="L141" s="87"/>
    </row>
    <row r="142" spans="6:12" ht="19.5" customHeight="1">
      <c r="F142" s="88"/>
      <c r="G142" s="87"/>
      <c r="H142" s="87"/>
      <c r="I142" s="88"/>
      <c r="J142" s="88"/>
      <c r="L142" s="87"/>
    </row>
    <row r="143" spans="6:12" ht="19.5" customHeight="1">
      <c r="F143" s="88"/>
      <c r="G143" s="87"/>
      <c r="H143" s="87"/>
      <c r="I143" s="88"/>
      <c r="J143" s="88"/>
      <c r="L143" s="87"/>
    </row>
    <row r="144" spans="6:12" ht="19.5" customHeight="1">
      <c r="F144" s="88"/>
      <c r="G144" s="87"/>
      <c r="H144" s="87"/>
      <c r="I144" s="88"/>
      <c r="J144" s="88"/>
      <c r="L144" s="87"/>
    </row>
    <row r="145" spans="6:12" ht="19.5" customHeight="1">
      <c r="F145" s="88"/>
      <c r="G145" s="87"/>
      <c r="H145" s="87"/>
      <c r="I145" s="88"/>
      <c r="J145" s="88"/>
      <c r="L145" s="87"/>
    </row>
    <row r="146" spans="6:12" ht="19.5" customHeight="1">
      <c r="F146" s="88"/>
      <c r="G146" s="87"/>
      <c r="H146" s="87"/>
      <c r="I146" s="88"/>
      <c r="J146" s="88"/>
      <c r="L146" s="87"/>
    </row>
    <row r="147" spans="6:12" ht="19.5" customHeight="1">
      <c r="F147" s="88"/>
      <c r="G147" s="87"/>
      <c r="H147" s="87"/>
      <c r="I147" s="88"/>
      <c r="J147" s="88"/>
      <c r="L147" s="87"/>
    </row>
    <row r="148" spans="6:12" ht="19.5" customHeight="1">
      <c r="F148" s="88"/>
      <c r="G148" s="87"/>
      <c r="H148" s="87"/>
      <c r="I148" s="88"/>
      <c r="J148" s="88"/>
      <c r="L148" s="87"/>
    </row>
    <row r="149" spans="6:12" ht="19.5" customHeight="1">
      <c r="F149" s="88"/>
      <c r="G149" s="87"/>
      <c r="H149" s="87"/>
      <c r="I149" s="88"/>
      <c r="J149" s="88"/>
      <c r="L149" s="87"/>
    </row>
    <row r="150" spans="6:12" ht="19.5" customHeight="1">
      <c r="F150" s="88"/>
      <c r="G150" s="87"/>
      <c r="H150" s="87"/>
      <c r="I150" s="88"/>
      <c r="J150" s="88"/>
      <c r="L150" s="87"/>
    </row>
    <row r="151" spans="6:12" ht="19.5" customHeight="1">
      <c r="F151" s="88"/>
      <c r="G151" s="87"/>
      <c r="H151" s="87"/>
      <c r="I151" s="88"/>
      <c r="J151" s="88"/>
      <c r="L151" s="87"/>
    </row>
    <row r="152" spans="6:12" ht="19.5" customHeight="1">
      <c r="F152" s="88"/>
      <c r="G152" s="87"/>
      <c r="H152" s="87"/>
      <c r="I152" s="88"/>
      <c r="J152" s="88"/>
      <c r="L152" s="87"/>
    </row>
    <row r="153" spans="6:12" ht="19.5" customHeight="1">
      <c r="F153" s="88"/>
      <c r="G153" s="87"/>
      <c r="H153" s="87"/>
      <c r="I153" s="88"/>
      <c r="J153" s="88"/>
      <c r="L153" s="87"/>
    </row>
    <row r="154" spans="6:12" ht="19.5" customHeight="1">
      <c r="F154" s="88"/>
      <c r="G154" s="87"/>
      <c r="H154" s="87"/>
      <c r="I154" s="88"/>
      <c r="J154" s="88"/>
      <c r="L154" s="87"/>
    </row>
    <row r="155" spans="6:12" ht="19.5" customHeight="1">
      <c r="F155" s="88"/>
      <c r="G155" s="87"/>
      <c r="H155" s="87"/>
      <c r="I155" s="88"/>
      <c r="J155" s="88"/>
      <c r="L155" s="87"/>
    </row>
    <row r="156" spans="6:12" ht="19.5" customHeight="1">
      <c r="F156" s="88"/>
      <c r="G156" s="87"/>
      <c r="H156" s="87"/>
      <c r="I156" s="88"/>
      <c r="J156" s="88"/>
      <c r="L156" s="87"/>
    </row>
    <row r="157" spans="6:12" ht="19.5" customHeight="1">
      <c r="F157" s="88"/>
      <c r="G157" s="87"/>
      <c r="H157" s="87"/>
      <c r="I157" s="88"/>
      <c r="J157" s="88"/>
      <c r="L157" s="87"/>
    </row>
    <row r="158" spans="6:12" ht="19.5" customHeight="1">
      <c r="F158" s="88"/>
      <c r="G158" s="87"/>
      <c r="H158" s="87"/>
      <c r="I158" s="88"/>
      <c r="J158" s="88"/>
      <c r="L158" s="87"/>
    </row>
    <row r="159" spans="6:12" ht="19.5" customHeight="1">
      <c r="F159" s="88"/>
      <c r="G159" s="87"/>
      <c r="H159" s="87"/>
      <c r="I159" s="88"/>
      <c r="J159" s="88"/>
      <c r="L159" s="87"/>
    </row>
    <row r="160" spans="6:12" ht="19.5" customHeight="1">
      <c r="F160" s="88"/>
      <c r="G160" s="87"/>
      <c r="H160" s="87"/>
      <c r="I160" s="88"/>
      <c r="J160" s="88"/>
      <c r="L160" s="87"/>
    </row>
    <row r="161" spans="6:12" ht="19.5" customHeight="1">
      <c r="F161" s="88"/>
      <c r="G161" s="87"/>
      <c r="H161" s="87"/>
      <c r="I161" s="88"/>
      <c r="J161" s="88"/>
      <c r="L161" s="87"/>
    </row>
    <row r="162" spans="6:12" ht="19.5" customHeight="1">
      <c r="F162" s="88"/>
      <c r="G162" s="87"/>
      <c r="H162" s="87"/>
      <c r="I162" s="88"/>
      <c r="J162" s="88"/>
      <c r="L162" s="87"/>
    </row>
    <row r="163" spans="6:12" ht="19.5" customHeight="1">
      <c r="F163" s="88"/>
      <c r="G163" s="87"/>
      <c r="H163" s="87"/>
      <c r="I163" s="88"/>
      <c r="J163" s="88"/>
      <c r="L163" s="87"/>
    </row>
    <row r="164" spans="6:12" ht="19.5" customHeight="1">
      <c r="F164" s="88"/>
      <c r="G164" s="87"/>
      <c r="H164" s="87"/>
      <c r="I164" s="88"/>
      <c r="J164" s="88"/>
      <c r="L164" s="87"/>
    </row>
    <row r="165" spans="6:12" ht="19.5" customHeight="1">
      <c r="F165" s="88"/>
      <c r="G165" s="87"/>
      <c r="H165" s="87"/>
      <c r="I165" s="88"/>
      <c r="J165" s="88"/>
      <c r="L165" s="87"/>
    </row>
    <row r="166" spans="6:12" ht="19.5" customHeight="1">
      <c r="F166" s="88"/>
      <c r="G166" s="87"/>
      <c r="H166" s="87"/>
      <c r="I166" s="88"/>
      <c r="J166" s="88"/>
      <c r="L166" s="87"/>
    </row>
    <row r="167" spans="6:12" ht="19.5" customHeight="1">
      <c r="F167" s="88"/>
      <c r="G167" s="87"/>
      <c r="H167" s="87"/>
      <c r="I167" s="88"/>
      <c r="J167" s="88"/>
      <c r="L167" s="87"/>
    </row>
    <row r="168" spans="6:12" ht="19.5" customHeight="1">
      <c r="F168" s="88"/>
      <c r="G168" s="87"/>
      <c r="H168" s="87"/>
      <c r="I168" s="88"/>
      <c r="J168" s="88"/>
      <c r="L168" s="87"/>
    </row>
    <row r="169" spans="6:12" ht="19.5" customHeight="1">
      <c r="F169" s="88"/>
      <c r="G169" s="87"/>
      <c r="H169" s="87"/>
      <c r="I169" s="88"/>
      <c r="J169" s="88"/>
      <c r="L169" s="87"/>
    </row>
    <row r="170" spans="6:12" ht="19.5" customHeight="1">
      <c r="F170" s="88"/>
      <c r="G170" s="87"/>
      <c r="H170" s="87"/>
      <c r="I170" s="88"/>
      <c r="J170" s="88"/>
      <c r="L170" s="87"/>
    </row>
    <row r="171" spans="6:12" ht="19.5" customHeight="1">
      <c r="F171" s="88"/>
      <c r="G171" s="87"/>
      <c r="H171" s="87"/>
      <c r="I171" s="88"/>
      <c r="J171" s="88"/>
      <c r="L171" s="87"/>
    </row>
    <row r="172" spans="6:12" ht="19.5" customHeight="1">
      <c r="F172" s="88"/>
      <c r="G172" s="87"/>
      <c r="H172" s="87"/>
      <c r="I172" s="88"/>
      <c r="J172" s="88"/>
      <c r="L172" s="87"/>
    </row>
    <row r="173" spans="6:12" ht="19.5" customHeight="1">
      <c r="F173" s="88"/>
      <c r="G173" s="87"/>
      <c r="H173" s="87"/>
      <c r="I173" s="88"/>
      <c r="J173" s="88"/>
      <c r="L173" s="87"/>
    </row>
    <row r="174" spans="6:12" ht="19.5" customHeight="1">
      <c r="F174" s="88"/>
      <c r="G174" s="87"/>
      <c r="H174" s="87"/>
      <c r="I174" s="88"/>
      <c r="J174" s="88"/>
      <c r="L174" s="87"/>
    </row>
    <row r="175" spans="6:12" ht="19.5" customHeight="1">
      <c r="F175" s="88"/>
      <c r="G175" s="87"/>
      <c r="H175" s="87"/>
      <c r="I175" s="88"/>
      <c r="J175" s="88"/>
      <c r="L175" s="87"/>
    </row>
    <row r="176" spans="6:12" ht="19.5" customHeight="1">
      <c r="F176" s="88"/>
      <c r="G176" s="87"/>
      <c r="H176" s="87"/>
      <c r="I176" s="88"/>
      <c r="J176" s="88"/>
      <c r="L176" s="87"/>
    </row>
    <row r="177" spans="6:12" ht="19.5" customHeight="1">
      <c r="F177" s="88"/>
      <c r="G177" s="87"/>
      <c r="H177" s="87"/>
      <c r="I177" s="88"/>
      <c r="J177" s="88"/>
      <c r="L177" s="87"/>
    </row>
    <row r="178" spans="6:12" ht="19.5" customHeight="1">
      <c r="F178" s="88"/>
      <c r="G178" s="87"/>
      <c r="H178" s="87"/>
      <c r="I178" s="88"/>
      <c r="J178" s="88"/>
      <c r="L178" s="87"/>
    </row>
    <row r="179" spans="6:12" ht="19.5" customHeight="1">
      <c r="F179" s="88"/>
      <c r="G179" s="87"/>
      <c r="H179" s="87"/>
      <c r="I179" s="88"/>
      <c r="J179" s="88"/>
      <c r="L179" s="87"/>
    </row>
    <row r="180" spans="6:12" ht="19.5" customHeight="1">
      <c r="F180" s="88"/>
      <c r="G180" s="87"/>
      <c r="H180" s="87"/>
      <c r="I180" s="88"/>
      <c r="J180" s="88"/>
      <c r="L180" s="87"/>
    </row>
    <row r="181" spans="6:12" ht="19.5" customHeight="1">
      <c r="F181" s="88"/>
      <c r="G181" s="87"/>
      <c r="H181" s="87"/>
      <c r="I181" s="88"/>
      <c r="J181" s="88"/>
      <c r="L181" s="87"/>
    </row>
    <row r="182" spans="6:12" ht="19.5" customHeight="1">
      <c r="F182" s="88"/>
      <c r="G182" s="87"/>
      <c r="H182" s="87"/>
      <c r="I182" s="88"/>
      <c r="J182" s="88"/>
      <c r="L182" s="87"/>
    </row>
    <row r="183" spans="6:12" ht="19.5" customHeight="1">
      <c r="F183" s="88"/>
      <c r="G183" s="87"/>
      <c r="H183" s="87"/>
      <c r="I183" s="88"/>
      <c r="J183" s="88"/>
      <c r="L183" s="87"/>
    </row>
    <row r="184" spans="6:12" ht="19.5" customHeight="1">
      <c r="F184" s="88"/>
      <c r="G184" s="87"/>
      <c r="H184" s="87"/>
      <c r="I184" s="88"/>
      <c r="J184" s="88"/>
      <c r="L184" s="87"/>
    </row>
    <row r="185" spans="6:12" ht="19.5" customHeight="1">
      <c r="F185" s="88"/>
      <c r="G185" s="87"/>
      <c r="H185" s="87"/>
      <c r="I185" s="88"/>
      <c r="J185" s="88"/>
      <c r="L185" s="87"/>
    </row>
    <row r="186" spans="6:12" ht="19.5" customHeight="1">
      <c r="F186" s="88"/>
      <c r="G186" s="87"/>
      <c r="H186" s="87"/>
      <c r="I186" s="88"/>
      <c r="J186" s="88"/>
      <c r="L186" s="87"/>
    </row>
    <row r="187" spans="6:12" ht="19.5" customHeight="1">
      <c r="F187" s="88"/>
      <c r="G187" s="87"/>
      <c r="H187" s="87"/>
      <c r="I187" s="88"/>
      <c r="J187" s="88"/>
      <c r="L187" s="87"/>
    </row>
    <row r="188" spans="6:12" ht="19.5" customHeight="1">
      <c r="F188" s="88"/>
      <c r="G188" s="87"/>
      <c r="H188" s="87"/>
      <c r="I188" s="88"/>
      <c r="J188" s="88"/>
      <c r="L188" s="87"/>
    </row>
    <row r="189" spans="6:12" ht="19.5" customHeight="1">
      <c r="F189" s="88"/>
      <c r="G189" s="87"/>
      <c r="H189" s="87"/>
      <c r="I189" s="88"/>
      <c r="J189" s="88"/>
      <c r="L189" s="87"/>
    </row>
    <row r="190" spans="6:12" ht="19.5" customHeight="1">
      <c r="F190" s="88"/>
      <c r="G190" s="87"/>
      <c r="H190" s="87"/>
      <c r="I190" s="88"/>
      <c r="J190" s="88"/>
      <c r="L190" s="87"/>
    </row>
    <row r="191" spans="6:12" ht="19.5" customHeight="1">
      <c r="F191" s="88"/>
      <c r="G191" s="87"/>
      <c r="H191" s="87"/>
      <c r="I191" s="88"/>
      <c r="J191" s="88"/>
      <c r="L191" s="87"/>
    </row>
    <row r="192" spans="6:12" ht="19.5" customHeight="1">
      <c r="F192" s="88"/>
      <c r="G192" s="87"/>
      <c r="H192" s="87"/>
      <c r="I192" s="88"/>
      <c r="J192" s="88"/>
      <c r="L192" s="87"/>
    </row>
    <row r="193" spans="6:12" ht="19.5" customHeight="1">
      <c r="F193" s="88"/>
      <c r="G193" s="87"/>
      <c r="H193" s="87"/>
      <c r="I193" s="88"/>
      <c r="J193" s="88"/>
      <c r="L193" s="87"/>
    </row>
    <row r="194" spans="6:12" ht="19.5" customHeight="1">
      <c r="F194" s="88"/>
      <c r="G194" s="87"/>
      <c r="H194" s="87"/>
      <c r="I194" s="88"/>
      <c r="J194" s="88"/>
      <c r="L194" s="87"/>
    </row>
    <row r="195" spans="6:12" ht="19.5" customHeight="1">
      <c r="F195" s="88"/>
      <c r="G195" s="87"/>
      <c r="H195" s="87"/>
      <c r="I195" s="88"/>
      <c r="J195" s="88"/>
      <c r="L195" s="87"/>
    </row>
    <row r="196" spans="6:12" ht="19.5" customHeight="1">
      <c r="F196" s="88"/>
      <c r="G196" s="87"/>
      <c r="H196" s="87"/>
      <c r="I196" s="88"/>
      <c r="J196" s="88"/>
      <c r="L196" s="87"/>
    </row>
    <row r="197" spans="6:12" ht="19.5" customHeight="1">
      <c r="F197" s="88"/>
      <c r="G197" s="87"/>
      <c r="H197" s="87"/>
      <c r="I197" s="88"/>
      <c r="J197" s="88"/>
      <c r="L197" s="87"/>
    </row>
    <row r="198" spans="6:12" ht="19.5" customHeight="1">
      <c r="F198" s="88"/>
      <c r="G198" s="87"/>
      <c r="H198" s="87"/>
      <c r="I198" s="88"/>
      <c r="J198" s="88"/>
      <c r="L198" s="87"/>
    </row>
    <row r="199" spans="6:12" ht="19.5" customHeight="1">
      <c r="F199" s="88"/>
      <c r="G199" s="87"/>
      <c r="H199" s="87"/>
      <c r="I199" s="88"/>
      <c r="J199" s="88"/>
      <c r="L199" s="87"/>
    </row>
    <row r="200" spans="6:12" ht="19.5" customHeight="1">
      <c r="F200" s="88"/>
      <c r="G200" s="87"/>
      <c r="H200" s="87"/>
      <c r="I200" s="88"/>
      <c r="J200" s="88"/>
      <c r="L200" s="87"/>
    </row>
    <row r="201" spans="6:12" ht="19.5" customHeight="1">
      <c r="F201" s="88"/>
      <c r="G201" s="87"/>
      <c r="H201" s="87"/>
      <c r="I201" s="88"/>
      <c r="J201" s="88"/>
      <c r="L201" s="87"/>
    </row>
    <row r="202" spans="6:12" ht="19.5" customHeight="1">
      <c r="F202" s="88"/>
      <c r="G202" s="87"/>
      <c r="H202" s="87"/>
      <c r="I202" s="88"/>
      <c r="J202" s="88"/>
      <c r="L202" s="87"/>
    </row>
    <row r="203" spans="6:12" ht="19.5" customHeight="1">
      <c r="F203" s="88"/>
      <c r="G203" s="87"/>
      <c r="H203" s="87"/>
      <c r="I203" s="88"/>
      <c r="J203" s="88"/>
      <c r="L203" s="87"/>
    </row>
    <row r="204" spans="6:12" ht="19.5" customHeight="1">
      <c r="F204" s="88"/>
      <c r="G204" s="87"/>
      <c r="H204" s="87"/>
      <c r="I204" s="88"/>
      <c r="J204" s="88"/>
      <c r="L204" s="87"/>
    </row>
    <row r="205" spans="6:12" ht="19.5" customHeight="1">
      <c r="F205" s="88"/>
      <c r="G205" s="87"/>
      <c r="H205" s="87"/>
      <c r="I205" s="88"/>
      <c r="J205" s="88"/>
      <c r="L205" s="87"/>
    </row>
    <row r="206" spans="6:12" ht="19.5" customHeight="1">
      <c r="F206" s="88"/>
      <c r="G206" s="87"/>
      <c r="H206" s="87"/>
      <c r="I206" s="88"/>
      <c r="J206" s="88"/>
      <c r="L206" s="87"/>
    </row>
    <row r="207" spans="6:12" ht="19.5" customHeight="1">
      <c r="F207" s="88"/>
      <c r="G207" s="87"/>
      <c r="H207" s="87"/>
      <c r="I207" s="88"/>
      <c r="J207" s="88"/>
      <c r="L207" s="87"/>
    </row>
    <row r="208" spans="6:12" ht="19.5" customHeight="1">
      <c r="F208" s="88"/>
      <c r="G208" s="87"/>
      <c r="H208" s="87"/>
      <c r="I208" s="88"/>
      <c r="J208" s="88"/>
      <c r="L208" s="87"/>
    </row>
    <row r="209" spans="6:12" ht="19.5" customHeight="1">
      <c r="F209" s="88"/>
      <c r="G209" s="87"/>
      <c r="H209" s="87"/>
      <c r="I209" s="88"/>
      <c r="J209" s="88"/>
      <c r="L209" s="87"/>
    </row>
    <row r="210" spans="6:12" ht="19.5" customHeight="1">
      <c r="F210" s="88"/>
      <c r="G210" s="87"/>
      <c r="H210" s="87"/>
      <c r="I210" s="88"/>
      <c r="J210" s="88"/>
      <c r="L210" s="87"/>
    </row>
    <row r="211" spans="6:12" ht="19.5" customHeight="1">
      <c r="F211" s="88"/>
      <c r="G211" s="87"/>
      <c r="H211" s="87"/>
      <c r="I211" s="88"/>
      <c r="J211" s="88"/>
      <c r="L211" s="87"/>
    </row>
    <row r="212" spans="6:12" ht="19.5" customHeight="1">
      <c r="F212" s="88"/>
      <c r="G212" s="87"/>
      <c r="H212" s="87"/>
      <c r="I212" s="88"/>
      <c r="J212" s="88"/>
      <c r="L212" s="87"/>
    </row>
    <row r="213" spans="6:12" ht="19.5" customHeight="1">
      <c r="F213" s="88"/>
      <c r="G213" s="87"/>
      <c r="H213" s="87"/>
      <c r="I213" s="88"/>
      <c r="J213" s="88"/>
      <c r="L213" s="87"/>
    </row>
    <row r="214" spans="6:12" ht="19.5" customHeight="1">
      <c r="F214" s="88"/>
      <c r="G214" s="87"/>
      <c r="H214" s="87"/>
      <c r="I214" s="88"/>
      <c r="J214" s="88"/>
      <c r="L214" s="87"/>
    </row>
    <row r="215" spans="6:12" ht="19.5" customHeight="1">
      <c r="F215" s="88"/>
      <c r="G215" s="87"/>
      <c r="H215" s="87"/>
      <c r="I215" s="88"/>
      <c r="J215" s="88"/>
      <c r="L215" s="87"/>
    </row>
    <row r="216" spans="6:12" ht="19.5" customHeight="1">
      <c r="F216" s="88"/>
      <c r="G216" s="87"/>
      <c r="H216" s="87"/>
      <c r="I216" s="88"/>
      <c r="J216" s="88"/>
      <c r="L216" s="87"/>
    </row>
    <row r="217" spans="6:12" ht="19.5" customHeight="1">
      <c r="F217" s="88"/>
      <c r="G217" s="87"/>
      <c r="H217" s="87"/>
      <c r="I217" s="88"/>
      <c r="J217" s="88"/>
      <c r="L217" s="87"/>
    </row>
    <row r="218" spans="6:12" ht="19.5" customHeight="1">
      <c r="F218" s="88"/>
      <c r="G218" s="87"/>
      <c r="H218" s="87"/>
      <c r="I218" s="88"/>
      <c r="J218" s="88"/>
      <c r="L218" s="87"/>
    </row>
    <row r="219" spans="6:12" ht="19.5" customHeight="1">
      <c r="F219" s="88"/>
      <c r="G219" s="87"/>
      <c r="H219" s="87"/>
      <c r="I219" s="88"/>
      <c r="J219" s="88"/>
      <c r="L219" s="87"/>
    </row>
    <row r="220" spans="6:12" ht="19.5" customHeight="1">
      <c r="F220" s="88"/>
      <c r="G220" s="87"/>
      <c r="H220" s="87"/>
      <c r="I220" s="88"/>
      <c r="J220" s="88"/>
      <c r="L220" s="87"/>
    </row>
    <row r="221" spans="6:12" ht="19.5" customHeight="1">
      <c r="F221" s="88"/>
      <c r="G221" s="87"/>
      <c r="H221" s="87"/>
      <c r="I221" s="88"/>
      <c r="J221" s="88"/>
      <c r="L221" s="87"/>
    </row>
    <row r="222" spans="6:12" ht="19.5" customHeight="1">
      <c r="F222" s="88"/>
      <c r="G222" s="87"/>
      <c r="H222" s="87"/>
      <c r="I222" s="88"/>
      <c r="J222" s="88"/>
      <c r="L222" s="87"/>
    </row>
    <row r="223" spans="6:12" ht="19.5" customHeight="1">
      <c r="F223" s="88"/>
      <c r="G223" s="87"/>
      <c r="H223" s="87"/>
      <c r="I223" s="88"/>
      <c r="J223" s="88"/>
      <c r="L223" s="87"/>
    </row>
    <row r="224" spans="6:12" ht="19.5" customHeight="1">
      <c r="F224" s="88"/>
      <c r="G224" s="87"/>
      <c r="H224" s="87"/>
      <c r="I224" s="88"/>
      <c r="J224" s="88"/>
      <c r="L224" s="87"/>
    </row>
    <row r="225" spans="6:12" ht="19.5" customHeight="1">
      <c r="F225" s="88"/>
      <c r="G225" s="87"/>
      <c r="H225" s="87"/>
      <c r="I225" s="88"/>
      <c r="J225" s="88"/>
      <c r="L225" s="87"/>
    </row>
    <row r="226" spans="6:12" ht="19.5" customHeight="1">
      <c r="F226" s="88"/>
      <c r="G226" s="87"/>
      <c r="H226" s="87"/>
      <c r="I226" s="88"/>
      <c r="J226" s="88"/>
      <c r="L226" s="87"/>
    </row>
    <row r="227" spans="6:12" ht="19.5" customHeight="1">
      <c r="F227" s="88"/>
      <c r="G227" s="87"/>
      <c r="H227" s="87"/>
      <c r="I227" s="88"/>
      <c r="J227" s="88"/>
      <c r="L227" s="87"/>
    </row>
    <row r="228" spans="6:12" ht="19.5" customHeight="1">
      <c r="F228" s="88"/>
      <c r="G228" s="87"/>
      <c r="H228" s="87"/>
      <c r="I228" s="88"/>
      <c r="J228" s="88"/>
      <c r="L228" s="87"/>
    </row>
    <row r="229" spans="6:12" ht="19.5" customHeight="1">
      <c r="F229" s="88"/>
      <c r="G229" s="87"/>
      <c r="H229" s="87"/>
      <c r="I229" s="88"/>
      <c r="J229" s="88"/>
      <c r="L229" s="87"/>
    </row>
    <row r="230" spans="6:12" ht="19.5" customHeight="1">
      <c r="F230" s="88"/>
      <c r="G230" s="87"/>
      <c r="H230" s="87"/>
      <c r="I230" s="88"/>
      <c r="J230" s="88"/>
      <c r="L230" s="87"/>
    </row>
    <row r="231" spans="6:12" ht="19.5" customHeight="1">
      <c r="F231" s="88"/>
      <c r="G231" s="87"/>
      <c r="H231" s="87"/>
      <c r="I231" s="88"/>
      <c r="J231" s="88"/>
      <c r="L231" s="87"/>
    </row>
    <row r="232" spans="6:12" ht="19.5" customHeight="1">
      <c r="F232" s="88"/>
      <c r="G232" s="87"/>
      <c r="H232" s="87"/>
      <c r="I232" s="88"/>
      <c r="J232" s="88"/>
      <c r="L232" s="87"/>
    </row>
    <row r="233" spans="6:12" ht="19.5" customHeight="1">
      <c r="F233" s="88"/>
      <c r="G233" s="87"/>
      <c r="H233" s="87"/>
      <c r="I233" s="88"/>
      <c r="J233" s="88"/>
      <c r="L233" s="87"/>
    </row>
    <row r="234" spans="6:12" ht="19.5" customHeight="1">
      <c r="F234" s="88"/>
      <c r="G234" s="87"/>
      <c r="H234" s="87"/>
      <c r="I234" s="88"/>
      <c r="J234" s="88"/>
      <c r="L234" s="87"/>
    </row>
    <row r="235" spans="6:12" ht="19.5" customHeight="1">
      <c r="F235" s="88"/>
      <c r="G235" s="87"/>
      <c r="H235" s="87"/>
      <c r="I235" s="88"/>
      <c r="J235" s="88"/>
      <c r="L235" s="87"/>
    </row>
    <row r="236" spans="6:12" ht="19.5" customHeight="1">
      <c r="F236" s="88"/>
      <c r="G236" s="87"/>
      <c r="H236" s="87"/>
      <c r="I236" s="88"/>
      <c r="J236" s="88"/>
      <c r="L236" s="87"/>
    </row>
    <row r="237" spans="6:12" ht="19.5" customHeight="1">
      <c r="F237" s="88"/>
      <c r="G237" s="87"/>
      <c r="H237" s="87"/>
      <c r="I237" s="88"/>
      <c r="J237" s="88"/>
      <c r="L237" s="87"/>
    </row>
    <row r="238" spans="6:12" ht="19.5" customHeight="1">
      <c r="F238" s="88"/>
      <c r="G238" s="87"/>
      <c r="H238" s="87"/>
      <c r="I238" s="88"/>
      <c r="J238" s="88"/>
      <c r="L238" s="87"/>
    </row>
    <row r="239" spans="6:12" ht="19.5" customHeight="1">
      <c r="F239" s="88"/>
      <c r="G239" s="87"/>
      <c r="H239" s="87"/>
      <c r="I239" s="88"/>
      <c r="J239" s="88"/>
      <c r="L239" s="87"/>
    </row>
    <row r="240" spans="6:12" ht="19.5" customHeight="1">
      <c r="F240" s="88"/>
      <c r="G240" s="87"/>
      <c r="H240" s="87"/>
      <c r="I240" s="88"/>
      <c r="J240" s="88"/>
      <c r="L240" s="87"/>
    </row>
    <row r="241" spans="6:12" ht="19.5" customHeight="1">
      <c r="F241" s="88"/>
      <c r="G241" s="87"/>
      <c r="H241" s="87"/>
      <c r="I241" s="88"/>
      <c r="J241" s="88"/>
      <c r="L241" s="87"/>
    </row>
    <row r="242" spans="6:12" ht="19.5" customHeight="1">
      <c r="F242" s="88"/>
      <c r="G242" s="87"/>
      <c r="H242" s="87"/>
      <c r="I242" s="88"/>
      <c r="J242" s="88"/>
      <c r="L242" s="87"/>
    </row>
    <row r="243" spans="6:12" ht="19.5" customHeight="1">
      <c r="F243" s="88"/>
      <c r="G243" s="87"/>
      <c r="H243" s="87"/>
      <c r="I243" s="88"/>
      <c r="J243" s="88"/>
      <c r="L243" s="87"/>
    </row>
    <row r="244" spans="6:12" ht="19.5" customHeight="1">
      <c r="F244" s="88"/>
      <c r="G244" s="87"/>
      <c r="H244" s="87"/>
      <c r="I244" s="88"/>
      <c r="J244" s="88"/>
      <c r="L244" s="87"/>
    </row>
    <row r="245" spans="6:12" ht="19.5" customHeight="1">
      <c r="F245" s="88"/>
      <c r="G245" s="87"/>
      <c r="H245" s="87"/>
      <c r="I245" s="88"/>
      <c r="J245" s="88"/>
      <c r="L245" s="87"/>
    </row>
    <row r="246" spans="6:12" ht="19.5" customHeight="1">
      <c r="F246" s="88"/>
      <c r="G246" s="87"/>
      <c r="H246" s="87"/>
      <c r="I246" s="88"/>
      <c r="J246" s="88"/>
      <c r="L246" s="87"/>
    </row>
    <row r="247" spans="6:12" ht="19.5" customHeight="1">
      <c r="F247" s="88"/>
      <c r="G247" s="87"/>
      <c r="H247" s="87"/>
      <c r="I247" s="88"/>
      <c r="J247" s="88"/>
      <c r="L247" s="87"/>
    </row>
    <row r="248" spans="6:12" ht="19.5" customHeight="1">
      <c r="F248" s="88"/>
      <c r="G248" s="87"/>
      <c r="H248" s="87"/>
      <c r="I248" s="88"/>
      <c r="J248" s="88"/>
      <c r="L248" s="87"/>
    </row>
    <row r="249" spans="6:12" ht="19.5" customHeight="1">
      <c r="F249" s="88"/>
      <c r="G249" s="87"/>
      <c r="H249" s="87"/>
      <c r="I249" s="88"/>
      <c r="J249" s="88"/>
      <c r="L249" s="87"/>
    </row>
    <row r="250" spans="6:12" ht="19.5" customHeight="1">
      <c r="F250" s="88"/>
      <c r="G250" s="87"/>
      <c r="H250" s="87"/>
      <c r="I250" s="88"/>
      <c r="J250" s="88"/>
      <c r="L250" s="87"/>
    </row>
    <row r="251" spans="6:12" ht="19.5" customHeight="1">
      <c r="F251" s="88"/>
      <c r="G251" s="87"/>
      <c r="H251" s="87"/>
      <c r="I251" s="88"/>
      <c r="J251" s="88"/>
      <c r="L251" s="87"/>
    </row>
    <row r="252" spans="6:12" ht="19.5" customHeight="1">
      <c r="F252" s="88"/>
      <c r="G252" s="87"/>
      <c r="H252" s="87"/>
      <c r="I252" s="88"/>
      <c r="J252" s="88"/>
      <c r="L252" s="87"/>
    </row>
    <row r="253" spans="6:12" ht="19.5" customHeight="1">
      <c r="F253" s="88"/>
      <c r="G253" s="87"/>
      <c r="H253" s="87"/>
      <c r="I253" s="88"/>
      <c r="J253" s="88"/>
      <c r="L253" s="87"/>
    </row>
    <row r="254" spans="6:12" ht="19.5" customHeight="1">
      <c r="F254" s="88"/>
      <c r="G254" s="87"/>
      <c r="H254" s="87"/>
      <c r="I254" s="88"/>
      <c r="J254" s="88"/>
      <c r="L254" s="87"/>
    </row>
    <row r="255" spans="6:12" ht="19.5" customHeight="1">
      <c r="F255" s="88"/>
      <c r="G255" s="87"/>
      <c r="H255" s="87"/>
      <c r="I255" s="88"/>
      <c r="J255" s="88"/>
      <c r="L255" s="87"/>
    </row>
    <row r="256" spans="6:12" ht="19.5" customHeight="1">
      <c r="F256" s="88"/>
      <c r="G256" s="87"/>
      <c r="H256" s="87"/>
      <c r="I256" s="88"/>
      <c r="J256" s="88"/>
      <c r="L256" s="87"/>
    </row>
    <row r="257" spans="6:12" ht="19.5" customHeight="1">
      <c r="F257" s="88"/>
      <c r="G257" s="87"/>
      <c r="H257" s="87"/>
      <c r="I257" s="88"/>
      <c r="J257" s="88"/>
      <c r="L257" s="87"/>
    </row>
    <row r="258" spans="6:12" ht="19.5" customHeight="1">
      <c r="F258" s="88"/>
      <c r="G258" s="87"/>
      <c r="H258" s="87"/>
      <c r="I258" s="88"/>
      <c r="J258" s="88"/>
      <c r="L258" s="87"/>
    </row>
    <row r="259" spans="6:12" ht="19.5" customHeight="1">
      <c r="F259" s="88"/>
      <c r="G259" s="87"/>
      <c r="H259" s="87"/>
      <c r="I259" s="88"/>
      <c r="J259" s="88"/>
      <c r="L259" s="87"/>
    </row>
    <row r="260" spans="6:12" ht="19.5" customHeight="1">
      <c r="F260" s="88"/>
      <c r="G260" s="87"/>
      <c r="H260" s="87"/>
      <c r="I260" s="88"/>
      <c r="J260" s="88"/>
      <c r="L260" s="87"/>
    </row>
    <row r="261" spans="6:12" ht="19.5" customHeight="1">
      <c r="F261" s="88"/>
      <c r="G261" s="87"/>
      <c r="H261" s="87"/>
      <c r="I261" s="88"/>
      <c r="J261" s="88"/>
      <c r="L261" s="87"/>
    </row>
    <row r="262" spans="6:12" ht="19.5" customHeight="1">
      <c r="F262" s="88"/>
      <c r="G262" s="87"/>
      <c r="H262" s="87"/>
      <c r="I262" s="88"/>
      <c r="J262" s="88"/>
      <c r="L262" s="87"/>
    </row>
    <row r="263" spans="6:12" ht="19.5" customHeight="1">
      <c r="F263" s="88"/>
      <c r="G263" s="87"/>
      <c r="H263" s="87"/>
      <c r="I263" s="88"/>
      <c r="J263" s="88"/>
      <c r="L263" s="87"/>
    </row>
    <row r="264" spans="6:12" ht="19.5" customHeight="1">
      <c r="F264" s="88"/>
      <c r="G264" s="87"/>
      <c r="H264" s="87"/>
      <c r="I264" s="88"/>
      <c r="J264" s="88"/>
      <c r="L264" s="87"/>
    </row>
    <row r="265" spans="6:12" ht="19.5" customHeight="1">
      <c r="F265" s="88"/>
      <c r="G265" s="87"/>
      <c r="H265" s="87"/>
      <c r="I265" s="88"/>
      <c r="J265" s="88"/>
      <c r="L265" s="87"/>
    </row>
    <row r="266" spans="6:12" ht="19.5" customHeight="1">
      <c r="F266" s="88"/>
      <c r="G266" s="87"/>
      <c r="H266" s="87"/>
      <c r="I266" s="88"/>
      <c r="J266" s="88"/>
      <c r="L266" s="87"/>
    </row>
    <row r="267" spans="6:12" ht="19.5" customHeight="1">
      <c r="F267" s="88"/>
      <c r="G267" s="87"/>
      <c r="H267" s="87"/>
      <c r="I267" s="88"/>
      <c r="J267" s="88"/>
      <c r="L267" s="87"/>
    </row>
    <row r="268" spans="6:12" ht="19.5" customHeight="1">
      <c r="F268" s="88"/>
      <c r="G268" s="87"/>
      <c r="H268" s="87"/>
      <c r="I268" s="88"/>
      <c r="J268" s="88"/>
      <c r="L268" s="87"/>
    </row>
    <row r="269" spans="6:12" ht="19.5" customHeight="1">
      <c r="F269" s="88"/>
      <c r="G269" s="87"/>
      <c r="H269" s="87"/>
      <c r="I269" s="88"/>
      <c r="J269" s="88"/>
      <c r="L269" s="87"/>
    </row>
    <row r="270" spans="6:12" ht="19.5" customHeight="1">
      <c r="F270" s="88"/>
      <c r="G270" s="87"/>
      <c r="H270" s="87"/>
      <c r="I270" s="88"/>
      <c r="J270" s="88"/>
      <c r="L270" s="87"/>
    </row>
    <row r="271" spans="6:12" ht="19.5" customHeight="1">
      <c r="F271" s="88"/>
      <c r="G271" s="87"/>
      <c r="H271" s="87"/>
      <c r="I271" s="88"/>
      <c r="J271" s="88"/>
      <c r="L271" s="87"/>
    </row>
    <row r="272" spans="6:12" ht="19.5" customHeight="1">
      <c r="F272" s="88"/>
      <c r="G272" s="87"/>
      <c r="H272" s="87"/>
      <c r="I272" s="88"/>
      <c r="J272" s="88"/>
      <c r="L272" s="87"/>
    </row>
    <row r="273" spans="6:12" ht="19.5" customHeight="1">
      <c r="F273" s="88"/>
      <c r="G273" s="87"/>
      <c r="H273" s="87"/>
      <c r="I273" s="88"/>
      <c r="J273" s="88"/>
      <c r="L273" s="87"/>
    </row>
    <row r="274" spans="6:12" ht="19.5" customHeight="1">
      <c r="F274" s="88"/>
      <c r="G274" s="87"/>
      <c r="H274" s="87"/>
      <c r="I274" s="88"/>
      <c r="J274" s="88"/>
      <c r="L274" s="87"/>
    </row>
    <row r="275" spans="6:12" ht="19.5" customHeight="1">
      <c r="F275" s="88"/>
      <c r="G275" s="87"/>
      <c r="H275" s="87"/>
      <c r="I275" s="88"/>
      <c r="J275" s="88"/>
      <c r="L275" s="87"/>
    </row>
    <row r="276" spans="6:12" ht="19.5" customHeight="1">
      <c r="F276" s="88"/>
      <c r="G276" s="87"/>
      <c r="H276" s="87"/>
      <c r="I276" s="88"/>
      <c r="J276" s="88"/>
      <c r="L276" s="87"/>
    </row>
    <row r="277" spans="6:12" ht="19.5" customHeight="1">
      <c r="F277" s="88"/>
      <c r="G277" s="87"/>
      <c r="H277" s="87"/>
      <c r="I277" s="88"/>
      <c r="J277" s="88"/>
      <c r="L277" s="87"/>
    </row>
    <row r="278" spans="6:12" ht="19.5" customHeight="1">
      <c r="F278" s="88"/>
      <c r="G278" s="87"/>
      <c r="H278" s="87"/>
      <c r="I278" s="88"/>
      <c r="J278" s="88"/>
      <c r="L278" s="87"/>
    </row>
    <row r="279" spans="6:12" ht="19.5" customHeight="1">
      <c r="F279" s="88"/>
      <c r="G279" s="87"/>
      <c r="H279" s="87"/>
      <c r="I279" s="88"/>
      <c r="J279" s="88"/>
      <c r="L279" s="87"/>
    </row>
    <row r="280" spans="6:12" ht="19.5" customHeight="1">
      <c r="F280" s="88"/>
      <c r="G280" s="87"/>
      <c r="H280" s="87"/>
      <c r="I280" s="88"/>
      <c r="J280" s="88"/>
      <c r="L280" s="87"/>
    </row>
    <row r="281" spans="6:12" ht="19.5" customHeight="1">
      <c r="F281" s="88"/>
      <c r="G281" s="87"/>
      <c r="H281" s="87"/>
      <c r="I281" s="88"/>
      <c r="J281" s="88"/>
      <c r="L281" s="87"/>
    </row>
    <row r="282" spans="6:12" ht="19.5" customHeight="1">
      <c r="F282" s="88"/>
      <c r="G282" s="87"/>
      <c r="H282" s="87"/>
      <c r="I282" s="88"/>
      <c r="J282" s="88"/>
      <c r="L282" s="87"/>
    </row>
    <row r="283" spans="6:12" ht="19.5" customHeight="1">
      <c r="F283" s="88"/>
      <c r="G283" s="87"/>
      <c r="H283" s="87"/>
      <c r="I283" s="88"/>
      <c r="J283" s="88"/>
      <c r="L283" s="87"/>
    </row>
    <row r="284" spans="6:12" ht="19.5" customHeight="1">
      <c r="F284" s="88"/>
      <c r="G284" s="87"/>
      <c r="H284" s="87"/>
      <c r="I284" s="88"/>
      <c r="J284" s="88"/>
      <c r="L284" s="87"/>
    </row>
    <row r="285" spans="6:12" ht="19.5" customHeight="1">
      <c r="F285" s="88"/>
      <c r="G285" s="87"/>
      <c r="H285" s="87"/>
      <c r="I285" s="88"/>
      <c r="J285" s="88"/>
      <c r="L285" s="87"/>
    </row>
    <row r="286" spans="6:12" ht="19.5" customHeight="1">
      <c r="F286" s="88"/>
      <c r="G286" s="87"/>
      <c r="H286" s="87"/>
      <c r="I286" s="88"/>
      <c r="J286" s="88"/>
      <c r="L286" s="87"/>
    </row>
    <row r="287" spans="6:12" ht="19.5" customHeight="1">
      <c r="F287" s="88"/>
      <c r="G287" s="87"/>
      <c r="H287" s="87"/>
      <c r="I287" s="88"/>
      <c r="J287" s="88"/>
      <c r="L287" s="87"/>
    </row>
    <row r="288" spans="6:12" ht="19.5" customHeight="1">
      <c r="F288" s="88"/>
      <c r="G288" s="87"/>
      <c r="H288" s="87"/>
      <c r="I288" s="88"/>
      <c r="J288" s="88"/>
      <c r="L288" s="87"/>
    </row>
    <row r="289" spans="6:12" ht="19.5" customHeight="1">
      <c r="F289" s="88"/>
      <c r="G289" s="87"/>
      <c r="H289" s="87"/>
      <c r="I289" s="88"/>
      <c r="J289" s="88"/>
      <c r="L289" s="87"/>
    </row>
    <row r="290" spans="6:12" ht="19.5" customHeight="1">
      <c r="F290" s="88"/>
      <c r="G290" s="87"/>
      <c r="H290" s="87"/>
      <c r="I290" s="88"/>
      <c r="J290" s="88"/>
      <c r="L290" s="87"/>
    </row>
    <row r="291" spans="6:12" ht="19.5" customHeight="1">
      <c r="F291" s="88"/>
      <c r="G291" s="87"/>
      <c r="H291" s="87"/>
      <c r="I291" s="88"/>
      <c r="J291" s="88"/>
      <c r="L291" s="87"/>
    </row>
    <row r="292" spans="6:12" ht="19.5" customHeight="1">
      <c r="F292" s="88"/>
      <c r="G292" s="87"/>
      <c r="H292" s="87"/>
      <c r="I292" s="88"/>
      <c r="J292" s="88"/>
      <c r="L292" s="87"/>
    </row>
    <row r="293" spans="6:12" ht="19.5" customHeight="1">
      <c r="F293" s="88"/>
      <c r="G293" s="87"/>
      <c r="H293" s="87"/>
      <c r="I293" s="88"/>
      <c r="J293" s="88"/>
      <c r="L293" s="87"/>
    </row>
    <row r="294" spans="6:12" ht="19.5" customHeight="1">
      <c r="F294" s="88"/>
      <c r="G294" s="87"/>
      <c r="H294" s="87"/>
      <c r="I294" s="88"/>
      <c r="J294" s="88"/>
      <c r="L294" s="87"/>
    </row>
    <row r="295" spans="6:12" ht="19.5" customHeight="1">
      <c r="F295" s="88"/>
      <c r="G295" s="87"/>
      <c r="H295" s="87"/>
      <c r="I295" s="88"/>
      <c r="J295" s="88"/>
      <c r="L295" s="87"/>
    </row>
    <row r="296" spans="6:12" ht="19.5" customHeight="1">
      <c r="F296" s="88"/>
      <c r="G296" s="87"/>
      <c r="H296" s="87"/>
      <c r="I296" s="88"/>
      <c r="J296" s="88"/>
      <c r="L296" s="87"/>
    </row>
    <row r="297" spans="6:12" ht="19.5" customHeight="1">
      <c r="F297" s="88"/>
      <c r="G297" s="87"/>
      <c r="H297" s="87"/>
      <c r="I297" s="88"/>
      <c r="J297" s="88"/>
      <c r="L297" s="87"/>
    </row>
    <row r="298" spans="6:12" ht="19.5" customHeight="1">
      <c r="F298" s="88"/>
      <c r="G298" s="87"/>
      <c r="H298" s="87"/>
      <c r="I298" s="88"/>
      <c r="J298" s="88"/>
      <c r="L298" s="87"/>
    </row>
    <row r="299" spans="6:12" ht="19.5" customHeight="1">
      <c r="F299" s="88"/>
      <c r="G299" s="87"/>
      <c r="H299" s="87"/>
      <c r="I299" s="88"/>
      <c r="J299" s="88"/>
      <c r="L299" s="87"/>
    </row>
    <row r="300" spans="6:12" ht="19.5" customHeight="1">
      <c r="F300" s="88"/>
      <c r="G300" s="87"/>
      <c r="H300" s="87"/>
      <c r="I300" s="88"/>
      <c r="J300" s="88"/>
      <c r="L300" s="87"/>
    </row>
    <row r="301" spans="6:12" ht="19.5" customHeight="1">
      <c r="F301" s="88"/>
      <c r="G301" s="87"/>
      <c r="H301" s="87"/>
      <c r="I301" s="88"/>
      <c r="J301" s="88"/>
      <c r="L301" s="87"/>
    </row>
    <row r="302" spans="6:12" ht="19.5" customHeight="1">
      <c r="F302" s="88"/>
      <c r="G302" s="87"/>
      <c r="H302" s="87"/>
      <c r="I302" s="88"/>
      <c r="J302" s="88"/>
      <c r="L302" s="87"/>
    </row>
    <row r="303" spans="6:12" ht="19.5" customHeight="1">
      <c r="F303" s="88"/>
      <c r="G303" s="87"/>
      <c r="H303" s="87"/>
      <c r="I303" s="88"/>
      <c r="J303" s="88"/>
      <c r="L303" s="87"/>
    </row>
    <row r="304" spans="6:12" ht="19.5" customHeight="1">
      <c r="F304" s="88"/>
      <c r="G304" s="87"/>
      <c r="H304" s="87"/>
      <c r="I304" s="88"/>
      <c r="J304" s="88"/>
      <c r="L304" s="87"/>
    </row>
    <row r="305" spans="6:12" ht="19.5" customHeight="1">
      <c r="F305" s="88"/>
      <c r="G305" s="87"/>
      <c r="H305" s="87"/>
      <c r="I305" s="88"/>
      <c r="J305" s="88"/>
      <c r="L305" s="87"/>
    </row>
    <row r="306" spans="6:12" ht="19.5" customHeight="1">
      <c r="F306" s="88"/>
      <c r="G306" s="87"/>
      <c r="H306" s="87"/>
      <c r="I306" s="88"/>
      <c r="J306" s="88"/>
      <c r="L306" s="87"/>
    </row>
    <row r="307" spans="6:12" ht="19.5" customHeight="1">
      <c r="F307" s="88"/>
      <c r="G307" s="87"/>
      <c r="H307" s="87"/>
      <c r="I307" s="88"/>
      <c r="J307" s="88"/>
      <c r="L307" s="87"/>
    </row>
    <row r="308" spans="6:12" ht="19.5" customHeight="1">
      <c r="F308" s="88"/>
      <c r="G308" s="87"/>
      <c r="H308" s="87"/>
      <c r="I308" s="88"/>
      <c r="J308" s="88"/>
      <c r="L308" s="87"/>
    </row>
    <row r="309" spans="6:12" ht="19.5" customHeight="1">
      <c r="F309" s="88"/>
      <c r="G309" s="87"/>
      <c r="H309" s="87"/>
      <c r="I309" s="88"/>
      <c r="J309" s="88"/>
      <c r="L309" s="87"/>
    </row>
    <row r="310" spans="6:12" ht="19.5" customHeight="1">
      <c r="F310" s="88"/>
      <c r="G310" s="87"/>
      <c r="H310" s="87"/>
      <c r="I310" s="88"/>
      <c r="J310" s="88"/>
      <c r="L310" s="87"/>
    </row>
    <row r="311" spans="6:12" ht="19.5" customHeight="1">
      <c r="F311" s="88"/>
      <c r="G311" s="87"/>
      <c r="H311" s="87"/>
      <c r="I311" s="88"/>
      <c r="J311" s="88"/>
      <c r="L311" s="87"/>
    </row>
    <row r="312" spans="6:12" ht="19.5" customHeight="1">
      <c r="F312" s="88"/>
      <c r="G312" s="87"/>
      <c r="H312" s="87"/>
      <c r="I312" s="88"/>
      <c r="J312" s="88"/>
      <c r="L312" s="87"/>
    </row>
    <row r="313" spans="6:12" ht="19.5" customHeight="1">
      <c r="F313" s="88"/>
      <c r="G313" s="87"/>
      <c r="H313" s="87"/>
      <c r="I313" s="88"/>
      <c r="J313" s="88"/>
      <c r="L313" s="87"/>
    </row>
    <row r="314" spans="6:12" ht="19.5" customHeight="1">
      <c r="F314" s="88"/>
      <c r="G314" s="87"/>
      <c r="H314" s="87"/>
      <c r="I314" s="88"/>
      <c r="J314" s="88"/>
      <c r="L314" s="87"/>
    </row>
    <row r="315" spans="6:12" ht="19.5" customHeight="1">
      <c r="F315" s="88"/>
      <c r="G315" s="87"/>
      <c r="H315" s="87"/>
      <c r="I315" s="88"/>
      <c r="J315" s="88"/>
      <c r="L315" s="87"/>
    </row>
    <row r="316" spans="6:12" ht="19.5" customHeight="1">
      <c r="F316" s="88"/>
      <c r="G316" s="87"/>
      <c r="H316" s="87"/>
      <c r="I316" s="88"/>
      <c r="J316" s="88"/>
      <c r="L316" s="87"/>
    </row>
    <row r="317" spans="6:12" ht="19.5" customHeight="1">
      <c r="F317" s="88"/>
      <c r="G317" s="87"/>
      <c r="H317" s="87"/>
      <c r="I317" s="88"/>
      <c r="J317" s="88"/>
      <c r="L317" s="87"/>
    </row>
    <row r="318" spans="6:12" ht="19.5" customHeight="1">
      <c r="F318" s="88"/>
      <c r="G318" s="87"/>
      <c r="H318" s="87"/>
      <c r="I318" s="88"/>
      <c r="J318" s="88"/>
      <c r="L318" s="87"/>
    </row>
    <row r="319" spans="6:12" ht="19.5" customHeight="1">
      <c r="F319" s="88"/>
      <c r="G319" s="87"/>
      <c r="H319" s="87"/>
      <c r="I319" s="88"/>
      <c r="J319" s="88"/>
      <c r="L319" s="87"/>
    </row>
    <row r="320" spans="6:12" ht="19.5" customHeight="1">
      <c r="F320" s="88"/>
      <c r="G320" s="87"/>
      <c r="H320" s="87"/>
      <c r="I320" s="88"/>
      <c r="J320" s="88"/>
      <c r="L320" s="87"/>
    </row>
    <row r="321" spans="6:12" ht="19.5" customHeight="1">
      <c r="F321" s="88"/>
      <c r="G321" s="87"/>
      <c r="H321" s="87"/>
      <c r="I321" s="88"/>
      <c r="J321" s="88"/>
      <c r="L321" s="87"/>
    </row>
    <row r="322" spans="6:12" ht="19.5" customHeight="1">
      <c r="F322" s="88"/>
      <c r="G322" s="87"/>
      <c r="H322" s="87"/>
      <c r="I322" s="88"/>
      <c r="J322" s="88"/>
      <c r="L322" s="87"/>
    </row>
    <row r="323" spans="6:12" ht="19.5" customHeight="1">
      <c r="F323" s="88"/>
      <c r="G323" s="87"/>
      <c r="H323" s="87"/>
      <c r="I323" s="88"/>
      <c r="J323" s="88"/>
      <c r="L323" s="87"/>
    </row>
    <row r="324" spans="6:12" ht="19.5" customHeight="1">
      <c r="F324" s="88"/>
      <c r="G324" s="87"/>
      <c r="H324" s="87"/>
      <c r="I324" s="88"/>
      <c r="J324" s="88"/>
      <c r="L324" s="87"/>
    </row>
    <row r="325" spans="6:12" ht="19.5" customHeight="1">
      <c r="F325" s="88"/>
      <c r="G325" s="87"/>
      <c r="H325" s="87"/>
      <c r="I325" s="88"/>
      <c r="J325" s="88"/>
      <c r="L325" s="87"/>
    </row>
    <row r="326" spans="6:12" ht="19.5" customHeight="1">
      <c r="F326" s="88"/>
      <c r="G326" s="87"/>
      <c r="H326" s="87"/>
      <c r="I326" s="88"/>
      <c r="J326" s="88"/>
      <c r="L326" s="87"/>
    </row>
    <row r="327" spans="6:12" ht="16.5">
      <c r="F327" s="88"/>
      <c r="G327" s="87"/>
      <c r="H327" s="87"/>
      <c r="I327" s="88"/>
      <c r="J327" s="88"/>
      <c r="L327" s="87"/>
    </row>
    <row r="328" spans="6:12" ht="16.5">
      <c r="F328" s="88"/>
      <c r="G328" s="87"/>
      <c r="H328" s="87"/>
      <c r="I328" s="88"/>
      <c r="J328" s="88"/>
      <c r="L328" s="87"/>
    </row>
    <row r="329" spans="6:12" ht="16.5">
      <c r="F329" s="88"/>
      <c r="G329" s="87"/>
      <c r="H329" s="87"/>
      <c r="I329" s="88"/>
      <c r="J329" s="88"/>
      <c r="L329" s="87"/>
    </row>
    <row r="330" spans="6:12" ht="16.5">
      <c r="F330" s="88"/>
      <c r="G330" s="87"/>
      <c r="H330" s="87"/>
      <c r="I330" s="88"/>
      <c r="J330" s="88"/>
      <c r="L330" s="87"/>
    </row>
    <row r="331" spans="6:12" ht="16.5">
      <c r="F331" s="88"/>
      <c r="G331" s="87"/>
      <c r="H331" s="87"/>
      <c r="I331" s="88"/>
      <c r="J331" s="88"/>
      <c r="L331" s="87"/>
    </row>
    <row r="332" spans="6:12" ht="16.5">
      <c r="F332" s="88"/>
      <c r="G332" s="87"/>
      <c r="H332" s="87"/>
      <c r="I332" s="88"/>
      <c r="J332" s="88"/>
      <c r="L332" s="87"/>
    </row>
    <row r="333" spans="6:12" ht="16.5">
      <c r="F333" s="88"/>
      <c r="G333" s="87"/>
      <c r="H333" s="87"/>
      <c r="I333" s="88"/>
      <c r="J333" s="88"/>
      <c r="L333" s="87"/>
    </row>
    <row r="334" spans="6:12" ht="16.5">
      <c r="F334" s="88"/>
      <c r="G334" s="87"/>
      <c r="H334" s="87"/>
      <c r="I334" s="88"/>
      <c r="J334" s="88"/>
      <c r="L334" s="87"/>
    </row>
    <row r="335" spans="6:12" ht="16.5">
      <c r="F335" s="88"/>
      <c r="G335" s="87"/>
      <c r="H335" s="87"/>
      <c r="I335" s="88"/>
      <c r="J335" s="88"/>
      <c r="L335" s="87"/>
    </row>
    <row r="336" spans="6:12" ht="16.5">
      <c r="F336" s="88"/>
      <c r="G336" s="87"/>
      <c r="H336" s="87"/>
      <c r="I336" s="88"/>
      <c r="J336" s="88"/>
      <c r="L336" s="87"/>
    </row>
    <row r="337" spans="6:12" ht="16.5">
      <c r="F337" s="88"/>
      <c r="G337" s="87"/>
      <c r="H337" s="87"/>
      <c r="I337" s="88"/>
      <c r="J337" s="88"/>
      <c r="L337" s="87"/>
    </row>
    <row r="338" spans="6:12" ht="16.5">
      <c r="F338" s="88"/>
      <c r="G338" s="87"/>
      <c r="H338" s="87"/>
      <c r="I338" s="88"/>
      <c r="J338" s="88"/>
      <c r="L338" s="87"/>
    </row>
    <row r="339" spans="6:12" ht="16.5">
      <c r="F339" s="88"/>
      <c r="G339" s="87"/>
      <c r="H339" s="87"/>
      <c r="I339" s="88"/>
      <c r="J339" s="88"/>
      <c r="L339" s="87"/>
    </row>
    <row r="340" spans="6:12" ht="16.5">
      <c r="F340" s="88"/>
      <c r="G340" s="87"/>
      <c r="H340" s="87"/>
      <c r="I340" s="88"/>
      <c r="J340" s="88"/>
      <c r="L340" s="87"/>
    </row>
    <row r="341" spans="6:12" ht="16.5">
      <c r="F341" s="88"/>
      <c r="G341" s="87"/>
      <c r="H341" s="87"/>
      <c r="I341" s="88"/>
      <c r="J341" s="88"/>
      <c r="L341" s="87"/>
    </row>
    <row r="342" spans="6:12" ht="16.5">
      <c r="F342" s="88"/>
      <c r="G342" s="87"/>
      <c r="H342" s="87"/>
      <c r="I342" s="88"/>
      <c r="J342" s="88"/>
      <c r="L342" s="87"/>
    </row>
    <row r="343" spans="6:12" ht="16.5">
      <c r="F343" s="88"/>
      <c r="G343" s="87"/>
      <c r="H343" s="87"/>
      <c r="I343" s="88"/>
      <c r="J343" s="88"/>
      <c r="L343" s="87"/>
    </row>
    <row r="344" spans="6:12" ht="16.5">
      <c r="F344" s="88"/>
      <c r="G344" s="87"/>
      <c r="H344" s="87"/>
      <c r="I344" s="88"/>
      <c r="J344" s="88"/>
      <c r="L344" s="87"/>
    </row>
    <row r="345" spans="6:12" ht="16.5">
      <c r="F345" s="88"/>
      <c r="G345" s="87"/>
      <c r="H345" s="87"/>
      <c r="I345" s="88"/>
      <c r="J345" s="88"/>
      <c r="L345" s="87"/>
    </row>
    <row r="346" spans="6:12" ht="16.5">
      <c r="F346" s="88"/>
      <c r="G346" s="87"/>
      <c r="H346" s="87"/>
      <c r="I346" s="88"/>
      <c r="J346" s="88"/>
      <c r="L346" s="87"/>
    </row>
    <row r="347" spans="6:12" ht="16.5">
      <c r="F347" s="88"/>
      <c r="G347" s="87"/>
      <c r="H347" s="87"/>
      <c r="I347" s="88"/>
      <c r="J347" s="88"/>
      <c r="L347" s="87"/>
    </row>
    <row r="348" spans="6:12" ht="16.5">
      <c r="F348" s="88"/>
      <c r="G348" s="87"/>
      <c r="H348" s="87"/>
      <c r="I348" s="88"/>
      <c r="J348" s="88"/>
      <c r="L348" s="87"/>
    </row>
    <row r="349" spans="6:12" ht="16.5">
      <c r="F349" s="88"/>
      <c r="G349" s="87"/>
      <c r="H349" s="87"/>
      <c r="I349" s="88"/>
      <c r="J349" s="88"/>
      <c r="L349" s="87"/>
    </row>
    <row r="350" spans="6:12" ht="16.5">
      <c r="F350" s="88"/>
      <c r="G350" s="87"/>
      <c r="H350" s="87"/>
      <c r="I350" s="88"/>
      <c r="J350" s="88"/>
      <c r="L350" s="87"/>
    </row>
    <row r="351" spans="6:12" ht="16.5">
      <c r="F351" s="88"/>
      <c r="G351" s="87"/>
      <c r="H351" s="87"/>
      <c r="I351" s="88"/>
      <c r="J351" s="88"/>
      <c r="L351" s="87"/>
    </row>
    <row r="352" spans="6:12" ht="16.5">
      <c r="F352" s="88"/>
      <c r="G352" s="87"/>
      <c r="H352" s="87"/>
      <c r="I352" s="88"/>
      <c r="J352" s="88"/>
      <c r="L352" s="87"/>
    </row>
    <row r="353" spans="6:12" ht="16.5">
      <c r="F353" s="88"/>
      <c r="G353" s="87"/>
      <c r="H353" s="87"/>
      <c r="I353" s="88"/>
      <c r="J353" s="88"/>
      <c r="L353" s="87"/>
    </row>
    <row r="354" spans="6:12" ht="16.5">
      <c r="F354" s="88"/>
      <c r="G354" s="87"/>
      <c r="H354" s="87"/>
      <c r="I354" s="88"/>
      <c r="J354" s="88"/>
      <c r="L354" s="87"/>
    </row>
    <row r="355" spans="6:12" ht="16.5">
      <c r="F355" s="88"/>
      <c r="G355" s="87"/>
      <c r="H355" s="87"/>
      <c r="I355" s="88"/>
      <c r="J355" s="88"/>
      <c r="L355" s="87"/>
    </row>
    <row r="356" spans="6:12" ht="16.5">
      <c r="F356" s="88"/>
      <c r="G356" s="87"/>
      <c r="H356" s="87"/>
      <c r="I356" s="88"/>
      <c r="J356" s="88"/>
      <c r="L356" s="87"/>
    </row>
    <row r="357" spans="6:12" ht="16.5">
      <c r="F357" s="88"/>
      <c r="G357" s="87"/>
      <c r="H357" s="87"/>
      <c r="I357" s="88"/>
      <c r="J357" s="88"/>
      <c r="L357" s="87"/>
    </row>
    <row r="358" spans="6:12" ht="16.5">
      <c r="F358" s="88"/>
      <c r="G358" s="87"/>
      <c r="H358" s="87"/>
      <c r="I358" s="88"/>
      <c r="J358" s="88"/>
      <c r="L358" s="87"/>
    </row>
    <row r="359" spans="6:12" ht="16.5">
      <c r="F359" s="88"/>
      <c r="G359" s="87"/>
      <c r="H359" s="87"/>
      <c r="I359" s="88"/>
      <c r="J359" s="88"/>
      <c r="L359" s="87"/>
    </row>
    <row r="360" spans="6:12" ht="16.5">
      <c r="F360" s="88"/>
      <c r="G360" s="87"/>
      <c r="H360" s="87"/>
      <c r="I360" s="88"/>
      <c r="J360" s="88"/>
      <c r="L360" s="87"/>
    </row>
    <row r="361" spans="6:12" ht="16.5">
      <c r="F361" s="88"/>
      <c r="G361" s="87"/>
      <c r="H361" s="87"/>
      <c r="I361" s="88"/>
      <c r="J361" s="88"/>
      <c r="L361" s="87"/>
    </row>
    <row r="362" spans="6:12" ht="16.5">
      <c r="F362" s="88"/>
      <c r="G362" s="87"/>
      <c r="H362" s="87"/>
      <c r="I362" s="88"/>
      <c r="J362" s="88"/>
      <c r="L362" s="87"/>
    </row>
    <row r="363" spans="6:12" ht="16.5">
      <c r="F363" s="88"/>
      <c r="G363" s="87"/>
      <c r="H363" s="87"/>
      <c r="I363" s="88"/>
      <c r="J363" s="88"/>
      <c r="L363" s="87"/>
    </row>
    <row r="364" spans="6:12" ht="16.5">
      <c r="F364" s="88"/>
      <c r="G364" s="87"/>
      <c r="H364" s="87"/>
      <c r="I364" s="88"/>
      <c r="J364" s="88"/>
      <c r="L364" s="87"/>
    </row>
    <row r="365" spans="6:12" ht="16.5">
      <c r="F365" s="88"/>
      <c r="G365" s="87"/>
      <c r="H365" s="87"/>
      <c r="I365" s="88"/>
      <c r="J365" s="88"/>
      <c r="L365" s="87"/>
    </row>
    <row r="366" spans="6:12" ht="16.5">
      <c r="F366" s="88"/>
      <c r="G366" s="87"/>
      <c r="H366" s="87"/>
      <c r="I366" s="88"/>
      <c r="J366" s="88"/>
      <c r="L366" s="87"/>
    </row>
    <row r="367" spans="6:12" ht="16.5">
      <c r="F367" s="88"/>
      <c r="G367" s="87"/>
      <c r="H367" s="87"/>
      <c r="I367" s="88"/>
      <c r="J367" s="88"/>
      <c r="L367" s="87"/>
    </row>
    <row r="368" spans="6:12" ht="16.5">
      <c r="F368" s="88"/>
      <c r="G368" s="87"/>
      <c r="H368" s="87"/>
      <c r="I368" s="88"/>
      <c r="J368" s="88"/>
      <c r="L368" s="87"/>
    </row>
    <row r="369" spans="6:12" ht="16.5">
      <c r="F369" s="88"/>
      <c r="G369" s="87"/>
      <c r="H369" s="87"/>
      <c r="I369" s="88"/>
      <c r="J369" s="88"/>
      <c r="L369" s="87"/>
    </row>
    <row r="370" spans="6:12" ht="16.5">
      <c r="F370" s="88"/>
      <c r="G370" s="87"/>
      <c r="H370" s="87"/>
      <c r="I370" s="88"/>
      <c r="J370" s="88"/>
      <c r="L370" s="87"/>
    </row>
    <row r="371" spans="6:12" ht="16.5">
      <c r="F371" s="88"/>
      <c r="G371" s="87"/>
      <c r="H371" s="87"/>
      <c r="I371" s="88"/>
      <c r="J371" s="88"/>
      <c r="L371" s="87"/>
    </row>
    <row r="372" spans="6:12" ht="16.5">
      <c r="F372" s="88"/>
      <c r="G372" s="87"/>
      <c r="H372" s="87"/>
      <c r="I372" s="88"/>
      <c r="J372" s="88"/>
      <c r="L372" s="87"/>
    </row>
    <row r="373" spans="6:12" ht="16.5">
      <c r="F373" s="88"/>
      <c r="G373" s="87"/>
      <c r="H373" s="87"/>
      <c r="I373" s="88"/>
      <c r="J373" s="88"/>
      <c r="L373" s="87"/>
    </row>
    <row r="374" spans="6:12" ht="16.5">
      <c r="F374" s="88"/>
      <c r="G374" s="87"/>
      <c r="H374" s="87"/>
      <c r="I374" s="88"/>
      <c r="J374" s="88"/>
      <c r="L374" s="87"/>
    </row>
    <row r="375" spans="6:12" ht="16.5">
      <c r="F375" s="88"/>
      <c r="G375" s="87"/>
      <c r="H375" s="87"/>
      <c r="I375" s="88"/>
      <c r="J375" s="88"/>
      <c r="L375" s="87"/>
    </row>
    <row r="376" spans="6:12" ht="16.5">
      <c r="F376" s="88"/>
      <c r="G376" s="87"/>
      <c r="H376" s="87"/>
      <c r="I376" s="88"/>
      <c r="J376" s="88"/>
      <c r="L376" s="87"/>
    </row>
    <row r="377" spans="6:12" ht="16.5">
      <c r="F377" s="88"/>
      <c r="G377" s="87"/>
      <c r="H377" s="87"/>
      <c r="I377" s="88"/>
      <c r="J377" s="88"/>
      <c r="L377" s="87"/>
    </row>
    <row r="378" spans="6:12" ht="16.5">
      <c r="F378" s="88"/>
      <c r="G378" s="87"/>
      <c r="H378" s="87"/>
      <c r="I378" s="88"/>
      <c r="J378" s="88"/>
      <c r="L378" s="87"/>
    </row>
    <row r="379" spans="6:12" ht="16.5">
      <c r="F379" s="88"/>
      <c r="G379" s="87"/>
      <c r="H379" s="87"/>
      <c r="I379" s="88"/>
      <c r="J379" s="88"/>
      <c r="L379" s="87"/>
    </row>
    <row r="380" spans="6:12" ht="16.5">
      <c r="F380" s="88"/>
      <c r="G380" s="87"/>
      <c r="H380" s="87"/>
      <c r="I380" s="88"/>
      <c r="J380" s="88"/>
      <c r="L380" s="87"/>
    </row>
    <row r="381" spans="6:12" ht="16.5">
      <c r="F381" s="88"/>
      <c r="G381" s="87"/>
      <c r="H381" s="87"/>
      <c r="I381" s="88"/>
      <c r="J381" s="88"/>
      <c r="L381" s="87"/>
    </row>
    <row r="382" spans="6:12" ht="16.5">
      <c r="F382" s="88"/>
      <c r="G382" s="87"/>
      <c r="H382" s="87"/>
      <c r="I382" s="88"/>
      <c r="J382" s="88"/>
      <c r="L382" s="87"/>
    </row>
    <row r="383" spans="6:12" ht="16.5">
      <c r="F383" s="88"/>
      <c r="G383" s="87"/>
      <c r="H383" s="87"/>
      <c r="I383" s="88"/>
      <c r="J383" s="88"/>
      <c r="L383" s="87"/>
    </row>
    <row r="384" spans="6:12" ht="16.5">
      <c r="F384" s="88"/>
      <c r="G384" s="87"/>
      <c r="H384" s="87"/>
      <c r="I384" s="88"/>
      <c r="J384" s="88"/>
      <c r="L384" s="87"/>
    </row>
    <row r="385" spans="6:12" ht="16.5">
      <c r="F385" s="88"/>
      <c r="G385" s="87"/>
      <c r="H385" s="87"/>
      <c r="I385" s="88"/>
      <c r="J385" s="88"/>
      <c r="L385" s="87"/>
    </row>
    <row r="386" spans="6:12" ht="16.5">
      <c r="F386" s="88"/>
      <c r="G386" s="87"/>
      <c r="H386" s="87"/>
      <c r="I386" s="88"/>
      <c r="J386" s="88"/>
      <c r="L386" s="87"/>
    </row>
    <row r="387" spans="6:12" ht="16.5">
      <c r="F387" s="88"/>
      <c r="G387" s="87"/>
      <c r="H387" s="87"/>
      <c r="I387" s="88"/>
      <c r="J387" s="88"/>
      <c r="L387" s="87"/>
    </row>
    <row r="388" spans="6:12" ht="16.5">
      <c r="F388" s="88"/>
      <c r="G388" s="87"/>
      <c r="H388" s="87"/>
      <c r="I388" s="88"/>
      <c r="J388" s="88"/>
      <c r="L388" s="87"/>
    </row>
    <row r="389" spans="6:12" ht="16.5">
      <c r="F389" s="88"/>
      <c r="G389" s="87"/>
      <c r="H389" s="87"/>
      <c r="I389" s="88"/>
      <c r="J389" s="88"/>
      <c r="L389" s="87"/>
    </row>
    <row r="390" spans="6:12" ht="16.5">
      <c r="F390" s="88"/>
      <c r="G390" s="87"/>
      <c r="H390" s="87"/>
      <c r="I390" s="88"/>
      <c r="J390" s="88"/>
      <c r="L390" s="87"/>
    </row>
    <row r="391" spans="6:12" ht="16.5">
      <c r="F391" s="88"/>
      <c r="G391" s="87"/>
      <c r="H391" s="87"/>
      <c r="I391" s="88"/>
      <c r="J391" s="88"/>
      <c r="L391" s="87"/>
    </row>
    <row r="392" spans="6:12" ht="16.5">
      <c r="F392" s="88"/>
      <c r="G392" s="87"/>
      <c r="H392" s="87"/>
      <c r="I392" s="88"/>
      <c r="J392" s="88"/>
      <c r="L392" s="87"/>
    </row>
    <row r="393" spans="6:12" ht="16.5">
      <c r="F393" s="88"/>
      <c r="G393" s="87"/>
      <c r="H393" s="87"/>
      <c r="I393" s="88"/>
      <c r="J393" s="88"/>
      <c r="L393" s="87"/>
    </row>
    <row r="394" spans="6:12" ht="16.5">
      <c r="F394" s="88"/>
      <c r="G394" s="87"/>
      <c r="H394" s="87"/>
      <c r="I394" s="88"/>
      <c r="J394" s="88"/>
      <c r="L394" s="87"/>
    </row>
    <row r="395" spans="6:12" ht="16.5">
      <c r="F395" s="88"/>
      <c r="G395" s="87"/>
      <c r="H395" s="87"/>
      <c r="I395" s="88"/>
      <c r="J395" s="88"/>
      <c r="L395" s="87"/>
    </row>
    <row r="396" spans="6:12" ht="16.5">
      <c r="F396" s="88"/>
      <c r="G396" s="87"/>
      <c r="H396" s="87"/>
      <c r="I396" s="88"/>
      <c r="J396" s="88"/>
      <c r="L396" s="87"/>
    </row>
    <row r="397" spans="6:12" ht="16.5">
      <c r="F397" s="88"/>
      <c r="G397" s="87"/>
      <c r="H397" s="87"/>
      <c r="I397" s="88"/>
      <c r="J397" s="88"/>
      <c r="L397" s="87"/>
    </row>
    <row r="398" spans="6:12" ht="16.5">
      <c r="F398" s="88"/>
      <c r="G398" s="87"/>
      <c r="H398" s="87"/>
      <c r="I398" s="88"/>
      <c r="J398" s="88"/>
      <c r="L398" s="87"/>
    </row>
    <row r="399" spans="6:12" ht="16.5">
      <c r="F399" s="88"/>
      <c r="G399" s="87"/>
      <c r="H399" s="87"/>
      <c r="I399" s="88"/>
      <c r="J399" s="88"/>
      <c r="L399" s="87"/>
    </row>
    <row r="400" spans="6:12" ht="16.5">
      <c r="F400" s="88"/>
      <c r="G400" s="87"/>
      <c r="H400" s="87"/>
      <c r="I400" s="88"/>
      <c r="J400" s="88"/>
      <c r="L400" s="87"/>
    </row>
    <row r="401" spans="6:12" ht="16.5">
      <c r="F401" s="88"/>
      <c r="G401" s="87"/>
      <c r="H401" s="87"/>
      <c r="I401" s="88"/>
      <c r="J401" s="88"/>
      <c r="L401" s="87"/>
    </row>
    <row r="402" spans="6:12" ht="16.5">
      <c r="F402" s="88"/>
      <c r="G402" s="87"/>
      <c r="H402" s="87"/>
      <c r="I402" s="88"/>
      <c r="J402" s="88"/>
      <c r="L402" s="87"/>
    </row>
    <row r="403" spans="6:12" ht="16.5">
      <c r="F403" s="88"/>
      <c r="G403" s="87"/>
      <c r="H403" s="87"/>
      <c r="I403" s="88"/>
      <c r="J403" s="88"/>
      <c r="L403" s="87"/>
    </row>
    <row r="404" spans="6:12" ht="16.5">
      <c r="F404" s="88"/>
      <c r="G404" s="87"/>
      <c r="H404" s="87"/>
      <c r="I404" s="88"/>
      <c r="J404" s="88"/>
      <c r="L404" s="87"/>
    </row>
    <row r="405" spans="6:12" ht="16.5">
      <c r="F405" s="88"/>
      <c r="G405" s="87"/>
      <c r="H405" s="87"/>
      <c r="I405" s="88"/>
      <c r="J405" s="88"/>
      <c r="L405" s="87"/>
    </row>
    <row r="406" spans="6:12" ht="16.5">
      <c r="F406" s="88"/>
      <c r="G406" s="87"/>
      <c r="H406" s="87"/>
      <c r="I406" s="88"/>
      <c r="J406" s="88"/>
      <c r="L406" s="87"/>
    </row>
    <row r="407" spans="6:12" ht="16.5">
      <c r="F407" s="88"/>
      <c r="G407" s="87"/>
      <c r="H407" s="87"/>
      <c r="I407" s="88"/>
      <c r="J407" s="88"/>
      <c r="L407" s="87"/>
    </row>
    <row r="408" spans="6:12" ht="16.5">
      <c r="F408" s="88"/>
      <c r="G408" s="87"/>
      <c r="H408" s="87"/>
      <c r="I408" s="88"/>
      <c r="J408" s="88"/>
      <c r="L408" s="87"/>
    </row>
    <row r="409" spans="6:12" ht="16.5">
      <c r="F409" s="88"/>
      <c r="G409" s="87"/>
      <c r="H409" s="87"/>
      <c r="I409" s="88"/>
      <c r="J409" s="88"/>
      <c r="L409" s="87"/>
    </row>
    <row r="410" spans="6:12" ht="16.5">
      <c r="F410" s="88"/>
      <c r="G410" s="87"/>
      <c r="H410" s="87"/>
      <c r="I410" s="88"/>
      <c r="J410" s="88"/>
      <c r="L410" s="87"/>
    </row>
    <row r="411" spans="6:12" ht="16.5">
      <c r="F411" s="88"/>
      <c r="G411" s="87"/>
      <c r="H411" s="87"/>
      <c r="I411" s="88"/>
      <c r="J411" s="88"/>
      <c r="L411" s="87"/>
    </row>
    <row r="412" spans="6:12" ht="16.5">
      <c r="F412" s="88"/>
      <c r="G412" s="87"/>
      <c r="H412" s="87"/>
      <c r="I412" s="88"/>
      <c r="J412" s="88"/>
      <c r="L412" s="87"/>
    </row>
    <row r="413" spans="6:12" ht="16.5">
      <c r="F413" s="88"/>
      <c r="G413" s="87"/>
      <c r="H413" s="87"/>
      <c r="I413" s="88"/>
      <c r="J413" s="88"/>
      <c r="L413" s="87"/>
    </row>
    <row r="414" spans="6:12" ht="16.5">
      <c r="F414" s="88"/>
      <c r="G414" s="87"/>
      <c r="H414" s="87"/>
      <c r="I414" s="88"/>
      <c r="J414" s="88"/>
      <c r="L414" s="87"/>
    </row>
    <row r="415" spans="6:12" ht="16.5">
      <c r="F415" s="88"/>
      <c r="G415" s="87"/>
      <c r="H415" s="87"/>
      <c r="I415" s="88"/>
      <c r="J415" s="88"/>
      <c r="L415" s="87"/>
    </row>
    <row r="416" spans="6:12" ht="16.5">
      <c r="F416" s="88"/>
      <c r="G416" s="87"/>
      <c r="H416" s="87"/>
      <c r="I416" s="88"/>
      <c r="J416" s="88"/>
      <c r="L416" s="87"/>
    </row>
    <row r="417" spans="6:12" ht="16.5">
      <c r="F417" s="88"/>
      <c r="G417" s="87"/>
      <c r="H417" s="87"/>
      <c r="I417" s="88"/>
      <c r="J417" s="88"/>
      <c r="L417" s="87"/>
    </row>
    <row r="418" spans="6:12" ht="16.5">
      <c r="F418" s="88"/>
      <c r="G418" s="87"/>
      <c r="H418" s="87"/>
      <c r="I418" s="88"/>
      <c r="J418" s="88"/>
      <c r="L418" s="87"/>
    </row>
    <row r="419" spans="6:12" ht="16.5">
      <c r="F419" s="88"/>
      <c r="G419" s="87"/>
      <c r="H419" s="87"/>
      <c r="I419" s="88"/>
      <c r="J419" s="88"/>
      <c r="L419" s="87"/>
    </row>
    <row r="420" spans="6:12" ht="16.5">
      <c r="F420" s="88"/>
      <c r="G420" s="87"/>
      <c r="H420" s="87"/>
      <c r="I420" s="88"/>
      <c r="J420" s="88"/>
      <c r="L420" s="87"/>
    </row>
    <row r="421" spans="6:12" ht="16.5">
      <c r="F421" s="88"/>
      <c r="G421" s="87"/>
      <c r="H421" s="87"/>
      <c r="I421" s="88"/>
      <c r="J421" s="88"/>
      <c r="L421" s="87"/>
    </row>
    <row r="422" spans="6:12" ht="16.5">
      <c r="F422" s="88"/>
      <c r="G422" s="87"/>
      <c r="H422" s="87"/>
      <c r="I422" s="88"/>
      <c r="J422" s="88"/>
      <c r="L422" s="87"/>
    </row>
    <row r="423" spans="6:12" ht="16.5">
      <c r="F423" s="88"/>
      <c r="G423" s="87"/>
      <c r="H423" s="87"/>
      <c r="I423" s="88"/>
      <c r="J423" s="88"/>
      <c r="L423" s="87"/>
    </row>
    <row r="424" spans="6:12" ht="16.5">
      <c r="F424" s="88"/>
      <c r="G424" s="87"/>
      <c r="H424" s="87"/>
      <c r="I424" s="88"/>
      <c r="J424" s="88"/>
      <c r="L424" s="87"/>
    </row>
    <row r="425" spans="6:12" ht="16.5">
      <c r="F425" s="88"/>
      <c r="G425" s="87"/>
      <c r="H425" s="87"/>
      <c r="I425" s="88"/>
      <c r="J425" s="88"/>
      <c r="L425" s="87"/>
    </row>
    <row r="426" spans="6:12" ht="16.5">
      <c r="F426" s="88"/>
      <c r="G426" s="87"/>
      <c r="H426" s="87"/>
      <c r="I426" s="88"/>
      <c r="J426" s="88"/>
      <c r="L426" s="87"/>
    </row>
    <row r="427" spans="6:12" ht="16.5">
      <c r="F427" s="88"/>
      <c r="G427" s="87"/>
      <c r="H427" s="87"/>
      <c r="I427" s="88"/>
      <c r="J427" s="88"/>
      <c r="L427" s="87"/>
    </row>
    <row r="428" spans="6:12" ht="16.5">
      <c r="F428" s="88"/>
      <c r="G428" s="87"/>
      <c r="H428" s="87"/>
      <c r="I428" s="88"/>
      <c r="J428" s="88"/>
      <c r="L428" s="87"/>
    </row>
    <row r="429" spans="6:12" ht="16.5">
      <c r="F429" s="88"/>
      <c r="G429" s="87"/>
      <c r="H429" s="87"/>
      <c r="I429" s="88"/>
      <c r="J429" s="88"/>
      <c r="L429" s="87"/>
    </row>
    <row r="430" spans="6:12" ht="16.5">
      <c r="F430" s="88"/>
      <c r="G430" s="87"/>
      <c r="H430" s="87"/>
      <c r="I430" s="88"/>
      <c r="J430" s="88"/>
      <c r="L430" s="87"/>
    </row>
    <row r="431" spans="6:12" ht="16.5">
      <c r="F431" s="88"/>
      <c r="G431" s="87"/>
      <c r="H431" s="87"/>
      <c r="I431" s="88"/>
      <c r="J431" s="88"/>
      <c r="L431" s="87"/>
    </row>
    <row r="432" spans="6:12" ht="16.5">
      <c r="F432" s="88"/>
      <c r="G432" s="87"/>
      <c r="H432" s="87"/>
      <c r="I432" s="88"/>
      <c r="J432" s="88"/>
      <c r="L432" s="87"/>
    </row>
    <row r="433" spans="6:12" ht="16.5">
      <c r="F433" s="88"/>
      <c r="G433" s="87"/>
      <c r="H433" s="87"/>
      <c r="I433" s="88"/>
      <c r="J433" s="88"/>
      <c r="L433" s="87"/>
    </row>
    <row r="434" spans="6:12" ht="16.5">
      <c r="F434" s="88"/>
      <c r="G434" s="87"/>
      <c r="H434" s="87"/>
      <c r="I434" s="88"/>
      <c r="J434" s="88"/>
      <c r="L434" s="87"/>
    </row>
    <row r="435" spans="6:12" ht="16.5">
      <c r="F435" s="88"/>
      <c r="G435" s="87"/>
      <c r="H435" s="87"/>
      <c r="I435" s="88"/>
      <c r="J435" s="88"/>
      <c r="L435" s="87"/>
    </row>
    <row r="436" spans="6:12" ht="16.5">
      <c r="F436" s="88"/>
      <c r="G436" s="87"/>
      <c r="H436" s="87"/>
      <c r="I436" s="88"/>
      <c r="J436" s="88"/>
      <c r="L436" s="87"/>
    </row>
    <row r="437" spans="6:12" ht="16.5">
      <c r="F437" s="88"/>
      <c r="G437" s="87"/>
      <c r="H437" s="87"/>
      <c r="I437" s="88"/>
      <c r="J437" s="88"/>
      <c r="L437" s="87"/>
    </row>
    <row r="438" spans="6:12" ht="16.5">
      <c r="F438" s="88"/>
      <c r="G438" s="87"/>
      <c r="H438" s="87"/>
      <c r="I438" s="88"/>
      <c r="J438" s="88"/>
      <c r="L438" s="87"/>
    </row>
    <row r="439" spans="6:12" ht="16.5">
      <c r="F439" s="88"/>
      <c r="G439" s="87"/>
      <c r="H439" s="87"/>
      <c r="I439" s="88"/>
      <c r="J439" s="88"/>
      <c r="L439" s="87"/>
    </row>
    <row r="440" spans="6:12" ht="16.5">
      <c r="F440" s="88"/>
      <c r="G440" s="87"/>
      <c r="H440" s="87"/>
      <c r="I440" s="88"/>
      <c r="J440" s="88"/>
      <c r="L440" s="87"/>
    </row>
    <row r="441" spans="6:12" ht="16.5">
      <c r="F441" s="88"/>
      <c r="G441" s="87"/>
      <c r="H441" s="87"/>
      <c r="I441" s="88"/>
      <c r="J441" s="88"/>
      <c r="L441" s="87"/>
    </row>
    <row r="442" spans="6:12" ht="16.5">
      <c r="F442" s="88"/>
      <c r="G442" s="87"/>
      <c r="H442" s="87"/>
      <c r="I442" s="88"/>
      <c r="J442" s="88"/>
      <c r="L442" s="87"/>
    </row>
    <row r="443" spans="6:12" ht="16.5">
      <c r="F443" s="88"/>
      <c r="G443" s="87"/>
      <c r="H443" s="87"/>
      <c r="I443" s="88"/>
      <c r="J443" s="88"/>
      <c r="L443" s="87"/>
    </row>
    <row r="444" spans="6:12" ht="16.5">
      <c r="F444" s="88"/>
      <c r="G444" s="87"/>
      <c r="H444" s="87"/>
      <c r="I444" s="88"/>
      <c r="J444" s="88"/>
      <c r="L444" s="87"/>
    </row>
    <row r="445" spans="6:12" ht="16.5">
      <c r="F445" s="88"/>
      <c r="G445" s="87"/>
      <c r="H445" s="87"/>
      <c r="I445" s="88"/>
      <c r="J445" s="88"/>
      <c r="L445" s="87"/>
    </row>
    <row r="446" spans="6:12" ht="16.5">
      <c r="F446" s="88"/>
      <c r="G446" s="87"/>
      <c r="H446" s="87"/>
      <c r="I446" s="88"/>
      <c r="J446" s="88"/>
      <c r="L446" s="87"/>
    </row>
    <row r="447" spans="6:12" ht="16.5">
      <c r="F447" s="88"/>
      <c r="G447" s="87"/>
      <c r="H447" s="87"/>
      <c r="I447" s="88"/>
      <c r="J447" s="88"/>
      <c r="L447" s="87"/>
    </row>
    <row r="448" spans="6:12" ht="16.5">
      <c r="F448" s="88"/>
      <c r="G448" s="87"/>
      <c r="H448" s="87"/>
      <c r="I448" s="88"/>
      <c r="J448" s="88"/>
      <c r="L448" s="87"/>
    </row>
    <row r="449" spans="6:12" ht="16.5">
      <c r="F449" s="88"/>
      <c r="G449" s="87"/>
      <c r="H449" s="87"/>
      <c r="I449" s="88"/>
      <c r="J449" s="88"/>
      <c r="L449" s="87"/>
    </row>
    <row r="450" spans="6:12" ht="16.5">
      <c r="F450" s="88"/>
      <c r="G450" s="87"/>
      <c r="H450" s="87"/>
      <c r="I450" s="88"/>
      <c r="J450" s="88"/>
      <c r="L450" s="87"/>
    </row>
    <row r="451" spans="6:12" ht="16.5">
      <c r="F451" s="88"/>
      <c r="G451" s="87"/>
      <c r="H451" s="87"/>
      <c r="I451" s="88"/>
      <c r="J451" s="88"/>
      <c r="L451" s="87"/>
    </row>
    <row r="452" spans="6:12" ht="16.5">
      <c r="F452" s="88"/>
      <c r="G452" s="87"/>
      <c r="H452" s="87"/>
      <c r="I452" s="88"/>
      <c r="J452" s="88"/>
      <c r="L452" s="87"/>
    </row>
    <row r="453" spans="6:12" ht="16.5">
      <c r="F453" s="88"/>
      <c r="G453" s="87"/>
      <c r="H453" s="87"/>
      <c r="I453" s="88"/>
      <c r="J453" s="88"/>
      <c r="L453" s="87"/>
    </row>
    <row r="454" spans="6:12" ht="16.5">
      <c r="F454" s="88"/>
      <c r="G454" s="87"/>
      <c r="H454" s="87"/>
      <c r="I454" s="88"/>
      <c r="J454" s="88"/>
      <c r="L454" s="87"/>
    </row>
    <row r="455" spans="6:12" ht="16.5">
      <c r="F455" s="88"/>
      <c r="G455" s="87"/>
      <c r="H455" s="87"/>
      <c r="I455" s="88"/>
      <c r="J455" s="88"/>
      <c r="L455" s="87"/>
    </row>
    <row r="456" spans="6:12" ht="16.5">
      <c r="F456" s="88"/>
      <c r="G456" s="87"/>
      <c r="H456" s="87"/>
      <c r="I456" s="88"/>
      <c r="J456" s="88"/>
      <c r="L456" s="87"/>
    </row>
    <row r="457" spans="6:12" ht="16.5">
      <c r="F457" s="88"/>
      <c r="G457" s="87"/>
      <c r="H457" s="87"/>
      <c r="I457" s="88"/>
      <c r="J457" s="88"/>
      <c r="L457" s="87"/>
    </row>
    <row r="458" spans="6:12" ht="16.5">
      <c r="F458" s="88"/>
      <c r="G458" s="87"/>
      <c r="H458" s="87"/>
      <c r="I458" s="88"/>
      <c r="J458" s="88"/>
      <c r="L458" s="87"/>
    </row>
    <row r="459" spans="6:12" ht="16.5">
      <c r="F459" s="88"/>
      <c r="G459" s="87"/>
      <c r="H459" s="87"/>
      <c r="I459" s="88"/>
      <c r="J459" s="88"/>
      <c r="L459" s="87"/>
    </row>
    <row r="460" spans="6:12" ht="16.5">
      <c r="F460" s="88"/>
      <c r="G460" s="87"/>
      <c r="H460" s="87"/>
      <c r="I460" s="88"/>
      <c r="J460" s="88"/>
      <c r="L460" s="87"/>
    </row>
    <row r="461" spans="6:12" ht="16.5">
      <c r="F461" s="88"/>
      <c r="G461" s="87"/>
      <c r="H461" s="87"/>
      <c r="I461" s="88"/>
      <c r="J461" s="88"/>
      <c r="L461" s="87"/>
    </row>
    <row r="462" spans="6:12" ht="16.5">
      <c r="F462" s="88"/>
      <c r="G462" s="87"/>
      <c r="H462" s="87"/>
      <c r="I462" s="88"/>
      <c r="J462" s="88"/>
      <c r="L462" s="87"/>
    </row>
    <row r="463" spans="6:12" ht="16.5">
      <c r="F463" s="88"/>
      <c r="G463" s="87"/>
      <c r="H463" s="87"/>
      <c r="I463" s="88"/>
      <c r="J463" s="88"/>
      <c r="L463" s="87"/>
    </row>
    <row r="464" spans="6:12" ht="16.5">
      <c r="F464" s="88"/>
      <c r="G464" s="87"/>
      <c r="H464" s="87"/>
      <c r="I464" s="88"/>
      <c r="J464" s="88"/>
      <c r="L464" s="87"/>
    </row>
    <row r="465" spans="6:12" ht="16.5">
      <c r="F465" s="88"/>
      <c r="G465" s="87"/>
      <c r="H465" s="87"/>
      <c r="I465" s="88"/>
      <c r="J465" s="88"/>
      <c r="L465" s="87"/>
    </row>
    <row r="466" spans="6:12" ht="16.5">
      <c r="F466" s="88"/>
      <c r="G466" s="87"/>
      <c r="H466" s="87"/>
      <c r="I466" s="88"/>
      <c r="J466" s="88"/>
      <c r="L466" s="87"/>
    </row>
    <row r="467" spans="6:12" ht="16.5">
      <c r="F467" s="88"/>
      <c r="G467" s="87"/>
      <c r="H467" s="87"/>
      <c r="I467" s="88"/>
      <c r="J467" s="88"/>
      <c r="L467" s="87"/>
    </row>
    <row r="468" spans="6:12" ht="16.5">
      <c r="F468" s="88"/>
      <c r="G468" s="87"/>
      <c r="H468" s="87"/>
      <c r="I468" s="88"/>
      <c r="J468" s="88"/>
      <c r="L468" s="87"/>
    </row>
    <row r="469" spans="6:12" ht="16.5">
      <c r="F469" s="88"/>
      <c r="G469" s="87"/>
      <c r="H469" s="87"/>
      <c r="I469" s="88"/>
      <c r="J469" s="88"/>
      <c r="L469" s="87"/>
    </row>
    <row r="470" spans="6:12" ht="16.5">
      <c r="F470" s="88"/>
      <c r="G470" s="87"/>
      <c r="H470" s="87"/>
      <c r="I470" s="88"/>
      <c r="J470" s="88"/>
      <c r="L470" s="87"/>
    </row>
    <row r="471" spans="6:12" ht="16.5">
      <c r="F471" s="88"/>
      <c r="G471" s="87"/>
      <c r="H471" s="87"/>
      <c r="I471" s="88"/>
      <c r="J471" s="88"/>
      <c r="L471" s="87"/>
    </row>
    <row r="472" spans="6:12" ht="16.5">
      <c r="F472" s="88"/>
      <c r="G472" s="87"/>
      <c r="H472" s="87"/>
      <c r="I472" s="88"/>
      <c r="J472" s="88"/>
      <c r="L472" s="87"/>
    </row>
    <row r="473" spans="6:12" ht="16.5">
      <c r="F473" s="88"/>
      <c r="G473" s="87"/>
      <c r="H473" s="87"/>
      <c r="I473" s="88"/>
      <c r="J473" s="88"/>
      <c r="L473" s="87"/>
    </row>
    <row r="474" spans="6:12" ht="16.5">
      <c r="F474" s="88"/>
      <c r="G474" s="87"/>
      <c r="H474" s="87"/>
      <c r="I474" s="88"/>
      <c r="J474" s="88"/>
      <c r="L474" s="87"/>
    </row>
    <row r="475" spans="6:12" ht="16.5">
      <c r="F475" s="88"/>
      <c r="G475" s="87"/>
      <c r="H475" s="87"/>
      <c r="I475" s="88"/>
      <c r="J475" s="88"/>
      <c r="L475" s="87"/>
    </row>
    <row r="476" spans="6:12" ht="16.5">
      <c r="F476" s="88"/>
      <c r="G476" s="87"/>
      <c r="H476" s="87"/>
      <c r="I476" s="88"/>
      <c r="J476" s="88"/>
      <c r="L476" s="87"/>
    </row>
    <row r="477" spans="6:12" ht="16.5">
      <c r="F477" s="88"/>
      <c r="G477" s="87"/>
      <c r="H477" s="87"/>
      <c r="I477" s="88"/>
      <c r="J477" s="88"/>
      <c r="L477" s="87"/>
    </row>
    <row r="478" spans="6:12" ht="16.5">
      <c r="F478" s="88"/>
      <c r="G478" s="87"/>
      <c r="H478" s="87"/>
      <c r="I478" s="88"/>
      <c r="J478" s="88"/>
      <c r="L478" s="87"/>
    </row>
    <row r="479" spans="6:12" ht="16.5">
      <c r="F479" s="88"/>
      <c r="G479" s="87"/>
      <c r="H479" s="87"/>
      <c r="I479" s="88"/>
      <c r="J479" s="88"/>
      <c r="L479" s="87"/>
    </row>
    <row r="480" spans="6:12" ht="16.5">
      <c r="F480" s="88"/>
      <c r="G480" s="87"/>
      <c r="H480" s="87"/>
      <c r="I480" s="88"/>
      <c r="J480" s="88"/>
      <c r="L480" s="87"/>
    </row>
    <row r="481" spans="6:12" ht="16.5">
      <c r="F481" s="88"/>
      <c r="G481" s="87"/>
      <c r="H481" s="87"/>
      <c r="I481" s="88"/>
      <c r="J481" s="88"/>
      <c r="L481" s="87"/>
    </row>
    <row r="482" spans="6:12" ht="16.5">
      <c r="F482" s="88"/>
      <c r="G482" s="87"/>
      <c r="H482" s="87"/>
      <c r="I482" s="88"/>
      <c r="J482" s="88"/>
      <c r="L482" s="87"/>
    </row>
    <row r="483" spans="6:12" ht="16.5">
      <c r="F483" s="88"/>
      <c r="G483" s="87"/>
      <c r="H483" s="87"/>
      <c r="I483" s="88"/>
      <c r="J483" s="88"/>
      <c r="L483" s="87"/>
    </row>
    <row r="484" spans="6:12" ht="16.5">
      <c r="F484" s="88"/>
      <c r="G484" s="87"/>
      <c r="H484" s="87"/>
      <c r="I484" s="88"/>
      <c r="J484" s="88"/>
      <c r="L484" s="87"/>
    </row>
    <row r="485" spans="6:12" ht="16.5">
      <c r="F485" s="88"/>
      <c r="G485" s="87"/>
      <c r="H485" s="87"/>
      <c r="I485" s="88"/>
      <c r="J485" s="88"/>
      <c r="L485" s="87"/>
    </row>
    <row r="486" spans="6:12" ht="16.5">
      <c r="F486" s="88"/>
      <c r="G486" s="87"/>
      <c r="H486" s="87"/>
      <c r="I486" s="88"/>
      <c r="J486" s="88"/>
      <c r="L486" s="87"/>
    </row>
    <row r="487" spans="6:12" ht="16.5">
      <c r="F487" s="88"/>
      <c r="G487" s="87"/>
      <c r="H487" s="87"/>
      <c r="I487" s="88"/>
      <c r="J487" s="88"/>
      <c r="L487" s="87"/>
    </row>
    <row r="488" spans="6:12" ht="16.5">
      <c r="F488" s="88"/>
      <c r="G488" s="87"/>
      <c r="H488" s="87"/>
      <c r="I488" s="88"/>
      <c r="J488" s="88"/>
      <c r="L488" s="87"/>
    </row>
    <row r="489" spans="6:12" ht="16.5">
      <c r="F489" s="88"/>
      <c r="G489" s="87"/>
      <c r="H489" s="87"/>
      <c r="I489" s="88"/>
      <c r="J489" s="88"/>
      <c r="L489" s="87"/>
    </row>
    <row r="490" spans="6:12" ht="16.5">
      <c r="F490" s="88"/>
      <c r="G490" s="87"/>
      <c r="H490" s="87"/>
      <c r="I490" s="88"/>
      <c r="J490" s="88"/>
      <c r="L490" s="87"/>
    </row>
    <row r="491" spans="6:12" ht="16.5">
      <c r="F491" s="88"/>
      <c r="G491" s="87"/>
      <c r="H491" s="87"/>
      <c r="I491" s="88"/>
      <c r="J491" s="88"/>
      <c r="L491" s="87"/>
    </row>
    <row r="492" spans="6:12" ht="16.5">
      <c r="F492" s="88"/>
      <c r="G492" s="87"/>
      <c r="H492" s="87"/>
      <c r="I492" s="88"/>
      <c r="J492" s="88"/>
      <c r="L492" s="87"/>
    </row>
    <row r="493" spans="6:12" ht="16.5">
      <c r="F493" s="88"/>
      <c r="G493" s="87"/>
      <c r="H493" s="87"/>
      <c r="I493" s="88"/>
      <c r="J493" s="88"/>
      <c r="L493" s="87"/>
    </row>
    <row r="494" spans="6:12" ht="16.5">
      <c r="F494" s="88"/>
      <c r="G494" s="87"/>
      <c r="H494" s="87"/>
      <c r="I494" s="88"/>
      <c r="J494" s="88"/>
      <c r="L494" s="87"/>
    </row>
    <row r="495" spans="6:12" ht="16.5">
      <c r="F495" s="88"/>
      <c r="G495" s="87"/>
      <c r="H495" s="87"/>
      <c r="I495" s="88"/>
      <c r="J495" s="88"/>
      <c r="L495" s="87"/>
    </row>
    <row r="496" spans="6:12" ht="16.5">
      <c r="F496" s="88"/>
      <c r="G496" s="87"/>
      <c r="H496" s="87"/>
      <c r="I496" s="88"/>
      <c r="J496" s="88"/>
      <c r="L496" s="87"/>
    </row>
    <row r="497" spans="6:12" ht="16.5">
      <c r="F497" s="88"/>
      <c r="G497" s="87"/>
      <c r="H497" s="87"/>
      <c r="I497" s="88"/>
      <c r="J497" s="88"/>
      <c r="L497" s="87"/>
    </row>
    <row r="498" spans="6:12" ht="16.5">
      <c r="F498" s="88"/>
      <c r="G498" s="87"/>
      <c r="H498" s="87"/>
      <c r="I498" s="88"/>
      <c r="J498" s="88"/>
      <c r="L498" s="87"/>
    </row>
    <row r="499" spans="6:12" ht="16.5">
      <c r="F499" s="88"/>
      <c r="G499" s="87"/>
      <c r="H499" s="87"/>
      <c r="I499" s="88"/>
      <c r="J499" s="88"/>
      <c r="L499" s="87"/>
    </row>
    <row r="500" spans="6:12" ht="16.5">
      <c r="F500" s="88"/>
      <c r="G500" s="87"/>
      <c r="H500" s="87"/>
      <c r="I500" s="88"/>
      <c r="J500" s="88"/>
      <c r="L500" s="87"/>
    </row>
    <row r="501" spans="6:12" ht="16.5">
      <c r="F501" s="88"/>
      <c r="G501" s="87"/>
      <c r="H501" s="87"/>
      <c r="I501" s="88"/>
      <c r="J501" s="88"/>
      <c r="L501" s="87"/>
    </row>
    <row r="502" spans="6:12" ht="16.5">
      <c r="F502" s="88"/>
      <c r="G502" s="87"/>
      <c r="H502" s="87"/>
      <c r="I502" s="88"/>
      <c r="J502" s="88"/>
      <c r="L502" s="87"/>
    </row>
    <row r="503" spans="6:12" ht="16.5">
      <c r="F503" s="88"/>
      <c r="G503" s="87"/>
      <c r="H503" s="87"/>
      <c r="I503" s="88"/>
      <c r="J503" s="88"/>
      <c r="L503" s="87"/>
    </row>
    <row r="504" spans="6:12" ht="16.5">
      <c r="F504" s="88"/>
      <c r="G504" s="87"/>
      <c r="H504" s="87"/>
      <c r="I504" s="88"/>
      <c r="J504" s="88"/>
      <c r="L504" s="87"/>
    </row>
    <row r="505" spans="6:12" ht="16.5">
      <c r="F505" s="88"/>
      <c r="G505" s="87"/>
      <c r="H505" s="87"/>
      <c r="I505" s="88"/>
      <c r="J505" s="88"/>
      <c r="L505" s="87"/>
    </row>
    <row r="506" spans="6:12" ht="16.5">
      <c r="F506" s="88"/>
      <c r="G506" s="87"/>
      <c r="H506" s="87"/>
      <c r="I506" s="88"/>
      <c r="J506" s="88"/>
      <c r="L506" s="87"/>
    </row>
    <row r="507" spans="6:12" ht="16.5">
      <c r="F507" s="88"/>
      <c r="G507" s="87"/>
      <c r="H507" s="87"/>
      <c r="I507" s="88"/>
      <c r="J507" s="88"/>
      <c r="L507" s="87"/>
    </row>
    <row r="508" spans="6:12" ht="16.5">
      <c r="F508" s="88"/>
      <c r="G508" s="87"/>
      <c r="H508" s="87"/>
      <c r="I508" s="88"/>
      <c r="J508" s="88"/>
      <c r="L508" s="87"/>
    </row>
    <row r="509" spans="6:12" ht="16.5">
      <c r="F509" s="88"/>
      <c r="G509" s="87"/>
      <c r="H509" s="87"/>
      <c r="I509" s="88"/>
      <c r="J509" s="88"/>
      <c r="L509" s="87"/>
    </row>
    <row r="510" spans="6:12" ht="16.5">
      <c r="F510" s="88"/>
      <c r="G510" s="87"/>
      <c r="H510" s="87"/>
      <c r="I510" s="88"/>
      <c r="J510" s="88"/>
      <c r="L510" s="87"/>
    </row>
    <row r="511" spans="6:12" ht="16.5">
      <c r="F511" s="88"/>
      <c r="G511" s="87"/>
      <c r="H511" s="87"/>
      <c r="I511" s="88"/>
      <c r="J511" s="88"/>
      <c r="L511" s="87"/>
    </row>
    <row r="512" spans="6:12" ht="16.5">
      <c r="F512" s="88"/>
      <c r="G512" s="87"/>
      <c r="H512" s="87"/>
      <c r="I512" s="88"/>
      <c r="J512" s="88"/>
      <c r="L512" s="87"/>
    </row>
    <row r="513" spans="6:12" ht="16.5">
      <c r="F513" s="88"/>
      <c r="G513" s="87"/>
      <c r="H513" s="87"/>
      <c r="I513" s="88"/>
      <c r="J513" s="88"/>
      <c r="L513" s="87"/>
    </row>
    <row r="514" spans="6:12" ht="16.5">
      <c r="F514" s="88"/>
      <c r="G514" s="87"/>
      <c r="H514" s="87"/>
      <c r="I514" s="88"/>
      <c r="J514" s="88"/>
      <c r="L514" s="87"/>
    </row>
    <row r="515" spans="6:12" ht="16.5">
      <c r="F515" s="88"/>
      <c r="G515" s="87"/>
      <c r="H515" s="87"/>
      <c r="I515" s="88"/>
      <c r="J515" s="88"/>
      <c r="L515" s="87"/>
    </row>
    <row r="516" spans="6:12" ht="16.5">
      <c r="F516" s="88"/>
      <c r="G516" s="87"/>
      <c r="H516" s="87"/>
      <c r="I516" s="88"/>
      <c r="J516" s="88"/>
      <c r="L516" s="87"/>
    </row>
    <row r="517" spans="6:12" ht="16.5">
      <c r="F517" s="88"/>
      <c r="G517" s="87"/>
      <c r="H517" s="87"/>
      <c r="I517" s="88"/>
      <c r="J517" s="88"/>
      <c r="L517" s="87"/>
    </row>
    <row r="518" spans="6:12" ht="16.5">
      <c r="F518" s="88"/>
      <c r="G518" s="87"/>
      <c r="H518" s="87"/>
      <c r="I518" s="88"/>
      <c r="J518" s="88"/>
      <c r="L518" s="87"/>
    </row>
    <row r="519" spans="6:12" ht="16.5">
      <c r="F519" s="88"/>
      <c r="G519" s="87"/>
      <c r="H519" s="87"/>
      <c r="I519" s="88"/>
      <c r="J519" s="88"/>
      <c r="L519" s="87"/>
    </row>
    <row r="520" spans="6:12" ht="16.5">
      <c r="F520" s="88"/>
      <c r="G520" s="87"/>
      <c r="H520" s="87"/>
      <c r="I520" s="88"/>
      <c r="J520" s="88"/>
      <c r="L520" s="87"/>
    </row>
    <row r="521" spans="6:12" ht="16.5">
      <c r="F521" s="88"/>
      <c r="G521" s="87"/>
      <c r="H521" s="87"/>
      <c r="I521" s="88"/>
      <c r="J521" s="88"/>
      <c r="L521" s="87"/>
    </row>
    <row r="522" spans="6:12" ht="16.5">
      <c r="F522" s="88"/>
      <c r="G522" s="87"/>
      <c r="H522" s="87"/>
      <c r="I522" s="88"/>
      <c r="J522" s="88"/>
      <c r="L522" s="87"/>
    </row>
    <row r="523" spans="6:12" ht="16.5">
      <c r="F523" s="88"/>
      <c r="G523" s="87"/>
      <c r="H523" s="87"/>
      <c r="I523" s="88"/>
      <c r="J523" s="88"/>
      <c r="L523" s="87"/>
    </row>
    <row r="524" spans="6:12" ht="16.5">
      <c r="F524" s="88"/>
      <c r="G524" s="87"/>
      <c r="H524" s="87"/>
      <c r="I524" s="88"/>
      <c r="J524" s="88"/>
      <c r="L524" s="87"/>
    </row>
    <row r="525" spans="6:12" ht="16.5">
      <c r="F525" s="88"/>
      <c r="G525" s="87"/>
      <c r="H525" s="87"/>
      <c r="I525" s="88"/>
      <c r="J525" s="88"/>
      <c r="L525" s="87"/>
    </row>
    <row r="526" spans="6:12" ht="16.5">
      <c r="F526" s="88"/>
      <c r="G526" s="87"/>
      <c r="H526" s="87"/>
      <c r="I526" s="88"/>
      <c r="J526" s="88"/>
      <c r="L526" s="87"/>
    </row>
    <row r="527" spans="6:12" ht="16.5">
      <c r="F527" s="88"/>
      <c r="G527" s="87"/>
      <c r="H527" s="87"/>
      <c r="I527" s="88"/>
      <c r="J527" s="88"/>
      <c r="L527" s="87"/>
    </row>
    <row r="528" spans="6:12" ht="16.5">
      <c r="F528" s="88"/>
      <c r="G528" s="87"/>
      <c r="H528" s="87"/>
      <c r="I528" s="88"/>
      <c r="J528" s="88"/>
      <c r="L528" s="87"/>
    </row>
    <row r="529" spans="6:12" ht="16.5">
      <c r="F529" s="88"/>
      <c r="G529" s="87"/>
      <c r="H529" s="87"/>
      <c r="I529" s="88"/>
      <c r="J529" s="88"/>
      <c r="L529" s="87"/>
    </row>
    <row r="530" spans="6:12" ht="16.5">
      <c r="F530" s="88"/>
      <c r="G530" s="87"/>
      <c r="H530" s="87"/>
      <c r="I530" s="88"/>
      <c r="J530" s="88"/>
      <c r="L530" s="87"/>
    </row>
    <row r="531" spans="6:12" ht="16.5">
      <c r="F531" s="88"/>
      <c r="G531" s="87"/>
      <c r="H531" s="87"/>
      <c r="I531" s="88"/>
      <c r="J531" s="88"/>
      <c r="L531" s="87"/>
    </row>
    <row r="532" spans="6:12" ht="16.5">
      <c r="F532" s="88"/>
      <c r="G532" s="87"/>
      <c r="H532" s="87"/>
      <c r="I532" s="88"/>
      <c r="J532" s="88"/>
      <c r="L532" s="87"/>
    </row>
    <row r="533" spans="6:12" ht="16.5">
      <c r="F533" s="88"/>
      <c r="G533" s="87"/>
      <c r="H533" s="87"/>
      <c r="I533" s="88"/>
      <c r="J533" s="88"/>
      <c r="L533" s="87"/>
    </row>
    <row r="534" spans="6:12" ht="16.5">
      <c r="F534" s="88"/>
      <c r="G534" s="87"/>
      <c r="H534" s="87"/>
      <c r="I534" s="88"/>
      <c r="J534" s="88"/>
      <c r="L534" s="87"/>
    </row>
    <row r="535" spans="6:12" ht="16.5">
      <c r="F535" s="88"/>
      <c r="G535" s="87"/>
      <c r="H535" s="87"/>
      <c r="I535" s="88"/>
      <c r="J535" s="88"/>
      <c r="L535" s="87"/>
    </row>
    <row r="536" spans="6:12" ht="16.5">
      <c r="F536" s="88"/>
      <c r="G536" s="87"/>
      <c r="H536" s="87"/>
      <c r="I536" s="88"/>
      <c r="J536" s="88"/>
      <c r="L536" s="87"/>
    </row>
    <row r="537" spans="6:12" ht="16.5">
      <c r="F537" s="88"/>
      <c r="G537" s="87"/>
      <c r="H537" s="87"/>
      <c r="I537" s="88"/>
      <c r="J537" s="88"/>
      <c r="L537" s="87"/>
    </row>
    <row r="538" spans="6:12" ht="16.5">
      <c r="F538" s="88"/>
      <c r="G538" s="87"/>
      <c r="H538" s="87"/>
      <c r="I538" s="88"/>
      <c r="J538" s="88"/>
      <c r="L538" s="87"/>
    </row>
    <row r="539" spans="6:12" ht="16.5">
      <c r="F539" s="88"/>
      <c r="G539" s="87"/>
      <c r="H539" s="87"/>
      <c r="I539" s="88"/>
      <c r="J539" s="88"/>
      <c r="L539" s="87"/>
    </row>
    <row r="540" spans="6:12" ht="16.5">
      <c r="F540" s="88"/>
      <c r="G540" s="87"/>
      <c r="H540" s="87"/>
      <c r="I540" s="88"/>
      <c r="J540" s="88"/>
      <c r="L540" s="87"/>
    </row>
    <row r="541" spans="6:12" ht="16.5">
      <c r="F541" s="88"/>
      <c r="G541" s="87"/>
      <c r="H541" s="87"/>
      <c r="I541" s="88"/>
      <c r="J541" s="88"/>
      <c r="L541" s="87"/>
    </row>
    <row r="542" spans="6:12" ht="16.5">
      <c r="F542" s="88"/>
      <c r="G542" s="87"/>
      <c r="H542" s="87"/>
      <c r="I542" s="88"/>
      <c r="J542" s="88"/>
      <c r="L542" s="87"/>
    </row>
    <row r="543" spans="6:12" ht="16.5">
      <c r="F543" s="88"/>
      <c r="G543" s="87"/>
      <c r="H543" s="87"/>
      <c r="I543" s="88"/>
      <c r="J543" s="88"/>
      <c r="L543" s="87"/>
    </row>
    <row r="544" spans="6:12" ht="16.5">
      <c r="F544" s="88"/>
      <c r="G544" s="87"/>
      <c r="H544" s="87"/>
      <c r="I544" s="88"/>
      <c r="J544" s="88"/>
      <c r="L544" s="87"/>
    </row>
    <row r="545" spans="6:12" ht="16.5">
      <c r="F545" s="88"/>
      <c r="G545" s="87"/>
      <c r="H545" s="87"/>
      <c r="I545" s="88"/>
      <c r="J545" s="88"/>
      <c r="L545" s="87"/>
    </row>
    <row r="546" spans="6:12" ht="16.5">
      <c r="F546" s="88"/>
      <c r="G546" s="87"/>
      <c r="H546" s="87"/>
      <c r="I546" s="88"/>
      <c r="J546" s="88"/>
      <c r="L546" s="87"/>
    </row>
    <row r="547" spans="6:12" ht="16.5">
      <c r="F547" s="88"/>
      <c r="G547" s="87"/>
      <c r="H547" s="87"/>
      <c r="I547" s="88"/>
      <c r="J547" s="88"/>
      <c r="L547" s="87"/>
    </row>
    <row r="548" spans="6:12" ht="16.5">
      <c r="F548" s="88"/>
      <c r="G548" s="87"/>
      <c r="H548" s="87"/>
      <c r="I548" s="88"/>
      <c r="J548" s="88"/>
      <c r="L548" s="87"/>
    </row>
    <row r="549" spans="6:12" ht="16.5">
      <c r="F549" s="88"/>
      <c r="G549" s="87"/>
      <c r="H549" s="87"/>
      <c r="I549" s="88"/>
      <c r="J549" s="88"/>
      <c r="L549" s="87"/>
    </row>
    <row r="550" spans="6:12" ht="16.5">
      <c r="F550" s="88"/>
      <c r="G550" s="87"/>
      <c r="H550" s="87"/>
      <c r="I550" s="88"/>
      <c r="J550" s="88"/>
      <c r="L550" s="87"/>
    </row>
    <row r="551" spans="6:12" ht="16.5">
      <c r="F551" s="88"/>
      <c r="G551" s="87"/>
      <c r="H551" s="87"/>
      <c r="I551" s="88"/>
      <c r="J551" s="88"/>
      <c r="L551" s="87"/>
    </row>
    <row r="552" spans="6:12" ht="16.5">
      <c r="F552" s="88"/>
      <c r="G552" s="87"/>
      <c r="H552" s="87"/>
      <c r="I552" s="88"/>
      <c r="J552" s="88"/>
      <c r="L552" s="87"/>
    </row>
    <row r="553" spans="6:12" ht="16.5">
      <c r="F553" s="88"/>
      <c r="G553" s="87"/>
      <c r="H553" s="87"/>
      <c r="I553" s="88"/>
      <c r="J553" s="88"/>
      <c r="L553" s="87"/>
    </row>
    <row r="554" spans="6:12" ht="16.5">
      <c r="F554" s="88"/>
      <c r="G554" s="87"/>
      <c r="H554" s="87"/>
      <c r="I554" s="88"/>
      <c r="J554" s="88"/>
      <c r="L554" s="87"/>
    </row>
    <row r="555" spans="6:12" ht="16.5">
      <c r="F555" s="88"/>
      <c r="G555" s="87"/>
      <c r="H555" s="87"/>
      <c r="I555" s="88"/>
      <c r="J555" s="88"/>
      <c r="L555" s="87"/>
    </row>
    <row r="556" spans="6:12" ht="16.5">
      <c r="F556" s="88"/>
      <c r="G556" s="87"/>
      <c r="H556" s="87"/>
      <c r="I556" s="88"/>
      <c r="J556" s="88"/>
      <c r="L556" s="87"/>
    </row>
    <row r="557" spans="6:12" ht="16.5">
      <c r="F557" s="88"/>
      <c r="G557" s="87"/>
      <c r="H557" s="87"/>
      <c r="I557" s="88"/>
      <c r="J557" s="88"/>
      <c r="L557" s="87"/>
    </row>
    <row r="558" spans="6:12" ht="16.5">
      <c r="F558" s="88"/>
      <c r="G558" s="87"/>
      <c r="H558" s="87"/>
      <c r="I558" s="88"/>
      <c r="J558" s="88"/>
      <c r="L558" s="87"/>
    </row>
    <row r="559" spans="6:12" ht="16.5">
      <c r="F559" s="88"/>
      <c r="G559" s="87"/>
      <c r="H559" s="87"/>
      <c r="I559" s="88"/>
      <c r="J559" s="88"/>
      <c r="L559" s="87"/>
    </row>
    <row r="560" spans="6:12" ht="16.5">
      <c r="F560" s="88"/>
      <c r="G560" s="87"/>
      <c r="H560" s="87"/>
      <c r="I560" s="88"/>
      <c r="J560" s="88"/>
      <c r="L560" s="87"/>
    </row>
    <row r="561" spans="6:12" ht="16.5">
      <c r="F561" s="88"/>
      <c r="G561" s="87"/>
      <c r="H561" s="87"/>
      <c r="I561" s="88"/>
      <c r="J561" s="88"/>
      <c r="L561" s="87"/>
    </row>
    <row r="562" spans="6:12" ht="16.5">
      <c r="F562" s="88"/>
      <c r="G562" s="87"/>
      <c r="H562" s="87"/>
      <c r="I562" s="88"/>
      <c r="J562" s="88"/>
      <c r="L562" s="87"/>
    </row>
    <row r="563" spans="6:12" ht="16.5">
      <c r="F563" s="88"/>
      <c r="G563" s="87"/>
      <c r="H563" s="87"/>
      <c r="I563" s="88"/>
      <c r="J563" s="88"/>
      <c r="L563" s="87"/>
    </row>
    <row r="564" spans="6:12" ht="16.5">
      <c r="F564" s="88"/>
      <c r="G564" s="87"/>
      <c r="H564" s="87"/>
      <c r="I564" s="88"/>
      <c r="J564" s="88"/>
      <c r="L564" s="87"/>
    </row>
    <row r="565" spans="6:12" ht="16.5">
      <c r="F565" s="88"/>
      <c r="G565" s="87"/>
      <c r="H565" s="87"/>
      <c r="I565" s="88"/>
      <c r="J565" s="88"/>
      <c r="L565" s="87"/>
    </row>
    <row r="566" spans="6:12" ht="16.5">
      <c r="F566" s="88"/>
      <c r="G566" s="87"/>
      <c r="H566" s="87"/>
      <c r="I566" s="88"/>
      <c r="J566" s="88"/>
      <c r="L566" s="87"/>
    </row>
    <row r="567" spans="6:12" ht="16.5">
      <c r="F567" s="88"/>
      <c r="G567" s="87"/>
      <c r="H567" s="87"/>
      <c r="I567" s="88"/>
      <c r="J567" s="88"/>
      <c r="L567" s="87"/>
    </row>
    <row r="568" spans="6:12" ht="16.5">
      <c r="F568" s="88"/>
      <c r="G568" s="87"/>
      <c r="H568" s="87"/>
      <c r="I568" s="88"/>
      <c r="J568" s="88"/>
      <c r="L568" s="87"/>
    </row>
    <row r="569" spans="6:12" ht="16.5">
      <c r="F569" s="88"/>
      <c r="G569" s="87"/>
      <c r="H569" s="87"/>
      <c r="I569" s="88"/>
      <c r="J569" s="88"/>
      <c r="L569" s="87"/>
    </row>
    <row r="570" spans="6:12" ht="16.5">
      <c r="F570" s="88"/>
      <c r="G570" s="87"/>
      <c r="H570" s="87"/>
      <c r="I570" s="88"/>
      <c r="J570" s="88"/>
      <c r="L570" s="87"/>
    </row>
    <row r="571" spans="6:12" ht="16.5">
      <c r="F571" s="88"/>
      <c r="G571" s="87"/>
      <c r="H571" s="87"/>
      <c r="I571" s="88"/>
      <c r="J571" s="88"/>
      <c r="L571" s="87"/>
    </row>
    <row r="572" spans="6:12" ht="16.5">
      <c r="F572" s="88"/>
      <c r="G572" s="87"/>
      <c r="H572" s="87"/>
      <c r="I572" s="88"/>
      <c r="J572" s="88"/>
      <c r="L572" s="87"/>
    </row>
    <row r="573" spans="6:12" ht="16.5">
      <c r="F573" s="88"/>
      <c r="G573" s="87"/>
      <c r="H573" s="87"/>
      <c r="I573" s="88"/>
      <c r="J573" s="88"/>
      <c r="L573" s="87"/>
    </row>
    <row r="574" spans="6:12" ht="16.5">
      <c r="F574" s="88"/>
      <c r="G574" s="87"/>
      <c r="H574" s="87"/>
      <c r="I574" s="88"/>
      <c r="J574" s="88"/>
      <c r="L574" s="87"/>
    </row>
    <row r="575" spans="6:12" ht="16.5">
      <c r="F575" s="88"/>
      <c r="G575" s="87"/>
      <c r="H575" s="87"/>
      <c r="I575" s="88"/>
      <c r="J575" s="88"/>
      <c r="L575" s="87"/>
    </row>
    <row r="576" spans="6:12" ht="16.5">
      <c r="F576" s="88"/>
      <c r="G576" s="87"/>
      <c r="H576" s="87"/>
      <c r="I576" s="88"/>
      <c r="J576" s="88"/>
      <c r="L576" s="87"/>
    </row>
    <row r="577" spans="6:12" ht="16.5">
      <c r="F577" s="88"/>
      <c r="G577" s="87"/>
      <c r="H577" s="87"/>
      <c r="I577" s="88"/>
      <c r="J577" s="88"/>
      <c r="L577" s="87"/>
    </row>
    <row r="578" spans="6:12" ht="16.5">
      <c r="F578" s="88"/>
      <c r="G578" s="87"/>
      <c r="H578" s="87"/>
      <c r="I578" s="88"/>
      <c r="J578" s="88"/>
      <c r="L578" s="87"/>
    </row>
    <row r="579" spans="6:12" ht="16.5">
      <c r="F579" s="88"/>
      <c r="G579" s="87"/>
      <c r="H579" s="87"/>
      <c r="I579" s="88"/>
      <c r="J579" s="88"/>
      <c r="L579" s="87"/>
    </row>
    <row r="580" spans="6:12" ht="16.5">
      <c r="F580" s="88"/>
      <c r="G580" s="87"/>
      <c r="H580" s="87"/>
      <c r="I580" s="88"/>
      <c r="J580" s="88"/>
      <c r="L580" s="87"/>
    </row>
    <row r="581" spans="6:12" ht="16.5">
      <c r="F581" s="88"/>
      <c r="G581" s="87"/>
      <c r="H581" s="87"/>
      <c r="I581" s="88"/>
      <c r="J581" s="88"/>
      <c r="L581" s="87"/>
    </row>
    <row r="582" spans="6:12" ht="16.5">
      <c r="F582" s="88"/>
      <c r="G582" s="87"/>
      <c r="H582" s="87"/>
      <c r="I582" s="88"/>
      <c r="J582" s="88"/>
      <c r="L582" s="87"/>
    </row>
    <row r="583" spans="6:12" ht="16.5">
      <c r="F583" s="88"/>
      <c r="G583" s="87"/>
      <c r="H583" s="87"/>
      <c r="I583" s="88"/>
      <c r="J583" s="88"/>
      <c r="L583" s="87"/>
    </row>
    <row r="584" spans="6:12" ht="16.5">
      <c r="F584" s="88"/>
      <c r="G584" s="87"/>
      <c r="H584" s="87"/>
      <c r="I584" s="88"/>
      <c r="J584" s="88"/>
      <c r="L584" s="87"/>
    </row>
    <row r="585" spans="6:12" ht="16.5">
      <c r="F585" s="88"/>
      <c r="G585" s="87"/>
      <c r="H585" s="87"/>
      <c r="I585" s="88"/>
      <c r="J585" s="88"/>
      <c r="L585" s="87"/>
    </row>
    <row r="586" spans="6:12" ht="16.5">
      <c r="F586" s="88"/>
      <c r="G586" s="87"/>
      <c r="H586" s="87"/>
      <c r="I586" s="88"/>
      <c r="J586" s="88"/>
      <c r="L586" s="87"/>
    </row>
    <row r="587" spans="6:12" ht="16.5">
      <c r="F587" s="88"/>
      <c r="G587" s="87"/>
      <c r="H587" s="87"/>
      <c r="I587" s="88"/>
      <c r="J587" s="88"/>
      <c r="L587" s="87"/>
    </row>
    <row r="588" spans="6:12" ht="16.5">
      <c r="F588" s="88"/>
      <c r="G588" s="87"/>
      <c r="H588" s="87"/>
      <c r="I588" s="88"/>
      <c r="J588" s="88"/>
      <c r="L588" s="87"/>
    </row>
    <row r="589" spans="6:12" ht="16.5">
      <c r="F589" s="88"/>
      <c r="G589" s="87"/>
      <c r="H589" s="87"/>
      <c r="I589" s="88"/>
      <c r="J589" s="88"/>
      <c r="L589" s="87"/>
    </row>
    <row r="590" spans="6:12" ht="16.5">
      <c r="F590" s="88"/>
      <c r="G590" s="87"/>
      <c r="H590" s="87"/>
      <c r="I590" s="88"/>
      <c r="J590" s="88"/>
      <c r="L590" s="87"/>
    </row>
    <row r="591" spans="6:12" ht="16.5">
      <c r="F591" s="88"/>
      <c r="G591" s="87"/>
      <c r="H591" s="87"/>
      <c r="I591" s="88"/>
      <c r="J591" s="88"/>
      <c r="L591" s="87"/>
    </row>
    <row r="592" spans="6:12" ht="16.5">
      <c r="F592" s="88"/>
      <c r="G592" s="87"/>
      <c r="H592" s="87"/>
      <c r="I592" s="88"/>
      <c r="J592" s="88"/>
      <c r="L592" s="87"/>
    </row>
    <row r="593" spans="6:12" ht="16.5">
      <c r="F593" s="88"/>
      <c r="G593" s="87"/>
      <c r="H593" s="87"/>
      <c r="I593" s="88"/>
      <c r="J593" s="88"/>
      <c r="L593" s="87"/>
    </row>
    <row r="594" spans="6:12" ht="16.5">
      <c r="F594" s="88"/>
      <c r="G594" s="87"/>
      <c r="H594" s="87"/>
      <c r="I594" s="88"/>
      <c r="J594" s="88"/>
      <c r="L594" s="87"/>
    </row>
    <row r="595" spans="6:12" ht="16.5">
      <c r="F595" s="88"/>
      <c r="G595" s="87"/>
      <c r="H595" s="87"/>
      <c r="I595" s="88"/>
      <c r="J595" s="88"/>
      <c r="L595" s="87"/>
    </row>
    <row r="596" spans="6:12" ht="16.5">
      <c r="F596" s="88"/>
      <c r="G596" s="87"/>
      <c r="H596" s="87"/>
      <c r="I596" s="88"/>
      <c r="J596" s="88"/>
      <c r="L596" s="87"/>
    </row>
    <row r="597" spans="6:12" ht="16.5">
      <c r="F597" s="88"/>
      <c r="G597" s="87"/>
      <c r="H597" s="87"/>
      <c r="I597" s="88"/>
      <c r="J597" s="88"/>
      <c r="L597" s="87"/>
    </row>
    <row r="598" spans="6:12" ht="16.5">
      <c r="F598" s="88"/>
      <c r="G598" s="87"/>
      <c r="H598" s="87"/>
      <c r="I598" s="88"/>
      <c r="J598" s="88"/>
      <c r="L598" s="87"/>
    </row>
    <row r="599" spans="6:12" ht="16.5">
      <c r="F599" s="88"/>
      <c r="G599" s="87"/>
      <c r="H599" s="87"/>
      <c r="I599" s="88"/>
      <c r="J599" s="88"/>
      <c r="L599" s="87"/>
    </row>
    <row r="600" spans="6:12" ht="16.5">
      <c r="F600" s="88"/>
      <c r="G600" s="87"/>
      <c r="H600" s="87"/>
      <c r="I600" s="88"/>
      <c r="J600" s="88"/>
      <c r="L600" s="87"/>
    </row>
    <row r="601" spans="6:12" ht="16.5">
      <c r="F601" s="88"/>
      <c r="G601" s="87"/>
      <c r="H601" s="87"/>
      <c r="I601" s="88"/>
      <c r="J601" s="88"/>
      <c r="L601" s="87"/>
    </row>
    <row r="602" spans="6:12" ht="16.5">
      <c r="F602" s="88"/>
      <c r="G602" s="87"/>
      <c r="H602" s="87"/>
      <c r="I602" s="88"/>
      <c r="J602" s="88"/>
      <c r="L602" s="87"/>
    </row>
    <row r="603" spans="6:12" ht="16.5">
      <c r="F603" s="88"/>
      <c r="G603" s="87"/>
      <c r="H603" s="87"/>
      <c r="I603" s="88"/>
      <c r="J603" s="88"/>
      <c r="L603" s="87"/>
    </row>
    <row r="604" spans="6:12" ht="16.5">
      <c r="F604" s="88"/>
      <c r="G604" s="87"/>
      <c r="H604" s="87"/>
      <c r="I604" s="88"/>
      <c r="J604" s="88"/>
      <c r="L604" s="87"/>
    </row>
    <row r="605" spans="6:12" ht="16.5">
      <c r="F605" s="88"/>
      <c r="G605" s="87"/>
      <c r="H605" s="87"/>
      <c r="I605" s="88"/>
      <c r="J605" s="88"/>
      <c r="L605" s="87"/>
    </row>
    <row r="606" spans="6:12" ht="16.5">
      <c r="F606" s="88"/>
      <c r="G606" s="87"/>
      <c r="H606" s="87"/>
      <c r="I606" s="88"/>
      <c r="J606" s="88"/>
      <c r="L606" s="87"/>
    </row>
    <row r="607" spans="6:12" ht="16.5">
      <c r="F607" s="88"/>
      <c r="G607" s="87"/>
      <c r="H607" s="87"/>
      <c r="I607" s="88"/>
      <c r="J607" s="88"/>
      <c r="L607" s="87"/>
    </row>
    <row r="608" spans="6:12" ht="16.5">
      <c r="F608" s="88"/>
      <c r="G608" s="87"/>
      <c r="H608" s="87"/>
      <c r="I608" s="88"/>
      <c r="J608" s="88"/>
      <c r="L608" s="87"/>
    </row>
    <row r="609" spans="6:12" ht="16.5">
      <c r="F609" s="88"/>
      <c r="G609" s="87"/>
      <c r="H609" s="87"/>
      <c r="I609" s="88"/>
      <c r="J609" s="88"/>
      <c r="L609" s="87"/>
    </row>
    <row r="610" spans="6:12" ht="16.5">
      <c r="F610" s="88"/>
      <c r="G610" s="87"/>
      <c r="H610" s="87"/>
      <c r="I610" s="88"/>
      <c r="J610" s="88"/>
      <c r="L610" s="87"/>
    </row>
    <row r="611" spans="6:12" ht="16.5">
      <c r="F611" s="88"/>
      <c r="G611" s="87"/>
      <c r="H611" s="87"/>
      <c r="I611" s="88"/>
      <c r="J611" s="88"/>
      <c r="L611" s="87"/>
    </row>
    <row r="612" spans="6:12" ht="16.5">
      <c r="F612" s="88"/>
      <c r="G612" s="87"/>
      <c r="H612" s="87"/>
      <c r="I612" s="88"/>
      <c r="J612" s="88"/>
      <c r="L612" s="87"/>
    </row>
    <row r="613" spans="6:12" ht="16.5">
      <c r="F613" s="88"/>
      <c r="G613" s="87"/>
      <c r="H613" s="87"/>
      <c r="I613" s="88"/>
      <c r="J613" s="88"/>
      <c r="L613" s="87"/>
    </row>
    <row r="614" spans="6:12" ht="16.5">
      <c r="F614" s="88"/>
      <c r="G614" s="87"/>
      <c r="H614" s="87"/>
      <c r="I614" s="88"/>
      <c r="J614" s="88"/>
      <c r="L614" s="87"/>
    </row>
    <row r="615" spans="6:12" ht="16.5">
      <c r="F615" s="88"/>
      <c r="G615" s="87"/>
      <c r="H615" s="87"/>
      <c r="I615" s="88"/>
      <c r="J615" s="88"/>
      <c r="L615" s="87"/>
    </row>
    <row r="616" spans="6:12" ht="16.5">
      <c r="F616" s="88"/>
      <c r="G616" s="87"/>
      <c r="H616" s="87"/>
      <c r="I616" s="88"/>
      <c r="J616" s="88"/>
      <c r="L616" s="87"/>
    </row>
    <row r="617" spans="6:12" ht="16.5">
      <c r="F617" s="88"/>
      <c r="G617" s="87"/>
      <c r="H617" s="87"/>
      <c r="I617" s="88"/>
      <c r="J617" s="88"/>
      <c r="L617" s="87"/>
    </row>
    <row r="618" spans="6:12" ht="16.5">
      <c r="F618" s="88"/>
      <c r="G618" s="87"/>
      <c r="H618" s="87"/>
      <c r="I618" s="88"/>
      <c r="J618" s="88"/>
      <c r="L618" s="87"/>
    </row>
    <row r="619" spans="6:12" ht="16.5">
      <c r="F619" s="88"/>
      <c r="G619" s="87"/>
      <c r="H619" s="87"/>
      <c r="I619" s="88"/>
      <c r="J619" s="88"/>
      <c r="L619" s="87"/>
    </row>
    <row r="620" spans="6:12" ht="16.5">
      <c r="F620" s="88"/>
      <c r="G620" s="87"/>
      <c r="H620" s="87"/>
      <c r="I620" s="88"/>
      <c r="J620" s="88"/>
      <c r="L620" s="87"/>
    </row>
    <row r="621" spans="6:12" ht="16.5">
      <c r="F621" s="88"/>
      <c r="G621" s="87"/>
      <c r="H621" s="87"/>
      <c r="I621" s="88"/>
      <c r="J621" s="88"/>
      <c r="L621" s="87"/>
    </row>
    <row r="622" spans="6:12" ht="16.5">
      <c r="F622" s="88"/>
      <c r="G622" s="87"/>
      <c r="H622" s="87"/>
      <c r="I622" s="88"/>
      <c r="J622" s="88"/>
      <c r="L622" s="87"/>
    </row>
    <row r="623" spans="6:12" ht="16.5">
      <c r="F623" s="88"/>
      <c r="G623" s="87"/>
      <c r="H623" s="87"/>
      <c r="I623" s="88"/>
      <c r="J623" s="88"/>
      <c r="L623" s="87"/>
    </row>
    <row r="624" spans="6:12" ht="16.5">
      <c r="F624" s="88"/>
      <c r="G624" s="87"/>
      <c r="H624" s="87"/>
      <c r="I624" s="88"/>
      <c r="J624" s="88"/>
      <c r="L624" s="87"/>
    </row>
    <row r="625" spans="6:12" ht="16.5">
      <c r="F625" s="88"/>
      <c r="G625" s="87"/>
      <c r="H625" s="87"/>
      <c r="I625" s="88"/>
      <c r="J625" s="88"/>
      <c r="L625" s="87"/>
    </row>
    <row r="626" spans="6:12" ht="16.5">
      <c r="F626" s="88"/>
      <c r="G626" s="87"/>
      <c r="H626" s="87"/>
      <c r="I626" s="88"/>
      <c r="J626" s="88"/>
      <c r="L626" s="87"/>
    </row>
    <row r="627" spans="6:12" ht="16.5">
      <c r="F627" s="88"/>
      <c r="G627" s="87"/>
      <c r="H627" s="87"/>
      <c r="I627" s="88"/>
      <c r="J627" s="88"/>
      <c r="L627" s="87"/>
    </row>
    <row r="628" spans="6:12" ht="16.5">
      <c r="F628" s="88"/>
      <c r="G628" s="87"/>
      <c r="H628" s="87"/>
      <c r="I628" s="88"/>
      <c r="J628" s="88"/>
      <c r="L628" s="87"/>
    </row>
    <row r="629" spans="6:12" ht="16.5">
      <c r="F629" s="88"/>
      <c r="G629" s="87"/>
      <c r="H629" s="87"/>
      <c r="I629" s="88"/>
      <c r="J629" s="88"/>
      <c r="L629" s="87"/>
    </row>
    <row r="630" spans="6:12" ht="16.5">
      <c r="F630" s="88"/>
      <c r="G630" s="87"/>
      <c r="H630" s="87"/>
      <c r="I630" s="88"/>
      <c r="J630" s="88"/>
      <c r="L630" s="87"/>
    </row>
    <row r="631" spans="6:12" ht="16.5">
      <c r="F631" s="88"/>
      <c r="G631" s="87"/>
      <c r="H631" s="87"/>
      <c r="I631" s="88"/>
      <c r="J631" s="88"/>
      <c r="L631" s="87"/>
    </row>
    <row r="632" spans="6:12" ht="16.5">
      <c r="F632" s="88"/>
      <c r="G632" s="87"/>
      <c r="H632" s="87"/>
      <c r="I632" s="88"/>
      <c r="J632" s="88"/>
      <c r="L632" s="87"/>
    </row>
    <row r="633" spans="6:12" ht="16.5">
      <c r="F633" s="88"/>
      <c r="G633" s="87"/>
      <c r="H633" s="87"/>
      <c r="I633" s="88"/>
      <c r="J633" s="88"/>
      <c r="L633" s="87"/>
    </row>
    <row r="634" spans="6:12" ht="16.5">
      <c r="F634" s="88"/>
      <c r="G634" s="87"/>
      <c r="H634" s="87"/>
      <c r="I634" s="88"/>
      <c r="J634" s="88"/>
      <c r="L634" s="87"/>
    </row>
    <row r="635" spans="6:12" ht="16.5">
      <c r="F635" s="88"/>
      <c r="G635" s="87"/>
      <c r="H635" s="87"/>
      <c r="I635" s="88"/>
      <c r="J635" s="88"/>
      <c r="L635" s="87"/>
    </row>
    <row r="636" spans="6:12" ht="16.5">
      <c r="F636" s="88"/>
      <c r="G636" s="87"/>
      <c r="H636" s="87"/>
      <c r="I636" s="88"/>
      <c r="J636" s="88"/>
      <c r="L636" s="87"/>
    </row>
    <row r="637" spans="6:12" ht="16.5">
      <c r="F637" s="88"/>
      <c r="G637" s="87"/>
      <c r="H637" s="87"/>
      <c r="I637" s="88"/>
      <c r="J637" s="88"/>
      <c r="L637" s="87"/>
    </row>
    <row r="638" spans="6:12" ht="16.5">
      <c r="F638" s="88"/>
      <c r="G638" s="87"/>
      <c r="H638" s="87"/>
      <c r="I638" s="88"/>
      <c r="J638" s="88"/>
      <c r="L638" s="87"/>
    </row>
    <row r="639" spans="6:12" ht="16.5">
      <c r="F639" s="88"/>
      <c r="G639" s="87"/>
      <c r="H639" s="87"/>
      <c r="I639" s="88"/>
      <c r="J639" s="88"/>
      <c r="L639" s="87"/>
    </row>
    <row r="640" spans="6:12" ht="16.5">
      <c r="F640" s="88"/>
      <c r="G640" s="87"/>
      <c r="H640" s="87"/>
      <c r="I640" s="88"/>
      <c r="J640" s="88"/>
      <c r="L640" s="87"/>
    </row>
    <row r="641" spans="6:12" ht="16.5">
      <c r="F641" s="88"/>
      <c r="G641" s="87"/>
      <c r="H641" s="87"/>
      <c r="I641" s="88"/>
      <c r="J641" s="88"/>
      <c r="L641" s="87"/>
    </row>
    <row r="642" spans="6:12" ht="16.5">
      <c r="F642" s="88"/>
      <c r="G642" s="87"/>
      <c r="H642" s="87"/>
      <c r="I642" s="88"/>
      <c r="J642" s="88"/>
      <c r="L642" s="87"/>
    </row>
    <row r="643" spans="6:12" ht="16.5">
      <c r="F643" s="88"/>
      <c r="G643" s="87"/>
      <c r="H643" s="87"/>
      <c r="I643" s="88"/>
      <c r="J643" s="88"/>
      <c r="L643" s="87"/>
    </row>
    <row r="644" spans="6:12" ht="16.5">
      <c r="F644" s="88"/>
      <c r="G644" s="87"/>
      <c r="H644" s="87"/>
      <c r="I644" s="88"/>
      <c r="J644" s="88"/>
      <c r="L644" s="87"/>
    </row>
    <row r="645" spans="6:12" ht="16.5">
      <c r="F645" s="88"/>
      <c r="G645" s="87"/>
      <c r="H645" s="87"/>
      <c r="I645" s="88"/>
      <c r="J645" s="88"/>
      <c r="L645" s="87"/>
    </row>
    <row r="646" spans="6:12" ht="16.5">
      <c r="F646" s="88"/>
      <c r="G646" s="87"/>
      <c r="H646" s="87"/>
      <c r="I646" s="88"/>
      <c r="J646" s="88"/>
      <c r="L646" s="87"/>
    </row>
    <row r="647" spans="6:12" ht="16.5">
      <c r="F647" s="88"/>
      <c r="G647" s="87"/>
      <c r="H647" s="87"/>
      <c r="I647" s="88"/>
      <c r="J647" s="88"/>
      <c r="L647" s="87"/>
    </row>
    <row r="648" spans="6:12" ht="16.5">
      <c r="F648" s="88"/>
      <c r="G648" s="87"/>
      <c r="H648" s="87"/>
      <c r="I648" s="88"/>
      <c r="J648" s="88"/>
      <c r="L648" s="87"/>
    </row>
    <row r="649" spans="6:12" ht="16.5">
      <c r="F649" s="88"/>
      <c r="G649" s="87"/>
      <c r="H649" s="87"/>
      <c r="I649" s="88"/>
      <c r="J649" s="88"/>
      <c r="L649" s="87"/>
    </row>
    <row r="650" spans="6:12" ht="16.5">
      <c r="F650" s="88"/>
      <c r="G650" s="87"/>
      <c r="H650" s="87"/>
      <c r="I650" s="88"/>
      <c r="J650" s="88"/>
      <c r="L650" s="87"/>
    </row>
    <row r="651" spans="6:12" ht="16.5">
      <c r="F651" s="88"/>
      <c r="G651" s="87"/>
      <c r="H651" s="87"/>
      <c r="I651" s="88"/>
      <c r="J651" s="88"/>
      <c r="L651" s="87"/>
    </row>
    <row r="652" spans="6:12" ht="16.5">
      <c r="F652" s="88"/>
      <c r="G652" s="87"/>
      <c r="H652" s="87"/>
      <c r="I652" s="88"/>
      <c r="J652" s="88"/>
      <c r="L652" s="87"/>
    </row>
    <row r="653" spans="6:12" ht="16.5">
      <c r="F653" s="88"/>
      <c r="G653" s="87"/>
      <c r="H653" s="87"/>
      <c r="I653" s="88"/>
      <c r="J653" s="88"/>
      <c r="L653" s="87"/>
    </row>
    <row r="654" spans="6:12" ht="16.5">
      <c r="F654" s="88"/>
      <c r="G654" s="87"/>
      <c r="H654" s="87"/>
      <c r="I654" s="88"/>
      <c r="J654" s="88"/>
      <c r="L654" s="87"/>
    </row>
    <row r="655" spans="6:12" ht="16.5">
      <c r="F655" s="88"/>
      <c r="G655" s="87"/>
      <c r="H655" s="87"/>
      <c r="I655" s="88"/>
      <c r="J655" s="88"/>
      <c r="L655" s="87"/>
    </row>
    <row r="656" spans="6:12" ht="16.5">
      <c r="F656" s="88"/>
      <c r="G656" s="87"/>
      <c r="H656" s="87"/>
      <c r="I656" s="88"/>
      <c r="J656" s="88"/>
      <c r="L656" s="87"/>
    </row>
    <row r="657" spans="6:12" ht="16.5">
      <c r="F657" s="88"/>
      <c r="G657" s="87"/>
      <c r="H657" s="87"/>
      <c r="I657" s="88"/>
      <c r="J657" s="88"/>
      <c r="L657" s="87"/>
    </row>
    <row r="658" spans="6:12" ht="16.5">
      <c r="F658" s="88"/>
      <c r="G658" s="87"/>
      <c r="H658" s="87"/>
      <c r="I658" s="88"/>
      <c r="J658" s="88"/>
      <c r="L658" s="87"/>
    </row>
    <row r="659" spans="6:12" ht="16.5">
      <c r="F659" s="88"/>
      <c r="G659" s="87"/>
      <c r="H659" s="87"/>
      <c r="I659" s="88"/>
      <c r="J659" s="88"/>
      <c r="L659" s="87"/>
    </row>
    <row r="660" spans="6:12" ht="16.5">
      <c r="F660" s="88"/>
      <c r="G660" s="87"/>
      <c r="H660" s="87"/>
      <c r="I660" s="88"/>
      <c r="J660" s="88"/>
      <c r="L660" s="87"/>
    </row>
    <row r="661" spans="6:12" ht="16.5">
      <c r="F661" s="88"/>
      <c r="G661" s="87"/>
      <c r="H661" s="87"/>
      <c r="I661" s="88"/>
      <c r="J661" s="88"/>
      <c r="L661" s="87"/>
    </row>
    <row r="662" spans="6:12" ht="16.5">
      <c r="F662" s="88"/>
      <c r="G662" s="87"/>
      <c r="H662" s="87"/>
      <c r="I662" s="88"/>
      <c r="J662" s="88"/>
      <c r="L662" s="87"/>
    </row>
    <row r="663" spans="6:12" ht="16.5">
      <c r="F663" s="88"/>
      <c r="G663" s="87"/>
      <c r="H663" s="87"/>
      <c r="I663" s="88"/>
      <c r="J663" s="88"/>
      <c r="L663" s="87"/>
    </row>
    <row r="664" spans="6:12" ht="16.5">
      <c r="F664" s="88"/>
      <c r="G664" s="87"/>
      <c r="H664" s="87"/>
      <c r="I664" s="88"/>
      <c r="J664" s="88"/>
      <c r="L664" s="87"/>
    </row>
    <row r="665" spans="6:12" ht="16.5">
      <c r="F665" s="88"/>
      <c r="G665" s="87"/>
      <c r="H665" s="87"/>
      <c r="I665" s="88"/>
      <c r="J665" s="88"/>
      <c r="L665" s="87"/>
    </row>
    <row r="666" spans="6:12" ht="16.5">
      <c r="F666" s="88"/>
      <c r="G666" s="87"/>
      <c r="H666" s="87"/>
      <c r="I666" s="88"/>
      <c r="J666" s="88"/>
      <c r="L666" s="87"/>
    </row>
    <row r="667" spans="6:12" ht="16.5">
      <c r="F667" s="88"/>
      <c r="G667" s="87"/>
      <c r="H667" s="87"/>
      <c r="I667" s="88"/>
      <c r="J667" s="88"/>
      <c r="L667" s="87"/>
    </row>
    <row r="668" spans="6:12" ht="16.5">
      <c r="F668" s="88"/>
      <c r="G668" s="87"/>
      <c r="H668" s="87"/>
      <c r="I668" s="88"/>
      <c r="J668" s="88"/>
      <c r="L668" s="87"/>
    </row>
    <row r="669" spans="6:12" ht="16.5">
      <c r="F669" s="88"/>
      <c r="G669" s="87"/>
      <c r="H669" s="87"/>
      <c r="I669" s="88"/>
      <c r="J669" s="88"/>
      <c r="L669" s="87"/>
    </row>
    <row r="670" spans="6:12" ht="16.5">
      <c r="F670" s="88"/>
      <c r="G670" s="87"/>
      <c r="H670" s="87"/>
      <c r="I670" s="88"/>
      <c r="J670" s="88"/>
      <c r="L670" s="87"/>
    </row>
    <row r="671" spans="6:12" ht="16.5">
      <c r="F671" s="88"/>
      <c r="G671" s="87"/>
      <c r="H671" s="87"/>
      <c r="I671" s="88"/>
      <c r="J671" s="88"/>
      <c r="L671" s="87"/>
    </row>
    <row r="672" spans="6:12" ht="16.5">
      <c r="F672" s="88"/>
      <c r="G672" s="87"/>
      <c r="H672" s="87"/>
      <c r="I672" s="88"/>
      <c r="J672" s="88"/>
      <c r="L672" s="87"/>
    </row>
    <row r="673" spans="6:12" ht="16.5">
      <c r="F673" s="88"/>
      <c r="G673" s="87"/>
      <c r="H673" s="87"/>
      <c r="I673" s="88"/>
      <c r="J673" s="88"/>
      <c r="L673" s="87"/>
    </row>
    <row r="674" spans="6:12" ht="16.5">
      <c r="F674" s="88"/>
      <c r="G674" s="87"/>
      <c r="H674" s="87"/>
      <c r="I674" s="88"/>
      <c r="J674" s="88"/>
      <c r="L674" s="87"/>
    </row>
    <row r="675" spans="6:12" ht="16.5">
      <c r="F675" s="88"/>
      <c r="G675" s="87"/>
      <c r="H675" s="87"/>
      <c r="I675" s="88"/>
      <c r="J675" s="88"/>
      <c r="L675" s="87"/>
    </row>
    <row r="676" spans="6:12" ht="16.5">
      <c r="F676" s="88"/>
      <c r="G676" s="87"/>
      <c r="H676" s="87"/>
      <c r="I676" s="88"/>
      <c r="J676" s="88"/>
      <c r="L676" s="87"/>
    </row>
    <row r="677" spans="6:12" ht="16.5">
      <c r="F677" s="88"/>
      <c r="G677" s="87"/>
      <c r="H677" s="87"/>
      <c r="I677" s="88"/>
      <c r="J677" s="88"/>
      <c r="L677" s="87"/>
    </row>
    <row r="678" spans="6:12" ht="16.5">
      <c r="F678" s="88"/>
      <c r="G678" s="87"/>
      <c r="H678" s="87"/>
      <c r="I678" s="88"/>
      <c r="J678" s="88"/>
      <c r="L678" s="87"/>
    </row>
    <row r="679" spans="6:12" ht="16.5">
      <c r="F679" s="88"/>
      <c r="G679" s="87"/>
      <c r="H679" s="87"/>
      <c r="I679" s="88"/>
      <c r="J679" s="88"/>
      <c r="L679" s="87"/>
    </row>
    <row r="680" spans="6:12" ht="16.5">
      <c r="F680" s="88"/>
      <c r="G680" s="87"/>
      <c r="H680" s="87"/>
      <c r="I680" s="88"/>
      <c r="J680" s="88"/>
      <c r="L680" s="87"/>
    </row>
    <row r="681" spans="6:12" ht="16.5">
      <c r="F681" s="88"/>
      <c r="G681" s="87"/>
      <c r="H681" s="87"/>
      <c r="I681" s="88"/>
      <c r="J681" s="88"/>
      <c r="L681" s="87"/>
    </row>
    <row r="682" spans="6:12" ht="16.5">
      <c r="F682" s="88"/>
      <c r="G682" s="87"/>
      <c r="H682" s="87"/>
      <c r="I682" s="88"/>
      <c r="J682" s="88"/>
      <c r="L682" s="87"/>
    </row>
    <row r="683" spans="6:12" ht="16.5">
      <c r="F683" s="88"/>
      <c r="G683" s="87"/>
      <c r="H683" s="87"/>
      <c r="I683" s="88"/>
      <c r="J683" s="88"/>
      <c r="L683" s="87"/>
    </row>
    <row r="684" spans="6:12" ht="16.5">
      <c r="F684" s="88"/>
      <c r="G684" s="87"/>
      <c r="H684" s="87"/>
      <c r="I684" s="88"/>
      <c r="J684" s="88"/>
      <c r="L684" s="87"/>
    </row>
    <row r="685" spans="6:12" ht="16.5">
      <c r="F685" s="88"/>
      <c r="G685" s="87"/>
      <c r="H685" s="87"/>
      <c r="I685" s="88"/>
      <c r="J685" s="88"/>
      <c r="L685" s="87"/>
    </row>
    <row r="686" spans="6:12" ht="16.5">
      <c r="F686" s="88"/>
      <c r="G686" s="87"/>
      <c r="H686" s="87"/>
      <c r="I686" s="88"/>
      <c r="J686" s="88"/>
      <c r="L686" s="87"/>
    </row>
    <row r="687" spans="6:12" ht="16.5">
      <c r="F687" s="88"/>
      <c r="G687" s="87"/>
      <c r="H687" s="87"/>
      <c r="I687" s="88"/>
      <c r="J687" s="88"/>
      <c r="L687" s="87"/>
    </row>
    <row r="688" spans="6:12" ht="16.5">
      <c r="F688" s="88"/>
      <c r="G688" s="87"/>
      <c r="H688" s="87"/>
      <c r="I688" s="88"/>
      <c r="J688" s="88"/>
      <c r="L688" s="87"/>
    </row>
    <row r="689" spans="6:12" ht="16.5">
      <c r="F689" s="88"/>
      <c r="G689" s="87"/>
      <c r="H689" s="87"/>
      <c r="I689" s="88"/>
      <c r="J689" s="88"/>
      <c r="L689" s="87"/>
    </row>
    <row r="690" spans="6:12" ht="16.5">
      <c r="F690" s="88"/>
      <c r="G690" s="87"/>
      <c r="H690" s="87"/>
      <c r="I690" s="88"/>
      <c r="J690" s="88"/>
      <c r="L690" s="87"/>
    </row>
    <row r="691" spans="6:12" ht="16.5">
      <c r="F691" s="88"/>
      <c r="G691" s="87"/>
      <c r="H691" s="87"/>
      <c r="I691" s="88"/>
      <c r="J691" s="88"/>
      <c r="L691" s="87"/>
    </row>
    <row r="692" spans="6:12" ht="16.5">
      <c r="F692" s="88"/>
      <c r="G692" s="87"/>
      <c r="H692" s="87"/>
      <c r="I692" s="88"/>
      <c r="J692" s="88"/>
      <c r="L692" s="87"/>
    </row>
    <row r="693" spans="6:12" ht="16.5">
      <c r="F693" s="88"/>
      <c r="G693" s="87"/>
      <c r="H693" s="87"/>
      <c r="I693" s="88"/>
      <c r="J693" s="88"/>
      <c r="L693" s="87"/>
    </row>
    <row r="694" spans="6:12" ht="16.5">
      <c r="F694" s="88"/>
      <c r="G694" s="87"/>
      <c r="H694" s="87"/>
      <c r="I694" s="88"/>
      <c r="J694" s="88"/>
      <c r="L694" s="87"/>
    </row>
    <row r="695" spans="6:12" ht="16.5">
      <c r="F695" s="88"/>
      <c r="G695" s="87"/>
      <c r="H695" s="87"/>
      <c r="I695" s="88"/>
      <c r="J695" s="88"/>
      <c r="L695" s="87"/>
    </row>
    <row r="696" spans="6:12" ht="16.5">
      <c r="F696" s="88"/>
      <c r="G696" s="87"/>
      <c r="H696" s="87"/>
      <c r="I696" s="88"/>
      <c r="J696" s="88"/>
      <c r="L696" s="87"/>
    </row>
    <row r="697" spans="6:12" ht="16.5">
      <c r="F697" s="88"/>
      <c r="G697" s="87"/>
      <c r="H697" s="87"/>
      <c r="I697" s="88"/>
      <c r="J697" s="88"/>
      <c r="L697" s="87"/>
    </row>
    <row r="698" spans="6:12" ht="16.5">
      <c r="F698" s="88"/>
      <c r="G698" s="87"/>
      <c r="H698" s="87"/>
      <c r="I698" s="88"/>
      <c r="J698" s="88"/>
      <c r="L698" s="87"/>
    </row>
    <row r="699" spans="6:12" ht="16.5">
      <c r="F699" s="88"/>
      <c r="G699" s="87"/>
      <c r="H699" s="87"/>
      <c r="I699" s="88"/>
      <c r="J699" s="88"/>
      <c r="L699" s="87"/>
    </row>
    <row r="700" spans="6:12" ht="16.5">
      <c r="F700" s="88"/>
      <c r="G700" s="87"/>
      <c r="H700" s="87"/>
      <c r="I700" s="88"/>
      <c r="J700" s="88"/>
      <c r="L700" s="87"/>
    </row>
    <row r="701" spans="6:12" ht="16.5">
      <c r="F701" s="88"/>
      <c r="G701" s="87"/>
      <c r="H701" s="87"/>
      <c r="I701" s="88"/>
      <c r="J701" s="88"/>
      <c r="L701" s="87"/>
    </row>
    <row r="702" spans="6:12" ht="16.5">
      <c r="F702" s="88"/>
      <c r="G702" s="87"/>
      <c r="H702" s="87"/>
      <c r="I702" s="88"/>
      <c r="J702" s="88"/>
      <c r="L702" s="87"/>
    </row>
    <row r="703" spans="6:12" ht="16.5">
      <c r="F703" s="88"/>
      <c r="G703" s="87"/>
      <c r="H703" s="87"/>
      <c r="I703" s="88"/>
      <c r="J703" s="88"/>
      <c r="L703" s="87"/>
    </row>
    <row r="704" spans="6:12" ht="16.5">
      <c r="F704" s="88"/>
      <c r="G704" s="87"/>
      <c r="H704" s="87"/>
      <c r="I704" s="88"/>
      <c r="J704" s="88"/>
      <c r="L704" s="87"/>
    </row>
    <row r="705" spans="6:12" ht="16.5">
      <c r="F705" s="88"/>
      <c r="G705" s="87"/>
      <c r="H705" s="87"/>
      <c r="I705" s="88"/>
      <c r="J705" s="88"/>
      <c r="L705" s="87"/>
    </row>
    <row r="706" spans="6:12" ht="16.5">
      <c r="F706" s="88"/>
      <c r="G706" s="87"/>
      <c r="H706" s="87"/>
      <c r="I706" s="88"/>
      <c r="J706" s="88"/>
      <c r="L706" s="87"/>
    </row>
    <row r="707" spans="6:12" ht="16.5">
      <c r="F707" s="88"/>
      <c r="G707" s="87"/>
      <c r="H707" s="87"/>
      <c r="I707" s="88"/>
      <c r="J707" s="88"/>
      <c r="L707" s="87"/>
    </row>
    <row r="708" spans="6:12" ht="16.5">
      <c r="F708" s="88"/>
      <c r="G708" s="87"/>
      <c r="H708" s="87"/>
      <c r="I708" s="88"/>
      <c r="J708" s="88"/>
      <c r="L708" s="87"/>
    </row>
    <row r="709" spans="6:12" ht="16.5">
      <c r="F709" s="88"/>
      <c r="G709" s="87"/>
      <c r="H709" s="87"/>
      <c r="I709" s="88"/>
      <c r="J709" s="88"/>
      <c r="L709" s="87"/>
    </row>
    <row r="710" spans="6:12" ht="16.5">
      <c r="F710" s="88"/>
      <c r="G710" s="87"/>
      <c r="H710" s="87"/>
      <c r="I710" s="88"/>
      <c r="J710" s="88"/>
      <c r="L710" s="87"/>
    </row>
    <row r="711" spans="6:12" ht="16.5">
      <c r="F711" s="88"/>
      <c r="G711" s="87"/>
      <c r="H711" s="87"/>
      <c r="I711" s="88"/>
      <c r="J711" s="88"/>
      <c r="L711" s="87"/>
    </row>
    <row r="712" spans="6:12" ht="16.5">
      <c r="F712" s="88"/>
      <c r="G712" s="87"/>
      <c r="H712" s="87"/>
      <c r="I712" s="88"/>
      <c r="J712" s="88"/>
      <c r="L712" s="87"/>
    </row>
    <row r="713" spans="6:12" ht="16.5">
      <c r="F713" s="88"/>
      <c r="G713" s="87"/>
      <c r="H713" s="87"/>
      <c r="I713" s="88"/>
      <c r="J713" s="88"/>
      <c r="L713" s="87"/>
    </row>
    <row r="714" spans="6:12" ht="16.5">
      <c r="F714" s="88"/>
      <c r="G714" s="87"/>
      <c r="H714" s="87"/>
      <c r="I714" s="88"/>
      <c r="J714" s="88"/>
      <c r="L714" s="87"/>
    </row>
    <row r="715" spans="6:12" ht="16.5">
      <c r="F715" s="88"/>
      <c r="G715" s="87"/>
      <c r="H715" s="87"/>
      <c r="I715" s="88"/>
      <c r="J715" s="88"/>
      <c r="L715" s="87"/>
    </row>
    <row r="716" spans="6:12" ht="16.5">
      <c r="F716" s="88"/>
      <c r="G716" s="87"/>
      <c r="H716" s="87"/>
      <c r="I716" s="88"/>
      <c r="J716" s="88"/>
      <c r="L716" s="87"/>
    </row>
    <row r="717" spans="6:12" ht="16.5">
      <c r="F717" s="88"/>
      <c r="G717" s="87"/>
      <c r="H717" s="87"/>
      <c r="I717" s="88"/>
      <c r="J717" s="88"/>
      <c r="L717" s="87"/>
    </row>
    <row r="718" spans="6:12" ht="16.5">
      <c r="F718" s="88"/>
      <c r="G718" s="87"/>
      <c r="H718" s="87"/>
      <c r="I718" s="88"/>
      <c r="J718" s="88"/>
      <c r="L718" s="87"/>
    </row>
    <row r="719" spans="6:12" ht="16.5">
      <c r="F719" s="88"/>
      <c r="G719" s="87"/>
      <c r="H719" s="87"/>
      <c r="I719" s="88"/>
      <c r="J719" s="88"/>
      <c r="L719" s="87"/>
    </row>
    <row r="720" spans="6:12" ht="16.5">
      <c r="F720" s="88"/>
      <c r="G720" s="87"/>
      <c r="H720" s="87"/>
      <c r="I720" s="88"/>
      <c r="J720" s="88"/>
      <c r="L720" s="87"/>
    </row>
    <row r="721" spans="6:12" ht="16.5">
      <c r="F721" s="88"/>
      <c r="G721" s="87"/>
      <c r="H721" s="87"/>
      <c r="I721" s="88"/>
      <c r="J721" s="88"/>
      <c r="L721" s="87"/>
    </row>
    <row r="722" spans="6:12" ht="16.5">
      <c r="F722" s="88"/>
      <c r="G722" s="87"/>
      <c r="H722" s="87"/>
      <c r="I722" s="88"/>
      <c r="J722" s="88"/>
      <c r="L722" s="87"/>
    </row>
    <row r="723" spans="6:12" ht="16.5">
      <c r="F723" s="88"/>
      <c r="G723" s="87"/>
      <c r="H723" s="87"/>
      <c r="I723" s="88"/>
      <c r="J723" s="88"/>
      <c r="L723" s="87"/>
    </row>
    <row r="724" spans="6:12" ht="16.5">
      <c r="F724" s="88"/>
      <c r="G724" s="87"/>
      <c r="H724" s="87"/>
      <c r="I724" s="88"/>
      <c r="J724" s="88"/>
      <c r="L724" s="87"/>
    </row>
    <row r="725" spans="6:12" ht="16.5">
      <c r="F725" s="88"/>
      <c r="G725" s="87"/>
      <c r="H725" s="87"/>
      <c r="I725" s="88"/>
      <c r="J725" s="88"/>
      <c r="L725" s="87"/>
    </row>
    <row r="726" spans="6:12" ht="16.5">
      <c r="F726" s="88"/>
      <c r="G726" s="87"/>
      <c r="H726" s="87"/>
      <c r="I726" s="88"/>
      <c r="J726" s="88"/>
      <c r="L726" s="87"/>
    </row>
    <row r="727" spans="6:12" ht="16.5">
      <c r="F727" s="88"/>
      <c r="G727" s="87"/>
      <c r="H727" s="87"/>
      <c r="I727" s="88"/>
      <c r="J727" s="88"/>
      <c r="L727" s="87"/>
    </row>
    <row r="728" spans="6:12" ht="16.5">
      <c r="F728" s="88"/>
      <c r="G728" s="87"/>
      <c r="H728" s="87"/>
      <c r="I728" s="88"/>
      <c r="J728" s="88"/>
      <c r="L728" s="87"/>
    </row>
    <row r="729" spans="6:12" ht="16.5">
      <c r="F729" s="88"/>
      <c r="G729" s="87"/>
      <c r="H729" s="87"/>
      <c r="I729" s="88"/>
      <c r="J729" s="88"/>
      <c r="L729" s="87"/>
    </row>
    <row r="730" spans="6:12" ht="16.5">
      <c r="F730" s="88"/>
      <c r="G730" s="87"/>
      <c r="H730" s="87"/>
      <c r="I730" s="88"/>
      <c r="J730" s="88"/>
      <c r="L730" s="87"/>
    </row>
    <row r="731" spans="6:12" ht="16.5">
      <c r="F731" s="88"/>
      <c r="G731" s="87"/>
      <c r="H731" s="87"/>
      <c r="I731" s="88"/>
      <c r="J731" s="88"/>
      <c r="L731" s="87"/>
    </row>
    <row r="732" spans="6:12" ht="16.5">
      <c r="F732" s="88"/>
      <c r="G732" s="87"/>
      <c r="H732" s="87"/>
      <c r="I732" s="88"/>
      <c r="J732" s="88"/>
      <c r="L732" s="87"/>
    </row>
    <row r="733" spans="6:12" ht="16.5">
      <c r="F733" s="88"/>
      <c r="G733" s="87"/>
      <c r="H733" s="87"/>
      <c r="I733" s="88"/>
      <c r="J733" s="88"/>
      <c r="L733" s="87"/>
    </row>
    <row r="734" spans="6:12" ht="16.5">
      <c r="F734" s="88"/>
      <c r="G734" s="87"/>
      <c r="H734" s="87"/>
      <c r="I734" s="88"/>
      <c r="J734" s="88"/>
      <c r="L734" s="87"/>
    </row>
    <row r="735" spans="6:12" ht="16.5">
      <c r="F735" s="88"/>
      <c r="G735" s="87"/>
      <c r="H735" s="87"/>
      <c r="I735" s="88"/>
      <c r="J735" s="88"/>
      <c r="L735" s="87"/>
    </row>
    <row r="736" spans="6:12" ht="16.5">
      <c r="F736" s="88"/>
      <c r="G736" s="87"/>
      <c r="H736" s="87"/>
      <c r="I736" s="88"/>
      <c r="J736" s="88"/>
      <c r="L736" s="87"/>
    </row>
    <row r="737" spans="6:12" ht="16.5">
      <c r="F737" s="88"/>
      <c r="G737" s="87"/>
      <c r="H737" s="87"/>
      <c r="I737" s="88"/>
      <c r="J737" s="88"/>
      <c r="L737" s="87"/>
    </row>
    <row r="738" spans="6:12" ht="16.5">
      <c r="F738" s="88"/>
      <c r="G738" s="87"/>
      <c r="H738" s="87"/>
      <c r="I738" s="88"/>
      <c r="J738" s="88"/>
      <c r="L738" s="87"/>
    </row>
    <row r="739" spans="6:12" ht="16.5">
      <c r="F739" s="88"/>
      <c r="G739" s="87"/>
      <c r="H739" s="87"/>
      <c r="I739" s="88"/>
      <c r="J739" s="88"/>
      <c r="L739" s="87"/>
    </row>
    <row r="740" spans="6:12" ht="16.5">
      <c r="F740" s="88"/>
      <c r="G740" s="87"/>
      <c r="H740" s="87"/>
      <c r="I740" s="88"/>
      <c r="J740" s="88"/>
      <c r="L740" s="87"/>
    </row>
    <row r="741" spans="6:12" ht="16.5">
      <c r="F741" s="88"/>
      <c r="G741" s="87"/>
      <c r="H741" s="87"/>
      <c r="I741" s="88"/>
      <c r="J741" s="88"/>
      <c r="L741" s="87"/>
    </row>
    <row r="742" spans="6:12" ht="16.5">
      <c r="F742" s="88"/>
      <c r="G742" s="87"/>
      <c r="H742" s="87"/>
      <c r="I742" s="88"/>
      <c r="J742" s="88"/>
      <c r="L742" s="87"/>
    </row>
    <row r="743" spans="6:12" ht="16.5">
      <c r="F743" s="88"/>
      <c r="G743" s="87"/>
      <c r="H743" s="87"/>
      <c r="I743" s="88"/>
      <c r="J743" s="88"/>
      <c r="L743" s="87"/>
    </row>
    <row r="744" spans="6:12" ht="16.5">
      <c r="F744" s="88"/>
      <c r="G744" s="87"/>
      <c r="H744" s="87"/>
      <c r="I744" s="88"/>
      <c r="J744" s="88"/>
      <c r="L744" s="87"/>
    </row>
    <row r="745" spans="6:12" ht="16.5">
      <c r="F745" s="88"/>
      <c r="G745" s="87"/>
      <c r="H745" s="87"/>
      <c r="I745" s="88"/>
      <c r="J745" s="88"/>
      <c r="L745" s="87"/>
    </row>
    <row r="746" spans="6:12" ht="16.5">
      <c r="F746" s="88"/>
      <c r="G746" s="87"/>
      <c r="H746" s="87"/>
      <c r="I746" s="88"/>
      <c r="J746" s="88"/>
      <c r="L746" s="87"/>
    </row>
    <row r="747" spans="6:12" ht="16.5">
      <c r="F747" s="88"/>
      <c r="G747" s="87"/>
      <c r="H747" s="87"/>
      <c r="I747" s="88"/>
      <c r="J747" s="88"/>
      <c r="L747" s="87"/>
    </row>
    <row r="748" spans="6:12" ht="16.5">
      <c r="F748" s="88"/>
      <c r="G748" s="87"/>
      <c r="H748" s="87"/>
      <c r="I748" s="88"/>
      <c r="J748" s="88"/>
      <c r="L748" s="87"/>
    </row>
    <row r="749" spans="6:12" ht="16.5">
      <c r="F749" s="88"/>
      <c r="G749" s="87"/>
      <c r="H749" s="87"/>
      <c r="I749" s="88"/>
      <c r="J749" s="88"/>
      <c r="L749" s="87"/>
    </row>
    <row r="750" spans="6:12" ht="16.5">
      <c r="F750" s="88"/>
      <c r="G750" s="87"/>
      <c r="H750" s="87"/>
      <c r="I750" s="88"/>
      <c r="J750" s="88"/>
      <c r="L750" s="87"/>
    </row>
    <row r="751" spans="6:12" ht="16.5">
      <c r="F751" s="88"/>
      <c r="G751" s="87"/>
      <c r="H751" s="87"/>
      <c r="I751" s="88"/>
      <c r="J751" s="88"/>
      <c r="L751" s="87"/>
    </row>
    <row r="752" spans="6:12" ht="16.5">
      <c r="F752" s="88"/>
      <c r="G752" s="87"/>
      <c r="H752" s="87"/>
      <c r="I752" s="88"/>
      <c r="J752" s="88"/>
      <c r="L752" s="87"/>
    </row>
    <row r="753" spans="6:12" ht="16.5">
      <c r="F753" s="88"/>
      <c r="G753" s="87"/>
      <c r="H753" s="87"/>
      <c r="I753" s="88"/>
      <c r="J753" s="88"/>
      <c r="L753" s="87"/>
    </row>
    <row r="754" spans="6:12" ht="16.5">
      <c r="F754" s="88"/>
      <c r="G754" s="87"/>
      <c r="H754" s="87"/>
      <c r="I754" s="88"/>
      <c r="J754" s="88"/>
      <c r="L754" s="87"/>
    </row>
    <row r="755" spans="6:12" ht="16.5">
      <c r="F755" s="88"/>
      <c r="G755" s="87"/>
      <c r="H755" s="87"/>
      <c r="I755" s="88"/>
      <c r="J755" s="88"/>
      <c r="L755" s="87"/>
    </row>
    <row r="756" spans="6:12" ht="16.5">
      <c r="F756" s="88"/>
      <c r="G756" s="87"/>
      <c r="H756" s="87"/>
      <c r="I756" s="88"/>
      <c r="J756" s="88"/>
      <c r="L756" s="87"/>
    </row>
    <row r="757" spans="6:12" ht="16.5">
      <c r="F757" s="88"/>
      <c r="G757" s="87"/>
      <c r="H757" s="87"/>
      <c r="I757" s="88"/>
      <c r="J757" s="88"/>
      <c r="L757" s="87"/>
    </row>
    <row r="758" spans="6:12" ht="16.5">
      <c r="F758" s="88"/>
      <c r="G758" s="87"/>
      <c r="H758" s="87"/>
      <c r="I758" s="88"/>
      <c r="J758" s="88"/>
      <c r="L758" s="87"/>
    </row>
    <row r="759" spans="6:12" ht="16.5">
      <c r="F759" s="88"/>
      <c r="G759" s="87"/>
      <c r="H759" s="87"/>
      <c r="I759" s="88"/>
      <c r="J759" s="88"/>
      <c r="L759" s="87"/>
    </row>
    <row r="760" spans="6:12" ht="16.5">
      <c r="F760" s="88"/>
      <c r="G760" s="87"/>
      <c r="H760" s="87"/>
      <c r="I760" s="88"/>
      <c r="J760" s="88"/>
      <c r="L760" s="87"/>
    </row>
    <row r="761" spans="6:12" ht="16.5">
      <c r="F761" s="88"/>
      <c r="G761" s="87"/>
      <c r="H761" s="87"/>
      <c r="I761" s="88"/>
      <c r="J761" s="88"/>
      <c r="L761" s="87"/>
    </row>
    <row r="762" spans="6:12" ht="16.5">
      <c r="F762" s="88"/>
      <c r="G762" s="87"/>
      <c r="H762" s="87"/>
      <c r="I762" s="88"/>
      <c r="J762" s="88"/>
      <c r="L762" s="87"/>
    </row>
    <row r="763" spans="6:12" ht="16.5">
      <c r="F763" s="88"/>
      <c r="G763" s="87"/>
      <c r="H763" s="87"/>
      <c r="I763" s="88"/>
      <c r="J763" s="88"/>
      <c r="L763" s="87"/>
    </row>
    <row r="764" spans="6:12" ht="16.5">
      <c r="F764" s="88"/>
      <c r="G764" s="87"/>
      <c r="H764" s="87"/>
      <c r="I764" s="88"/>
      <c r="J764" s="88"/>
      <c r="L764" s="87"/>
    </row>
    <row r="765" spans="6:12" ht="16.5">
      <c r="F765" s="88"/>
      <c r="G765" s="87"/>
      <c r="H765" s="87"/>
      <c r="I765" s="88"/>
      <c r="J765" s="88"/>
      <c r="L765" s="87"/>
    </row>
    <row r="766" spans="6:12" ht="16.5">
      <c r="F766" s="88"/>
      <c r="G766" s="87"/>
      <c r="H766" s="87"/>
      <c r="I766" s="88"/>
      <c r="J766" s="88"/>
      <c r="L766" s="87"/>
    </row>
    <row r="767" spans="6:12" ht="16.5">
      <c r="F767" s="88"/>
      <c r="G767" s="87"/>
      <c r="H767" s="87"/>
      <c r="I767" s="88"/>
      <c r="J767" s="88"/>
      <c r="L767" s="87"/>
    </row>
    <row r="768" spans="6:12" ht="16.5">
      <c r="F768" s="88"/>
      <c r="G768" s="87"/>
      <c r="H768" s="87"/>
      <c r="I768" s="88"/>
      <c r="J768" s="88"/>
      <c r="L768" s="87"/>
    </row>
    <row r="769" spans="6:12" ht="16.5">
      <c r="F769" s="88"/>
      <c r="G769" s="87"/>
      <c r="H769" s="87"/>
      <c r="I769" s="88"/>
      <c r="J769" s="88"/>
      <c r="L769" s="87"/>
    </row>
    <row r="770" spans="6:12" ht="16.5">
      <c r="F770" s="88"/>
      <c r="G770" s="87"/>
      <c r="H770" s="87"/>
      <c r="I770" s="88"/>
      <c r="J770" s="88"/>
      <c r="L770" s="87"/>
    </row>
    <row r="771" spans="6:12" ht="16.5">
      <c r="F771" s="88"/>
      <c r="G771" s="87"/>
      <c r="H771" s="87"/>
      <c r="I771" s="88"/>
      <c r="J771" s="88"/>
      <c r="L771" s="87"/>
    </row>
    <row r="772" spans="6:12" ht="16.5">
      <c r="F772" s="88"/>
      <c r="G772" s="87"/>
      <c r="H772" s="87"/>
      <c r="I772" s="88"/>
      <c r="J772" s="88"/>
      <c r="L772" s="87"/>
    </row>
    <row r="773" spans="6:12" ht="16.5">
      <c r="F773" s="88"/>
      <c r="G773" s="87"/>
      <c r="H773" s="87"/>
      <c r="I773" s="88"/>
      <c r="J773" s="88"/>
      <c r="L773" s="87"/>
    </row>
    <row r="774" spans="6:12" ht="16.5">
      <c r="F774" s="88"/>
      <c r="G774" s="87"/>
      <c r="H774" s="87"/>
      <c r="I774" s="88"/>
      <c r="J774" s="88"/>
      <c r="L774" s="87"/>
    </row>
    <row r="775" spans="6:12" ht="16.5">
      <c r="F775" s="88"/>
      <c r="G775" s="87"/>
      <c r="H775" s="87"/>
      <c r="I775" s="88"/>
      <c r="J775" s="88"/>
      <c r="L775" s="87"/>
    </row>
    <row r="776" spans="6:12" ht="16.5">
      <c r="F776" s="88"/>
      <c r="G776" s="87"/>
      <c r="H776" s="87"/>
      <c r="I776" s="88"/>
      <c r="J776" s="88"/>
      <c r="L776" s="87"/>
    </row>
    <row r="777" spans="6:12" ht="16.5">
      <c r="F777" s="88"/>
      <c r="G777" s="87"/>
      <c r="H777" s="87"/>
      <c r="I777" s="88"/>
      <c r="J777" s="88"/>
      <c r="L777" s="87"/>
    </row>
    <row r="778" spans="6:12" ht="16.5">
      <c r="F778" s="88"/>
      <c r="G778" s="87"/>
      <c r="H778" s="87"/>
      <c r="I778" s="88"/>
      <c r="J778" s="88"/>
      <c r="L778" s="87"/>
    </row>
    <row r="779" spans="6:12" ht="16.5">
      <c r="F779" s="88"/>
      <c r="G779" s="87"/>
      <c r="H779" s="87"/>
      <c r="I779" s="88"/>
      <c r="J779" s="88"/>
      <c r="L779" s="87"/>
    </row>
    <row r="780" spans="6:12" ht="16.5">
      <c r="F780" s="88"/>
      <c r="G780" s="87"/>
      <c r="H780" s="87"/>
      <c r="I780" s="88"/>
      <c r="J780" s="88"/>
      <c r="L780" s="87"/>
    </row>
    <row r="781" spans="6:12" ht="16.5">
      <c r="F781" s="88"/>
      <c r="G781" s="87"/>
      <c r="H781" s="87"/>
      <c r="I781" s="88"/>
      <c r="J781" s="88"/>
      <c r="L781" s="87"/>
    </row>
    <row r="782" spans="6:12" ht="16.5">
      <c r="F782" s="88"/>
      <c r="G782" s="87"/>
      <c r="H782" s="87"/>
      <c r="I782" s="88"/>
      <c r="J782" s="88"/>
      <c r="L782" s="87"/>
    </row>
    <row r="783" spans="6:12" ht="16.5">
      <c r="F783" s="88"/>
      <c r="G783" s="87"/>
      <c r="H783" s="87"/>
      <c r="I783" s="88"/>
      <c r="J783" s="88"/>
      <c r="L783" s="87"/>
    </row>
    <row r="784" spans="6:12" ht="16.5">
      <c r="F784" s="88"/>
      <c r="G784" s="87"/>
      <c r="H784" s="87"/>
      <c r="I784" s="88"/>
      <c r="J784" s="88"/>
      <c r="L784" s="87"/>
    </row>
    <row r="785" spans="6:12" ht="16.5">
      <c r="F785" s="88"/>
      <c r="G785" s="87"/>
      <c r="H785" s="87"/>
      <c r="I785" s="88"/>
      <c r="J785" s="88"/>
      <c r="L785" s="87"/>
    </row>
    <row r="786" spans="6:12" ht="16.5">
      <c r="F786" s="88"/>
      <c r="G786" s="87"/>
      <c r="H786" s="87"/>
      <c r="I786" s="88"/>
      <c r="J786" s="88"/>
      <c r="L786" s="87"/>
    </row>
    <row r="787" spans="6:12" ht="16.5">
      <c r="F787" s="88"/>
      <c r="G787" s="87"/>
      <c r="H787" s="87"/>
      <c r="I787" s="88"/>
      <c r="J787" s="88"/>
      <c r="L787" s="87"/>
    </row>
    <row r="788" spans="6:12" ht="16.5">
      <c r="F788" s="88"/>
      <c r="G788" s="87"/>
      <c r="H788" s="87"/>
      <c r="I788" s="88"/>
      <c r="J788" s="88"/>
      <c r="L788" s="87"/>
    </row>
    <row r="789" spans="6:12" ht="16.5">
      <c r="F789" s="88"/>
      <c r="G789" s="87"/>
      <c r="H789" s="87"/>
      <c r="I789" s="88"/>
      <c r="J789" s="88"/>
      <c r="L789" s="87"/>
    </row>
    <row r="790" spans="6:12" ht="16.5">
      <c r="F790" s="88"/>
      <c r="G790" s="87"/>
      <c r="H790" s="87"/>
      <c r="I790" s="88"/>
      <c r="J790" s="88"/>
      <c r="L790" s="87"/>
    </row>
    <row r="791" spans="6:12" ht="16.5">
      <c r="F791" s="88"/>
      <c r="G791" s="87"/>
      <c r="H791" s="87"/>
      <c r="I791" s="88"/>
      <c r="J791" s="88"/>
      <c r="L791" s="87"/>
    </row>
    <row r="792" spans="6:12" ht="16.5">
      <c r="F792" s="88"/>
      <c r="G792" s="87"/>
      <c r="H792" s="87"/>
      <c r="I792" s="88"/>
      <c r="J792" s="88"/>
      <c r="L792" s="87"/>
    </row>
    <row r="793" spans="6:12" ht="16.5">
      <c r="F793" s="88"/>
      <c r="G793" s="87"/>
      <c r="H793" s="87"/>
      <c r="I793" s="88"/>
      <c r="J793" s="88"/>
      <c r="L793" s="87"/>
    </row>
    <row r="794" spans="6:12" ht="16.5">
      <c r="F794" s="88"/>
      <c r="G794" s="87"/>
      <c r="H794" s="87"/>
      <c r="I794" s="88"/>
      <c r="J794" s="88"/>
      <c r="L794" s="87"/>
    </row>
    <row r="795" spans="6:12" ht="16.5">
      <c r="F795" s="88"/>
      <c r="G795" s="87"/>
      <c r="H795" s="87"/>
      <c r="I795" s="88"/>
      <c r="J795" s="88"/>
      <c r="L795" s="87"/>
    </row>
    <row r="796" spans="6:12" ht="16.5">
      <c r="F796" s="88"/>
      <c r="G796" s="87"/>
      <c r="H796" s="87"/>
      <c r="I796" s="88"/>
      <c r="J796" s="88"/>
      <c r="L796" s="87"/>
    </row>
    <row r="797" spans="6:12" ht="16.5">
      <c r="F797" s="88"/>
      <c r="G797" s="87"/>
      <c r="H797" s="87"/>
      <c r="I797" s="88"/>
      <c r="J797" s="88"/>
      <c r="L797" s="87"/>
    </row>
    <row r="798" spans="6:12" ht="16.5">
      <c r="F798" s="88"/>
      <c r="G798" s="87"/>
      <c r="H798" s="87"/>
      <c r="I798" s="88"/>
      <c r="J798" s="88"/>
      <c r="L798" s="87"/>
    </row>
    <row r="799" spans="6:12" ht="16.5">
      <c r="F799" s="88"/>
      <c r="G799" s="87"/>
      <c r="H799" s="87"/>
      <c r="I799" s="88"/>
      <c r="J799" s="88"/>
      <c r="L799" s="87"/>
    </row>
    <row r="800" spans="6:12" ht="16.5">
      <c r="F800" s="88"/>
      <c r="G800" s="87"/>
      <c r="H800" s="87"/>
      <c r="I800" s="88"/>
      <c r="J800" s="88"/>
      <c r="L800" s="87"/>
    </row>
    <row r="801" spans="6:12" ht="16.5">
      <c r="F801" s="88"/>
      <c r="G801" s="87"/>
      <c r="H801" s="87"/>
      <c r="I801" s="88"/>
      <c r="J801" s="88"/>
      <c r="L801" s="87"/>
    </row>
    <row r="802" spans="6:12" ht="16.5">
      <c r="F802" s="88"/>
      <c r="G802" s="87"/>
      <c r="H802" s="87"/>
      <c r="I802" s="88"/>
      <c r="J802" s="88"/>
      <c r="L802" s="87"/>
    </row>
    <row r="803" spans="6:12" ht="16.5">
      <c r="F803" s="88"/>
      <c r="G803" s="87"/>
      <c r="H803" s="87"/>
      <c r="I803" s="88"/>
      <c r="J803" s="88"/>
      <c r="L803" s="87"/>
    </row>
    <row r="804" spans="6:12" ht="16.5">
      <c r="F804" s="88"/>
      <c r="G804" s="87"/>
      <c r="H804" s="87"/>
      <c r="I804" s="88"/>
      <c r="J804" s="88"/>
      <c r="L804" s="87"/>
    </row>
    <row r="805" spans="6:12" ht="16.5">
      <c r="F805" s="88"/>
      <c r="G805" s="87"/>
      <c r="H805" s="87"/>
      <c r="I805" s="88"/>
      <c r="J805" s="88"/>
      <c r="L805" s="87"/>
    </row>
    <row r="806" spans="6:12" ht="16.5">
      <c r="F806" s="88"/>
      <c r="G806" s="87"/>
      <c r="H806" s="87"/>
      <c r="I806" s="88"/>
      <c r="J806" s="88"/>
      <c r="L806" s="87"/>
    </row>
    <row r="807" spans="6:12" ht="16.5">
      <c r="F807" s="88"/>
      <c r="G807" s="87"/>
      <c r="H807" s="87"/>
      <c r="I807" s="88"/>
      <c r="J807" s="88"/>
      <c r="L807" s="87"/>
    </row>
    <row r="808" spans="6:12" ht="16.5">
      <c r="F808" s="88"/>
      <c r="G808" s="87"/>
      <c r="H808" s="87"/>
      <c r="I808" s="88"/>
      <c r="J808" s="88"/>
      <c r="L808" s="87"/>
    </row>
    <row r="809" spans="6:12" ht="16.5">
      <c r="F809" s="88"/>
      <c r="G809" s="87"/>
      <c r="H809" s="87"/>
      <c r="I809" s="88"/>
      <c r="J809" s="88"/>
      <c r="L809" s="87"/>
    </row>
    <row r="810" spans="6:12" ht="16.5">
      <c r="F810" s="88"/>
      <c r="G810" s="87"/>
      <c r="H810" s="87"/>
      <c r="I810" s="88"/>
      <c r="J810" s="88"/>
      <c r="L810" s="87"/>
    </row>
    <row r="811" spans="6:12" ht="16.5">
      <c r="F811" s="88"/>
      <c r="G811" s="87"/>
      <c r="H811" s="87"/>
      <c r="I811" s="88"/>
      <c r="J811" s="88"/>
      <c r="L811" s="87"/>
    </row>
    <row r="812" spans="6:12" ht="16.5">
      <c r="F812" s="88"/>
      <c r="G812" s="87"/>
      <c r="H812" s="87"/>
      <c r="I812" s="88"/>
      <c r="J812" s="88"/>
      <c r="L812" s="87"/>
    </row>
    <row r="813" spans="6:12" ht="16.5">
      <c r="F813" s="88"/>
      <c r="G813" s="87"/>
      <c r="H813" s="87"/>
      <c r="I813" s="88"/>
      <c r="J813" s="88"/>
      <c r="L813" s="87"/>
    </row>
    <row r="814" spans="6:12" ht="16.5">
      <c r="F814" s="88"/>
      <c r="G814" s="87"/>
      <c r="H814" s="87"/>
      <c r="I814" s="88"/>
      <c r="J814" s="88"/>
      <c r="L814" s="87"/>
    </row>
    <row r="815" spans="6:12" ht="16.5">
      <c r="F815" s="88"/>
      <c r="G815" s="87"/>
      <c r="H815" s="87"/>
      <c r="I815" s="88"/>
      <c r="J815" s="88"/>
      <c r="L815" s="87"/>
    </row>
    <row r="816" spans="6:12" ht="16.5">
      <c r="F816" s="88"/>
      <c r="G816" s="87"/>
      <c r="H816" s="87"/>
      <c r="I816" s="88"/>
      <c r="J816" s="88"/>
      <c r="L816" s="87"/>
    </row>
    <row r="817" spans="6:12" ht="16.5">
      <c r="F817" s="88"/>
      <c r="G817" s="87"/>
      <c r="H817" s="87"/>
      <c r="I817" s="88"/>
      <c r="J817" s="88"/>
      <c r="L817" s="87"/>
    </row>
    <row r="818" spans="6:12" ht="16.5">
      <c r="F818" s="88"/>
      <c r="G818" s="87"/>
      <c r="H818" s="87"/>
      <c r="I818" s="88"/>
      <c r="J818" s="88"/>
      <c r="L818" s="87"/>
    </row>
    <row r="819" spans="6:12" ht="16.5">
      <c r="F819" s="88"/>
      <c r="G819" s="87"/>
      <c r="H819" s="87"/>
      <c r="I819" s="88"/>
      <c r="J819" s="88"/>
      <c r="L819" s="87"/>
    </row>
    <row r="820" spans="6:12" ht="16.5">
      <c r="F820" s="88"/>
      <c r="G820" s="87"/>
      <c r="H820" s="87"/>
      <c r="I820" s="88"/>
      <c r="J820" s="88"/>
      <c r="L820" s="87"/>
    </row>
    <row r="821" spans="6:12" ht="16.5">
      <c r="F821" s="88"/>
      <c r="G821" s="87"/>
      <c r="H821" s="87"/>
      <c r="I821" s="88"/>
      <c r="J821" s="88"/>
      <c r="L821" s="87"/>
    </row>
    <row r="822" spans="6:12" ht="16.5">
      <c r="F822" s="88"/>
      <c r="G822" s="87"/>
      <c r="H822" s="87"/>
      <c r="I822" s="88"/>
      <c r="J822" s="88"/>
      <c r="L822" s="87"/>
    </row>
    <row r="823" spans="6:12" ht="16.5">
      <c r="F823" s="88"/>
      <c r="G823" s="87"/>
      <c r="H823" s="87"/>
      <c r="I823" s="88"/>
      <c r="J823" s="88"/>
      <c r="L823" s="87"/>
    </row>
    <row r="824" spans="6:12" ht="16.5">
      <c r="F824" s="88"/>
      <c r="G824" s="87"/>
      <c r="H824" s="87"/>
      <c r="I824" s="88"/>
      <c r="J824" s="88"/>
      <c r="L824" s="87"/>
    </row>
    <row r="825" spans="6:12" ht="16.5">
      <c r="F825" s="88"/>
      <c r="G825" s="87"/>
      <c r="H825" s="87"/>
      <c r="I825" s="88"/>
      <c r="J825" s="88"/>
      <c r="L825" s="87"/>
    </row>
    <row r="826" spans="6:12" ht="16.5">
      <c r="F826" s="88"/>
      <c r="G826" s="87"/>
      <c r="H826" s="87"/>
      <c r="I826" s="88"/>
      <c r="J826" s="88"/>
      <c r="L826" s="87"/>
    </row>
    <row r="827" spans="6:12" ht="16.5">
      <c r="F827" s="88"/>
      <c r="G827" s="87"/>
      <c r="H827" s="87"/>
      <c r="I827" s="88"/>
      <c r="J827" s="88"/>
      <c r="L827" s="87"/>
    </row>
    <row r="828" spans="6:12" ht="16.5">
      <c r="F828" s="88"/>
      <c r="G828" s="87"/>
      <c r="H828" s="87"/>
      <c r="I828" s="88"/>
      <c r="J828" s="88"/>
      <c r="L828" s="87"/>
    </row>
    <row r="829" spans="6:12" ht="16.5">
      <c r="F829" s="88"/>
      <c r="G829" s="87"/>
      <c r="H829" s="87"/>
      <c r="I829" s="88"/>
      <c r="J829" s="88"/>
      <c r="L829" s="87"/>
    </row>
    <row r="830" spans="6:12" ht="16.5">
      <c r="F830" s="88"/>
      <c r="G830" s="87"/>
      <c r="H830" s="87"/>
      <c r="I830" s="88"/>
      <c r="J830" s="88"/>
      <c r="L830" s="87"/>
    </row>
    <row r="831" spans="6:12" ht="16.5">
      <c r="F831" s="88"/>
      <c r="G831" s="87"/>
      <c r="H831" s="87"/>
      <c r="I831" s="88"/>
      <c r="J831" s="88"/>
      <c r="L831" s="87"/>
    </row>
    <row r="832" spans="6:12" ht="16.5">
      <c r="F832" s="88"/>
      <c r="G832" s="87"/>
      <c r="H832" s="87"/>
      <c r="I832" s="88"/>
      <c r="J832" s="88"/>
      <c r="L832" s="87"/>
    </row>
    <row r="833" spans="6:12" ht="16.5">
      <c r="F833" s="88"/>
      <c r="G833" s="87"/>
      <c r="H833" s="87"/>
      <c r="I833" s="88"/>
      <c r="J833" s="88"/>
      <c r="L833" s="87"/>
    </row>
    <row r="834" spans="6:12" ht="16.5">
      <c r="F834" s="88"/>
      <c r="G834" s="87"/>
      <c r="H834" s="87"/>
      <c r="I834" s="88"/>
      <c r="J834" s="88"/>
      <c r="L834" s="87"/>
    </row>
    <row r="835" spans="6:12" ht="16.5">
      <c r="F835" s="88"/>
      <c r="G835" s="87"/>
      <c r="H835" s="87"/>
      <c r="I835" s="88"/>
      <c r="J835" s="88"/>
      <c r="L835" s="87"/>
    </row>
    <row r="836" spans="6:12" ht="16.5">
      <c r="F836" s="88"/>
      <c r="G836" s="87"/>
      <c r="H836" s="87"/>
      <c r="I836" s="88"/>
      <c r="J836" s="88"/>
      <c r="L836" s="87"/>
    </row>
    <row r="837" spans="6:12" ht="16.5">
      <c r="F837" s="88"/>
      <c r="G837" s="87"/>
      <c r="H837" s="87"/>
      <c r="I837" s="88"/>
      <c r="J837" s="88"/>
      <c r="L837" s="87"/>
    </row>
    <row r="838" spans="6:12" ht="16.5">
      <c r="F838" s="88"/>
      <c r="G838" s="87"/>
      <c r="H838" s="87"/>
      <c r="I838" s="88"/>
      <c r="J838" s="88"/>
      <c r="L838" s="87"/>
    </row>
    <row r="839" spans="6:12" ht="16.5">
      <c r="F839" s="88"/>
      <c r="G839" s="87"/>
      <c r="H839" s="87"/>
      <c r="I839" s="88"/>
      <c r="J839" s="88"/>
      <c r="L839" s="87"/>
    </row>
    <row r="840" spans="6:12" ht="16.5">
      <c r="F840" s="88"/>
      <c r="G840" s="87"/>
      <c r="H840" s="87"/>
      <c r="I840" s="88"/>
      <c r="J840" s="88"/>
      <c r="L840" s="87"/>
    </row>
    <row r="841" spans="6:12" ht="16.5">
      <c r="F841" s="88"/>
      <c r="G841" s="87"/>
      <c r="H841" s="87"/>
      <c r="I841" s="88"/>
      <c r="J841" s="88"/>
      <c r="L841" s="87"/>
    </row>
    <row r="842" spans="6:12" ht="16.5">
      <c r="F842" s="88"/>
      <c r="G842" s="87"/>
      <c r="H842" s="87"/>
      <c r="I842" s="88"/>
      <c r="J842" s="88"/>
      <c r="L842" s="87"/>
    </row>
    <row r="843" spans="6:12" ht="16.5">
      <c r="F843" s="88"/>
      <c r="G843" s="87"/>
      <c r="H843" s="87"/>
      <c r="I843" s="88"/>
      <c r="J843" s="88"/>
      <c r="L843" s="87"/>
    </row>
    <row r="844" spans="6:12" ht="16.5">
      <c r="F844" s="88"/>
      <c r="G844" s="87"/>
      <c r="H844" s="87"/>
      <c r="I844" s="88"/>
      <c r="J844" s="88"/>
      <c r="L844" s="87"/>
    </row>
    <row r="845" spans="6:12" ht="16.5">
      <c r="F845" s="88"/>
      <c r="G845" s="87"/>
      <c r="H845" s="87"/>
      <c r="I845" s="88"/>
      <c r="J845" s="88"/>
      <c r="L845" s="87"/>
    </row>
    <row r="846" spans="6:12" ht="16.5">
      <c r="F846" s="88"/>
      <c r="G846" s="87"/>
      <c r="H846" s="87"/>
      <c r="I846" s="88"/>
      <c r="J846" s="88"/>
      <c r="L846" s="87"/>
    </row>
    <row r="847" spans="6:12" ht="16.5">
      <c r="F847" s="88"/>
      <c r="G847" s="87"/>
      <c r="H847" s="87"/>
      <c r="I847" s="88"/>
      <c r="J847" s="88"/>
      <c r="L847" s="87"/>
    </row>
    <row r="848" spans="6:12" ht="16.5">
      <c r="F848" s="88"/>
      <c r="G848" s="87"/>
      <c r="H848" s="87"/>
      <c r="I848" s="88"/>
      <c r="J848" s="88"/>
      <c r="L848" s="87"/>
    </row>
    <row r="849" spans="6:12" ht="16.5">
      <c r="F849" s="88"/>
      <c r="G849" s="87"/>
      <c r="H849" s="87"/>
      <c r="I849" s="88"/>
      <c r="J849" s="88"/>
      <c r="L849" s="87"/>
    </row>
    <row r="850" spans="6:12" ht="16.5">
      <c r="F850" s="88"/>
      <c r="G850" s="87"/>
      <c r="H850" s="87"/>
      <c r="I850" s="88"/>
      <c r="J850" s="88"/>
      <c r="L850" s="87"/>
    </row>
    <row r="851" spans="6:12" ht="16.5">
      <c r="F851" s="88"/>
      <c r="G851" s="87"/>
      <c r="H851" s="87"/>
      <c r="I851" s="88"/>
      <c r="J851" s="88"/>
      <c r="L851" s="87"/>
    </row>
    <row r="852" spans="6:12" ht="16.5">
      <c r="F852" s="88"/>
      <c r="G852" s="87"/>
      <c r="H852" s="87"/>
      <c r="I852" s="88"/>
      <c r="J852" s="88"/>
      <c r="L852" s="87"/>
    </row>
    <row r="853" spans="6:12" ht="16.5">
      <c r="F853" s="88"/>
      <c r="G853" s="87"/>
      <c r="H853" s="87"/>
      <c r="I853" s="88"/>
      <c r="J853" s="88"/>
      <c r="L853" s="87"/>
    </row>
    <row r="854" spans="6:12" ht="16.5">
      <c r="F854" s="88"/>
      <c r="G854" s="87"/>
      <c r="H854" s="87"/>
      <c r="I854" s="88"/>
      <c r="J854" s="88"/>
      <c r="L854" s="87"/>
    </row>
    <row r="855" spans="6:12" ht="16.5">
      <c r="F855" s="88"/>
      <c r="G855" s="87"/>
      <c r="H855" s="87"/>
      <c r="I855" s="88"/>
      <c r="J855" s="88"/>
      <c r="L855" s="87"/>
    </row>
    <row r="856" spans="6:12" ht="16.5">
      <c r="F856" s="88"/>
      <c r="G856" s="87"/>
      <c r="H856" s="87"/>
      <c r="I856" s="88"/>
      <c r="J856" s="88"/>
      <c r="L856" s="87"/>
    </row>
    <row r="857" spans="6:12" ht="16.5">
      <c r="F857" s="88"/>
      <c r="G857" s="87"/>
      <c r="H857" s="87"/>
      <c r="I857" s="88"/>
      <c r="J857" s="88"/>
      <c r="L857" s="87"/>
    </row>
    <row r="858" spans="6:12" ht="16.5">
      <c r="F858" s="88"/>
      <c r="G858" s="87"/>
      <c r="H858" s="87"/>
      <c r="I858" s="88"/>
      <c r="J858" s="88"/>
      <c r="L858" s="87"/>
    </row>
    <row r="859" spans="6:12" ht="16.5">
      <c r="F859" s="88"/>
      <c r="G859" s="87"/>
      <c r="H859" s="87"/>
      <c r="I859" s="88"/>
      <c r="J859" s="88"/>
      <c r="L859" s="87"/>
    </row>
    <row r="860" spans="6:12" ht="16.5">
      <c r="F860" s="88"/>
      <c r="G860" s="87"/>
      <c r="H860" s="87"/>
      <c r="I860" s="88"/>
      <c r="J860" s="88"/>
      <c r="L860" s="87"/>
    </row>
    <row r="861" spans="6:12" ht="16.5">
      <c r="F861" s="88"/>
      <c r="G861" s="87"/>
      <c r="H861" s="87"/>
      <c r="I861" s="88"/>
      <c r="J861" s="88"/>
      <c r="L861" s="87"/>
    </row>
    <row r="862" spans="6:12" ht="16.5">
      <c r="F862" s="88"/>
      <c r="G862" s="87"/>
      <c r="H862" s="87"/>
      <c r="I862" s="88"/>
      <c r="J862" s="88"/>
      <c r="L862" s="87"/>
    </row>
    <row r="863" spans="6:12" ht="16.5">
      <c r="F863" s="88"/>
      <c r="G863" s="87"/>
      <c r="H863" s="87"/>
      <c r="I863" s="88"/>
      <c r="J863" s="88"/>
      <c r="L863" s="87"/>
    </row>
    <row r="864" spans="6:12" ht="16.5">
      <c r="F864" s="88"/>
      <c r="G864" s="87"/>
      <c r="H864" s="87"/>
      <c r="I864" s="88"/>
      <c r="J864" s="88"/>
      <c r="L864" s="87"/>
    </row>
    <row r="865" spans="6:12" ht="16.5">
      <c r="F865" s="88"/>
      <c r="G865" s="87"/>
      <c r="H865" s="87"/>
      <c r="I865" s="88"/>
      <c r="J865" s="88"/>
      <c r="L865" s="87"/>
    </row>
    <row r="866" spans="6:12" ht="16.5">
      <c r="F866" s="88"/>
      <c r="G866" s="87"/>
      <c r="H866" s="87"/>
      <c r="I866" s="88"/>
      <c r="J866" s="88"/>
      <c r="L866" s="87"/>
    </row>
    <row r="867" spans="6:12" ht="16.5">
      <c r="F867" s="88"/>
      <c r="G867" s="87"/>
      <c r="H867" s="87"/>
      <c r="I867" s="88"/>
      <c r="J867" s="88"/>
      <c r="L867" s="87"/>
    </row>
    <row r="868" spans="6:12" ht="16.5">
      <c r="F868" s="88"/>
      <c r="G868" s="87"/>
      <c r="H868" s="87"/>
      <c r="I868" s="88"/>
      <c r="J868" s="88"/>
      <c r="L868" s="87"/>
    </row>
    <row r="869" spans="6:12" ht="16.5">
      <c r="F869" s="88"/>
      <c r="G869" s="87"/>
      <c r="H869" s="87"/>
      <c r="I869" s="88"/>
      <c r="J869" s="88"/>
      <c r="L869" s="87"/>
    </row>
    <row r="870" spans="6:12" ht="16.5">
      <c r="F870" s="88"/>
      <c r="G870" s="87"/>
      <c r="H870" s="87"/>
      <c r="I870" s="88"/>
      <c r="J870" s="88"/>
      <c r="L870" s="87"/>
    </row>
    <row r="871" spans="6:12" ht="16.5">
      <c r="F871" s="88"/>
      <c r="G871" s="87"/>
      <c r="H871" s="87"/>
      <c r="I871" s="88"/>
      <c r="J871" s="88"/>
      <c r="L871" s="87"/>
    </row>
    <row r="872" spans="6:12" ht="16.5">
      <c r="F872" s="88"/>
      <c r="G872" s="87"/>
      <c r="H872" s="87"/>
      <c r="I872" s="88"/>
      <c r="J872" s="88"/>
      <c r="L872" s="87"/>
    </row>
    <row r="873" spans="6:12" ht="16.5">
      <c r="F873" s="88"/>
      <c r="G873" s="87"/>
      <c r="H873" s="87"/>
      <c r="I873" s="88"/>
      <c r="J873" s="88"/>
      <c r="L873" s="87"/>
    </row>
    <row r="874" spans="6:12" ht="16.5">
      <c r="F874" s="88"/>
      <c r="G874" s="87"/>
      <c r="H874" s="87"/>
      <c r="I874" s="88"/>
      <c r="J874" s="88"/>
      <c r="L874" s="87"/>
    </row>
    <row r="875" spans="6:12" ht="16.5">
      <c r="F875" s="88"/>
      <c r="G875" s="87"/>
      <c r="H875" s="87"/>
      <c r="I875" s="88"/>
      <c r="J875" s="88"/>
      <c r="L875" s="87"/>
    </row>
    <row r="876" spans="6:12" ht="16.5">
      <c r="F876" s="88"/>
      <c r="G876" s="87"/>
      <c r="H876" s="87"/>
      <c r="I876" s="88"/>
      <c r="J876" s="88"/>
      <c r="L876" s="87"/>
    </row>
    <row r="877" spans="6:12" ht="16.5">
      <c r="F877" s="88"/>
      <c r="G877" s="87"/>
      <c r="H877" s="87"/>
      <c r="I877" s="88"/>
      <c r="J877" s="88"/>
      <c r="L877" s="87"/>
    </row>
    <row r="878" spans="6:12" ht="16.5">
      <c r="F878" s="88"/>
      <c r="G878" s="87"/>
      <c r="H878" s="87"/>
      <c r="I878" s="88"/>
      <c r="J878" s="88"/>
      <c r="L878" s="87"/>
    </row>
    <row r="879" spans="6:12" ht="16.5">
      <c r="F879" s="88"/>
      <c r="G879" s="87"/>
      <c r="H879" s="87"/>
      <c r="I879" s="88"/>
      <c r="J879" s="88"/>
      <c r="L879" s="87"/>
    </row>
    <row r="880" spans="6:12" ht="16.5">
      <c r="F880" s="88"/>
      <c r="G880" s="87"/>
      <c r="H880" s="87"/>
      <c r="I880" s="88"/>
      <c r="J880" s="88"/>
      <c r="L880" s="87"/>
    </row>
    <row r="881" spans="6:12" ht="16.5">
      <c r="F881" s="88"/>
      <c r="G881" s="87"/>
      <c r="H881" s="87"/>
      <c r="I881" s="88"/>
      <c r="J881" s="88"/>
      <c r="L881" s="87"/>
    </row>
    <row r="882" spans="6:12" ht="16.5">
      <c r="F882" s="88"/>
      <c r="G882" s="87"/>
      <c r="H882" s="87"/>
      <c r="I882" s="88"/>
      <c r="J882" s="88"/>
      <c r="L882" s="87"/>
    </row>
    <row r="883" spans="6:12" ht="16.5">
      <c r="F883" s="88"/>
      <c r="G883" s="87"/>
      <c r="H883" s="87"/>
      <c r="I883" s="88"/>
      <c r="J883" s="88"/>
      <c r="L883" s="87"/>
    </row>
    <row r="884" spans="6:12" ht="16.5">
      <c r="F884" s="88"/>
      <c r="G884" s="87"/>
      <c r="H884" s="87"/>
      <c r="I884" s="88"/>
      <c r="J884" s="88"/>
      <c r="L884" s="87"/>
    </row>
    <row r="885" spans="6:12" ht="16.5">
      <c r="F885" s="88"/>
      <c r="G885" s="87"/>
      <c r="H885" s="87"/>
      <c r="I885" s="88"/>
      <c r="J885" s="88"/>
      <c r="L885" s="87"/>
    </row>
    <row r="886" spans="6:12" ht="16.5">
      <c r="F886" s="88"/>
      <c r="G886" s="87"/>
      <c r="H886" s="87"/>
      <c r="I886" s="88"/>
      <c r="J886" s="88"/>
      <c r="L886" s="87"/>
    </row>
    <row r="887" spans="6:12" ht="16.5">
      <c r="F887" s="88"/>
      <c r="G887" s="87"/>
      <c r="H887" s="87"/>
      <c r="I887" s="88"/>
      <c r="J887" s="88"/>
      <c r="L887" s="87"/>
    </row>
    <row r="888" spans="6:12" ht="16.5">
      <c r="F888" s="88"/>
      <c r="G888" s="87"/>
      <c r="H888" s="87"/>
      <c r="I888" s="88"/>
      <c r="J888" s="88"/>
      <c r="L888" s="87"/>
    </row>
    <row r="889" spans="6:12" ht="16.5">
      <c r="F889" s="88"/>
      <c r="G889" s="87"/>
      <c r="H889" s="87"/>
      <c r="I889" s="88"/>
      <c r="J889" s="88"/>
      <c r="L889" s="87"/>
    </row>
    <row r="890" spans="6:12" ht="16.5">
      <c r="F890" s="88"/>
      <c r="G890" s="87"/>
      <c r="H890" s="87"/>
      <c r="I890" s="88"/>
      <c r="J890" s="88"/>
      <c r="L890" s="87"/>
    </row>
    <row r="891" spans="6:12" ht="16.5">
      <c r="F891" s="88"/>
      <c r="G891" s="87"/>
      <c r="H891" s="87"/>
      <c r="I891" s="88"/>
      <c r="J891" s="88"/>
      <c r="L891" s="87"/>
    </row>
    <row r="892" spans="6:12" ht="16.5">
      <c r="F892" s="88"/>
      <c r="G892" s="87"/>
      <c r="H892" s="87"/>
      <c r="I892" s="88"/>
      <c r="J892" s="88"/>
      <c r="L892" s="87"/>
    </row>
    <row r="893" spans="6:12" ht="16.5">
      <c r="F893" s="88"/>
      <c r="G893" s="87"/>
      <c r="H893" s="87"/>
      <c r="I893" s="88"/>
      <c r="J893" s="88"/>
      <c r="L893" s="87"/>
    </row>
    <row r="894" spans="6:12" ht="16.5">
      <c r="F894" s="88"/>
      <c r="G894" s="87"/>
      <c r="H894" s="87"/>
      <c r="I894" s="88"/>
      <c r="J894" s="88"/>
      <c r="L894" s="87"/>
    </row>
    <row r="895" spans="6:12" ht="16.5">
      <c r="F895" s="88"/>
      <c r="G895" s="87"/>
      <c r="H895" s="87"/>
      <c r="I895" s="88"/>
      <c r="J895" s="88"/>
      <c r="L895" s="87"/>
    </row>
    <row r="896" spans="6:12" ht="16.5">
      <c r="F896" s="88"/>
      <c r="G896" s="87"/>
      <c r="H896" s="87"/>
      <c r="I896" s="88"/>
      <c r="J896" s="88"/>
      <c r="L896" s="87"/>
    </row>
    <row r="897" spans="6:12">
      <c r="F897" s="86"/>
      <c r="G897" s="87"/>
      <c r="H897" s="87"/>
      <c r="I897" s="86"/>
      <c r="J897" s="85"/>
      <c r="L897" s="87"/>
    </row>
    <row r="898" spans="6:12">
      <c r="F898" s="86"/>
      <c r="G898" s="87"/>
      <c r="H898" s="87"/>
      <c r="I898" s="86"/>
      <c r="J898" s="85"/>
      <c r="L898" s="87"/>
    </row>
    <row r="899" spans="6:12">
      <c r="F899" s="86"/>
      <c r="G899" s="87"/>
      <c r="H899" s="87"/>
      <c r="I899" s="86"/>
      <c r="J899" s="85"/>
      <c r="L899" s="87"/>
    </row>
    <row r="900" spans="6:12">
      <c r="F900" s="86"/>
      <c r="G900" s="87"/>
      <c r="H900" s="87"/>
      <c r="I900" s="86"/>
      <c r="J900" s="85"/>
      <c r="L900" s="87"/>
    </row>
    <row r="901" spans="6:12">
      <c r="F901" s="86"/>
      <c r="G901" s="87"/>
      <c r="H901" s="87"/>
      <c r="I901" s="86"/>
      <c r="J901" s="85"/>
      <c r="L901" s="87"/>
    </row>
    <row r="902" spans="6:12">
      <c r="F902" s="86"/>
      <c r="G902" s="87"/>
      <c r="H902" s="87"/>
      <c r="I902" s="86"/>
      <c r="J902" s="85"/>
      <c r="L902" s="87"/>
    </row>
    <row r="903" spans="6:12">
      <c r="F903" s="86"/>
      <c r="G903" s="87"/>
      <c r="H903" s="87"/>
      <c r="I903" s="86"/>
      <c r="J903" s="85"/>
      <c r="L903" s="87"/>
    </row>
    <row r="904" spans="6:12">
      <c r="F904" s="86"/>
      <c r="G904" s="87"/>
      <c r="H904" s="87"/>
      <c r="I904" s="86"/>
      <c r="J904" s="85"/>
      <c r="L904" s="87"/>
    </row>
    <row r="905" spans="6:12">
      <c r="F905" s="86"/>
      <c r="G905" s="87"/>
      <c r="H905" s="87"/>
      <c r="I905" s="86"/>
      <c r="J905" s="85"/>
      <c r="L905" s="87"/>
    </row>
    <row r="906" spans="6:12">
      <c r="F906" s="86"/>
      <c r="G906" s="87"/>
      <c r="H906" s="87"/>
      <c r="I906" s="86"/>
      <c r="J906" s="85"/>
      <c r="L906" s="87"/>
    </row>
    <row r="907" spans="6:12">
      <c r="F907" s="86"/>
      <c r="G907" s="87"/>
      <c r="H907" s="87"/>
      <c r="I907" s="86"/>
      <c r="J907" s="85"/>
      <c r="L907" s="87"/>
    </row>
    <row r="908" spans="6:12">
      <c r="F908" s="86"/>
      <c r="G908" s="87"/>
      <c r="H908" s="87"/>
      <c r="I908" s="86"/>
      <c r="J908" s="85"/>
      <c r="L908" s="87"/>
    </row>
    <row r="909" spans="6:12">
      <c r="F909" s="86"/>
      <c r="G909" s="87"/>
      <c r="H909" s="87"/>
      <c r="I909" s="86"/>
      <c r="J909" s="85"/>
      <c r="L909" s="87"/>
    </row>
    <row r="910" spans="6:12">
      <c r="F910" s="86"/>
      <c r="G910" s="87"/>
      <c r="H910" s="87"/>
      <c r="I910" s="86"/>
      <c r="J910" s="85"/>
      <c r="L910" s="87"/>
    </row>
    <row r="911" spans="6:12">
      <c r="F911" s="86"/>
      <c r="G911" s="87"/>
      <c r="H911" s="87"/>
      <c r="I911" s="86"/>
      <c r="J911" s="85"/>
      <c r="L911" s="87"/>
    </row>
    <row r="912" spans="6:12">
      <c r="F912" s="86"/>
      <c r="G912" s="87"/>
      <c r="H912" s="87"/>
      <c r="I912" s="86"/>
      <c r="J912" s="85"/>
      <c r="L912" s="87"/>
    </row>
    <row r="913" spans="6:12">
      <c r="F913" s="86"/>
      <c r="G913" s="87"/>
      <c r="H913" s="87"/>
      <c r="I913" s="86"/>
      <c r="J913" s="85"/>
      <c r="L913" s="87"/>
    </row>
    <row r="914" spans="6:12">
      <c r="F914" s="86"/>
      <c r="G914" s="87"/>
      <c r="H914" s="87"/>
      <c r="I914" s="86"/>
      <c r="J914" s="85"/>
      <c r="L914" s="87"/>
    </row>
    <row r="915" spans="6:12">
      <c r="F915" s="86"/>
      <c r="G915" s="87"/>
      <c r="H915" s="87"/>
      <c r="I915" s="86"/>
      <c r="J915" s="85"/>
      <c r="L915" s="87"/>
    </row>
    <row r="916" spans="6:12">
      <c r="F916" s="86"/>
      <c r="G916" s="87"/>
      <c r="H916" s="87"/>
      <c r="I916" s="86"/>
      <c r="J916" s="85"/>
      <c r="L916" s="87"/>
    </row>
    <row r="917" spans="6:12">
      <c r="F917" s="86"/>
      <c r="G917" s="87"/>
      <c r="H917" s="87"/>
      <c r="I917" s="86"/>
      <c r="J917" s="85"/>
      <c r="L917" s="87"/>
    </row>
    <row r="918" spans="6:12">
      <c r="F918" s="86"/>
      <c r="G918" s="87"/>
      <c r="H918" s="87"/>
      <c r="I918" s="86"/>
      <c r="J918" s="85"/>
      <c r="L918" s="87"/>
    </row>
    <row r="919" spans="6:12">
      <c r="F919" s="86"/>
      <c r="G919" s="87"/>
      <c r="H919" s="87"/>
      <c r="I919" s="86"/>
      <c r="J919" s="85"/>
      <c r="L919" s="87"/>
    </row>
    <row r="920" spans="6:12">
      <c r="F920" s="86"/>
      <c r="G920" s="87"/>
      <c r="H920" s="87"/>
      <c r="I920" s="86"/>
      <c r="J920" s="85"/>
      <c r="L920" s="87"/>
    </row>
    <row r="921" spans="6:12">
      <c r="F921" s="86"/>
      <c r="G921" s="87"/>
      <c r="H921" s="87"/>
      <c r="I921" s="86"/>
      <c r="J921" s="85"/>
      <c r="L921" s="87"/>
    </row>
    <row r="922" spans="6:12">
      <c r="F922" s="86"/>
      <c r="G922" s="87"/>
      <c r="H922" s="87"/>
      <c r="I922" s="86"/>
      <c r="J922" s="85"/>
      <c r="L922" s="87"/>
    </row>
    <row r="923" spans="6:12">
      <c r="F923" s="86"/>
      <c r="G923" s="87"/>
      <c r="H923" s="87"/>
      <c r="I923" s="86"/>
      <c r="J923" s="85"/>
      <c r="L923" s="87"/>
    </row>
    <row r="924" spans="6:12">
      <c r="F924" s="86"/>
      <c r="G924" s="87"/>
      <c r="H924" s="87"/>
      <c r="I924" s="86"/>
      <c r="J924" s="85"/>
      <c r="L924" s="87"/>
    </row>
    <row r="925" spans="6:12">
      <c r="F925" s="86"/>
      <c r="G925" s="87"/>
      <c r="H925" s="87"/>
      <c r="I925" s="86"/>
      <c r="J925" s="85"/>
      <c r="L925" s="87"/>
    </row>
    <row r="926" spans="6:12">
      <c r="F926" s="86"/>
      <c r="G926" s="87"/>
      <c r="H926" s="87"/>
      <c r="I926" s="86"/>
      <c r="J926" s="85"/>
      <c r="L926" s="87"/>
    </row>
    <row r="927" spans="6:12">
      <c r="F927" s="86"/>
      <c r="G927" s="87"/>
      <c r="H927" s="87"/>
      <c r="I927" s="86"/>
      <c r="J927" s="85"/>
      <c r="L927" s="87"/>
    </row>
    <row r="928" spans="6:12">
      <c r="F928" s="86"/>
      <c r="G928" s="87"/>
      <c r="H928" s="87"/>
      <c r="I928" s="86"/>
      <c r="J928" s="85"/>
      <c r="L928" s="87"/>
    </row>
    <row r="929" spans="6:12">
      <c r="F929" s="86"/>
      <c r="G929" s="87"/>
      <c r="H929" s="87"/>
      <c r="I929" s="86"/>
      <c r="J929" s="85"/>
      <c r="L929" s="87"/>
    </row>
    <row r="930" spans="6:12">
      <c r="F930" s="86"/>
      <c r="G930" s="87"/>
      <c r="H930" s="87"/>
      <c r="I930" s="86"/>
      <c r="J930" s="85"/>
      <c r="L930" s="87"/>
    </row>
    <row r="931" spans="6:12">
      <c r="F931" s="86"/>
      <c r="G931" s="87"/>
      <c r="H931" s="87"/>
      <c r="I931" s="86"/>
      <c r="J931" s="85"/>
      <c r="L931" s="87"/>
    </row>
    <row r="932" spans="6:12">
      <c r="F932" s="86"/>
      <c r="G932" s="87"/>
      <c r="H932" s="87"/>
      <c r="I932" s="86"/>
      <c r="J932" s="85"/>
      <c r="L932" s="87"/>
    </row>
    <row r="933" spans="6:12">
      <c r="F933" s="86"/>
      <c r="G933" s="87"/>
      <c r="H933" s="87"/>
      <c r="I933" s="86"/>
      <c r="J933" s="85"/>
      <c r="L933" s="87"/>
    </row>
    <row r="934" spans="6:12">
      <c r="F934" s="86"/>
      <c r="G934" s="87"/>
      <c r="H934" s="87"/>
      <c r="I934" s="86"/>
      <c r="J934" s="85"/>
      <c r="L934" s="87"/>
    </row>
    <row r="935" spans="6:12">
      <c r="F935" s="86"/>
      <c r="G935" s="87"/>
      <c r="H935" s="87"/>
      <c r="I935" s="86"/>
      <c r="J935" s="85"/>
      <c r="L935" s="87"/>
    </row>
    <row r="936" spans="6:12">
      <c r="F936" s="86"/>
      <c r="G936" s="87"/>
      <c r="H936" s="87"/>
      <c r="I936" s="86"/>
      <c r="J936" s="85"/>
      <c r="L936" s="87"/>
    </row>
    <row r="937" spans="6:12">
      <c r="F937" s="86"/>
      <c r="G937" s="87"/>
      <c r="H937" s="87"/>
      <c r="I937" s="86"/>
      <c r="J937" s="85"/>
      <c r="L937" s="87"/>
    </row>
    <row r="938" spans="6:12">
      <c r="F938" s="86"/>
      <c r="G938" s="87"/>
      <c r="H938" s="87"/>
      <c r="I938" s="86"/>
      <c r="J938" s="85"/>
      <c r="L938" s="87"/>
    </row>
    <row r="939" spans="6:12">
      <c r="F939" s="86"/>
      <c r="G939" s="87"/>
      <c r="H939" s="87"/>
      <c r="I939" s="86"/>
      <c r="J939" s="85"/>
      <c r="L939" s="87"/>
    </row>
    <row r="940" spans="6:12">
      <c r="F940" s="86"/>
      <c r="G940" s="87"/>
      <c r="H940" s="87"/>
      <c r="I940" s="86"/>
      <c r="J940" s="85"/>
      <c r="L940" s="87"/>
    </row>
    <row r="941" spans="6:12">
      <c r="F941" s="86"/>
      <c r="G941" s="87"/>
      <c r="H941" s="87"/>
      <c r="I941" s="86"/>
      <c r="J941" s="85"/>
      <c r="L941" s="87"/>
    </row>
    <row r="942" spans="6:12">
      <c r="F942" s="86"/>
      <c r="G942" s="87"/>
      <c r="H942" s="87"/>
      <c r="I942" s="86"/>
      <c r="J942" s="85"/>
      <c r="L942" s="87"/>
    </row>
    <row r="943" spans="6:12">
      <c r="F943" s="86"/>
      <c r="G943" s="87"/>
      <c r="H943" s="87"/>
      <c r="I943" s="86"/>
      <c r="J943" s="85"/>
      <c r="L943" s="87"/>
    </row>
    <row r="944" spans="6:12">
      <c r="F944" s="86"/>
      <c r="G944" s="87"/>
      <c r="H944" s="87"/>
      <c r="I944" s="86"/>
      <c r="J944" s="85"/>
      <c r="L944" s="87"/>
    </row>
    <row r="945" spans="6:12">
      <c r="F945" s="86"/>
      <c r="G945" s="87"/>
      <c r="H945" s="87"/>
      <c r="I945" s="86"/>
      <c r="J945" s="85"/>
      <c r="L945" s="87"/>
    </row>
    <row r="946" spans="6:12">
      <c r="F946" s="86"/>
      <c r="G946" s="87"/>
      <c r="H946" s="87"/>
      <c r="I946" s="86"/>
      <c r="J946" s="85"/>
      <c r="L946" s="87"/>
    </row>
    <row r="947" spans="6:12">
      <c r="F947" s="86"/>
      <c r="G947" s="87"/>
      <c r="H947" s="87"/>
      <c r="I947" s="86"/>
      <c r="J947" s="85"/>
      <c r="L947" s="87"/>
    </row>
    <row r="948" spans="6:12">
      <c r="F948" s="86"/>
      <c r="G948" s="87"/>
      <c r="H948" s="87"/>
      <c r="I948" s="86"/>
      <c r="J948" s="85"/>
      <c r="L948" s="87"/>
    </row>
    <row r="949" spans="6:12">
      <c r="F949" s="86"/>
      <c r="G949" s="87"/>
      <c r="H949" s="87"/>
      <c r="I949" s="86"/>
      <c r="J949" s="85"/>
      <c r="L949" s="87"/>
    </row>
    <row r="950" spans="6:12">
      <c r="F950" s="86"/>
      <c r="G950" s="87"/>
      <c r="H950" s="87"/>
      <c r="I950" s="86"/>
      <c r="J950" s="85"/>
      <c r="L950" s="87"/>
    </row>
    <row r="951" spans="6:12">
      <c r="F951" s="86"/>
      <c r="G951" s="87"/>
      <c r="H951" s="87"/>
      <c r="I951" s="86"/>
      <c r="J951" s="85"/>
      <c r="L951" s="87"/>
    </row>
    <row r="952" spans="6:12">
      <c r="F952" s="86"/>
      <c r="G952" s="87"/>
      <c r="H952" s="87"/>
      <c r="I952" s="86"/>
      <c r="J952" s="85"/>
      <c r="L952" s="87"/>
    </row>
    <row r="953" spans="6:12">
      <c r="F953" s="86"/>
      <c r="G953" s="87"/>
      <c r="H953" s="87"/>
      <c r="I953" s="86"/>
      <c r="J953" s="85"/>
      <c r="L953" s="87"/>
    </row>
    <row r="954" spans="6:12">
      <c r="F954" s="86"/>
      <c r="G954" s="87"/>
      <c r="H954" s="87"/>
      <c r="I954" s="86"/>
      <c r="J954" s="85"/>
      <c r="L954" s="87"/>
    </row>
    <row r="955" spans="6:12">
      <c r="F955" s="86"/>
      <c r="G955" s="87"/>
      <c r="H955" s="87"/>
      <c r="I955" s="86"/>
      <c r="J955" s="85"/>
      <c r="L955" s="87"/>
    </row>
    <row r="956" spans="6:12">
      <c r="F956" s="86"/>
      <c r="G956" s="87"/>
      <c r="H956" s="87"/>
      <c r="I956" s="86"/>
      <c r="J956" s="85"/>
      <c r="L956" s="87"/>
    </row>
    <row r="957" spans="6:12">
      <c r="F957" s="86"/>
      <c r="G957" s="87"/>
      <c r="H957" s="87"/>
      <c r="I957" s="86"/>
      <c r="J957" s="85"/>
      <c r="L957" s="87"/>
    </row>
    <row r="958" spans="6:12">
      <c r="F958" s="86"/>
      <c r="G958" s="87"/>
      <c r="H958" s="87"/>
      <c r="I958" s="86"/>
      <c r="J958" s="85"/>
      <c r="L958" s="87"/>
    </row>
    <row r="959" spans="6:12">
      <c r="F959" s="86"/>
      <c r="G959" s="87"/>
      <c r="H959" s="87"/>
      <c r="I959" s="86"/>
      <c r="J959" s="85"/>
      <c r="L959" s="87"/>
    </row>
    <row r="960" spans="6:12">
      <c r="F960" s="86"/>
      <c r="G960" s="87"/>
      <c r="H960" s="87"/>
      <c r="I960" s="86"/>
      <c r="J960" s="85"/>
      <c r="L960" s="87"/>
    </row>
    <row r="961" spans="6:12">
      <c r="F961" s="86"/>
      <c r="G961" s="87"/>
      <c r="H961" s="87"/>
      <c r="I961" s="86"/>
      <c r="J961" s="85"/>
      <c r="L961" s="87"/>
    </row>
    <row r="962" spans="6:12">
      <c r="F962" s="86"/>
      <c r="G962" s="87"/>
      <c r="H962" s="87"/>
      <c r="I962" s="86"/>
      <c r="J962" s="85"/>
      <c r="L962" s="87"/>
    </row>
    <row r="963" spans="6:12">
      <c r="F963" s="86"/>
      <c r="G963" s="87"/>
      <c r="H963" s="87"/>
      <c r="I963" s="86"/>
      <c r="J963" s="85"/>
      <c r="L963" s="87"/>
    </row>
    <row r="964" spans="6:12">
      <c r="F964" s="86"/>
      <c r="G964" s="87"/>
      <c r="H964" s="87"/>
      <c r="I964" s="86"/>
      <c r="J964" s="85"/>
      <c r="L964" s="87"/>
    </row>
    <row r="965" spans="6:12">
      <c r="F965" s="86"/>
      <c r="G965" s="87"/>
      <c r="H965" s="87"/>
      <c r="I965" s="86"/>
      <c r="J965" s="85"/>
      <c r="L965" s="87"/>
    </row>
    <row r="966" spans="6:12">
      <c r="F966" s="86"/>
      <c r="G966" s="87"/>
      <c r="H966" s="87"/>
      <c r="I966" s="86"/>
      <c r="J966" s="85"/>
      <c r="L966" s="87"/>
    </row>
    <row r="967" spans="6:12">
      <c r="F967" s="86"/>
      <c r="G967" s="87"/>
      <c r="H967" s="87"/>
      <c r="I967" s="86"/>
      <c r="J967" s="85"/>
      <c r="L967" s="87"/>
    </row>
    <row r="968" spans="6:12">
      <c r="F968" s="86"/>
      <c r="G968" s="87"/>
      <c r="H968" s="87"/>
      <c r="I968" s="86"/>
      <c r="J968" s="85"/>
      <c r="L968" s="87"/>
    </row>
    <row r="969" spans="6:12">
      <c r="F969" s="86"/>
      <c r="G969" s="87"/>
      <c r="H969" s="87"/>
      <c r="I969" s="86"/>
      <c r="J969" s="85"/>
      <c r="L969" s="87"/>
    </row>
    <row r="970" spans="6:12">
      <c r="F970" s="86"/>
      <c r="G970" s="87"/>
      <c r="H970" s="87"/>
      <c r="I970" s="86"/>
      <c r="J970" s="85"/>
      <c r="L970" s="87"/>
    </row>
    <row r="971" spans="6:12">
      <c r="F971" s="86"/>
      <c r="G971" s="87"/>
      <c r="H971" s="87"/>
      <c r="I971" s="86"/>
      <c r="J971" s="85"/>
      <c r="L971" s="87"/>
    </row>
    <row r="972" spans="6:12">
      <c r="F972" s="86"/>
      <c r="G972" s="87"/>
      <c r="H972" s="87"/>
      <c r="I972" s="86"/>
      <c r="J972" s="85"/>
      <c r="L972" s="87"/>
    </row>
    <row r="973" spans="6:12">
      <c r="F973" s="86"/>
      <c r="G973" s="87"/>
      <c r="H973" s="87"/>
      <c r="I973" s="86"/>
      <c r="J973" s="85"/>
      <c r="L973" s="87"/>
    </row>
    <row r="974" spans="6:12">
      <c r="F974" s="86"/>
      <c r="G974" s="87"/>
      <c r="H974" s="87"/>
      <c r="I974" s="86"/>
      <c r="J974" s="85"/>
      <c r="L974" s="87"/>
    </row>
    <row r="975" spans="6:12">
      <c r="F975" s="86"/>
      <c r="G975" s="87"/>
      <c r="H975" s="87"/>
      <c r="I975" s="86"/>
      <c r="J975" s="85"/>
      <c r="L975" s="87"/>
    </row>
    <row r="976" spans="6:12">
      <c r="F976" s="86"/>
      <c r="G976" s="87"/>
      <c r="H976" s="87"/>
      <c r="I976" s="86"/>
      <c r="J976" s="85"/>
      <c r="L976" s="87"/>
    </row>
    <row r="977" spans="6:12">
      <c r="F977" s="86"/>
      <c r="G977" s="87"/>
      <c r="H977" s="87"/>
      <c r="I977" s="86"/>
      <c r="J977" s="85"/>
      <c r="L977" s="87"/>
    </row>
    <row r="978" spans="6:12">
      <c r="F978" s="86"/>
      <c r="G978" s="87"/>
      <c r="H978" s="87"/>
      <c r="I978" s="86"/>
      <c r="J978" s="85"/>
      <c r="L978" s="87"/>
    </row>
    <row r="979" spans="6:12">
      <c r="F979" s="86"/>
      <c r="G979" s="87"/>
      <c r="H979" s="87"/>
      <c r="I979" s="86"/>
      <c r="J979" s="85"/>
      <c r="L979" s="87"/>
    </row>
    <row r="980" spans="6:12">
      <c r="F980" s="86"/>
      <c r="G980" s="87"/>
      <c r="H980" s="87"/>
      <c r="I980" s="86"/>
      <c r="J980" s="85"/>
      <c r="L980" s="87"/>
    </row>
    <row r="981" spans="6:12">
      <c r="F981" s="86"/>
      <c r="G981" s="87"/>
      <c r="H981" s="87"/>
      <c r="I981" s="86"/>
      <c r="J981" s="85"/>
      <c r="L981" s="87"/>
    </row>
    <row r="982" spans="6:12">
      <c r="F982" s="86"/>
      <c r="G982" s="87"/>
      <c r="H982" s="87"/>
      <c r="I982" s="86"/>
      <c r="J982" s="85"/>
      <c r="L982" s="87"/>
    </row>
    <row r="983" spans="6:12">
      <c r="F983" s="86"/>
      <c r="G983" s="87"/>
      <c r="H983" s="87"/>
      <c r="I983" s="86"/>
      <c r="J983" s="85"/>
      <c r="L983" s="87"/>
    </row>
    <row r="984" spans="6:12">
      <c r="F984" s="86"/>
      <c r="G984" s="87"/>
      <c r="H984" s="87"/>
      <c r="I984" s="86"/>
      <c r="J984" s="85"/>
      <c r="L984" s="87"/>
    </row>
    <row r="985" spans="6:12">
      <c r="F985" s="86"/>
      <c r="G985" s="87"/>
      <c r="H985" s="87"/>
      <c r="I985" s="86"/>
      <c r="J985" s="85"/>
      <c r="L985" s="87"/>
    </row>
    <row r="986" spans="6:12">
      <c r="F986" s="86"/>
      <c r="G986" s="87"/>
      <c r="H986" s="87"/>
      <c r="I986" s="86"/>
      <c r="J986" s="85"/>
      <c r="L986" s="87"/>
    </row>
    <row r="987" spans="6:12">
      <c r="F987" s="86"/>
      <c r="G987" s="87"/>
      <c r="H987" s="87"/>
      <c r="I987" s="86"/>
      <c r="J987" s="85"/>
      <c r="L987" s="87"/>
    </row>
    <row r="988" spans="6:12">
      <c r="F988" s="86"/>
      <c r="G988" s="87"/>
      <c r="H988" s="87"/>
      <c r="I988" s="86"/>
      <c r="J988" s="85"/>
      <c r="L988" s="87"/>
    </row>
    <row r="989" spans="6:12">
      <c r="F989" s="86"/>
      <c r="G989" s="87"/>
      <c r="H989" s="87"/>
      <c r="I989" s="86"/>
      <c r="J989" s="85"/>
      <c r="L989" s="87"/>
    </row>
    <row r="990" spans="6:12">
      <c r="F990" s="86"/>
      <c r="G990" s="87"/>
      <c r="H990" s="87"/>
      <c r="I990" s="86"/>
      <c r="J990" s="85"/>
      <c r="L990" s="87"/>
    </row>
    <row r="991" spans="6:12">
      <c r="F991" s="86"/>
      <c r="G991" s="87"/>
      <c r="H991" s="87"/>
      <c r="I991" s="86"/>
      <c r="J991" s="85"/>
      <c r="L991" s="87"/>
    </row>
    <row r="992" spans="6:12">
      <c r="F992" s="86"/>
      <c r="G992" s="87"/>
      <c r="H992" s="87"/>
      <c r="I992" s="86"/>
      <c r="J992" s="85"/>
      <c r="L992" s="87"/>
    </row>
    <row r="993" spans="6:12">
      <c r="F993" s="86"/>
      <c r="G993" s="87"/>
      <c r="H993" s="87"/>
      <c r="I993" s="86"/>
      <c r="J993" s="85"/>
      <c r="L993" s="87"/>
    </row>
    <row r="994" spans="6:12">
      <c r="F994" s="86"/>
      <c r="G994" s="87"/>
      <c r="H994" s="87"/>
      <c r="I994" s="86"/>
      <c r="J994" s="85"/>
      <c r="L994" s="87"/>
    </row>
    <row r="995" spans="6:12">
      <c r="F995" s="86"/>
      <c r="G995" s="87"/>
      <c r="H995" s="87"/>
      <c r="I995" s="86"/>
      <c r="J995" s="85"/>
      <c r="L995" s="87"/>
    </row>
    <row r="996" spans="6:12">
      <c r="F996" s="86"/>
      <c r="G996" s="87"/>
      <c r="H996" s="87"/>
      <c r="I996" s="86"/>
      <c r="J996" s="85"/>
      <c r="L996" s="87"/>
    </row>
    <row r="997" spans="6:12">
      <c r="F997" s="86"/>
      <c r="G997" s="87"/>
      <c r="H997" s="87"/>
      <c r="I997" s="86"/>
      <c r="J997" s="85"/>
      <c r="L997" s="87"/>
    </row>
    <row r="998" spans="6:12">
      <c r="F998" s="86"/>
      <c r="G998" s="87"/>
      <c r="H998" s="87"/>
      <c r="I998" s="86"/>
      <c r="J998" s="85"/>
      <c r="L998" s="87"/>
    </row>
    <row r="999" spans="6:12">
      <c r="F999" s="86"/>
      <c r="G999" s="87"/>
      <c r="H999" s="87"/>
      <c r="I999" s="86"/>
      <c r="J999" s="85"/>
      <c r="L999" s="87"/>
    </row>
    <row r="1000" spans="6:12">
      <c r="F1000" s="86"/>
      <c r="G1000" s="87"/>
      <c r="H1000" s="87"/>
      <c r="I1000" s="86"/>
      <c r="J1000" s="85"/>
      <c r="L1000" s="87"/>
    </row>
    <row r="1001" spans="6:12">
      <c r="F1001" s="86"/>
      <c r="G1001" s="87"/>
      <c r="H1001" s="87"/>
      <c r="I1001" s="86"/>
      <c r="J1001" s="85"/>
      <c r="L1001" s="87"/>
    </row>
    <row r="1002" spans="6:12">
      <c r="F1002" s="86"/>
      <c r="G1002" s="87"/>
      <c r="H1002" s="87"/>
      <c r="I1002" s="86"/>
      <c r="J1002" s="85"/>
      <c r="L1002" s="87"/>
    </row>
    <row r="1003" spans="6:12">
      <c r="F1003" s="86"/>
      <c r="G1003" s="87"/>
      <c r="H1003" s="87"/>
      <c r="I1003" s="86"/>
      <c r="J1003" s="85"/>
      <c r="L1003" s="87"/>
    </row>
    <row r="1004" spans="6:12">
      <c r="F1004" s="86"/>
      <c r="G1004" s="87"/>
      <c r="H1004" s="87"/>
      <c r="I1004" s="86"/>
      <c r="J1004" s="85"/>
      <c r="L1004" s="87"/>
    </row>
    <row r="1005" spans="6:12">
      <c r="F1005" s="86"/>
      <c r="G1005" s="87"/>
      <c r="H1005" s="87"/>
      <c r="I1005" s="86"/>
      <c r="J1005" s="85"/>
      <c r="L1005" s="87"/>
    </row>
    <row r="1006" spans="6:12">
      <c r="F1006" s="86"/>
      <c r="G1006" s="87"/>
      <c r="H1006" s="87"/>
      <c r="I1006" s="86"/>
      <c r="J1006" s="85"/>
      <c r="L1006" s="87"/>
    </row>
    <row r="1007" spans="6:12">
      <c r="F1007" s="86"/>
      <c r="G1007" s="87"/>
      <c r="H1007" s="87"/>
      <c r="I1007" s="86"/>
      <c r="J1007" s="85"/>
      <c r="L1007" s="87"/>
    </row>
    <row r="1008" spans="6:12">
      <c r="F1008" s="86"/>
      <c r="G1008" s="87"/>
      <c r="H1008" s="87"/>
      <c r="I1008" s="86"/>
      <c r="J1008" s="85"/>
      <c r="L1008" s="87"/>
    </row>
    <row r="1009" spans="6:12">
      <c r="F1009" s="86"/>
      <c r="G1009" s="87"/>
      <c r="H1009" s="87"/>
      <c r="I1009" s="86"/>
      <c r="J1009" s="85"/>
      <c r="L1009" s="87"/>
    </row>
    <row r="1010" spans="6:12">
      <c r="F1010" s="86"/>
      <c r="G1010" s="87"/>
      <c r="H1010" s="87"/>
      <c r="I1010" s="86"/>
      <c r="J1010" s="85"/>
      <c r="L1010" s="87"/>
    </row>
    <row r="1011" spans="6:12">
      <c r="F1011" s="86"/>
      <c r="G1011" s="87"/>
      <c r="H1011" s="87"/>
      <c r="I1011" s="86"/>
      <c r="J1011" s="85"/>
      <c r="L1011" s="87"/>
    </row>
    <row r="1012" spans="6:12">
      <c r="F1012" s="86"/>
      <c r="G1012" s="87"/>
      <c r="H1012" s="87"/>
      <c r="I1012" s="86"/>
      <c r="J1012" s="85"/>
      <c r="L1012" s="87"/>
    </row>
    <row r="1013" spans="6:12">
      <c r="F1013" s="86"/>
      <c r="G1013" s="87"/>
      <c r="H1013" s="87"/>
      <c r="I1013" s="86"/>
      <c r="J1013" s="85"/>
      <c r="L1013" s="87"/>
    </row>
    <row r="1014" spans="6:12">
      <c r="F1014" s="86"/>
      <c r="G1014" s="87"/>
      <c r="H1014" s="87"/>
      <c r="I1014" s="86"/>
      <c r="J1014" s="85"/>
      <c r="L1014" s="87"/>
    </row>
    <row r="1015" spans="6:12">
      <c r="F1015" s="86"/>
      <c r="G1015" s="87"/>
      <c r="H1015" s="87"/>
      <c r="I1015" s="86"/>
      <c r="J1015" s="85"/>
      <c r="L1015" s="87"/>
    </row>
    <row r="1016" spans="6:12">
      <c r="F1016" s="86"/>
      <c r="G1016" s="87"/>
      <c r="H1016" s="87"/>
      <c r="I1016" s="86"/>
      <c r="J1016" s="85"/>
      <c r="L1016" s="87"/>
    </row>
    <row r="1017" spans="6:12">
      <c r="F1017" s="86"/>
      <c r="G1017" s="87"/>
      <c r="H1017" s="87"/>
      <c r="I1017" s="86"/>
      <c r="J1017" s="85"/>
      <c r="L1017" s="87"/>
    </row>
    <row r="1018" spans="6:12">
      <c r="F1018" s="86"/>
      <c r="G1018" s="87"/>
      <c r="H1018" s="87"/>
      <c r="I1018" s="86"/>
      <c r="J1018" s="85"/>
      <c r="L1018" s="87"/>
    </row>
    <row r="1019" spans="6:12">
      <c r="F1019" s="86"/>
      <c r="G1019" s="87"/>
      <c r="H1019" s="87"/>
      <c r="I1019" s="86"/>
      <c r="J1019" s="85"/>
      <c r="L1019" s="87"/>
    </row>
    <row r="1020" spans="6:12">
      <c r="F1020" s="86"/>
      <c r="G1020" s="87"/>
      <c r="H1020" s="87"/>
      <c r="I1020" s="86"/>
      <c r="J1020" s="85"/>
      <c r="L1020" s="87"/>
    </row>
    <row r="1021" spans="6:12">
      <c r="F1021" s="86"/>
      <c r="G1021" s="87"/>
      <c r="H1021" s="87"/>
      <c r="I1021" s="86"/>
      <c r="J1021" s="85"/>
      <c r="L1021" s="87"/>
    </row>
    <row r="1022" spans="6:12">
      <c r="F1022" s="86"/>
      <c r="G1022" s="87"/>
      <c r="H1022" s="87"/>
      <c r="I1022" s="86"/>
      <c r="J1022" s="85"/>
      <c r="L1022" s="87"/>
    </row>
    <row r="1023" spans="6:12">
      <c r="F1023" s="86"/>
      <c r="G1023" s="87"/>
      <c r="H1023" s="87"/>
      <c r="I1023" s="86"/>
      <c r="J1023" s="85"/>
      <c r="L1023" s="87"/>
    </row>
    <row r="1024" spans="6:12">
      <c r="F1024" s="86"/>
      <c r="G1024" s="87"/>
      <c r="H1024" s="87"/>
      <c r="I1024" s="86"/>
      <c r="J1024" s="85"/>
      <c r="L1024" s="87"/>
    </row>
    <row r="1025" spans="6:12">
      <c r="F1025" s="86"/>
      <c r="G1025" s="87"/>
      <c r="H1025" s="87"/>
      <c r="I1025" s="86"/>
      <c r="J1025" s="85"/>
      <c r="L1025" s="87"/>
    </row>
    <row r="1026" spans="6:12">
      <c r="F1026" s="86"/>
      <c r="G1026" s="87"/>
      <c r="H1026" s="87"/>
      <c r="I1026" s="86"/>
      <c r="J1026" s="85"/>
      <c r="L1026" s="87"/>
    </row>
    <row r="1027" spans="6:12">
      <c r="F1027" s="86"/>
      <c r="G1027" s="87"/>
      <c r="H1027" s="87"/>
      <c r="I1027" s="86"/>
      <c r="J1027" s="85"/>
      <c r="L1027" s="87"/>
    </row>
    <row r="1028" spans="6:12">
      <c r="F1028" s="86"/>
      <c r="G1028" s="87"/>
      <c r="H1028" s="87"/>
      <c r="I1028" s="86"/>
      <c r="J1028" s="85"/>
      <c r="L1028" s="87"/>
    </row>
    <row r="1029" spans="6:12">
      <c r="F1029" s="86"/>
      <c r="G1029" s="87"/>
      <c r="H1029" s="87"/>
      <c r="I1029" s="86"/>
      <c r="J1029" s="85"/>
      <c r="L1029" s="87"/>
    </row>
    <row r="1030" spans="6:12">
      <c r="F1030" s="86"/>
      <c r="G1030" s="87"/>
      <c r="H1030" s="87"/>
      <c r="I1030" s="86"/>
      <c r="J1030" s="85"/>
      <c r="L1030" s="87"/>
    </row>
    <row r="1031" spans="6:12">
      <c r="F1031" s="86"/>
      <c r="G1031" s="87"/>
      <c r="H1031" s="87"/>
      <c r="I1031" s="86"/>
      <c r="J1031" s="85"/>
      <c r="L1031" s="87"/>
    </row>
    <row r="1032" spans="6:12">
      <c r="F1032" s="86"/>
      <c r="G1032" s="87"/>
      <c r="H1032" s="87"/>
      <c r="I1032" s="86"/>
      <c r="J1032" s="85"/>
      <c r="L1032" s="87"/>
    </row>
    <row r="1033" spans="6:12">
      <c r="F1033" s="86"/>
      <c r="G1033" s="87"/>
      <c r="H1033" s="87"/>
      <c r="I1033" s="86"/>
      <c r="J1033" s="85"/>
      <c r="L1033" s="87"/>
    </row>
    <row r="1034" spans="6:12">
      <c r="F1034" s="86"/>
      <c r="G1034" s="87"/>
      <c r="H1034" s="87"/>
      <c r="I1034" s="86"/>
      <c r="J1034" s="85"/>
      <c r="L1034" s="87"/>
    </row>
    <row r="1035" spans="6:12">
      <c r="F1035" s="86"/>
      <c r="G1035" s="87"/>
      <c r="H1035" s="87"/>
      <c r="I1035" s="86"/>
      <c r="J1035" s="85"/>
      <c r="L1035" s="87"/>
    </row>
    <row r="1036" spans="6:12">
      <c r="F1036" s="86"/>
      <c r="G1036" s="87"/>
      <c r="H1036" s="87"/>
      <c r="I1036" s="86"/>
      <c r="J1036" s="85"/>
      <c r="L1036" s="87"/>
    </row>
    <row r="1037" spans="6:12">
      <c r="F1037" s="86"/>
      <c r="G1037" s="87"/>
      <c r="H1037" s="87"/>
      <c r="I1037" s="86"/>
      <c r="J1037" s="85"/>
      <c r="L1037" s="87"/>
    </row>
    <row r="1038" spans="6:12">
      <c r="F1038" s="86"/>
      <c r="G1038" s="87"/>
      <c r="H1038" s="87"/>
      <c r="I1038" s="86"/>
      <c r="J1038" s="85"/>
      <c r="L1038" s="87"/>
    </row>
    <row r="1039" spans="6:12">
      <c r="F1039" s="86"/>
      <c r="G1039" s="87"/>
      <c r="H1039" s="87"/>
      <c r="I1039" s="86"/>
      <c r="J1039" s="85"/>
      <c r="L1039" s="87"/>
    </row>
    <row r="1040" spans="6:12">
      <c r="F1040" s="86"/>
      <c r="G1040" s="87"/>
      <c r="H1040" s="87"/>
      <c r="I1040" s="86"/>
      <c r="J1040" s="85"/>
      <c r="L1040" s="87"/>
    </row>
    <row r="1041" spans="6:12">
      <c r="F1041" s="86"/>
      <c r="G1041" s="87"/>
      <c r="H1041" s="87"/>
      <c r="I1041" s="86"/>
      <c r="J1041" s="85"/>
      <c r="L1041" s="87"/>
    </row>
    <row r="1042" spans="6:12">
      <c r="F1042" s="86"/>
      <c r="G1042" s="87"/>
      <c r="H1042" s="87"/>
      <c r="I1042" s="86"/>
      <c r="J1042" s="85"/>
      <c r="L1042" s="87"/>
    </row>
    <row r="1043" spans="6:12">
      <c r="F1043" s="86"/>
      <c r="G1043" s="87"/>
      <c r="H1043" s="87"/>
      <c r="I1043" s="86"/>
      <c r="J1043" s="85"/>
      <c r="L1043" s="87"/>
    </row>
    <row r="1044" spans="6:12">
      <c r="F1044" s="86"/>
      <c r="G1044" s="87"/>
      <c r="H1044" s="87"/>
      <c r="I1044" s="86"/>
      <c r="J1044" s="85"/>
      <c r="L1044" s="87"/>
    </row>
    <row r="1045" spans="6:12">
      <c r="F1045" s="86"/>
      <c r="G1045" s="87"/>
      <c r="H1045" s="87"/>
      <c r="I1045" s="86"/>
      <c r="J1045" s="85"/>
      <c r="L1045" s="87"/>
    </row>
    <row r="1046" spans="6:12">
      <c r="F1046" s="86"/>
      <c r="G1046" s="87"/>
      <c r="H1046" s="87"/>
      <c r="I1046" s="86"/>
      <c r="J1046" s="85"/>
      <c r="L1046" s="87"/>
    </row>
    <row r="1047" spans="6:12">
      <c r="F1047" s="86"/>
      <c r="G1047" s="87"/>
      <c r="H1047" s="87"/>
      <c r="I1047" s="86"/>
      <c r="J1047" s="85"/>
      <c r="L1047" s="87"/>
    </row>
    <row r="1048" spans="6:12">
      <c r="F1048" s="86"/>
      <c r="G1048" s="87"/>
      <c r="H1048" s="87"/>
      <c r="I1048" s="86"/>
      <c r="J1048" s="85"/>
      <c r="L1048" s="87"/>
    </row>
    <row r="1049" spans="6:12">
      <c r="F1049" s="86"/>
      <c r="G1049" s="87"/>
      <c r="H1049" s="87"/>
      <c r="I1049" s="86"/>
      <c r="J1049" s="85"/>
      <c r="L1049" s="87"/>
    </row>
    <row r="1050" spans="6:12">
      <c r="F1050" s="86"/>
      <c r="G1050" s="87"/>
      <c r="H1050" s="87"/>
      <c r="I1050" s="86"/>
      <c r="J1050" s="85"/>
      <c r="L1050" s="87"/>
    </row>
    <row r="1051" spans="6:12">
      <c r="F1051" s="86"/>
      <c r="G1051" s="87"/>
      <c r="H1051" s="87"/>
      <c r="I1051" s="86"/>
      <c r="J1051" s="85"/>
      <c r="L1051" s="87"/>
    </row>
    <row r="1052" spans="6:12">
      <c r="F1052" s="86"/>
      <c r="G1052" s="87"/>
      <c r="H1052" s="87"/>
      <c r="I1052" s="86"/>
      <c r="J1052" s="85"/>
      <c r="L1052" s="87"/>
    </row>
    <row r="1053" spans="6:12">
      <c r="F1053" s="86"/>
      <c r="G1053" s="87"/>
      <c r="H1053" s="87"/>
      <c r="I1053" s="86"/>
      <c r="J1053" s="85"/>
      <c r="L1053" s="87"/>
    </row>
    <row r="1054" spans="6:12">
      <c r="F1054" s="86"/>
      <c r="G1054" s="87"/>
      <c r="H1054" s="87"/>
      <c r="I1054" s="86"/>
      <c r="J1054" s="85"/>
      <c r="L1054" s="87"/>
    </row>
    <row r="1055" spans="6:12">
      <c r="F1055" s="86"/>
      <c r="G1055" s="87"/>
      <c r="H1055" s="87"/>
      <c r="I1055" s="86"/>
      <c r="J1055" s="85"/>
      <c r="L1055" s="87"/>
    </row>
    <row r="1056" spans="6:12">
      <c r="F1056" s="86"/>
      <c r="G1056" s="87"/>
      <c r="H1056" s="87"/>
      <c r="I1056" s="86"/>
      <c r="J1056" s="85"/>
      <c r="L1056" s="87"/>
    </row>
    <row r="1057" spans="6:12">
      <c r="F1057" s="86"/>
      <c r="G1057" s="87"/>
      <c r="H1057" s="87"/>
      <c r="I1057" s="86"/>
      <c r="J1057" s="85"/>
      <c r="L1057" s="87"/>
    </row>
    <row r="1058" spans="6:12">
      <c r="F1058" s="86"/>
      <c r="G1058" s="87"/>
      <c r="H1058" s="87"/>
      <c r="I1058" s="86"/>
      <c r="J1058" s="85"/>
      <c r="L1058" s="87"/>
    </row>
    <row r="1059" spans="6:12">
      <c r="F1059" s="86"/>
      <c r="G1059" s="87"/>
      <c r="H1059" s="87"/>
      <c r="I1059" s="86"/>
      <c r="J1059" s="85"/>
      <c r="L1059" s="87"/>
    </row>
    <row r="1060" spans="6:12">
      <c r="F1060" s="86"/>
      <c r="G1060" s="87"/>
      <c r="H1060" s="87"/>
      <c r="I1060" s="86"/>
      <c r="J1060" s="85"/>
      <c r="L1060" s="87"/>
    </row>
    <row r="1061" spans="6:12">
      <c r="F1061" s="86"/>
      <c r="G1061" s="87"/>
      <c r="H1061" s="87"/>
      <c r="I1061" s="86"/>
      <c r="J1061" s="85"/>
      <c r="L1061" s="87"/>
    </row>
    <row r="1062" spans="6:12">
      <c r="F1062" s="86"/>
      <c r="G1062" s="87"/>
      <c r="H1062" s="87"/>
      <c r="I1062" s="86"/>
      <c r="J1062" s="85"/>
      <c r="L1062" s="87"/>
    </row>
    <row r="1063" spans="6:12">
      <c r="F1063" s="86"/>
      <c r="G1063" s="87"/>
      <c r="H1063" s="87"/>
      <c r="I1063" s="86"/>
      <c r="J1063" s="85"/>
      <c r="L1063" s="87"/>
    </row>
    <row r="1064" spans="6:12">
      <c r="F1064" s="86"/>
      <c r="G1064" s="87"/>
      <c r="H1064" s="87"/>
      <c r="I1064" s="86"/>
      <c r="J1064" s="85"/>
      <c r="L1064" s="87"/>
    </row>
    <row r="1065" spans="6:12">
      <c r="F1065" s="86"/>
      <c r="G1065" s="87"/>
      <c r="H1065" s="87"/>
      <c r="I1065" s="86"/>
      <c r="J1065" s="85"/>
      <c r="L1065" s="87"/>
    </row>
    <row r="1066" spans="6:12">
      <c r="F1066" s="86"/>
      <c r="G1066" s="87"/>
      <c r="H1066" s="87"/>
      <c r="I1066" s="86"/>
      <c r="J1066" s="85"/>
      <c r="L1066" s="87"/>
    </row>
    <row r="1067" spans="6:12">
      <c r="F1067" s="86"/>
      <c r="G1067" s="87"/>
      <c r="H1067" s="87"/>
      <c r="I1067" s="86"/>
      <c r="J1067" s="85"/>
      <c r="L1067" s="87"/>
    </row>
    <row r="1068" spans="6:12">
      <c r="F1068" s="86"/>
      <c r="G1068" s="87"/>
      <c r="H1068" s="87"/>
      <c r="I1068" s="86"/>
      <c r="J1068" s="85"/>
      <c r="L1068" s="87"/>
    </row>
    <row r="1069" spans="6:12">
      <c r="F1069" s="86"/>
      <c r="G1069" s="87"/>
      <c r="H1069" s="87"/>
      <c r="I1069" s="86"/>
      <c r="J1069" s="85"/>
      <c r="L1069" s="87"/>
    </row>
    <row r="1070" spans="6:12">
      <c r="F1070" s="86"/>
      <c r="G1070" s="87"/>
      <c r="H1070" s="87"/>
      <c r="I1070" s="86"/>
      <c r="J1070" s="85"/>
      <c r="L1070" s="87"/>
    </row>
    <row r="1071" spans="6:12">
      <c r="F1071" s="86"/>
      <c r="G1071" s="87"/>
      <c r="H1071" s="87"/>
      <c r="I1071" s="86"/>
      <c r="J1071" s="85"/>
      <c r="L1071" s="87"/>
    </row>
    <row r="1072" spans="6:12">
      <c r="F1072" s="86"/>
      <c r="G1072" s="87"/>
      <c r="H1072" s="87"/>
      <c r="I1072" s="86"/>
      <c r="J1072" s="85"/>
      <c r="L1072" s="87"/>
    </row>
    <row r="1073" spans="6:12">
      <c r="F1073" s="86"/>
      <c r="G1073" s="87"/>
      <c r="H1073" s="87"/>
      <c r="I1073" s="86"/>
      <c r="J1073" s="85"/>
      <c r="L1073" s="87"/>
    </row>
    <row r="1074" spans="6:12">
      <c r="F1074" s="86"/>
      <c r="G1074" s="87"/>
      <c r="H1074" s="87"/>
      <c r="I1074" s="86"/>
      <c r="J1074" s="85"/>
      <c r="L1074" s="87"/>
    </row>
    <row r="1075" spans="6:12">
      <c r="F1075" s="86"/>
      <c r="G1075" s="87"/>
      <c r="H1075" s="87"/>
      <c r="I1075" s="86"/>
      <c r="J1075" s="85"/>
      <c r="L1075" s="87"/>
    </row>
    <row r="1076" spans="6:12">
      <c r="F1076" s="86"/>
      <c r="G1076" s="87"/>
      <c r="H1076" s="87"/>
      <c r="I1076" s="86"/>
      <c r="J1076" s="85"/>
      <c r="L1076" s="87"/>
    </row>
    <row r="1077" spans="6:12">
      <c r="F1077" s="86"/>
      <c r="G1077" s="87"/>
      <c r="H1077" s="87"/>
      <c r="I1077" s="86"/>
      <c r="J1077" s="85"/>
      <c r="L1077" s="87"/>
    </row>
    <row r="1078" spans="6:12">
      <c r="F1078" s="86"/>
      <c r="G1078" s="87"/>
      <c r="H1078" s="87"/>
      <c r="I1078" s="86"/>
      <c r="J1078" s="85"/>
      <c r="L1078" s="87"/>
    </row>
    <row r="1079" spans="6:12">
      <c r="F1079" s="86"/>
      <c r="G1079" s="87"/>
      <c r="H1079" s="87"/>
      <c r="I1079" s="86"/>
      <c r="J1079" s="85"/>
      <c r="L1079" s="87"/>
    </row>
    <row r="1080" spans="6:12">
      <c r="F1080" s="86"/>
      <c r="G1080" s="87"/>
      <c r="H1080" s="87"/>
      <c r="I1080" s="86"/>
      <c r="J1080" s="85"/>
      <c r="L1080" s="87"/>
    </row>
    <row r="1081" spans="6:12">
      <c r="F1081" s="86"/>
      <c r="G1081" s="87"/>
      <c r="H1081" s="87"/>
      <c r="I1081" s="86"/>
      <c r="J1081" s="85"/>
      <c r="L1081" s="87"/>
    </row>
    <row r="1082" spans="6:12">
      <c r="F1082" s="86"/>
      <c r="G1082" s="87"/>
      <c r="H1082" s="87"/>
      <c r="I1082" s="86"/>
      <c r="J1082" s="85"/>
      <c r="L1082" s="87"/>
    </row>
    <row r="1083" spans="6:12">
      <c r="F1083" s="86"/>
      <c r="G1083" s="87"/>
      <c r="H1083" s="87"/>
      <c r="I1083" s="86"/>
      <c r="J1083" s="85"/>
      <c r="L1083" s="87"/>
    </row>
    <row r="1084" spans="6:12">
      <c r="F1084" s="86"/>
      <c r="G1084" s="87"/>
      <c r="H1084" s="87"/>
      <c r="I1084" s="86"/>
      <c r="J1084" s="85"/>
      <c r="L1084" s="87"/>
    </row>
    <row r="1085" spans="6:12">
      <c r="F1085" s="86"/>
      <c r="G1085" s="87"/>
      <c r="H1085" s="87"/>
      <c r="I1085" s="86"/>
      <c r="J1085" s="85"/>
      <c r="L1085" s="87"/>
    </row>
    <row r="1086" spans="6:12">
      <c r="F1086" s="86"/>
      <c r="G1086" s="87"/>
      <c r="H1086" s="87"/>
      <c r="I1086" s="86"/>
      <c r="J1086" s="85"/>
      <c r="L1086" s="87"/>
    </row>
    <row r="1087" spans="6:12">
      <c r="F1087" s="86"/>
      <c r="G1087" s="87"/>
      <c r="H1087" s="87"/>
      <c r="I1087" s="86"/>
      <c r="J1087" s="85"/>
      <c r="L1087" s="87"/>
    </row>
    <row r="1088" spans="6:12">
      <c r="F1088" s="86"/>
      <c r="G1088" s="87"/>
      <c r="H1088" s="87"/>
      <c r="I1088" s="86"/>
      <c r="J1088" s="85"/>
      <c r="L1088" s="87"/>
    </row>
    <row r="1089" spans="6:12">
      <c r="F1089" s="86"/>
      <c r="G1089" s="87"/>
      <c r="H1089" s="87"/>
      <c r="I1089" s="86"/>
      <c r="J1089" s="85"/>
      <c r="L1089" s="87"/>
    </row>
    <row r="1090" spans="6:12">
      <c r="F1090" s="86"/>
      <c r="G1090" s="87"/>
      <c r="H1090" s="87"/>
      <c r="I1090" s="86"/>
      <c r="J1090" s="85"/>
      <c r="L1090" s="87"/>
    </row>
    <row r="1091" spans="6:12">
      <c r="F1091" s="86"/>
      <c r="G1091" s="87"/>
      <c r="H1091" s="87"/>
      <c r="I1091" s="86"/>
      <c r="J1091" s="85"/>
      <c r="L1091" s="87"/>
    </row>
    <row r="1092" spans="6:12">
      <c r="F1092" s="86"/>
      <c r="G1092" s="87"/>
      <c r="H1092" s="87"/>
      <c r="I1092" s="86"/>
      <c r="J1092" s="85"/>
      <c r="L1092" s="87"/>
    </row>
    <row r="1093" spans="6:12">
      <c r="F1093" s="86"/>
      <c r="G1093" s="87"/>
      <c r="H1093" s="87"/>
      <c r="I1093" s="86"/>
      <c r="J1093" s="85"/>
      <c r="L1093" s="87"/>
    </row>
    <row r="1094" spans="6:12">
      <c r="F1094" s="86"/>
      <c r="G1094" s="87"/>
      <c r="H1094" s="87"/>
      <c r="I1094" s="86"/>
      <c r="J1094" s="85"/>
      <c r="L1094" s="87"/>
    </row>
    <row r="1095" spans="6:12">
      <c r="F1095" s="86"/>
      <c r="G1095" s="87"/>
      <c r="H1095" s="87"/>
      <c r="I1095" s="86"/>
      <c r="J1095" s="85"/>
      <c r="L1095" s="87"/>
    </row>
    <row r="1096" spans="6:12">
      <c r="F1096" s="86"/>
      <c r="G1096" s="87"/>
      <c r="H1096" s="87"/>
      <c r="I1096" s="86"/>
      <c r="J1096" s="85"/>
      <c r="L1096" s="87"/>
    </row>
    <row r="1097" spans="6:12">
      <c r="F1097" s="86"/>
      <c r="G1097" s="87"/>
      <c r="H1097" s="87"/>
      <c r="I1097" s="86"/>
      <c r="J1097" s="85"/>
      <c r="L1097" s="87"/>
    </row>
    <row r="1098" spans="6:12">
      <c r="F1098" s="86"/>
      <c r="G1098" s="87"/>
      <c r="H1098" s="87"/>
      <c r="I1098" s="86"/>
      <c r="J1098" s="85"/>
      <c r="L1098" s="87"/>
    </row>
    <row r="1099" spans="6:12">
      <c r="F1099" s="86"/>
      <c r="G1099" s="87"/>
      <c r="H1099" s="87"/>
      <c r="I1099" s="86"/>
      <c r="J1099" s="85"/>
      <c r="L1099" s="87"/>
    </row>
    <row r="1100" spans="6:12">
      <c r="F1100" s="86"/>
      <c r="G1100" s="87"/>
      <c r="H1100" s="87"/>
      <c r="I1100" s="86"/>
      <c r="J1100" s="85"/>
      <c r="L1100" s="87"/>
    </row>
    <row r="1101" spans="6:12">
      <c r="F1101" s="86"/>
      <c r="G1101" s="87"/>
      <c r="H1101" s="87"/>
      <c r="I1101" s="86"/>
      <c r="J1101" s="85"/>
      <c r="L1101" s="87"/>
    </row>
    <row r="1102" spans="6:12">
      <c r="F1102" s="86"/>
      <c r="G1102" s="87"/>
      <c r="H1102" s="87"/>
      <c r="I1102" s="86"/>
      <c r="J1102" s="85"/>
      <c r="L1102" s="87"/>
    </row>
    <row r="1103" spans="6:12">
      <c r="F1103" s="86"/>
      <c r="G1103" s="87"/>
      <c r="H1103" s="87"/>
      <c r="I1103" s="86"/>
      <c r="J1103" s="85"/>
      <c r="L1103" s="87"/>
    </row>
    <row r="1104" spans="6:12">
      <c r="F1104" s="86"/>
      <c r="G1104" s="87"/>
      <c r="H1104" s="87"/>
      <c r="I1104" s="86"/>
      <c r="J1104" s="85"/>
      <c r="L1104" s="87"/>
    </row>
    <row r="1105" spans="6:12">
      <c r="F1105" s="86"/>
      <c r="G1105" s="87"/>
      <c r="H1105" s="87"/>
      <c r="I1105" s="86"/>
      <c r="J1105" s="85"/>
      <c r="L1105" s="87"/>
    </row>
    <row r="1106" spans="6:12">
      <c r="F1106" s="86"/>
      <c r="G1106" s="87"/>
      <c r="H1106" s="87"/>
      <c r="I1106" s="86"/>
      <c r="J1106" s="85"/>
      <c r="L1106" s="87"/>
    </row>
    <row r="1107" spans="6:12">
      <c r="F1107" s="86"/>
      <c r="G1107" s="87"/>
      <c r="H1107" s="87"/>
      <c r="I1107" s="86"/>
      <c r="J1107" s="85"/>
      <c r="L1107" s="87"/>
    </row>
    <row r="1108" spans="6:12">
      <c r="F1108" s="86"/>
      <c r="G1108" s="87"/>
      <c r="H1108" s="87"/>
      <c r="I1108" s="86"/>
      <c r="J1108" s="85"/>
      <c r="L1108" s="87"/>
    </row>
    <row r="1109" spans="6:12">
      <c r="F1109" s="86"/>
      <c r="G1109" s="87"/>
      <c r="H1109" s="87"/>
      <c r="I1109" s="86"/>
      <c r="J1109" s="85"/>
      <c r="L1109" s="87"/>
    </row>
    <row r="1110" spans="6:12">
      <c r="F1110" s="86"/>
      <c r="G1110" s="87"/>
      <c r="H1110" s="87"/>
      <c r="I1110" s="86"/>
      <c r="J1110" s="85"/>
      <c r="L1110" s="87"/>
    </row>
    <row r="1111" spans="6:12">
      <c r="F1111" s="86"/>
      <c r="G1111" s="87"/>
      <c r="H1111" s="87"/>
      <c r="I1111" s="86"/>
      <c r="J1111" s="85"/>
      <c r="L1111" s="87"/>
    </row>
    <row r="1112" spans="6:12">
      <c r="F1112" s="86"/>
      <c r="G1112" s="87"/>
      <c r="H1112" s="87"/>
      <c r="I1112" s="86"/>
      <c r="J1112" s="85"/>
      <c r="L1112" s="87"/>
    </row>
    <row r="1113" spans="6:12">
      <c r="F1113" s="86"/>
      <c r="G1113" s="87"/>
      <c r="H1113" s="87"/>
      <c r="I1113" s="86"/>
      <c r="J1113" s="85"/>
      <c r="L1113" s="87"/>
    </row>
    <row r="1114" spans="6:12">
      <c r="F1114" s="86"/>
      <c r="G1114" s="87"/>
      <c r="H1114" s="87"/>
      <c r="I1114" s="86"/>
      <c r="J1114" s="85"/>
      <c r="L1114" s="87"/>
    </row>
    <row r="1115" spans="6:12">
      <c r="F1115" s="86"/>
      <c r="G1115" s="87"/>
      <c r="H1115" s="87"/>
      <c r="I1115" s="86"/>
      <c r="J1115" s="85"/>
      <c r="L1115" s="87"/>
    </row>
    <row r="1116" spans="6:12">
      <c r="F1116" s="86"/>
      <c r="G1116" s="87"/>
      <c r="H1116" s="87"/>
      <c r="I1116" s="86"/>
      <c r="J1116" s="85"/>
      <c r="L1116" s="87"/>
    </row>
    <row r="1117" spans="6:12">
      <c r="F1117" s="86"/>
      <c r="G1117" s="87"/>
      <c r="H1117" s="87"/>
      <c r="I1117" s="86"/>
      <c r="J1117" s="85"/>
      <c r="L1117" s="87"/>
    </row>
    <row r="1118" spans="6:12">
      <c r="F1118" s="86"/>
      <c r="G1118" s="87"/>
      <c r="H1118" s="87"/>
      <c r="I1118" s="86"/>
      <c r="J1118" s="85"/>
      <c r="L1118" s="87"/>
    </row>
    <row r="1119" spans="6:12">
      <c r="F1119" s="86"/>
      <c r="G1119" s="87"/>
      <c r="H1119" s="87"/>
      <c r="I1119" s="86"/>
      <c r="J1119" s="85"/>
      <c r="L1119" s="87"/>
    </row>
    <row r="1120" spans="6:12">
      <c r="F1120" s="86"/>
      <c r="I1120" s="86"/>
      <c r="J1120" s="85"/>
    </row>
    <row r="1121" spans="6:10">
      <c r="F1121" s="86"/>
      <c r="I1121" s="86"/>
      <c r="J1121" s="85"/>
    </row>
    <row r="1122" spans="6:10">
      <c r="F1122" s="86"/>
      <c r="I1122" s="86"/>
      <c r="J1122" s="85"/>
    </row>
    <row r="1123" spans="6:10">
      <c r="F1123" s="86"/>
      <c r="I1123" s="86"/>
      <c r="J1123" s="85"/>
    </row>
    <row r="1124" spans="6:10">
      <c r="F1124" s="86"/>
      <c r="I1124" s="86"/>
      <c r="J1124" s="85"/>
    </row>
    <row r="1125" spans="6:10">
      <c r="F1125" s="86"/>
      <c r="I1125" s="86"/>
      <c r="J1125" s="85"/>
    </row>
    <row r="1126" spans="6:10">
      <c r="F1126" s="86"/>
      <c r="I1126" s="86"/>
      <c r="J1126" s="85"/>
    </row>
    <row r="1127" spans="6:10">
      <c r="F1127" s="86"/>
      <c r="I1127" s="86"/>
      <c r="J1127" s="85"/>
    </row>
    <row r="1128" spans="6:10">
      <c r="F1128" s="86"/>
      <c r="I1128" s="86"/>
      <c r="J1128" s="85"/>
    </row>
    <row r="1129" spans="6:10">
      <c r="F1129" s="86"/>
      <c r="I1129" s="86"/>
      <c r="J1129" s="85"/>
    </row>
    <row r="1130" spans="6:10">
      <c r="F1130" s="84"/>
      <c r="I1130" s="84"/>
      <c r="J1130" s="83"/>
    </row>
    <row r="1131" spans="6:10">
      <c r="F1131" s="84"/>
      <c r="I1131" s="84"/>
      <c r="J1131" s="83"/>
    </row>
    <row r="1132" spans="6:10">
      <c r="F1132" s="84"/>
      <c r="I1132" s="84"/>
      <c r="J1132" s="83"/>
    </row>
    <row r="1133" spans="6:10">
      <c r="F1133" s="84"/>
      <c r="I1133" s="84"/>
      <c r="J1133" s="83"/>
    </row>
    <row r="1134" spans="6:10">
      <c r="F1134" s="84"/>
      <c r="I1134" s="84"/>
      <c r="J1134" s="83"/>
    </row>
    <row r="1135" spans="6:10">
      <c r="F1135" s="84"/>
      <c r="I1135" s="84"/>
      <c r="J1135" s="83"/>
    </row>
    <row r="1136" spans="6:10">
      <c r="F1136" s="84"/>
      <c r="I1136" s="84"/>
      <c r="J1136" s="83"/>
    </row>
    <row r="1137" spans="6:10">
      <c r="F1137" s="84"/>
      <c r="I1137" s="84"/>
      <c r="J1137" s="83"/>
    </row>
    <row r="1138" spans="6:10">
      <c r="F1138" s="84"/>
      <c r="I1138" s="84"/>
      <c r="J1138" s="83"/>
    </row>
    <row r="1139" spans="6:10">
      <c r="F1139" s="84"/>
      <c r="I1139" s="84"/>
      <c r="J1139" s="83"/>
    </row>
    <row r="1140" spans="6:10">
      <c r="F1140" s="84"/>
      <c r="I1140" s="84"/>
      <c r="J1140" s="83"/>
    </row>
    <row r="1141" spans="6:10">
      <c r="F1141" s="84"/>
      <c r="I1141" s="84"/>
      <c r="J1141" s="83"/>
    </row>
    <row r="1142" spans="6:10">
      <c r="F1142" s="84"/>
      <c r="I1142" s="84"/>
      <c r="J1142" s="83"/>
    </row>
    <row r="1143" spans="6:10">
      <c r="F1143" s="84"/>
      <c r="I1143" s="84"/>
      <c r="J1143" s="83"/>
    </row>
    <row r="1144" spans="6:10">
      <c r="F1144" s="84"/>
      <c r="I1144" s="84"/>
      <c r="J1144" s="83"/>
    </row>
    <row r="1145" spans="6:10">
      <c r="F1145" s="84"/>
      <c r="I1145" s="84"/>
      <c r="J1145" s="83"/>
    </row>
    <row r="1146" spans="6:10">
      <c r="F1146" s="84"/>
      <c r="I1146" s="84"/>
      <c r="J1146" s="83"/>
    </row>
    <row r="1147" spans="6:10">
      <c r="F1147" s="84"/>
      <c r="I1147" s="84"/>
      <c r="J1147" s="83"/>
    </row>
    <row r="1148" spans="6:10">
      <c r="F1148" s="84"/>
      <c r="I1148" s="84"/>
      <c r="J1148" s="83"/>
    </row>
    <row r="1149" spans="6:10">
      <c r="F1149" s="84"/>
      <c r="I1149" s="84"/>
      <c r="J1149" s="83"/>
    </row>
    <row r="1150" spans="6:10">
      <c r="F1150" s="84"/>
      <c r="I1150" s="84"/>
      <c r="J1150" s="83"/>
    </row>
    <row r="1151" spans="6:10">
      <c r="F1151" s="84"/>
      <c r="I1151" s="84"/>
      <c r="J1151" s="83"/>
    </row>
    <row r="1152" spans="6:10">
      <c r="F1152" s="84"/>
      <c r="I1152" s="84"/>
      <c r="J1152" s="83"/>
    </row>
    <row r="1153" spans="6:10">
      <c r="F1153" s="84"/>
      <c r="I1153" s="84"/>
      <c r="J1153" s="83"/>
    </row>
    <row r="1154" spans="6:10">
      <c r="F1154" s="84"/>
      <c r="I1154" s="84"/>
      <c r="J1154" s="83"/>
    </row>
    <row r="1155" spans="6:10">
      <c r="F1155" s="84"/>
      <c r="I1155" s="84"/>
      <c r="J1155" s="83"/>
    </row>
    <row r="1156" spans="6:10">
      <c r="F1156" s="84"/>
      <c r="I1156" s="84"/>
      <c r="J1156" s="83"/>
    </row>
    <row r="1157" spans="6:10">
      <c r="F1157" s="84"/>
      <c r="I1157" s="84"/>
      <c r="J1157" s="83"/>
    </row>
    <row r="1158" spans="6:10">
      <c r="F1158" s="84"/>
      <c r="I1158" s="84"/>
      <c r="J1158" s="83"/>
    </row>
    <row r="1159" spans="6:10">
      <c r="F1159" s="84"/>
      <c r="I1159" s="84"/>
      <c r="J1159" s="83"/>
    </row>
    <row r="1160" spans="6:10">
      <c r="F1160" s="84"/>
      <c r="I1160" s="84"/>
      <c r="J1160" s="83"/>
    </row>
    <row r="1161" spans="6:10">
      <c r="F1161" s="84"/>
      <c r="I1161" s="84"/>
      <c r="J1161" s="83"/>
    </row>
    <row r="1162" spans="6:10">
      <c r="F1162" s="84"/>
      <c r="I1162" s="84"/>
      <c r="J1162" s="83"/>
    </row>
    <row r="1163" spans="6:10">
      <c r="F1163" s="84"/>
      <c r="I1163" s="84"/>
      <c r="J1163" s="83"/>
    </row>
    <row r="1164" spans="6:10">
      <c r="F1164" s="84"/>
      <c r="I1164" s="84"/>
      <c r="J1164" s="83"/>
    </row>
    <row r="1165" spans="6:10">
      <c r="F1165" s="84"/>
      <c r="I1165" s="84"/>
      <c r="J1165" s="83"/>
    </row>
    <row r="1166" spans="6:10">
      <c r="F1166" s="84"/>
      <c r="I1166" s="84"/>
      <c r="J1166" s="83"/>
    </row>
    <row r="1167" spans="6:10">
      <c r="F1167" s="84"/>
      <c r="I1167" s="84"/>
      <c r="J1167" s="83"/>
    </row>
    <row r="1168" spans="6:10">
      <c r="F1168" s="84"/>
      <c r="I1168" s="84"/>
      <c r="J1168" s="83"/>
    </row>
    <row r="1169" spans="6:10">
      <c r="F1169" s="84"/>
      <c r="I1169" s="84"/>
      <c r="J1169" s="83"/>
    </row>
    <row r="1170" spans="6:10">
      <c r="F1170" s="84"/>
      <c r="I1170" s="84"/>
      <c r="J1170" s="83"/>
    </row>
    <row r="1171" spans="6:10">
      <c r="F1171" s="84"/>
      <c r="I1171" s="84"/>
      <c r="J1171" s="83"/>
    </row>
    <row r="1172" spans="6:10">
      <c r="F1172" s="84"/>
      <c r="I1172" s="84"/>
      <c r="J1172" s="83"/>
    </row>
    <row r="1173" spans="6:10">
      <c r="F1173" s="84"/>
      <c r="I1173" s="84"/>
      <c r="J1173" s="83"/>
    </row>
    <row r="1174" spans="6:10">
      <c r="F1174" s="84"/>
      <c r="I1174" s="84"/>
      <c r="J1174" s="83"/>
    </row>
    <row r="1175" spans="6:10">
      <c r="F1175" s="84"/>
      <c r="I1175" s="84"/>
      <c r="J1175" s="83"/>
    </row>
    <row r="1176" spans="6:10">
      <c r="F1176" s="84"/>
      <c r="I1176" s="84"/>
      <c r="J1176" s="83"/>
    </row>
    <row r="1177" spans="6:10">
      <c r="F1177" s="84"/>
      <c r="I1177" s="84"/>
      <c r="J1177" s="83"/>
    </row>
    <row r="1178" spans="6:10">
      <c r="F1178" s="84"/>
      <c r="I1178" s="84"/>
      <c r="J1178" s="83"/>
    </row>
    <row r="1179" spans="6:10">
      <c r="F1179" s="84"/>
      <c r="I1179" s="84"/>
      <c r="J1179" s="83"/>
    </row>
    <row r="1180" spans="6:10">
      <c r="F1180" s="84"/>
      <c r="I1180" s="84"/>
      <c r="J1180" s="83"/>
    </row>
    <row r="1181" spans="6:10">
      <c r="F1181" s="84"/>
      <c r="I1181" s="84"/>
      <c r="J1181" s="83"/>
    </row>
    <row r="1182" spans="6:10">
      <c r="F1182" s="84"/>
      <c r="I1182" s="84"/>
      <c r="J1182" s="83"/>
    </row>
    <row r="1183" spans="6:10">
      <c r="F1183" s="84"/>
      <c r="I1183" s="84"/>
      <c r="J1183" s="83"/>
    </row>
    <row r="1184" spans="6:10">
      <c r="F1184" s="84"/>
      <c r="I1184" s="84"/>
      <c r="J1184" s="83"/>
    </row>
    <row r="1185" spans="6:10">
      <c r="F1185" s="84"/>
      <c r="I1185" s="84"/>
      <c r="J1185" s="83"/>
    </row>
    <row r="1186" spans="6:10">
      <c r="F1186" s="84"/>
      <c r="I1186" s="84"/>
      <c r="J1186" s="83"/>
    </row>
    <row r="1187" spans="6:10">
      <c r="F1187" s="84"/>
      <c r="I1187" s="84"/>
      <c r="J1187" s="83"/>
    </row>
    <row r="1188" spans="6:10">
      <c r="F1188" s="84"/>
      <c r="I1188" s="84"/>
      <c r="J1188" s="83"/>
    </row>
    <row r="1189" spans="6:10">
      <c r="F1189" s="84"/>
      <c r="I1189" s="84"/>
      <c r="J1189" s="83"/>
    </row>
    <row r="1190" spans="6:10">
      <c r="F1190" s="84"/>
      <c r="I1190" s="84"/>
      <c r="J1190" s="83"/>
    </row>
    <row r="1191" spans="6:10">
      <c r="F1191" s="84"/>
      <c r="I1191" s="84"/>
      <c r="J1191" s="83"/>
    </row>
    <row r="1192" spans="6:10">
      <c r="F1192" s="84"/>
      <c r="I1192" s="84"/>
      <c r="J1192" s="83"/>
    </row>
    <row r="1193" spans="6:10">
      <c r="F1193" s="84"/>
      <c r="I1193" s="84"/>
      <c r="J1193" s="83"/>
    </row>
    <row r="1194" spans="6:10">
      <c r="F1194" s="84"/>
      <c r="I1194" s="84"/>
      <c r="J1194" s="83"/>
    </row>
    <row r="1195" spans="6:10">
      <c r="F1195" s="84"/>
      <c r="I1195" s="84"/>
      <c r="J1195" s="83"/>
    </row>
    <row r="1196" spans="6:10">
      <c r="F1196" s="84"/>
      <c r="I1196" s="84"/>
      <c r="J1196" s="83"/>
    </row>
    <row r="1197" spans="6:10">
      <c r="F1197" s="84"/>
      <c r="I1197" s="84"/>
      <c r="J1197" s="83"/>
    </row>
    <row r="1198" spans="6:10">
      <c r="F1198" s="84"/>
      <c r="I1198" s="84"/>
      <c r="J1198" s="83"/>
    </row>
    <row r="1199" spans="6:10">
      <c r="F1199" s="84"/>
      <c r="I1199" s="84"/>
      <c r="J1199" s="83"/>
    </row>
    <row r="1200" spans="6:10">
      <c r="F1200" s="84"/>
      <c r="I1200" s="84"/>
      <c r="J1200" s="83"/>
    </row>
    <row r="1201" spans="6:10">
      <c r="F1201" s="84"/>
      <c r="I1201" s="84"/>
      <c r="J1201" s="83"/>
    </row>
    <row r="1202" spans="6:10">
      <c r="F1202" s="84"/>
      <c r="I1202" s="84"/>
      <c r="J1202" s="83"/>
    </row>
    <row r="1203" spans="6:10">
      <c r="F1203" s="84"/>
      <c r="I1203" s="84"/>
      <c r="J1203" s="83"/>
    </row>
    <row r="1204" spans="6:10">
      <c r="F1204" s="84"/>
      <c r="I1204" s="84"/>
      <c r="J1204" s="83"/>
    </row>
    <row r="1205" spans="6:10">
      <c r="F1205" s="84"/>
      <c r="I1205" s="84"/>
      <c r="J1205" s="83"/>
    </row>
    <row r="1206" spans="6:10">
      <c r="F1206" s="84"/>
      <c r="I1206" s="84"/>
      <c r="J1206" s="83"/>
    </row>
    <row r="1207" spans="6:10">
      <c r="F1207" s="84"/>
      <c r="I1207" s="84"/>
      <c r="J1207" s="83"/>
    </row>
    <row r="1208" spans="6:10">
      <c r="F1208" s="84"/>
      <c r="I1208" s="84"/>
      <c r="J1208" s="83"/>
    </row>
    <row r="1209" spans="6:10">
      <c r="F1209" s="84"/>
      <c r="I1209" s="84"/>
      <c r="J1209" s="83"/>
    </row>
    <row r="1210" spans="6:10">
      <c r="F1210" s="84"/>
      <c r="I1210" s="84"/>
      <c r="J1210" s="83"/>
    </row>
    <row r="1211" spans="6:10">
      <c r="F1211" s="84"/>
      <c r="I1211" s="84"/>
      <c r="J1211" s="83"/>
    </row>
    <row r="1212" spans="6:10">
      <c r="F1212" s="84"/>
      <c r="I1212" s="84"/>
      <c r="J1212" s="83"/>
    </row>
    <row r="1213" spans="6:10">
      <c r="F1213" s="84"/>
      <c r="I1213" s="84"/>
      <c r="J1213" s="83"/>
    </row>
    <row r="1214" spans="6:10">
      <c r="F1214" s="84"/>
      <c r="I1214" s="84"/>
      <c r="J1214" s="83"/>
    </row>
    <row r="1215" spans="6:10">
      <c r="F1215" s="84"/>
      <c r="I1215" s="84"/>
      <c r="J1215" s="83"/>
    </row>
    <row r="1216" spans="6:10">
      <c r="F1216" s="84"/>
      <c r="I1216" s="84"/>
      <c r="J1216" s="83"/>
    </row>
    <row r="1217" spans="6:10">
      <c r="F1217" s="84"/>
      <c r="I1217" s="84"/>
      <c r="J1217" s="83"/>
    </row>
    <row r="1218" spans="6:10">
      <c r="F1218" s="84"/>
      <c r="I1218" s="84"/>
      <c r="J1218" s="83"/>
    </row>
    <row r="1219" spans="6:10">
      <c r="F1219" s="84"/>
      <c r="I1219" s="84"/>
      <c r="J1219" s="83"/>
    </row>
    <row r="1220" spans="6:10">
      <c r="F1220" s="84"/>
      <c r="I1220" s="84"/>
      <c r="J1220" s="83"/>
    </row>
    <row r="1221" spans="6:10">
      <c r="F1221" s="84"/>
      <c r="I1221" s="84"/>
      <c r="J1221" s="83"/>
    </row>
    <row r="1222" spans="6:10">
      <c r="F1222" s="84"/>
      <c r="I1222" s="84"/>
      <c r="J1222" s="83"/>
    </row>
    <row r="1223" spans="6:10">
      <c r="F1223" s="84"/>
      <c r="I1223" s="84"/>
      <c r="J1223" s="83"/>
    </row>
    <row r="1224" spans="6:10">
      <c r="F1224" s="84"/>
      <c r="I1224" s="84"/>
      <c r="J1224" s="83"/>
    </row>
    <row r="1225" spans="6:10">
      <c r="F1225" s="84"/>
      <c r="I1225" s="84"/>
      <c r="J1225" s="83"/>
    </row>
    <row r="1226" spans="6:10">
      <c r="F1226" s="84"/>
      <c r="I1226" s="84"/>
      <c r="J1226" s="83"/>
    </row>
    <row r="1227" spans="6:10">
      <c r="F1227" s="84"/>
      <c r="I1227" s="84"/>
      <c r="J1227" s="83"/>
    </row>
    <row r="1228" spans="6:10">
      <c r="F1228" s="84"/>
      <c r="I1228" s="84"/>
      <c r="J1228" s="83"/>
    </row>
    <row r="1229" spans="6:10">
      <c r="F1229" s="84"/>
      <c r="I1229" s="84"/>
      <c r="J1229" s="83"/>
    </row>
    <row r="1230" spans="6:10">
      <c r="F1230" s="84"/>
      <c r="I1230" s="84"/>
      <c r="J1230" s="83"/>
    </row>
    <row r="1231" spans="6:10">
      <c r="F1231" s="84"/>
      <c r="I1231" s="84"/>
      <c r="J1231" s="83"/>
    </row>
    <row r="1232" spans="6:10">
      <c r="F1232" s="84"/>
      <c r="I1232" s="84"/>
      <c r="J1232" s="83"/>
    </row>
    <row r="1233" spans="6:10">
      <c r="F1233" s="84"/>
      <c r="I1233" s="84"/>
      <c r="J1233" s="83"/>
    </row>
    <row r="1234" spans="6:10">
      <c r="F1234" s="84"/>
      <c r="I1234" s="84"/>
      <c r="J1234" s="83"/>
    </row>
    <row r="1235" spans="6:10">
      <c r="F1235" s="84"/>
      <c r="I1235" s="84"/>
      <c r="J1235" s="83"/>
    </row>
    <row r="1236" spans="6:10">
      <c r="F1236" s="84"/>
      <c r="I1236" s="84"/>
      <c r="J1236" s="83"/>
    </row>
    <row r="1237" spans="6:10">
      <c r="F1237" s="84"/>
      <c r="I1237" s="84"/>
      <c r="J1237" s="83"/>
    </row>
    <row r="1238" spans="6:10">
      <c r="F1238" s="84"/>
      <c r="I1238" s="84"/>
      <c r="J1238" s="83"/>
    </row>
    <row r="1239" spans="6:10">
      <c r="F1239" s="84"/>
      <c r="I1239" s="84"/>
      <c r="J1239" s="83"/>
    </row>
    <row r="1240" spans="6:10">
      <c r="F1240" s="84"/>
      <c r="I1240" s="84"/>
      <c r="J1240" s="83"/>
    </row>
    <row r="1241" spans="6:10">
      <c r="F1241" s="84"/>
      <c r="I1241" s="84"/>
      <c r="J1241" s="83"/>
    </row>
    <row r="1242" spans="6:10">
      <c r="F1242" s="84"/>
      <c r="I1242" s="84"/>
      <c r="J1242" s="83"/>
    </row>
    <row r="1243" spans="6:10">
      <c r="F1243" s="84"/>
      <c r="I1243" s="84"/>
      <c r="J1243" s="83"/>
    </row>
    <row r="1244" spans="6:10">
      <c r="F1244" s="84"/>
      <c r="I1244" s="84"/>
      <c r="J1244" s="83"/>
    </row>
    <row r="1245" spans="6:10">
      <c r="F1245" s="84"/>
      <c r="I1245" s="84"/>
      <c r="J1245" s="83"/>
    </row>
    <row r="1246" spans="6:10">
      <c r="F1246" s="84"/>
      <c r="I1246" s="84"/>
      <c r="J1246" s="83"/>
    </row>
    <row r="1247" spans="6:10">
      <c r="F1247" s="84"/>
      <c r="I1247" s="84"/>
      <c r="J1247" s="83"/>
    </row>
    <row r="1248" spans="6:10">
      <c r="F1248" s="84"/>
      <c r="I1248" s="84"/>
      <c r="J1248" s="83"/>
    </row>
    <row r="1249" spans="6:10">
      <c r="F1249" s="84"/>
      <c r="I1249" s="84"/>
      <c r="J1249" s="83"/>
    </row>
    <row r="1250" spans="6:10">
      <c r="F1250" s="84"/>
      <c r="I1250" s="84"/>
      <c r="J1250" s="83"/>
    </row>
    <row r="1251" spans="6:10">
      <c r="F1251" s="84"/>
      <c r="I1251" s="84"/>
      <c r="J1251" s="83"/>
    </row>
    <row r="1252" spans="6:10">
      <c r="F1252" s="84"/>
      <c r="I1252" s="84"/>
      <c r="J1252" s="83"/>
    </row>
    <row r="1253" spans="6:10">
      <c r="F1253" s="84"/>
      <c r="I1253" s="84"/>
      <c r="J1253" s="83"/>
    </row>
    <row r="1254" spans="6:10">
      <c r="F1254" s="84"/>
      <c r="I1254" s="84"/>
      <c r="J1254" s="83"/>
    </row>
    <row r="1255" spans="6:10">
      <c r="F1255" s="84"/>
      <c r="I1255" s="84"/>
      <c r="J1255" s="83"/>
    </row>
    <row r="1256" spans="6:10">
      <c r="F1256" s="84"/>
      <c r="I1256" s="84"/>
      <c r="J1256" s="83"/>
    </row>
    <row r="1257" spans="6:10">
      <c r="F1257" s="84"/>
      <c r="I1257" s="84"/>
      <c r="J1257" s="83"/>
    </row>
    <row r="1258" spans="6:10">
      <c r="F1258" s="84"/>
      <c r="I1258" s="84"/>
      <c r="J1258" s="83"/>
    </row>
    <row r="1259" spans="6:10">
      <c r="F1259" s="84"/>
      <c r="I1259" s="84"/>
      <c r="J1259" s="83"/>
    </row>
    <row r="1260" spans="6:10">
      <c r="F1260" s="84"/>
      <c r="I1260" s="84"/>
      <c r="J1260" s="83"/>
    </row>
    <row r="1261" spans="6:10">
      <c r="F1261" s="84"/>
      <c r="I1261" s="84"/>
      <c r="J1261" s="83"/>
    </row>
    <row r="1262" spans="6:10">
      <c r="F1262" s="84"/>
      <c r="I1262" s="84"/>
      <c r="J1262" s="83"/>
    </row>
    <row r="1263" spans="6:10">
      <c r="F1263" s="84"/>
      <c r="I1263" s="84"/>
      <c r="J1263" s="83"/>
    </row>
    <row r="1264" spans="6:10">
      <c r="F1264" s="84"/>
      <c r="I1264" s="84"/>
      <c r="J1264" s="83"/>
    </row>
    <row r="1265" spans="6:10">
      <c r="F1265" s="84"/>
      <c r="I1265" s="84"/>
      <c r="J1265" s="83"/>
    </row>
    <row r="1266" spans="6:10">
      <c r="F1266" s="84"/>
      <c r="I1266" s="84"/>
      <c r="J1266" s="83"/>
    </row>
    <row r="1267" spans="6:10">
      <c r="F1267" s="84"/>
      <c r="I1267" s="84"/>
      <c r="J1267" s="83"/>
    </row>
    <row r="1268" spans="6:10">
      <c r="F1268" s="84"/>
      <c r="I1268" s="84"/>
      <c r="J1268" s="83"/>
    </row>
    <row r="1269" spans="6:10">
      <c r="F1269" s="84"/>
      <c r="I1269" s="84"/>
      <c r="J1269" s="83"/>
    </row>
    <row r="1270" spans="6:10">
      <c r="F1270" s="84"/>
      <c r="I1270" s="84"/>
      <c r="J1270" s="83"/>
    </row>
    <row r="1271" spans="6:10">
      <c r="F1271" s="84"/>
      <c r="I1271" s="84"/>
      <c r="J1271" s="83"/>
    </row>
    <row r="1272" spans="6:10">
      <c r="F1272" s="84"/>
      <c r="I1272" s="84"/>
      <c r="J1272" s="83"/>
    </row>
    <row r="1273" spans="6:10">
      <c r="F1273" s="84"/>
      <c r="I1273" s="84"/>
      <c r="J1273" s="83"/>
    </row>
    <row r="1274" spans="6:10">
      <c r="F1274" s="84"/>
      <c r="I1274" s="84"/>
      <c r="J1274" s="83"/>
    </row>
    <row r="1275" spans="6:10">
      <c r="F1275" s="84"/>
      <c r="I1275" s="84"/>
      <c r="J1275" s="83"/>
    </row>
    <row r="1276" spans="6:10">
      <c r="F1276" s="84"/>
      <c r="I1276" s="84"/>
      <c r="J1276" s="83"/>
    </row>
    <row r="1277" spans="6:10">
      <c r="F1277" s="84"/>
      <c r="I1277" s="84"/>
      <c r="J1277" s="83"/>
    </row>
    <row r="1278" spans="6:10">
      <c r="F1278" s="84"/>
      <c r="I1278" s="84"/>
      <c r="J1278" s="83"/>
    </row>
    <row r="1279" spans="6:10">
      <c r="F1279" s="84"/>
      <c r="I1279" s="84"/>
      <c r="J1279" s="83"/>
    </row>
    <row r="1280" spans="6:10">
      <c r="F1280" s="84"/>
      <c r="I1280" s="84"/>
      <c r="J1280" s="83"/>
    </row>
    <row r="1281" spans="6:10">
      <c r="F1281" s="84"/>
      <c r="I1281" s="84"/>
      <c r="J1281" s="83"/>
    </row>
    <row r="1282" spans="6:10">
      <c r="F1282" s="84"/>
      <c r="I1282" s="84"/>
      <c r="J1282" s="83"/>
    </row>
    <row r="1283" spans="6:10">
      <c r="F1283" s="84"/>
      <c r="I1283" s="84"/>
      <c r="J1283" s="83"/>
    </row>
    <row r="1284" spans="6:10">
      <c r="F1284" s="84"/>
      <c r="I1284" s="84"/>
      <c r="J1284" s="83"/>
    </row>
    <row r="1285" spans="6:10">
      <c r="F1285" s="84"/>
      <c r="I1285" s="84"/>
      <c r="J1285" s="83"/>
    </row>
    <row r="1286" spans="6:10">
      <c r="F1286" s="84"/>
      <c r="I1286" s="84"/>
      <c r="J1286" s="83"/>
    </row>
    <row r="1287" spans="6:10">
      <c r="F1287" s="84"/>
      <c r="I1287" s="84"/>
      <c r="J1287" s="83"/>
    </row>
    <row r="1288" spans="6:10">
      <c r="F1288" s="84"/>
      <c r="I1288" s="84"/>
      <c r="J1288" s="83"/>
    </row>
    <row r="1289" spans="6:10">
      <c r="F1289" s="84"/>
      <c r="I1289" s="84"/>
      <c r="J1289" s="83"/>
    </row>
    <row r="1290" spans="6:10">
      <c r="F1290" s="84"/>
      <c r="I1290" s="84"/>
      <c r="J1290" s="83"/>
    </row>
    <row r="1291" spans="6:10">
      <c r="F1291" s="84"/>
      <c r="I1291" s="84"/>
      <c r="J1291" s="83"/>
    </row>
    <row r="1292" spans="6:10">
      <c r="F1292" s="84"/>
      <c r="I1292" s="84"/>
      <c r="J1292" s="83"/>
    </row>
    <row r="1293" spans="6:10">
      <c r="F1293" s="84"/>
      <c r="I1293" s="84"/>
      <c r="J1293" s="83"/>
    </row>
    <row r="1294" spans="6:10">
      <c r="F1294" s="84"/>
      <c r="I1294" s="84"/>
      <c r="J1294" s="83"/>
    </row>
    <row r="1295" spans="6:10">
      <c r="F1295" s="84"/>
      <c r="I1295" s="84"/>
      <c r="J1295" s="83"/>
    </row>
    <row r="1296" spans="6:10">
      <c r="F1296" s="84"/>
      <c r="I1296" s="84"/>
      <c r="J1296" s="83"/>
    </row>
    <row r="1297" spans="6:10">
      <c r="F1297" s="84"/>
      <c r="I1297" s="84"/>
      <c r="J1297" s="83"/>
    </row>
    <row r="1298" spans="6:10">
      <c r="F1298" s="84"/>
      <c r="I1298" s="84"/>
      <c r="J1298" s="83"/>
    </row>
    <row r="1299" spans="6:10">
      <c r="F1299" s="84"/>
      <c r="I1299" s="84"/>
      <c r="J1299" s="83"/>
    </row>
    <row r="1300" spans="6:10">
      <c r="F1300" s="84"/>
      <c r="I1300" s="84"/>
      <c r="J1300" s="83"/>
    </row>
    <row r="1301" spans="6:10">
      <c r="F1301" s="84"/>
      <c r="I1301" s="84"/>
      <c r="J1301" s="83"/>
    </row>
    <row r="1302" spans="6:10">
      <c r="F1302" s="84"/>
      <c r="I1302" s="84"/>
      <c r="J1302" s="83"/>
    </row>
    <row r="1303" spans="6:10">
      <c r="F1303" s="84"/>
      <c r="I1303" s="84"/>
      <c r="J1303" s="83"/>
    </row>
    <row r="1304" spans="6:10">
      <c r="F1304" s="84"/>
      <c r="I1304" s="84"/>
      <c r="J1304" s="83"/>
    </row>
    <row r="1305" spans="6:10">
      <c r="F1305" s="84"/>
      <c r="I1305" s="84"/>
      <c r="J1305" s="83"/>
    </row>
    <row r="1306" spans="6:10">
      <c r="F1306" s="84"/>
      <c r="I1306" s="84"/>
      <c r="J1306" s="83"/>
    </row>
    <row r="1307" spans="6:10">
      <c r="F1307" s="84"/>
      <c r="I1307" s="84"/>
      <c r="J1307" s="83"/>
    </row>
    <row r="1308" spans="6:10">
      <c r="F1308" s="84"/>
      <c r="I1308" s="84"/>
      <c r="J1308" s="83"/>
    </row>
    <row r="1309" spans="6:10">
      <c r="F1309" s="84"/>
      <c r="I1309" s="84"/>
      <c r="J1309" s="83"/>
    </row>
    <row r="1310" spans="6:10">
      <c r="F1310" s="84"/>
      <c r="I1310" s="84"/>
      <c r="J1310" s="83"/>
    </row>
    <row r="1311" spans="6:10">
      <c r="F1311" s="84"/>
      <c r="I1311" s="84"/>
      <c r="J1311" s="83"/>
    </row>
    <row r="1312" spans="6:10">
      <c r="F1312" s="84"/>
      <c r="I1312" s="84"/>
      <c r="J1312" s="83"/>
    </row>
    <row r="1313" spans="6:10">
      <c r="F1313" s="84"/>
      <c r="I1313" s="84"/>
      <c r="J1313" s="83"/>
    </row>
    <row r="1314" spans="6:10">
      <c r="F1314" s="84"/>
      <c r="I1314" s="84"/>
      <c r="J1314" s="83"/>
    </row>
    <row r="1315" spans="6:10">
      <c r="F1315" s="84"/>
      <c r="I1315" s="84"/>
      <c r="J1315" s="83"/>
    </row>
    <row r="1316" spans="6:10">
      <c r="F1316" s="84"/>
      <c r="I1316" s="84"/>
      <c r="J1316" s="83"/>
    </row>
    <row r="1317" spans="6:10">
      <c r="F1317" s="84"/>
      <c r="I1317" s="84"/>
      <c r="J1317" s="83"/>
    </row>
    <row r="1318" spans="6:10">
      <c r="F1318" s="84"/>
      <c r="I1318" s="84"/>
      <c r="J1318" s="83"/>
    </row>
    <row r="1319" spans="6:10">
      <c r="F1319" s="84"/>
      <c r="I1319" s="84"/>
      <c r="J1319" s="83"/>
    </row>
    <row r="1320" spans="6:10">
      <c r="F1320" s="84"/>
      <c r="I1320" s="84"/>
      <c r="J1320" s="83"/>
    </row>
    <row r="1321" spans="6:10">
      <c r="F1321" s="84"/>
      <c r="I1321" s="84"/>
      <c r="J1321" s="83"/>
    </row>
    <row r="1322" spans="6:10">
      <c r="F1322" s="84"/>
      <c r="I1322" s="84"/>
      <c r="J1322" s="83"/>
    </row>
    <row r="1323" spans="6:10">
      <c r="F1323" s="84"/>
      <c r="I1323" s="84"/>
      <c r="J1323" s="83"/>
    </row>
    <row r="1324" spans="6:10">
      <c r="F1324" s="84"/>
      <c r="I1324" s="84"/>
      <c r="J1324" s="83"/>
    </row>
    <row r="1325" spans="6:10">
      <c r="F1325" s="84"/>
      <c r="I1325" s="84"/>
      <c r="J1325" s="83"/>
    </row>
    <row r="1326" spans="6:10">
      <c r="F1326" s="84"/>
      <c r="I1326" s="84"/>
      <c r="J1326" s="83"/>
    </row>
    <row r="1327" spans="6:10">
      <c r="F1327" s="84"/>
      <c r="I1327" s="84"/>
      <c r="J1327" s="83"/>
    </row>
    <row r="1328" spans="6:10">
      <c r="F1328" s="84"/>
      <c r="I1328" s="84"/>
      <c r="J1328" s="83"/>
    </row>
    <row r="1329" spans="6:10">
      <c r="F1329" s="84"/>
      <c r="I1329" s="84"/>
      <c r="J1329" s="83"/>
    </row>
    <row r="1330" spans="6:10">
      <c r="F1330" s="84"/>
      <c r="I1330" s="84"/>
      <c r="J1330" s="83"/>
    </row>
    <row r="1331" spans="6:10">
      <c r="F1331" s="84"/>
      <c r="I1331" s="84"/>
      <c r="J1331" s="83"/>
    </row>
    <row r="1332" spans="6:10">
      <c r="F1332" s="84"/>
      <c r="I1332" s="84"/>
      <c r="J1332" s="83"/>
    </row>
    <row r="1333" spans="6:10">
      <c r="F1333" s="84"/>
      <c r="I1333" s="84"/>
      <c r="J1333" s="83"/>
    </row>
    <row r="1334" spans="6:10">
      <c r="F1334" s="84"/>
      <c r="I1334" s="84"/>
      <c r="J1334" s="83"/>
    </row>
    <row r="1335" spans="6:10">
      <c r="F1335" s="84"/>
      <c r="I1335" s="84"/>
      <c r="J1335" s="83"/>
    </row>
    <row r="1336" spans="6:10">
      <c r="F1336" s="84"/>
      <c r="I1336" s="84"/>
      <c r="J1336" s="83"/>
    </row>
    <row r="1337" spans="6:10">
      <c r="F1337" s="84"/>
      <c r="I1337" s="84"/>
      <c r="J1337" s="83"/>
    </row>
    <row r="1338" spans="6:10">
      <c r="F1338" s="84"/>
      <c r="I1338" s="84"/>
      <c r="J1338" s="83"/>
    </row>
    <row r="1339" spans="6:10">
      <c r="F1339" s="84"/>
      <c r="I1339" s="84"/>
      <c r="J1339" s="83"/>
    </row>
    <row r="1340" spans="6:10">
      <c r="F1340" s="84"/>
      <c r="I1340" s="84"/>
      <c r="J1340" s="83"/>
    </row>
    <row r="1341" spans="6:10">
      <c r="F1341" s="84"/>
      <c r="I1341" s="84"/>
      <c r="J1341" s="83"/>
    </row>
    <row r="1342" spans="6:10">
      <c r="F1342" s="84"/>
      <c r="I1342" s="84"/>
      <c r="J1342" s="83"/>
    </row>
    <row r="1343" spans="6:10">
      <c r="F1343" s="84"/>
      <c r="I1343" s="84"/>
      <c r="J1343" s="83"/>
    </row>
    <row r="1344" spans="6:10">
      <c r="F1344" s="84"/>
      <c r="I1344" s="84"/>
      <c r="J1344" s="83"/>
    </row>
    <row r="1345" spans="6:10">
      <c r="F1345" s="84"/>
      <c r="I1345" s="84"/>
      <c r="J1345" s="83"/>
    </row>
    <row r="1346" spans="6:10">
      <c r="F1346" s="84"/>
      <c r="I1346" s="84"/>
      <c r="J1346" s="83"/>
    </row>
    <row r="1347" spans="6:10">
      <c r="F1347" s="84"/>
      <c r="I1347" s="84"/>
      <c r="J1347" s="83"/>
    </row>
    <row r="1348" spans="6:10">
      <c r="F1348" s="84"/>
      <c r="I1348" s="84"/>
      <c r="J1348" s="83"/>
    </row>
    <row r="1349" spans="6:10">
      <c r="F1349" s="84"/>
      <c r="I1349" s="84"/>
      <c r="J1349" s="83"/>
    </row>
    <row r="1350" spans="6:10">
      <c r="F1350" s="84"/>
      <c r="I1350" s="84"/>
      <c r="J1350" s="83"/>
    </row>
    <row r="1351" spans="6:10">
      <c r="F1351" s="84"/>
      <c r="I1351" s="84"/>
      <c r="J1351" s="83"/>
    </row>
    <row r="1352" spans="6:10">
      <c r="F1352" s="84"/>
      <c r="I1352" s="84"/>
      <c r="J1352" s="83"/>
    </row>
    <row r="1353" spans="6:10">
      <c r="F1353" s="84"/>
      <c r="I1353" s="84"/>
      <c r="J1353" s="83"/>
    </row>
    <row r="1354" spans="6:10">
      <c r="F1354" s="84"/>
      <c r="I1354" s="84"/>
      <c r="J1354" s="83"/>
    </row>
    <row r="1355" spans="6:10">
      <c r="F1355" s="84"/>
      <c r="I1355" s="84"/>
      <c r="J1355" s="83"/>
    </row>
    <row r="1356" spans="6:10">
      <c r="F1356" s="84"/>
      <c r="I1356" s="84"/>
      <c r="J1356" s="83"/>
    </row>
    <row r="1357" spans="6:10">
      <c r="F1357" s="84"/>
      <c r="I1357" s="84"/>
      <c r="J1357" s="83"/>
    </row>
    <row r="1358" spans="6:10">
      <c r="F1358" s="84"/>
      <c r="I1358" s="84"/>
      <c r="J1358" s="83"/>
    </row>
    <row r="1359" spans="6:10">
      <c r="F1359" s="84"/>
      <c r="I1359" s="84"/>
      <c r="J1359" s="83"/>
    </row>
    <row r="1360" spans="6:10">
      <c r="F1360" s="84"/>
      <c r="I1360" s="84"/>
      <c r="J1360" s="83"/>
    </row>
    <row r="1361" spans="6:10">
      <c r="F1361" s="84"/>
      <c r="I1361" s="84"/>
      <c r="J1361" s="83"/>
    </row>
    <row r="1362" spans="6:10">
      <c r="F1362" s="84"/>
      <c r="I1362" s="84"/>
      <c r="J1362" s="83"/>
    </row>
    <row r="1363" spans="6:10">
      <c r="F1363" s="84"/>
      <c r="I1363" s="84"/>
      <c r="J1363" s="83"/>
    </row>
    <row r="1364" spans="6:10">
      <c r="F1364" s="84"/>
      <c r="I1364" s="84"/>
      <c r="J1364" s="83"/>
    </row>
    <row r="1365" spans="6:10">
      <c r="F1365" s="84"/>
      <c r="I1365" s="84"/>
      <c r="J1365" s="83"/>
    </row>
    <row r="1366" spans="6:10">
      <c r="F1366" s="84"/>
      <c r="I1366" s="84"/>
      <c r="J1366" s="83"/>
    </row>
    <row r="1367" spans="6:10">
      <c r="F1367" s="84"/>
      <c r="I1367" s="84"/>
      <c r="J1367" s="83"/>
    </row>
    <row r="1368" spans="6:10">
      <c r="F1368" s="84"/>
      <c r="I1368" s="84"/>
      <c r="J1368" s="83"/>
    </row>
    <row r="1369" spans="6:10">
      <c r="F1369" s="84"/>
      <c r="I1369" s="84"/>
      <c r="J1369" s="83"/>
    </row>
    <row r="1370" spans="6:10">
      <c r="F1370" s="84"/>
      <c r="I1370" s="84"/>
      <c r="J1370" s="83"/>
    </row>
    <row r="1371" spans="6:10">
      <c r="F1371" s="84"/>
      <c r="I1371" s="84"/>
      <c r="J1371" s="83"/>
    </row>
    <row r="1372" spans="6:10">
      <c r="F1372" s="84"/>
      <c r="I1372" s="84"/>
      <c r="J1372" s="83"/>
    </row>
    <row r="1373" spans="6:10">
      <c r="F1373" s="84"/>
      <c r="I1373" s="84"/>
      <c r="J1373" s="83"/>
    </row>
    <row r="1374" spans="6:10">
      <c r="F1374" s="84"/>
      <c r="I1374" s="84"/>
      <c r="J1374" s="83"/>
    </row>
    <row r="1375" spans="6:10">
      <c r="F1375" s="84"/>
      <c r="I1375" s="84"/>
      <c r="J1375" s="83"/>
    </row>
    <row r="1376" spans="6:10">
      <c r="F1376" s="84"/>
      <c r="I1376" s="84"/>
      <c r="J1376" s="83"/>
    </row>
    <row r="1377" spans="6:10">
      <c r="F1377" s="84"/>
      <c r="I1377" s="84"/>
      <c r="J1377" s="83"/>
    </row>
    <row r="1378" spans="6:10">
      <c r="F1378" s="84"/>
      <c r="I1378" s="84"/>
      <c r="J1378" s="83"/>
    </row>
    <row r="1379" spans="6:10">
      <c r="F1379" s="84"/>
      <c r="I1379" s="84"/>
      <c r="J1379" s="83"/>
    </row>
    <row r="1380" spans="6:10">
      <c r="F1380" s="84"/>
      <c r="I1380" s="84"/>
      <c r="J1380" s="83"/>
    </row>
    <row r="1381" spans="6:10">
      <c r="F1381" s="84"/>
      <c r="I1381" s="84"/>
      <c r="J1381" s="83"/>
    </row>
    <row r="1382" spans="6:10">
      <c r="F1382" s="84"/>
      <c r="I1382" s="84"/>
      <c r="J1382" s="83"/>
    </row>
    <row r="1383" spans="6:10">
      <c r="F1383" s="84"/>
      <c r="I1383" s="84"/>
      <c r="J1383" s="83"/>
    </row>
    <row r="1384" spans="6:10">
      <c r="F1384" s="84"/>
      <c r="I1384" s="84"/>
      <c r="J1384" s="83"/>
    </row>
    <row r="1385" spans="6:10">
      <c r="F1385" s="84"/>
      <c r="I1385" s="84"/>
      <c r="J1385" s="83"/>
    </row>
    <row r="1386" spans="6:10">
      <c r="F1386" s="84"/>
      <c r="I1386" s="84"/>
      <c r="J1386" s="83"/>
    </row>
    <row r="1387" spans="6:10">
      <c r="F1387" s="84"/>
      <c r="I1387" s="84"/>
      <c r="J1387" s="83"/>
    </row>
    <row r="1388" spans="6:10">
      <c r="F1388" s="84"/>
      <c r="I1388" s="84"/>
      <c r="J1388" s="83"/>
    </row>
    <row r="1389" spans="6:10">
      <c r="F1389" s="84"/>
      <c r="I1389" s="84"/>
      <c r="J1389" s="83"/>
    </row>
    <row r="1390" spans="6:10">
      <c r="F1390" s="84"/>
      <c r="I1390" s="84"/>
      <c r="J1390" s="83"/>
    </row>
    <row r="1391" spans="6:10">
      <c r="F1391" s="84"/>
      <c r="I1391" s="84"/>
      <c r="J1391" s="83"/>
    </row>
    <row r="1392" spans="6:10">
      <c r="F1392" s="84"/>
      <c r="I1392" s="84"/>
      <c r="J1392" s="83"/>
    </row>
    <row r="1393" spans="6:10">
      <c r="F1393" s="84"/>
      <c r="I1393" s="84"/>
      <c r="J1393" s="83"/>
    </row>
    <row r="1394" spans="6:10">
      <c r="F1394" s="84"/>
      <c r="I1394" s="84"/>
      <c r="J1394" s="83"/>
    </row>
    <row r="1395" spans="6:10">
      <c r="F1395" s="84"/>
      <c r="I1395" s="84"/>
      <c r="J1395" s="83"/>
    </row>
    <row r="1396" spans="6:10">
      <c r="F1396" s="84"/>
      <c r="I1396" s="84"/>
      <c r="J1396" s="83"/>
    </row>
    <row r="1397" spans="6:10">
      <c r="F1397" s="84"/>
      <c r="I1397" s="84"/>
      <c r="J1397" s="83"/>
    </row>
    <row r="1398" spans="6:10">
      <c r="F1398" s="84"/>
      <c r="I1398" s="84"/>
      <c r="J1398" s="83"/>
    </row>
    <row r="1399" spans="6:10">
      <c r="F1399" s="84"/>
      <c r="I1399" s="84"/>
      <c r="J1399" s="83"/>
    </row>
    <row r="1400" spans="6:10">
      <c r="F1400" s="84"/>
      <c r="I1400" s="84"/>
      <c r="J1400" s="83"/>
    </row>
    <row r="1401" spans="6:10">
      <c r="F1401" s="84"/>
      <c r="I1401" s="84"/>
      <c r="J1401" s="83"/>
    </row>
    <row r="1402" spans="6:10">
      <c r="F1402" s="84"/>
      <c r="I1402" s="84"/>
      <c r="J1402" s="83"/>
    </row>
    <row r="1403" spans="6:10">
      <c r="F1403" s="84"/>
      <c r="I1403" s="84"/>
      <c r="J1403" s="83"/>
    </row>
    <row r="1404" spans="6:10">
      <c r="F1404" s="84"/>
      <c r="I1404" s="84"/>
      <c r="J1404" s="83"/>
    </row>
    <row r="1405" spans="6:10">
      <c r="F1405" s="84"/>
      <c r="I1405" s="84"/>
      <c r="J1405" s="83"/>
    </row>
    <row r="1406" spans="6:10">
      <c r="F1406" s="84"/>
      <c r="I1406" s="84"/>
      <c r="J1406" s="83"/>
    </row>
    <row r="1407" spans="6:10">
      <c r="F1407" s="84"/>
      <c r="I1407" s="84"/>
      <c r="J1407" s="83"/>
    </row>
    <row r="1408" spans="6:10">
      <c r="F1408" s="84"/>
      <c r="I1408" s="84"/>
      <c r="J1408" s="83"/>
    </row>
    <row r="1409" spans="6:10">
      <c r="F1409" s="84"/>
      <c r="I1409" s="84"/>
      <c r="J1409" s="83"/>
    </row>
    <row r="1410" spans="6:10">
      <c r="F1410" s="84"/>
      <c r="I1410" s="84"/>
      <c r="J1410" s="83"/>
    </row>
    <row r="1411" spans="6:10">
      <c r="F1411" s="84"/>
      <c r="I1411" s="84"/>
      <c r="J1411" s="83"/>
    </row>
    <row r="1412" spans="6:10">
      <c r="F1412" s="84"/>
      <c r="I1412" s="84"/>
      <c r="J1412" s="83"/>
    </row>
    <row r="1413" spans="6:10">
      <c r="F1413" s="84"/>
      <c r="I1413" s="84"/>
      <c r="J1413" s="83"/>
    </row>
    <row r="1414" spans="6:10">
      <c r="F1414" s="84"/>
      <c r="I1414" s="84"/>
      <c r="J1414" s="83"/>
    </row>
    <row r="1415" spans="6:10">
      <c r="F1415" s="84"/>
      <c r="I1415" s="84"/>
      <c r="J1415" s="83"/>
    </row>
    <row r="1416" spans="6:10">
      <c r="F1416" s="84"/>
      <c r="I1416" s="84"/>
      <c r="J1416" s="83"/>
    </row>
    <row r="1417" spans="6:10">
      <c r="F1417" s="84"/>
      <c r="I1417" s="84"/>
      <c r="J1417" s="83"/>
    </row>
    <row r="1418" spans="6:10">
      <c r="F1418" s="84"/>
      <c r="I1418" s="84"/>
      <c r="J1418" s="83"/>
    </row>
    <row r="1419" spans="6:10">
      <c r="F1419" s="84"/>
      <c r="I1419" s="84"/>
      <c r="J1419" s="83"/>
    </row>
    <row r="1420" spans="6:10">
      <c r="F1420" s="84"/>
      <c r="I1420" s="84"/>
      <c r="J1420" s="83"/>
    </row>
    <row r="1421" spans="6:10">
      <c r="F1421" s="84"/>
      <c r="I1421" s="84"/>
      <c r="J1421" s="83"/>
    </row>
    <row r="1422" spans="6:10">
      <c r="F1422" s="84"/>
      <c r="I1422" s="84"/>
      <c r="J1422" s="83"/>
    </row>
    <row r="1423" spans="6:10">
      <c r="F1423" s="84"/>
      <c r="I1423" s="84"/>
      <c r="J1423" s="83"/>
    </row>
    <row r="1424" spans="6:10">
      <c r="F1424" s="84"/>
      <c r="I1424" s="84"/>
      <c r="J1424" s="83"/>
    </row>
    <row r="1425" spans="6:10">
      <c r="F1425" s="84"/>
      <c r="I1425" s="84"/>
      <c r="J1425" s="83"/>
    </row>
  </sheetData>
  <mergeCells count="27">
    <mergeCell ref="C22:D22"/>
    <mergeCell ref="A9:D9"/>
    <mergeCell ref="A6:D6"/>
    <mergeCell ref="A5:D5"/>
    <mergeCell ref="B10:D10"/>
    <mergeCell ref="C11:D11"/>
    <mergeCell ref="A8:D8"/>
    <mergeCell ref="A7:D7"/>
    <mergeCell ref="A18:D18"/>
    <mergeCell ref="C20:D20"/>
    <mergeCell ref="C21:D21"/>
    <mergeCell ref="C23:D23"/>
    <mergeCell ref="C24:D24"/>
    <mergeCell ref="A1:L1"/>
    <mergeCell ref="A2:D2"/>
    <mergeCell ref="K3:L4"/>
    <mergeCell ref="A3:D3"/>
    <mergeCell ref="C12:D12"/>
    <mergeCell ref="C4:D4"/>
    <mergeCell ref="B19:D19"/>
    <mergeCell ref="A13:D13"/>
    <mergeCell ref="B14:D14"/>
    <mergeCell ref="G3:H4"/>
    <mergeCell ref="I3:J4"/>
    <mergeCell ref="C15:D15"/>
    <mergeCell ref="C17:D17"/>
    <mergeCell ref="E3:F4"/>
  </mergeCells>
  <phoneticPr fontId="1" type="noConversion"/>
  <pageMargins left="0.47244094488188981" right="0.39370078740157483" top="0.43307086614173229" bottom="0.31496062992125984" header="0.19685039370078741" footer="0.19685039370078741"/>
  <pageSetup paperSize="9" firstPageNumber="4" orientation="landscape" useFirstPageNumber="1" horizontalDpi="4294967293" verticalDpi="4294967293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75"/>
  <sheetViews>
    <sheetView zoomScaleNormal="100" zoomScaleSheetLayoutView="100" workbookViewId="0">
      <pane ySplit="4" topLeftCell="A32" activePane="bottomLeft" state="frozen"/>
      <selection pane="bottomLeft" activeCell="T39" sqref="T39"/>
    </sheetView>
  </sheetViews>
  <sheetFormatPr defaultRowHeight="13.5"/>
  <cols>
    <col min="1" max="1" width="4.44140625" style="168" customWidth="1"/>
    <col min="2" max="2" width="5.77734375" style="168" customWidth="1"/>
    <col min="3" max="3" width="13.5546875" style="168" customWidth="1"/>
    <col min="4" max="4" width="6.6640625" style="163" customWidth="1"/>
    <col min="5" max="5" width="3.88671875" style="163" customWidth="1"/>
    <col min="6" max="6" width="8.109375" style="168" customWidth="1"/>
    <col min="7" max="7" width="3.6640625" style="167" customWidth="1"/>
    <col min="8" max="8" width="8.109375" style="167" customWidth="1"/>
    <col min="9" max="9" width="4.44140625" style="165" customWidth="1"/>
    <col min="10" max="10" width="7.5546875" style="166" customWidth="1"/>
    <col min="11" max="11" width="22.6640625" style="165" customWidth="1"/>
    <col min="12" max="12" width="30.33203125" style="165" customWidth="1"/>
    <col min="13" max="14" width="8.88671875" style="163"/>
    <col min="15" max="19" width="8.88671875" style="164"/>
    <col min="20" max="16384" width="8.88671875" style="163"/>
  </cols>
  <sheetData>
    <row r="1" spans="1:19" s="296" customFormat="1" ht="36.75" customHeight="1">
      <c r="A1" s="930" t="s">
        <v>171</v>
      </c>
      <c r="B1" s="930"/>
      <c r="C1" s="930"/>
      <c r="D1" s="930"/>
      <c r="E1" s="930"/>
      <c r="F1" s="930"/>
      <c r="G1" s="930"/>
      <c r="H1" s="930"/>
      <c r="I1" s="930"/>
      <c r="J1" s="930"/>
      <c r="K1" s="930"/>
      <c r="L1" s="930"/>
      <c r="O1" s="297"/>
      <c r="P1" s="297"/>
      <c r="Q1" s="297"/>
      <c r="R1" s="297"/>
      <c r="S1" s="297"/>
    </row>
    <row r="2" spans="1:19" s="296" customFormat="1" ht="14.25" customHeight="1">
      <c r="A2" s="931"/>
      <c r="B2" s="931"/>
      <c r="C2" s="931"/>
      <c r="D2" s="301"/>
      <c r="E2" s="301"/>
      <c r="F2" s="303"/>
      <c r="G2" s="302"/>
      <c r="H2" s="301"/>
      <c r="I2" s="301"/>
      <c r="J2" s="300"/>
      <c r="K2" s="299"/>
      <c r="L2" s="298" t="s">
        <v>170</v>
      </c>
      <c r="O2" s="297"/>
      <c r="P2" s="297"/>
      <c r="Q2" s="297"/>
      <c r="R2" s="297"/>
      <c r="S2" s="297"/>
    </row>
    <row r="3" spans="1:19" s="292" customFormat="1" ht="18" customHeight="1">
      <c r="A3" s="932" t="s">
        <v>169</v>
      </c>
      <c r="B3" s="933"/>
      <c r="C3" s="933"/>
      <c r="D3" s="934"/>
      <c r="E3" s="935" t="s">
        <v>168</v>
      </c>
      <c r="F3" s="936"/>
      <c r="G3" s="935" t="s">
        <v>167</v>
      </c>
      <c r="H3" s="936"/>
      <c r="I3" s="939" t="s">
        <v>166</v>
      </c>
      <c r="J3" s="940"/>
      <c r="K3" s="943" t="s">
        <v>165</v>
      </c>
      <c r="L3" s="944"/>
      <c r="O3" s="293"/>
      <c r="P3" s="293"/>
      <c r="Q3" s="293"/>
      <c r="R3" s="293"/>
      <c r="S3" s="293"/>
    </row>
    <row r="4" spans="1:19" s="292" customFormat="1" ht="18" customHeight="1">
      <c r="A4" s="295" t="s">
        <v>164</v>
      </c>
      <c r="B4" s="294" t="s">
        <v>163</v>
      </c>
      <c r="C4" s="947" t="s">
        <v>162</v>
      </c>
      <c r="D4" s="934"/>
      <c r="E4" s="937"/>
      <c r="F4" s="938"/>
      <c r="G4" s="937"/>
      <c r="H4" s="938"/>
      <c r="I4" s="941"/>
      <c r="J4" s="942"/>
      <c r="K4" s="945"/>
      <c r="L4" s="946"/>
      <c r="M4" s="163"/>
      <c r="O4" s="293"/>
      <c r="P4" s="293"/>
      <c r="Q4" s="293"/>
      <c r="R4" s="293"/>
      <c r="S4" s="293"/>
    </row>
    <row r="5" spans="1:19" s="276" customFormat="1" ht="18" customHeight="1">
      <c r="A5" s="948" t="s">
        <v>161</v>
      </c>
      <c r="B5" s="949"/>
      <c r="C5" s="949"/>
      <c r="D5" s="950"/>
      <c r="E5" s="291"/>
      <c r="F5" s="152">
        <f>SUM(F6:F8)</f>
        <v>61149</v>
      </c>
      <c r="G5" s="291"/>
      <c r="H5" s="152">
        <f>SUM(H6:H8)</f>
        <v>56695</v>
      </c>
      <c r="I5" s="251" t="s">
        <v>114</v>
      </c>
      <c r="J5" s="112">
        <f>H5-F5</f>
        <v>-4454</v>
      </c>
      <c r="K5" s="290"/>
      <c r="L5" s="289"/>
      <c r="M5" s="163"/>
      <c r="O5" s="277"/>
      <c r="P5" s="277"/>
      <c r="Q5" s="277"/>
      <c r="R5" s="277"/>
      <c r="S5" s="277"/>
    </row>
    <row r="6" spans="1:19" s="276" customFormat="1" ht="18" customHeight="1">
      <c r="A6" s="951"/>
      <c r="B6" s="952"/>
      <c r="C6" s="952"/>
      <c r="D6" s="953"/>
      <c r="E6" s="287" t="s">
        <v>100</v>
      </c>
      <c r="F6" s="286">
        <f>F49</f>
        <v>138</v>
      </c>
      <c r="G6" s="287" t="s">
        <v>100</v>
      </c>
      <c r="H6" s="286">
        <f>H49</f>
        <v>384</v>
      </c>
      <c r="I6" s="288"/>
      <c r="J6" s="286">
        <f>J45+J49</f>
        <v>246</v>
      </c>
      <c r="K6" s="284"/>
      <c r="L6" s="283"/>
      <c r="M6" s="163"/>
      <c r="O6" s="277"/>
      <c r="P6" s="277"/>
      <c r="Q6" s="277"/>
      <c r="R6" s="277"/>
      <c r="S6" s="277"/>
    </row>
    <row r="7" spans="1:19" s="276" customFormat="1" ht="18" customHeight="1">
      <c r="A7" s="951"/>
      <c r="B7" s="952"/>
      <c r="C7" s="952"/>
      <c r="D7" s="953"/>
      <c r="E7" s="287" t="s">
        <v>160</v>
      </c>
      <c r="F7" s="286"/>
      <c r="G7" s="287" t="s">
        <v>160</v>
      </c>
      <c r="H7" s="286"/>
      <c r="I7" s="285"/>
      <c r="J7" s="126">
        <f>H7-F7</f>
        <v>0</v>
      </c>
      <c r="K7" s="284"/>
      <c r="L7" s="283"/>
      <c r="O7" s="277"/>
      <c r="P7" s="277"/>
      <c r="Q7" s="277"/>
      <c r="R7" s="277"/>
      <c r="S7" s="277"/>
    </row>
    <row r="8" spans="1:19" s="276" customFormat="1" ht="18" customHeight="1">
      <c r="A8" s="954"/>
      <c r="B8" s="955"/>
      <c r="C8" s="955"/>
      <c r="D8" s="956"/>
      <c r="E8" s="282" t="s">
        <v>108</v>
      </c>
      <c r="F8" s="280">
        <f>F12+F14+F16+F18+F25+F29+F33+F37+F43+F39</f>
        <v>61011</v>
      </c>
      <c r="G8" s="282" t="s">
        <v>108</v>
      </c>
      <c r="H8" s="280">
        <f>H12+H14+H16+H18+H25+H29+H33+H37+H39</f>
        <v>56311</v>
      </c>
      <c r="I8" s="281" t="s">
        <v>114</v>
      </c>
      <c r="J8" s="280">
        <f>H8-F8</f>
        <v>-4700</v>
      </c>
      <c r="K8" s="279"/>
      <c r="L8" s="278"/>
      <c r="M8" s="163"/>
      <c r="O8" s="277"/>
      <c r="P8" s="277"/>
      <c r="Q8" s="277"/>
      <c r="R8" s="277"/>
      <c r="S8" s="277"/>
    </row>
    <row r="9" spans="1:19" s="174" customFormat="1" ht="18" customHeight="1">
      <c r="A9" s="925" t="s">
        <v>159</v>
      </c>
      <c r="B9" s="914"/>
      <c r="C9" s="914"/>
      <c r="D9" s="915"/>
      <c r="E9" s="187"/>
      <c r="F9" s="114">
        <f>F10+F23</f>
        <v>32711</v>
      </c>
      <c r="G9" s="187"/>
      <c r="H9" s="114">
        <f>H10+H23</f>
        <v>32221</v>
      </c>
      <c r="I9" s="238" t="s">
        <v>114</v>
      </c>
      <c r="J9" s="112">
        <f>H9-F9</f>
        <v>-490</v>
      </c>
      <c r="K9" s="275"/>
      <c r="L9" s="184"/>
      <c r="M9" s="163"/>
      <c r="O9" s="175"/>
      <c r="P9" s="175"/>
      <c r="Q9" s="175"/>
      <c r="R9" s="175"/>
      <c r="S9" s="175"/>
    </row>
    <row r="10" spans="1:19" s="174" customFormat="1" ht="18" customHeight="1">
      <c r="A10" s="253"/>
      <c r="B10" s="924" t="s">
        <v>158</v>
      </c>
      <c r="C10" s="914"/>
      <c r="D10" s="915"/>
      <c r="E10" s="187" t="s">
        <v>108</v>
      </c>
      <c r="F10" s="114">
        <f>F12+F14+F16+F18</f>
        <v>25789</v>
      </c>
      <c r="G10" s="187" t="s">
        <v>108</v>
      </c>
      <c r="H10" s="114">
        <f>H12+H14+H16+H18</f>
        <v>25789</v>
      </c>
      <c r="I10" s="246"/>
      <c r="J10" s="112">
        <f>J12+J14+J16+J18</f>
        <v>0</v>
      </c>
      <c r="K10" s="275"/>
      <c r="L10" s="184"/>
      <c r="M10" s="163"/>
      <c r="O10" s="175"/>
      <c r="P10" s="175"/>
      <c r="Q10" s="175"/>
      <c r="R10" s="175"/>
      <c r="S10" s="175"/>
    </row>
    <row r="11" spans="1:19" s="174" customFormat="1" ht="18" customHeight="1">
      <c r="A11" s="253"/>
      <c r="B11" s="252"/>
      <c r="C11" s="924" t="s">
        <v>157</v>
      </c>
      <c r="D11" s="915"/>
      <c r="E11" s="187"/>
      <c r="F11" s="114">
        <f>F12</f>
        <v>21600</v>
      </c>
      <c r="G11" s="187"/>
      <c r="H11" s="114">
        <f>H12</f>
        <v>21600</v>
      </c>
      <c r="I11" s="246"/>
      <c r="J11" s="112">
        <f>H11-F11</f>
        <v>0</v>
      </c>
      <c r="K11" s="275"/>
      <c r="L11" s="184"/>
      <c r="M11" s="163"/>
      <c r="O11" s="175"/>
      <c r="P11" s="175"/>
      <c r="Q11" s="175"/>
      <c r="R11" s="175"/>
      <c r="S11" s="175"/>
    </row>
    <row r="12" spans="1:19" s="174" customFormat="1" ht="18" customHeight="1">
      <c r="A12" s="253"/>
      <c r="B12" s="222"/>
      <c r="C12" s="920"/>
      <c r="D12" s="921"/>
      <c r="E12" s="270" t="s">
        <v>108</v>
      </c>
      <c r="F12" s="274">
        <v>21600</v>
      </c>
      <c r="G12" s="270" t="s">
        <v>108</v>
      </c>
      <c r="H12" s="274">
        <v>21600</v>
      </c>
      <c r="I12" s="197"/>
      <c r="J12" s="137">
        <f>H12-F12</f>
        <v>0</v>
      </c>
      <c r="K12" s="255" t="s">
        <v>156</v>
      </c>
      <c r="L12" s="254" t="s">
        <v>155</v>
      </c>
      <c r="M12" s="163"/>
      <c r="O12" s="175"/>
      <c r="P12" s="175"/>
      <c r="Q12" s="175"/>
      <c r="R12" s="175"/>
      <c r="S12" s="175"/>
    </row>
    <row r="13" spans="1:19" s="174" customFormat="1" ht="18" customHeight="1">
      <c r="A13" s="253"/>
      <c r="B13" s="252"/>
      <c r="C13" s="924" t="s">
        <v>154</v>
      </c>
      <c r="D13" s="915"/>
      <c r="E13" s="194"/>
      <c r="F13" s="144">
        <f>F14</f>
        <v>1200</v>
      </c>
      <c r="G13" s="194"/>
      <c r="H13" s="144">
        <f>H14</f>
        <v>1200</v>
      </c>
      <c r="I13" s="246"/>
      <c r="J13" s="112">
        <f>J14</f>
        <v>0</v>
      </c>
      <c r="K13" s="257"/>
      <c r="L13" s="191"/>
      <c r="M13" s="163"/>
      <c r="O13" s="175"/>
      <c r="P13" s="175"/>
      <c r="Q13" s="175"/>
      <c r="R13" s="175"/>
      <c r="S13" s="175"/>
    </row>
    <row r="14" spans="1:19" s="174" customFormat="1" ht="18" customHeight="1">
      <c r="A14" s="253"/>
      <c r="B14" s="222"/>
      <c r="C14" s="920"/>
      <c r="D14" s="921"/>
      <c r="E14" s="270" t="s">
        <v>108</v>
      </c>
      <c r="F14" s="274">
        <v>1200</v>
      </c>
      <c r="G14" s="270" t="s">
        <v>108</v>
      </c>
      <c r="H14" s="274">
        <v>1200</v>
      </c>
      <c r="I14" s="197"/>
      <c r="J14" s="137">
        <f>H14-F14</f>
        <v>0</v>
      </c>
      <c r="K14" s="255" t="s">
        <v>153</v>
      </c>
      <c r="L14" s="254" t="s">
        <v>152</v>
      </c>
      <c r="M14" s="163"/>
      <c r="O14" s="175"/>
      <c r="P14" s="175"/>
      <c r="Q14" s="175"/>
      <c r="R14" s="175"/>
      <c r="S14" s="175"/>
    </row>
    <row r="15" spans="1:19" s="174" customFormat="1" ht="18" customHeight="1">
      <c r="A15" s="189"/>
      <c r="B15" s="252"/>
      <c r="C15" s="924" t="s">
        <v>151</v>
      </c>
      <c r="D15" s="915"/>
      <c r="E15" s="187"/>
      <c r="F15" s="114">
        <f>F16</f>
        <v>1804</v>
      </c>
      <c r="G15" s="187"/>
      <c r="H15" s="114">
        <f>H16</f>
        <v>1804</v>
      </c>
      <c r="I15" s="246"/>
      <c r="J15" s="112">
        <f>H15-F15</f>
        <v>0</v>
      </c>
      <c r="K15" s="185"/>
      <c r="L15" s="184"/>
      <c r="M15" s="163"/>
      <c r="O15" s="175"/>
      <c r="P15" s="175"/>
      <c r="Q15" s="175"/>
      <c r="R15" s="175"/>
      <c r="S15" s="175"/>
    </row>
    <row r="16" spans="1:19" s="174" customFormat="1" ht="18" customHeight="1">
      <c r="A16" s="223"/>
      <c r="B16" s="222"/>
      <c r="C16" s="920"/>
      <c r="D16" s="921"/>
      <c r="E16" s="270" t="s">
        <v>108</v>
      </c>
      <c r="F16" s="131">
        <v>1804</v>
      </c>
      <c r="G16" s="270" t="s">
        <v>108</v>
      </c>
      <c r="H16" s="131">
        <v>1804</v>
      </c>
      <c r="I16" s="197"/>
      <c r="J16" s="137">
        <f>H16-F16</f>
        <v>0</v>
      </c>
      <c r="K16" s="261" t="s">
        <v>150</v>
      </c>
      <c r="L16" s="273" t="s">
        <v>149</v>
      </c>
      <c r="M16" s="163"/>
      <c r="O16" s="175"/>
      <c r="P16" s="175"/>
      <c r="Q16" s="175"/>
      <c r="R16" s="175"/>
      <c r="S16" s="175"/>
    </row>
    <row r="17" spans="1:20" s="165" customFormat="1" ht="18" customHeight="1">
      <c r="A17" s="189"/>
      <c r="B17" s="252"/>
      <c r="C17" s="924" t="s">
        <v>148</v>
      </c>
      <c r="D17" s="915"/>
      <c r="E17" s="187"/>
      <c r="F17" s="114">
        <f>F18</f>
        <v>1185</v>
      </c>
      <c r="G17" s="187"/>
      <c r="H17" s="114">
        <f>H18</f>
        <v>1185</v>
      </c>
      <c r="I17" s="246"/>
      <c r="J17" s="112">
        <f>H17-F17</f>
        <v>0</v>
      </c>
      <c r="K17" s="272"/>
      <c r="L17" s="271"/>
      <c r="M17" s="163"/>
      <c r="O17" s="169"/>
      <c r="P17" s="169" t="s">
        <v>147</v>
      </c>
      <c r="Q17" s="169" t="s">
        <v>146</v>
      </c>
      <c r="R17" s="169" t="s">
        <v>145</v>
      </c>
      <c r="S17" s="169" t="s">
        <v>144</v>
      </c>
    </row>
    <row r="18" spans="1:20" s="165" customFormat="1" ht="18" customHeight="1">
      <c r="A18" s="223"/>
      <c r="B18" s="222"/>
      <c r="C18" s="926"/>
      <c r="D18" s="927"/>
      <c r="E18" s="270" t="s">
        <v>108</v>
      </c>
      <c r="F18" s="131">
        <v>1185</v>
      </c>
      <c r="G18" s="270" t="s">
        <v>108</v>
      </c>
      <c r="H18" s="131">
        <v>1185</v>
      </c>
      <c r="I18" s="197"/>
      <c r="J18" s="137">
        <f>H18-F18</f>
        <v>0</v>
      </c>
      <c r="K18" s="269" t="s">
        <v>143</v>
      </c>
      <c r="L18" s="268">
        <v>0</v>
      </c>
      <c r="M18" s="163"/>
      <c r="O18" s="169">
        <v>1</v>
      </c>
      <c r="P18" s="169">
        <v>56160</v>
      </c>
      <c r="Q18" s="169">
        <v>4140</v>
      </c>
      <c r="R18" s="169">
        <v>15300</v>
      </c>
      <c r="S18" s="169">
        <v>20570</v>
      </c>
    </row>
    <row r="19" spans="1:20" s="165" customFormat="1" ht="18" customHeight="1">
      <c r="A19" s="223"/>
      <c r="B19" s="222"/>
      <c r="C19" s="928"/>
      <c r="D19" s="929"/>
      <c r="E19" s="267"/>
      <c r="F19" s="266"/>
      <c r="G19" s="267"/>
      <c r="H19" s="266"/>
      <c r="I19" s="265"/>
      <c r="J19" s="112"/>
      <c r="K19" s="261" t="s">
        <v>142</v>
      </c>
      <c r="L19" s="260" t="s">
        <v>141</v>
      </c>
      <c r="M19" s="163"/>
      <c r="O19" s="169">
        <v>2</v>
      </c>
      <c r="P19" s="169">
        <v>56160</v>
      </c>
      <c r="Q19" s="169">
        <v>4140</v>
      </c>
      <c r="R19" s="169">
        <v>16200</v>
      </c>
      <c r="S19" s="169">
        <v>21780</v>
      </c>
    </row>
    <row r="20" spans="1:20" s="165" customFormat="1" ht="18" customHeight="1">
      <c r="A20" s="223"/>
      <c r="B20" s="222"/>
      <c r="C20" s="928"/>
      <c r="D20" s="929"/>
      <c r="E20" s="264"/>
      <c r="F20" s="263"/>
      <c r="G20" s="264"/>
      <c r="H20" s="263"/>
      <c r="I20" s="262"/>
      <c r="J20" s="193"/>
      <c r="K20" s="261" t="s">
        <v>140</v>
      </c>
      <c r="L20" s="260" t="s">
        <v>139</v>
      </c>
      <c r="M20" s="163"/>
      <c r="O20" s="169">
        <v>3</v>
      </c>
      <c r="P20" s="169">
        <v>56160</v>
      </c>
      <c r="Q20" s="169">
        <v>4140</v>
      </c>
      <c r="R20" s="169">
        <v>16200</v>
      </c>
      <c r="S20" s="169">
        <v>21780</v>
      </c>
    </row>
    <row r="21" spans="1:20" s="165" customFormat="1" ht="19.5" customHeight="1">
      <c r="A21" s="223"/>
      <c r="B21" s="222"/>
      <c r="C21" s="957"/>
      <c r="D21" s="958"/>
      <c r="E21" s="264"/>
      <c r="F21" s="263"/>
      <c r="G21" s="264"/>
      <c r="H21" s="263"/>
      <c r="I21" s="262"/>
      <c r="J21" s="193"/>
      <c r="K21" s="261" t="s">
        <v>138</v>
      </c>
      <c r="L21" s="260" t="s">
        <v>137</v>
      </c>
      <c r="M21" s="163"/>
      <c r="O21" s="169">
        <v>4</v>
      </c>
      <c r="P21" s="169">
        <v>56160</v>
      </c>
      <c r="Q21" s="169">
        <v>4140</v>
      </c>
      <c r="R21" s="169">
        <v>18900</v>
      </c>
      <c r="S21" s="169">
        <v>24960</v>
      </c>
    </row>
    <row r="22" spans="1:20" s="165" customFormat="1" ht="19.5" customHeight="1">
      <c r="A22" s="223"/>
      <c r="B22" s="222"/>
      <c r="C22" s="918"/>
      <c r="D22" s="919"/>
      <c r="E22" s="206"/>
      <c r="F22" s="239"/>
      <c r="G22" s="206"/>
      <c r="H22" s="239"/>
      <c r="I22" s="259"/>
      <c r="J22" s="250"/>
      <c r="K22" s="119" t="s">
        <v>136</v>
      </c>
      <c r="L22" s="118" t="s">
        <v>135</v>
      </c>
      <c r="M22" s="163"/>
      <c r="O22" s="169">
        <v>5</v>
      </c>
      <c r="P22" s="169">
        <v>56160</v>
      </c>
      <c r="Q22" s="169">
        <v>4140</v>
      </c>
      <c r="R22" s="169">
        <v>16200</v>
      </c>
      <c r="S22" s="169">
        <v>21780</v>
      </c>
    </row>
    <row r="23" spans="1:20" s="174" customFormat="1" ht="18" customHeight="1">
      <c r="A23" s="189"/>
      <c r="B23" s="924" t="s">
        <v>134</v>
      </c>
      <c r="C23" s="914"/>
      <c r="D23" s="915"/>
      <c r="E23" s="187"/>
      <c r="F23" s="114">
        <f>F24+F27</f>
        <v>6922</v>
      </c>
      <c r="G23" s="187"/>
      <c r="H23" s="114">
        <f>H24+H27</f>
        <v>6432</v>
      </c>
      <c r="I23" s="251" t="s">
        <v>114</v>
      </c>
      <c r="J23" s="112">
        <f>J24+J27</f>
        <v>-490</v>
      </c>
      <c r="K23" s="185"/>
      <c r="L23" s="184"/>
      <c r="M23" s="163"/>
      <c r="O23" s="169">
        <v>6</v>
      </c>
      <c r="P23" s="169">
        <v>56160</v>
      </c>
      <c r="Q23" s="169">
        <v>4140</v>
      </c>
      <c r="R23" s="169">
        <v>16200</v>
      </c>
      <c r="S23" s="169">
        <v>21780</v>
      </c>
    </row>
    <row r="24" spans="1:20" s="174" customFormat="1" ht="18" customHeight="1">
      <c r="A24" s="253"/>
      <c r="B24" s="252"/>
      <c r="C24" s="924" t="s">
        <v>133</v>
      </c>
      <c r="D24" s="915"/>
      <c r="E24" s="194"/>
      <c r="F24" s="258">
        <f>F25</f>
        <v>3000</v>
      </c>
      <c r="G24" s="194"/>
      <c r="H24" s="258">
        <f>H25</f>
        <v>2700</v>
      </c>
      <c r="I24" s="251" t="s">
        <v>114</v>
      </c>
      <c r="J24" s="112">
        <f>H24-F24</f>
        <v>-300</v>
      </c>
      <c r="K24" s="257"/>
      <c r="L24" s="191"/>
      <c r="M24" s="163"/>
      <c r="O24" s="169"/>
      <c r="P24" s="256">
        <f>SUM(P18:P23)</f>
        <v>336960</v>
      </c>
      <c r="Q24" s="256">
        <f>SUM(Q18:Q23)</f>
        <v>24840</v>
      </c>
      <c r="R24" s="256">
        <f>SUM(R18:R23)</f>
        <v>99000</v>
      </c>
      <c r="S24" s="256">
        <f>SUM(S18:S23)</f>
        <v>132650</v>
      </c>
      <c r="T24" s="175">
        <f>SUM(P24:S24)</f>
        <v>593450</v>
      </c>
    </row>
    <row r="25" spans="1:20" s="174" customFormat="1" ht="18" customHeight="1">
      <c r="A25" s="253"/>
      <c r="B25" s="222"/>
      <c r="C25" s="916"/>
      <c r="D25" s="917"/>
      <c r="E25" s="961" t="s">
        <v>108</v>
      </c>
      <c r="F25" s="959">
        <v>3000</v>
      </c>
      <c r="G25" s="961" t="s">
        <v>108</v>
      </c>
      <c r="H25" s="963">
        <v>2700</v>
      </c>
      <c r="I25" s="967" t="s">
        <v>114</v>
      </c>
      <c r="J25" s="965">
        <f>H25-F25</f>
        <v>-300</v>
      </c>
      <c r="K25" s="255" t="s">
        <v>132</v>
      </c>
      <c r="L25" s="254" t="s">
        <v>131</v>
      </c>
      <c r="M25" s="163"/>
      <c r="O25" s="169"/>
      <c r="P25" s="169"/>
      <c r="Q25" s="169"/>
      <c r="R25" s="169"/>
      <c r="S25" s="169"/>
    </row>
    <row r="26" spans="1:20" s="174" customFormat="1" ht="18" customHeight="1">
      <c r="A26" s="253"/>
      <c r="B26" s="222"/>
      <c r="C26" s="918" t="s">
        <v>101</v>
      </c>
      <c r="D26" s="919"/>
      <c r="E26" s="962"/>
      <c r="F26" s="960"/>
      <c r="G26" s="962"/>
      <c r="H26" s="964"/>
      <c r="I26" s="968"/>
      <c r="J26" s="966"/>
      <c r="K26" s="209" t="s">
        <v>130</v>
      </c>
      <c r="L26" s="208" t="s">
        <v>129</v>
      </c>
      <c r="M26" s="163"/>
      <c r="O26" s="169"/>
      <c r="P26" s="169"/>
      <c r="Q26" s="169"/>
      <c r="R26" s="169"/>
      <c r="S26" s="169"/>
    </row>
    <row r="27" spans="1:20" s="174" customFormat="1" ht="18" customHeight="1">
      <c r="A27" s="189"/>
      <c r="B27" s="252"/>
      <c r="C27" s="924" t="s">
        <v>128</v>
      </c>
      <c r="D27" s="915"/>
      <c r="E27" s="187"/>
      <c r="F27" s="114">
        <f>F28</f>
        <v>3922</v>
      </c>
      <c r="G27" s="187"/>
      <c r="H27" s="114">
        <f>H28</f>
        <v>3732</v>
      </c>
      <c r="I27" s="251" t="s">
        <v>114</v>
      </c>
      <c r="J27" s="126">
        <f>H27-F27</f>
        <v>-190</v>
      </c>
      <c r="K27" s="185"/>
      <c r="L27" s="184"/>
      <c r="M27" s="163"/>
      <c r="O27" s="169"/>
      <c r="P27" s="169"/>
      <c r="Q27" s="169"/>
      <c r="R27" s="169"/>
      <c r="S27" s="169"/>
    </row>
    <row r="28" spans="1:20" s="174" customFormat="1" ht="18" customHeight="1">
      <c r="A28" s="217"/>
      <c r="B28" s="216"/>
      <c r="C28" s="920"/>
      <c r="D28" s="921"/>
      <c r="E28" s="206"/>
      <c r="F28" s="205">
        <f>F29</f>
        <v>3922</v>
      </c>
      <c r="G28" s="206"/>
      <c r="H28" s="205">
        <f>H29</f>
        <v>3732</v>
      </c>
      <c r="I28" s="238" t="s">
        <v>114</v>
      </c>
      <c r="J28" s="250">
        <f>J29</f>
        <v>-190</v>
      </c>
      <c r="K28" s="249"/>
      <c r="L28" s="248"/>
      <c r="M28" s="163"/>
      <c r="O28" s="175"/>
      <c r="P28" s="175"/>
      <c r="Q28" s="175"/>
      <c r="R28" s="175"/>
      <c r="S28" s="175"/>
    </row>
    <row r="29" spans="1:20" s="174" customFormat="1" ht="28.5" customHeight="1">
      <c r="A29" s="223"/>
      <c r="B29" s="222"/>
      <c r="C29" s="922" t="s">
        <v>101</v>
      </c>
      <c r="D29" s="923"/>
      <c r="E29" s="140" t="s">
        <v>108</v>
      </c>
      <c r="F29" s="139">
        <v>3922</v>
      </c>
      <c r="G29" s="140" t="s">
        <v>108</v>
      </c>
      <c r="H29" s="139">
        <v>3732</v>
      </c>
      <c r="I29" s="226" t="s">
        <v>114</v>
      </c>
      <c r="J29" s="120">
        <f>H29-F29</f>
        <v>-190</v>
      </c>
      <c r="K29" s="103" t="s">
        <v>127</v>
      </c>
      <c r="L29" s="102" t="s">
        <v>126</v>
      </c>
      <c r="M29" s="195"/>
      <c r="O29" s="175"/>
      <c r="P29" s="175"/>
      <c r="Q29" s="175"/>
      <c r="R29" s="175"/>
      <c r="S29" s="175"/>
    </row>
    <row r="30" spans="1:20" s="174" customFormat="1" ht="23.25" customHeight="1">
      <c r="A30" s="925" t="s">
        <v>125</v>
      </c>
      <c r="B30" s="914"/>
      <c r="C30" s="914"/>
      <c r="D30" s="915"/>
      <c r="E30" s="243"/>
      <c r="F30" s="242">
        <f>F31</f>
        <v>9300</v>
      </c>
      <c r="G30" s="243"/>
      <c r="H30" s="242">
        <f>H31</f>
        <v>19176</v>
      </c>
      <c r="I30" s="247"/>
      <c r="J30" s="240">
        <f>J31</f>
        <v>9876</v>
      </c>
      <c r="K30" s="237"/>
      <c r="L30" s="202"/>
      <c r="M30" s="195"/>
      <c r="O30" s="175"/>
      <c r="P30" s="175"/>
      <c r="Q30" s="175"/>
      <c r="R30" s="175"/>
      <c r="S30" s="175"/>
    </row>
    <row r="31" spans="1:20" s="174" customFormat="1" ht="23.25" customHeight="1">
      <c r="A31" s="223"/>
      <c r="B31" s="924" t="s">
        <v>124</v>
      </c>
      <c r="C31" s="914"/>
      <c r="D31" s="915"/>
      <c r="E31" s="206"/>
      <c r="F31" s="239">
        <f>F32</f>
        <v>9300</v>
      </c>
      <c r="G31" s="206"/>
      <c r="H31" s="239">
        <f>H32</f>
        <v>19176</v>
      </c>
      <c r="I31" s="246"/>
      <c r="J31" s="126">
        <f>J32</f>
        <v>9876</v>
      </c>
      <c r="K31" s="237"/>
      <c r="L31" s="202"/>
      <c r="M31" s="195"/>
      <c r="O31" s="175"/>
      <c r="P31" s="175"/>
      <c r="Q31" s="175"/>
      <c r="R31" s="175"/>
      <c r="S31" s="175"/>
    </row>
    <row r="32" spans="1:20" s="174" customFormat="1" ht="23.25" customHeight="1">
      <c r="A32" s="232"/>
      <c r="B32" s="211"/>
      <c r="C32" s="185" t="s">
        <v>123</v>
      </c>
      <c r="D32" s="199"/>
      <c r="E32" s="206"/>
      <c r="F32" s="239">
        <f>F33</f>
        <v>9300</v>
      </c>
      <c r="G32" s="206"/>
      <c r="H32" s="239">
        <f>H33</f>
        <v>19176</v>
      </c>
      <c r="I32" s="204"/>
      <c r="J32" s="193">
        <f>J33</f>
        <v>9876</v>
      </c>
      <c r="K32" s="237"/>
      <c r="L32" s="202"/>
      <c r="M32" s="195"/>
      <c r="O32" s="175"/>
      <c r="P32" s="175"/>
      <c r="Q32" s="175"/>
      <c r="R32" s="175"/>
      <c r="S32" s="175"/>
    </row>
    <row r="33" spans="1:19" s="174" customFormat="1" ht="37.5" customHeight="1">
      <c r="A33" s="245"/>
      <c r="B33" s="216"/>
      <c r="C33" s="922" t="s">
        <v>101</v>
      </c>
      <c r="D33" s="923"/>
      <c r="E33" s="107" t="s">
        <v>108</v>
      </c>
      <c r="F33" s="106">
        <v>9300</v>
      </c>
      <c r="G33" s="107" t="s">
        <v>108</v>
      </c>
      <c r="H33" s="106">
        <v>19176</v>
      </c>
      <c r="I33" s="244"/>
      <c r="J33" s="104">
        <f>H33-F33</f>
        <v>9876</v>
      </c>
      <c r="K33" s="209" t="s">
        <v>122</v>
      </c>
      <c r="L33" s="208" t="s">
        <v>121</v>
      </c>
      <c r="M33" s="195"/>
      <c r="O33" s="175"/>
      <c r="P33" s="175"/>
      <c r="Q33" s="175"/>
      <c r="R33" s="175"/>
      <c r="S33" s="175"/>
    </row>
    <row r="34" spans="1:19" s="174" customFormat="1" ht="23.25" customHeight="1">
      <c r="A34" s="925" t="s">
        <v>120</v>
      </c>
      <c r="B34" s="914"/>
      <c r="C34" s="914"/>
      <c r="D34" s="915"/>
      <c r="E34" s="243"/>
      <c r="F34" s="242">
        <f>F35</f>
        <v>19000</v>
      </c>
      <c r="G34" s="243"/>
      <c r="H34" s="242">
        <f>H35</f>
        <v>4914</v>
      </c>
      <c r="I34" s="241" t="s">
        <v>114</v>
      </c>
      <c r="J34" s="240">
        <f>J35</f>
        <v>-14086</v>
      </c>
      <c r="K34" s="237"/>
      <c r="L34" s="202"/>
      <c r="M34" s="195"/>
      <c r="O34" s="175"/>
      <c r="P34" s="175"/>
      <c r="Q34" s="175"/>
      <c r="R34" s="175"/>
      <c r="S34" s="175"/>
    </row>
    <row r="35" spans="1:19" s="174" customFormat="1" ht="23.25" customHeight="1">
      <c r="A35" s="223"/>
      <c r="B35" s="924" t="s">
        <v>119</v>
      </c>
      <c r="C35" s="914"/>
      <c r="D35" s="915"/>
      <c r="E35" s="206"/>
      <c r="F35" s="239">
        <f>F37+F39</f>
        <v>19000</v>
      </c>
      <c r="G35" s="206"/>
      <c r="H35" s="239">
        <f>H37+H39</f>
        <v>4914</v>
      </c>
      <c r="I35" s="238" t="s">
        <v>114</v>
      </c>
      <c r="J35" s="126">
        <f>J37+J39</f>
        <v>-14086</v>
      </c>
      <c r="K35" s="237"/>
      <c r="L35" s="202"/>
      <c r="M35" s="195"/>
      <c r="O35" s="175"/>
      <c r="P35" s="175"/>
      <c r="Q35" s="175"/>
      <c r="R35" s="175"/>
      <c r="S35" s="175"/>
    </row>
    <row r="36" spans="1:19" s="174" customFormat="1" ht="23.25" customHeight="1">
      <c r="A36" s="232"/>
      <c r="B36" s="236"/>
      <c r="C36" s="924" t="s">
        <v>118</v>
      </c>
      <c r="D36" s="915"/>
      <c r="F36" s="234"/>
      <c r="I36" s="235"/>
      <c r="J36" s="234"/>
      <c r="L36" s="233"/>
      <c r="M36" s="195"/>
      <c r="O36" s="175"/>
      <c r="P36" s="175"/>
      <c r="Q36" s="175"/>
      <c r="R36" s="175"/>
      <c r="S36" s="175"/>
    </row>
    <row r="37" spans="1:19" s="174" customFormat="1" ht="27.75" customHeight="1">
      <c r="A37" s="232"/>
      <c r="B37" s="222"/>
      <c r="C37" s="231"/>
      <c r="D37" s="215" t="s">
        <v>101</v>
      </c>
      <c r="E37" s="230" t="s">
        <v>108</v>
      </c>
      <c r="F37" s="229">
        <v>16000</v>
      </c>
      <c r="G37" s="228" t="s">
        <v>108</v>
      </c>
      <c r="H37" s="227">
        <v>4914</v>
      </c>
      <c r="I37" s="226" t="s">
        <v>114</v>
      </c>
      <c r="J37" s="225">
        <f>H37-F37</f>
        <v>-11086</v>
      </c>
      <c r="K37" s="224" t="s">
        <v>117</v>
      </c>
      <c r="L37" s="208" t="s">
        <v>116</v>
      </c>
      <c r="M37" s="195"/>
      <c r="O37" s="175"/>
      <c r="P37" s="175"/>
      <c r="Q37" s="175"/>
      <c r="R37" s="175"/>
      <c r="S37" s="175"/>
    </row>
    <row r="38" spans="1:19" s="174" customFormat="1" ht="23.25" customHeight="1">
      <c r="A38" s="223"/>
      <c r="B38" s="222"/>
      <c r="C38" s="924" t="s">
        <v>115</v>
      </c>
      <c r="D38" s="915"/>
      <c r="E38" s="221"/>
      <c r="F38" s="220"/>
      <c r="G38" s="219"/>
      <c r="H38" s="219"/>
      <c r="I38" s="221"/>
      <c r="J38" s="220"/>
      <c r="K38" s="219"/>
      <c r="L38" s="218"/>
      <c r="M38" s="195"/>
      <c r="O38" s="175"/>
      <c r="P38" s="175"/>
      <c r="Q38" s="175"/>
      <c r="R38" s="175"/>
      <c r="S38" s="175"/>
    </row>
    <row r="39" spans="1:19" s="174" customFormat="1" ht="27.75" customHeight="1">
      <c r="A39" s="217"/>
      <c r="B39" s="216"/>
      <c r="C39" s="185"/>
      <c r="D39" s="215" t="s">
        <v>101</v>
      </c>
      <c r="E39" s="107" t="s">
        <v>108</v>
      </c>
      <c r="F39" s="106">
        <v>3000</v>
      </c>
      <c r="G39" s="107" t="s">
        <v>108</v>
      </c>
      <c r="H39" s="106">
        <v>0</v>
      </c>
      <c r="I39" s="214" t="s">
        <v>114</v>
      </c>
      <c r="J39" s="213">
        <f>H39-F39</f>
        <v>-3000</v>
      </c>
      <c r="K39" s="103" t="s">
        <v>113</v>
      </c>
      <c r="L39" s="102" t="s">
        <v>112</v>
      </c>
      <c r="M39" s="195"/>
      <c r="O39" s="175"/>
      <c r="P39" s="175"/>
      <c r="Q39" s="175"/>
      <c r="R39" s="175"/>
      <c r="S39" s="175"/>
    </row>
    <row r="40" spans="1:19" s="174" customFormat="1" ht="18" customHeight="1">
      <c r="A40" s="925" t="s">
        <v>111</v>
      </c>
      <c r="B40" s="914"/>
      <c r="C40" s="914"/>
      <c r="D40" s="915"/>
      <c r="E40" s="187"/>
      <c r="F40" s="114">
        <f>F41</f>
        <v>0</v>
      </c>
      <c r="G40" s="187"/>
      <c r="H40" s="114">
        <f>H41</f>
        <v>0</v>
      </c>
      <c r="I40" s="186"/>
      <c r="J40" s="112">
        <f>H40-F40</f>
        <v>0</v>
      </c>
      <c r="K40" s="185"/>
      <c r="L40" s="184"/>
      <c r="M40" s="195"/>
      <c r="O40" s="175"/>
      <c r="P40" s="175"/>
      <c r="Q40" s="175"/>
      <c r="R40" s="175"/>
      <c r="S40" s="175"/>
    </row>
    <row r="41" spans="1:19" s="174" customFormat="1" ht="18" customHeight="1">
      <c r="A41" s="212"/>
      <c r="B41" s="924" t="s">
        <v>110</v>
      </c>
      <c r="C41" s="914"/>
      <c r="D41" s="915"/>
      <c r="E41" s="190" t="s">
        <v>106</v>
      </c>
      <c r="F41" s="114">
        <f>F42</f>
        <v>0</v>
      </c>
      <c r="G41" s="190" t="s">
        <v>106</v>
      </c>
      <c r="H41" s="114">
        <f>H42</f>
        <v>0</v>
      </c>
      <c r="I41" s="186"/>
      <c r="J41" s="210">
        <f>H41-F41</f>
        <v>0</v>
      </c>
      <c r="K41" s="185"/>
      <c r="L41" s="184"/>
      <c r="M41" s="195"/>
      <c r="O41" s="175"/>
      <c r="P41" s="175"/>
      <c r="Q41" s="175"/>
      <c r="R41" s="175"/>
      <c r="S41" s="175"/>
    </row>
    <row r="42" spans="1:19" s="174" customFormat="1" ht="18" customHeight="1">
      <c r="A42" s="201"/>
      <c r="B42" s="211"/>
      <c r="C42" s="914" t="s">
        <v>109</v>
      </c>
      <c r="D42" s="915"/>
      <c r="E42" s="187"/>
      <c r="F42" s="114">
        <f>F43</f>
        <v>0</v>
      </c>
      <c r="G42" s="187"/>
      <c r="H42" s="114">
        <f>H43</f>
        <v>0</v>
      </c>
      <c r="I42" s="186"/>
      <c r="J42" s="210">
        <f>H42-F42</f>
        <v>0</v>
      </c>
      <c r="K42" s="185"/>
      <c r="L42" s="184"/>
      <c r="M42" s="195"/>
      <c r="O42" s="175"/>
      <c r="P42" s="175"/>
      <c r="Q42" s="175"/>
      <c r="R42" s="175"/>
      <c r="S42" s="175"/>
    </row>
    <row r="43" spans="1:19" s="174" customFormat="1" ht="18" customHeight="1">
      <c r="A43" s="201"/>
      <c r="B43" s="207"/>
      <c r="C43" s="922" t="s">
        <v>106</v>
      </c>
      <c r="D43" s="923"/>
      <c r="E43" s="123" t="s">
        <v>108</v>
      </c>
      <c r="F43" s="198">
        <v>0</v>
      </c>
      <c r="G43" s="123" t="s">
        <v>108</v>
      </c>
      <c r="H43" s="198">
        <v>0</v>
      </c>
      <c r="I43" s="197"/>
      <c r="J43" s="104">
        <f>H43-F43</f>
        <v>0</v>
      </c>
      <c r="K43" s="209" t="s">
        <v>107</v>
      </c>
      <c r="L43" s="208" t="s">
        <v>106</v>
      </c>
      <c r="M43" s="195"/>
      <c r="O43" s="175"/>
      <c r="P43" s="175"/>
      <c r="Q43" s="175"/>
      <c r="R43" s="175"/>
      <c r="S43" s="175"/>
    </row>
    <row r="44" spans="1:19" s="174" customFormat="1" ht="18" customHeight="1">
      <c r="A44" s="201"/>
      <c r="B44" s="207"/>
      <c r="C44" s="914" t="s">
        <v>105</v>
      </c>
      <c r="D44" s="915"/>
      <c r="E44" s="206"/>
      <c r="F44" s="205"/>
      <c r="G44" s="206"/>
      <c r="H44" s="205"/>
      <c r="I44" s="204"/>
      <c r="J44" s="193"/>
      <c r="K44" s="203"/>
      <c r="L44" s="202"/>
      <c r="M44" s="195"/>
      <c r="O44" s="175"/>
      <c r="P44" s="175"/>
      <c r="Q44" s="175"/>
      <c r="R44" s="175"/>
      <c r="S44" s="175"/>
    </row>
    <row r="45" spans="1:19" s="174" customFormat="1" ht="18" customHeight="1">
      <c r="A45" s="201"/>
      <c r="B45" s="200"/>
      <c r="C45" s="185"/>
      <c r="D45" s="199"/>
      <c r="E45" s="123"/>
      <c r="F45" s="198">
        <v>0</v>
      </c>
      <c r="G45" s="123"/>
      <c r="H45" s="198">
        <v>0</v>
      </c>
      <c r="I45" s="197"/>
      <c r="J45" s="104">
        <f>H45-F45</f>
        <v>0</v>
      </c>
      <c r="K45" s="196"/>
      <c r="L45" s="118"/>
      <c r="M45" s="195"/>
      <c r="O45" s="175"/>
    </row>
    <row r="46" spans="1:19" s="174" customFormat="1" ht="18" customHeight="1">
      <c r="A46" s="925" t="s">
        <v>104</v>
      </c>
      <c r="B46" s="914"/>
      <c r="C46" s="914"/>
      <c r="D46" s="915"/>
      <c r="E46" s="194"/>
      <c r="F46" s="144">
        <f>F47</f>
        <v>138</v>
      </c>
      <c r="G46" s="194"/>
      <c r="H46" s="144">
        <f>H47</f>
        <v>384</v>
      </c>
      <c r="I46" s="186"/>
      <c r="J46" s="193">
        <f>H46-F46</f>
        <v>246</v>
      </c>
      <c r="K46" s="192"/>
      <c r="L46" s="191"/>
      <c r="M46" s="163"/>
      <c r="O46" s="175"/>
      <c r="P46" s="175"/>
      <c r="Q46" s="175"/>
      <c r="R46" s="175"/>
      <c r="S46" s="175"/>
    </row>
    <row r="47" spans="1:19" s="174" customFormat="1" ht="18" customHeight="1">
      <c r="A47" s="189"/>
      <c r="B47" s="924" t="s">
        <v>103</v>
      </c>
      <c r="C47" s="914"/>
      <c r="D47" s="914"/>
      <c r="E47" s="190"/>
      <c r="F47" s="114">
        <f>F48</f>
        <v>138</v>
      </c>
      <c r="G47" s="190"/>
      <c r="H47" s="114">
        <f>H48</f>
        <v>384</v>
      </c>
      <c r="I47" s="186"/>
      <c r="J47" s="112">
        <f>H47-F47</f>
        <v>246</v>
      </c>
      <c r="K47" s="185"/>
      <c r="L47" s="184"/>
      <c r="M47" s="163"/>
      <c r="O47" s="175"/>
      <c r="P47" s="175"/>
      <c r="Q47" s="175"/>
      <c r="R47" s="175"/>
      <c r="S47" s="175"/>
    </row>
    <row r="48" spans="1:19" s="174" customFormat="1" ht="18" customHeight="1">
      <c r="A48" s="189"/>
      <c r="B48" s="188"/>
      <c r="C48" s="924" t="s">
        <v>102</v>
      </c>
      <c r="D48" s="914"/>
      <c r="E48" s="187"/>
      <c r="F48" s="114">
        <f>F49</f>
        <v>138</v>
      </c>
      <c r="G48" s="187"/>
      <c r="H48" s="114">
        <f>H49</f>
        <v>384</v>
      </c>
      <c r="I48" s="186"/>
      <c r="J48" s="112">
        <f>H48-F48</f>
        <v>246</v>
      </c>
      <c r="K48" s="185"/>
      <c r="L48" s="184"/>
      <c r="M48" s="163"/>
      <c r="O48" s="175"/>
      <c r="P48" s="175"/>
      <c r="Q48" s="175"/>
      <c r="R48" s="175"/>
      <c r="S48" s="175"/>
    </row>
    <row r="49" spans="1:19" s="174" customFormat="1" ht="21.75" customHeight="1" thickBot="1">
      <c r="A49" s="183"/>
      <c r="B49" s="182"/>
      <c r="C49" s="912" t="s">
        <v>101</v>
      </c>
      <c r="D49" s="913"/>
      <c r="E49" s="181" t="s">
        <v>100</v>
      </c>
      <c r="F49" s="180">
        <v>138</v>
      </c>
      <c r="G49" s="181" t="s">
        <v>100</v>
      </c>
      <c r="H49" s="180">
        <v>384</v>
      </c>
      <c r="I49" s="179"/>
      <c r="J49" s="178">
        <f>H49-F49</f>
        <v>246</v>
      </c>
      <c r="K49" s="177" t="s">
        <v>99</v>
      </c>
      <c r="L49" s="176" t="s">
        <v>98</v>
      </c>
      <c r="M49" s="163"/>
      <c r="O49" s="175"/>
      <c r="P49" s="175"/>
      <c r="Q49" s="175"/>
      <c r="R49" s="175"/>
      <c r="S49" s="175"/>
    </row>
    <row r="50" spans="1:19" ht="19.5" customHeight="1">
      <c r="D50" s="173"/>
      <c r="E50" s="173"/>
      <c r="G50" s="173"/>
      <c r="H50" s="173"/>
      <c r="I50" s="172"/>
      <c r="K50" s="172"/>
      <c r="L50" s="172"/>
    </row>
    <row r="51" spans="1:19" ht="19.5" customHeight="1">
      <c r="D51" s="173"/>
      <c r="E51" s="173"/>
      <c r="G51" s="173"/>
      <c r="H51" s="173"/>
      <c r="I51" s="172"/>
      <c r="K51" s="172"/>
      <c r="L51" s="172"/>
    </row>
    <row r="52" spans="1:19" ht="19.5" customHeight="1">
      <c r="D52" s="173"/>
      <c r="E52" s="173"/>
      <c r="G52" s="173"/>
      <c r="H52" s="173"/>
      <c r="I52" s="172"/>
      <c r="K52" s="172"/>
      <c r="L52" s="172"/>
    </row>
    <row r="53" spans="1:19" ht="19.5" customHeight="1">
      <c r="D53" s="173"/>
      <c r="E53" s="173"/>
      <c r="G53" s="173"/>
      <c r="H53" s="173"/>
      <c r="I53" s="172"/>
      <c r="K53" s="172"/>
      <c r="L53" s="172"/>
    </row>
    <row r="54" spans="1:19" ht="19.5" customHeight="1">
      <c r="D54" s="173"/>
      <c r="E54" s="173"/>
      <c r="G54" s="173"/>
      <c r="H54" s="173"/>
      <c r="I54" s="172"/>
      <c r="K54" s="172"/>
      <c r="L54" s="172"/>
    </row>
    <row r="55" spans="1:19" ht="19.5" customHeight="1">
      <c r="D55" s="173"/>
      <c r="E55" s="173"/>
      <c r="G55" s="173"/>
      <c r="H55" s="173"/>
      <c r="I55" s="172"/>
      <c r="K55" s="172"/>
      <c r="L55" s="172"/>
    </row>
    <row r="56" spans="1:19" ht="19.5" customHeight="1">
      <c r="D56" s="173"/>
      <c r="E56" s="173"/>
      <c r="G56" s="173"/>
      <c r="H56" s="173"/>
      <c r="I56" s="172"/>
      <c r="K56" s="172"/>
      <c r="L56" s="172"/>
    </row>
    <row r="57" spans="1:19" ht="19.5" customHeight="1">
      <c r="D57" s="173"/>
      <c r="E57" s="173"/>
      <c r="G57" s="173"/>
      <c r="H57" s="173"/>
      <c r="I57" s="172"/>
      <c r="K57" s="172"/>
      <c r="L57" s="172"/>
    </row>
    <row r="58" spans="1:19" ht="19.5" customHeight="1">
      <c r="D58" s="173"/>
      <c r="E58" s="173"/>
      <c r="G58" s="173"/>
      <c r="H58" s="173"/>
      <c r="I58" s="172"/>
      <c r="K58" s="172"/>
      <c r="L58" s="172"/>
    </row>
    <row r="59" spans="1:19" ht="19.5" customHeight="1">
      <c r="D59" s="173"/>
      <c r="E59" s="173"/>
      <c r="G59" s="173"/>
      <c r="H59" s="173"/>
      <c r="I59" s="172"/>
      <c r="K59" s="172"/>
      <c r="L59" s="172"/>
    </row>
    <row r="60" spans="1:19" ht="19.5" customHeight="1">
      <c r="D60" s="173"/>
      <c r="E60" s="173"/>
      <c r="G60" s="173"/>
      <c r="H60" s="173"/>
      <c r="I60" s="172"/>
      <c r="K60" s="172"/>
      <c r="L60" s="172"/>
    </row>
    <row r="61" spans="1:19" ht="19.5" customHeight="1">
      <c r="D61" s="173"/>
      <c r="E61" s="173"/>
      <c r="G61" s="173"/>
      <c r="H61" s="173"/>
      <c r="I61" s="172"/>
      <c r="K61" s="172"/>
      <c r="L61" s="172"/>
    </row>
    <row r="62" spans="1:19" ht="19.5" customHeight="1">
      <c r="D62" s="173"/>
      <c r="E62" s="173"/>
      <c r="G62" s="173"/>
      <c r="H62" s="173"/>
      <c r="I62" s="172"/>
      <c r="K62" s="172"/>
      <c r="L62" s="172"/>
    </row>
    <row r="63" spans="1:19" ht="19.5" customHeight="1">
      <c r="D63" s="173"/>
      <c r="E63" s="173"/>
      <c r="G63" s="173"/>
      <c r="H63" s="173"/>
      <c r="I63" s="172"/>
      <c r="K63" s="172"/>
      <c r="L63" s="172"/>
    </row>
    <row r="64" spans="1:19" ht="19.5" customHeight="1">
      <c r="D64" s="173"/>
      <c r="E64" s="173"/>
      <c r="G64" s="173"/>
      <c r="H64" s="173"/>
      <c r="I64" s="172"/>
      <c r="K64" s="172"/>
      <c r="L64" s="172"/>
    </row>
    <row r="65" spans="4:12" ht="19.5" customHeight="1">
      <c r="D65" s="173"/>
      <c r="E65" s="173"/>
      <c r="G65" s="173"/>
      <c r="H65" s="173"/>
      <c r="I65" s="172"/>
      <c r="K65" s="172"/>
      <c r="L65" s="172"/>
    </row>
    <row r="66" spans="4:12" ht="19.5" customHeight="1">
      <c r="D66" s="173"/>
      <c r="E66" s="173"/>
      <c r="G66" s="173"/>
      <c r="H66" s="173"/>
      <c r="I66" s="172"/>
      <c r="K66" s="172"/>
      <c r="L66" s="172"/>
    </row>
    <row r="67" spans="4:12" ht="19.5" customHeight="1">
      <c r="D67" s="173"/>
      <c r="E67" s="173"/>
      <c r="G67" s="173"/>
      <c r="H67" s="173"/>
      <c r="I67" s="172"/>
      <c r="K67" s="172"/>
      <c r="L67" s="172"/>
    </row>
    <row r="68" spans="4:12" ht="19.5" customHeight="1">
      <c r="D68" s="173"/>
      <c r="E68" s="173"/>
      <c r="G68" s="173"/>
      <c r="H68" s="173"/>
      <c r="I68" s="172"/>
      <c r="K68" s="172"/>
      <c r="L68" s="172"/>
    </row>
    <row r="69" spans="4:12" ht="19.5" customHeight="1">
      <c r="D69" s="173"/>
      <c r="E69" s="173"/>
      <c r="G69" s="173"/>
      <c r="H69" s="173"/>
      <c r="I69" s="172"/>
      <c r="K69" s="172"/>
      <c r="L69" s="172"/>
    </row>
    <row r="70" spans="4:12" ht="19.5" customHeight="1">
      <c r="D70" s="173"/>
      <c r="E70" s="173"/>
      <c r="G70" s="173"/>
      <c r="H70" s="173"/>
      <c r="I70" s="172"/>
      <c r="K70" s="172"/>
      <c r="L70" s="172"/>
    </row>
    <row r="71" spans="4:12" ht="19.5" customHeight="1">
      <c r="D71" s="173"/>
      <c r="E71" s="173"/>
      <c r="G71" s="173"/>
      <c r="H71" s="173"/>
      <c r="I71" s="172"/>
      <c r="K71" s="172"/>
      <c r="L71" s="172"/>
    </row>
    <row r="72" spans="4:12" ht="19.5" customHeight="1">
      <c r="D72" s="173"/>
      <c r="E72" s="173"/>
      <c r="G72" s="173"/>
      <c r="H72" s="173"/>
      <c r="I72" s="172"/>
      <c r="K72" s="172"/>
      <c r="L72" s="172"/>
    </row>
    <row r="73" spans="4:12" ht="19.5" customHeight="1">
      <c r="D73" s="173"/>
      <c r="E73" s="173"/>
      <c r="G73" s="173"/>
      <c r="H73" s="173"/>
      <c r="I73" s="172"/>
      <c r="K73" s="172"/>
      <c r="L73" s="172"/>
    </row>
    <row r="74" spans="4:12" ht="19.5" customHeight="1">
      <c r="D74" s="173"/>
      <c r="E74" s="173"/>
      <c r="G74" s="173"/>
      <c r="H74" s="173"/>
      <c r="I74" s="172"/>
      <c r="K74" s="172"/>
      <c r="L74" s="172"/>
    </row>
    <row r="75" spans="4:12" ht="19.5" customHeight="1">
      <c r="D75" s="173"/>
      <c r="E75" s="173"/>
      <c r="G75" s="173"/>
      <c r="H75" s="173"/>
      <c r="I75" s="172"/>
      <c r="K75" s="172"/>
      <c r="L75" s="172"/>
    </row>
    <row r="76" spans="4:12" ht="19.5" customHeight="1">
      <c r="D76" s="173"/>
      <c r="E76" s="173"/>
      <c r="G76" s="173"/>
      <c r="H76" s="173"/>
      <c r="I76" s="172"/>
      <c r="K76" s="172"/>
      <c r="L76" s="172"/>
    </row>
    <row r="77" spans="4:12" ht="16.5">
      <c r="D77" s="173"/>
      <c r="E77" s="173"/>
      <c r="G77" s="173"/>
      <c r="H77" s="173"/>
      <c r="I77" s="172"/>
      <c r="K77" s="172"/>
      <c r="L77" s="172"/>
    </row>
    <row r="78" spans="4:12" ht="16.5">
      <c r="D78" s="173"/>
      <c r="E78" s="173"/>
      <c r="G78" s="173"/>
      <c r="H78" s="173"/>
      <c r="I78" s="172"/>
      <c r="K78" s="172"/>
      <c r="L78" s="172"/>
    </row>
    <row r="79" spans="4:12" ht="16.5">
      <c r="D79" s="173"/>
      <c r="E79" s="173"/>
      <c r="G79" s="173"/>
      <c r="H79" s="173"/>
      <c r="I79" s="172"/>
      <c r="K79" s="172"/>
      <c r="L79" s="172"/>
    </row>
    <row r="80" spans="4:12" ht="16.5">
      <c r="D80" s="173"/>
      <c r="E80" s="173"/>
      <c r="G80" s="173"/>
      <c r="H80" s="173"/>
      <c r="I80" s="172"/>
      <c r="K80" s="172"/>
      <c r="L80" s="172"/>
    </row>
    <row r="81" spans="4:12" ht="16.5">
      <c r="D81" s="173"/>
      <c r="E81" s="173"/>
      <c r="G81" s="173"/>
      <c r="H81" s="173"/>
      <c r="I81" s="172"/>
      <c r="K81" s="172"/>
      <c r="L81" s="172"/>
    </row>
    <row r="82" spans="4:12" ht="16.5">
      <c r="D82" s="173"/>
      <c r="E82" s="173"/>
      <c r="G82" s="173"/>
      <c r="H82" s="173"/>
      <c r="I82" s="172"/>
      <c r="K82" s="172"/>
      <c r="L82" s="172"/>
    </row>
    <row r="83" spans="4:12" ht="16.5">
      <c r="D83" s="173"/>
      <c r="E83" s="173"/>
      <c r="G83" s="173"/>
      <c r="H83" s="173"/>
      <c r="I83" s="172"/>
      <c r="K83" s="172"/>
      <c r="L83" s="172"/>
    </row>
    <row r="84" spans="4:12" ht="16.5">
      <c r="D84" s="173"/>
      <c r="E84" s="173"/>
      <c r="G84" s="173"/>
      <c r="H84" s="173"/>
      <c r="I84" s="172"/>
      <c r="K84" s="172"/>
      <c r="L84" s="172"/>
    </row>
    <row r="85" spans="4:12" ht="16.5">
      <c r="D85" s="173"/>
      <c r="E85" s="173"/>
      <c r="G85" s="173"/>
      <c r="H85" s="173"/>
      <c r="I85" s="172"/>
      <c r="K85" s="172"/>
      <c r="L85" s="172"/>
    </row>
    <row r="86" spans="4:12" ht="16.5">
      <c r="D86" s="173"/>
      <c r="E86" s="173"/>
      <c r="G86" s="173"/>
      <c r="H86" s="173"/>
      <c r="I86" s="172"/>
      <c r="K86" s="172"/>
      <c r="L86" s="172"/>
    </row>
    <row r="87" spans="4:12" ht="16.5">
      <c r="D87" s="173"/>
      <c r="E87" s="173"/>
      <c r="G87" s="173"/>
      <c r="H87" s="173"/>
      <c r="I87" s="172"/>
      <c r="K87" s="172"/>
      <c r="L87" s="172"/>
    </row>
    <row r="88" spans="4:12" ht="16.5">
      <c r="D88" s="173"/>
      <c r="E88" s="173"/>
      <c r="G88" s="173"/>
      <c r="H88" s="173"/>
      <c r="I88" s="172"/>
      <c r="K88" s="172"/>
      <c r="L88" s="172"/>
    </row>
    <row r="89" spans="4:12" ht="16.5">
      <c r="D89" s="173"/>
      <c r="E89" s="173"/>
      <c r="G89" s="173"/>
      <c r="H89" s="173"/>
      <c r="I89" s="172"/>
      <c r="K89" s="172"/>
      <c r="L89" s="172"/>
    </row>
    <row r="90" spans="4:12" ht="16.5">
      <c r="D90" s="173"/>
      <c r="E90" s="173"/>
      <c r="G90" s="173"/>
      <c r="H90" s="173"/>
      <c r="I90" s="172"/>
      <c r="K90" s="172"/>
      <c r="L90" s="172"/>
    </row>
    <row r="91" spans="4:12" ht="16.5">
      <c r="D91" s="173"/>
      <c r="E91" s="173"/>
      <c r="G91" s="173"/>
      <c r="H91" s="173"/>
      <c r="I91" s="172"/>
      <c r="K91" s="172"/>
      <c r="L91" s="172"/>
    </row>
    <row r="92" spans="4:12" ht="16.5">
      <c r="D92" s="173"/>
      <c r="E92" s="173"/>
      <c r="G92" s="173"/>
      <c r="H92" s="173"/>
      <c r="I92" s="172"/>
      <c r="K92" s="172"/>
      <c r="L92" s="172"/>
    </row>
    <row r="93" spans="4:12" ht="16.5">
      <c r="D93" s="173"/>
      <c r="E93" s="173"/>
      <c r="G93" s="173"/>
      <c r="H93" s="173"/>
      <c r="I93" s="172"/>
      <c r="K93" s="172"/>
      <c r="L93" s="172"/>
    </row>
    <row r="94" spans="4:12" ht="16.5">
      <c r="D94" s="173"/>
      <c r="E94" s="173"/>
      <c r="G94" s="173"/>
      <c r="H94" s="173"/>
      <c r="I94" s="172"/>
      <c r="K94" s="172"/>
      <c r="L94" s="172"/>
    </row>
    <row r="95" spans="4:12" ht="16.5">
      <c r="D95" s="173"/>
      <c r="E95" s="173"/>
      <c r="G95" s="173"/>
      <c r="H95" s="173"/>
      <c r="I95" s="172"/>
      <c r="K95" s="172"/>
      <c r="L95" s="172"/>
    </row>
    <row r="96" spans="4:12" ht="16.5">
      <c r="D96" s="173"/>
      <c r="E96" s="173"/>
      <c r="G96" s="173"/>
      <c r="H96" s="173"/>
      <c r="I96" s="172"/>
      <c r="K96" s="172"/>
      <c r="L96" s="172"/>
    </row>
    <row r="97" spans="4:12" ht="16.5">
      <c r="D97" s="173"/>
      <c r="E97" s="173"/>
      <c r="G97" s="173"/>
      <c r="H97" s="173"/>
      <c r="I97" s="172"/>
      <c r="K97" s="172"/>
      <c r="L97" s="172"/>
    </row>
    <row r="98" spans="4:12" ht="16.5">
      <c r="D98" s="173"/>
      <c r="E98" s="173"/>
      <c r="G98" s="173"/>
      <c r="H98" s="173"/>
      <c r="I98" s="172"/>
      <c r="K98" s="172"/>
      <c r="L98" s="172"/>
    </row>
    <row r="99" spans="4:12" ht="16.5">
      <c r="D99" s="173"/>
      <c r="E99" s="173"/>
      <c r="G99" s="173"/>
      <c r="H99" s="173"/>
      <c r="I99" s="172"/>
      <c r="K99" s="172"/>
      <c r="L99" s="172"/>
    </row>
    <row r="100" spans="4:12" ht="16.5">
      <c r="D100" s="173"/>
      <c r="E100" s="173"/>
      <c r="G100" s="173"/>
      <c r="H100" s="173"/>
      <c r="I100" s="172"/>
      <c r="K100" s="172"/>
      <c r="L100" s="172"/>
    </row>
    <row r="101" spans="4:12" ht="16.5">
      <c r="D101" s="173"/>
      <c r="E101" s="173"/>
      <c r="G101" s="173"/>
      <c r="H101" s="173"/>
      <c r="I101" s="172"/>
      <c r="K101" s="172"/>
      <c r="L101" s="172"/>
    </row>
    <row r="102" spans="4:12" ht="16.5">
      <c r="D102" s="173"/>
      <c r="E102" s="173"/>
      <c r="G102" s="173"/>
      <c r="H102" s="173"/>
      <c r="I102" s="172"/>
      <c r="K102" s="172"/>
      <c r="L102" s="172"/>
    </row>
    <row r="103" spans="4:12" ht="16.5">
      <c r="D103" s="173"/>
      <c r="E103" s="173"/>
      <c r="G103" s="173"/>
      <c r="H103" s="173"/>
      <c r="I103" s="172"/>
      <c r="K103" s="172"/>
      <c r="L103" s="172"/>
    </row>
    <row r="104" spans="4:12" ht="16.5">
      <c r="D104" s="173"/>
      <c r="E104" s="173"/>
      <c r="G104" s="173"/>
      <c r="H104" s="173"/>
      <c r="I104" s="172"/>
      <c r="K104" s="172"/>
      <c r="L104" s="172"/>
    </row>
    <row r="105" spans="4:12" ht="16.5">
      <c r="D105" s="173"/>
      <c r="E105" s="173"/>
      <c r="G105" s="173"/>
      <c r="H105" s="173"/>
      <c r="I105" s="172"/>
      <c r="K105" s="172"/>
      <c r="L105" s="172"/>
    </row>
    <row r="106" spans="4:12" ht="16.5">
      <c r="D106" s="173"/>
      <c r="E106" s="173"/>
      <c r="G106" s="173"/>
      <c r="H106" s="173"/>
      <c r="I106" s="172"/>
      <c r="K106" s="172"/>
      <c r="L106" s="172"/>
    </row>
    <row r="107" spans="4:12" ht="16.5">
      <c r="D107" s="173"/>
      <c r="E107" s="173"/>
      <c r="G107" s="173"/>
      <c r="H107" s="173"/>
      <c r="I107" s="172"/>
      <c r="K107" s="172"/>
      <c r="L107" s="172"/>
    </row>
    <row r="108" spans="4:12" ht="16.5">
      <c r="D108" s="173"/>
      <c r="E108" s="173"/>
      <c r="G108" s="173"/>
      <c r="H108" s="173"/>
      <c r="I108" s="172"/>
      <c r="K108" s="172"/>
      <c r="L108" s="172"/>
    </row>
    <row r="109" spans="4:12" ht="16.5">
      <c r="D109" s="173"/>
      <c r="E109" s="173"/>
      <c r="G109" s="173"/>
      <c r="H109" s="173"/>
      <c r="I109" s="172"/>
      <c r="K109" s="172"/>
      <c r="L109" s="172"/>
    </row>
    <row r="110" spans="4:12" ht="16.5">
      <c r="D110" s="173"/>
      <c r="E110" s="173"/>
      <c r="G110" s="173"/>
      <c r="H110" s="173"/>
      <c r="I110" s="172"/>
      <c r="K110" s="172"/>
      <c r="L110" s="172"/>
    </row>
    <row r="111" spans="4:12" ht="16.5">
      <c r="D111" s="173"/>
      <c r="E111" s="173"/>
      <c r="G111" s="173"/>
      <c r="H111" s="173"/>
      <c r="I111" s="172"/>
      <c r="K111" s="172"/>
      <c r="L111" s="172"/>
    </row>
    <row r="112" spans="4:12" ht="16.5">
      <c r="D112" s="173"/>
      <c r="E112" s="173"/>
      <c r="G112" s="173"/>
      <c r="H112" s="173"/>
      <c r="I112" s="172"/>
      <c r="K112" s="172"/>
      <c r="L112" s="172"/>
    </row>
    <row r="113" spans="4:12" ht="16.5">
      <c r="D113" s="173"/>
      <c r="E113" s="173"/>
      <c r="G113" s="173"/>
      <c r="H113" s="173"/>
      <c r="I113" s="172"/>
      <c r="K113" s="172"/>
      <c r="L113" s="172"/>
    </row>
    <row r="114" spans="4:12" ht="16.5">
      <c r="D114" s="173"/>
      <c r="E114" s="173"/>
      <c r="G114" s="173"/>
      <c r="H114" s="173"/>
      <c r="I114" s="172"/>
      <c r="K114" s="172"/>
      <c r="L114" s="172"/>
    </row>
    <row r="115" spans="4:12" ht="16.5">
      <c r="D115" s="173"/>
      <c r="E115" s="173"/>
      <c r="G115" s="173"/>
      <c r="H115" s="173"/>
      <c r="I115" s="172"/>
      <c r="K115" s="172"/>
      <c r="L115" s="172"/>
    </row>
    <row r="116" spans="4:12" ht="16.5">
      <c r="D116" s="173"/>
      <c r="E116" s="173"/>
      <c r="G116" s="173"/>
      <c r="H116" s="173"/>
      <c r="I116" s="172"/>
      <c r="K116" s="172"/>
      <c r="L116" s="172"/>
    </row>
    <row r="117" spans="4:12" ht="16.5">
      <c r="D117" s="173"/>
      <c r="E117" s="173"/>
      <c r="G117" s="173"/>
      <c r="H117" s="173"/>
      <c r="I117" s="172"/>
      <c r="K117" s="172"/>
      <c r="L117" s="172"/>
    </row>
    <row r="118" spans="4:12" ht="16.5">
      <c r="D118" s="173"/>
      <c r="E118" s="173"/>
      <c r="G118" s="173"/>
      <c r="H118" s="173"/>
      <c r="I118" s="172"/>
      <c r="K118" s="172"/>
      <c r="L118" s="172"/>
    </row>
    <row r="119" spans="4:12" ht="16.5">
      <c r="D119" s="173"/>
      <c r="E119" s="173"/>
      <c r="G119" s="173"/>
      <c r="H119" s="173"/>
      <c r="I119" s="172"/>
      <c r="K119" s="172"/>
      <c r="L119" s="172"/>
    </row>
    <row r="120" spans="4:12" ht="16.5">
      <c r="D120" s="173"/>
      <c r="E120" s="173"/>
      <c r="G120" s="173"/>
      <c r="H120" s="173"/>
      <c r="I120" s="172"/>
      <c r="K120" s="172"/>
      <c r="L120" s="172"/>
    </row>
    <row r="121" spans="4:12" ht="16.5">
      <c r="D121" s="173"/>
      <c r="E121" s="173"/>
      <c r="G121" s="173"/>
      <c r="H121" s="173"/>
      <c r="I121" s="172"/>
      <c r="K121" s="172"/>
      <c r="L121" s="172"/>
    </row>
    <row r="122" spans="4:12" ht="16.5">
      <c r="D122" s="173"/>
      <c r="E122" s="173"/>
      <c r="G122" s="173"/>
      <c r="H122" s="173"/>
      <c r="I122" s="172"/>
      <c r="K122" s="172"/>
      <c r="L122" s="172"/>
    </row>
    <row r="123" spans="4:12" ht="16.5">
      <c r="D123" s="173"/>
      <c r="E123" s="173"/>
      <c r="G123" s="173"/>
      <c r="H123" s="173"/>
      <c r="I123" s="172"/>
      <c r="K123" s="172"/>
      <c r="L123" s="172"/>
    </row>
    <row r="124" spans="4:12" ht="16.5">
      <c r="D124" s="173"/>
      <c r="E124" s="173"/>
      <c r="G124" s="173"/>
      <c r="H124" s="173"/>
      <c r="I124" s="172"/>
      <c r="K124" s="172"/>
      <c r="L124" s="172"/>
    </row>
    <row r="125" spans="4:12" ht="16.5">
      <c r="D125" s="173"/>
      <c r="E125" s="173"/>
      <c r="G125" s="173"/>
      <c r="H125" s="173"/>
      <c r="I125" s="172"/>
      <c r="K125" s="172"/>
      <c r="L125" s="172"/>
    </row>
    <row r="126" spans="4:12" ht="16.5">
      <c r="D126" s="173"/>
      <c r="E126" s="173"/>
      <c r="G126" s="173"/>
      <c r="H126" s="173"/>
      <c r="I126" s="172"/>
      <c r="K126" s="172"/>
      <c r="L126" s="172"/>
    </row>
    <row r="127" spans="4:12" ht="16.5">
      <c r="D127" s="173"/>
      <c r="E127" s="173"/>
      <c r="G127" s="173"/>
      <c r="H127" s="173"/>
      <c r="I127" s="172"/>
      <c r="K127" s="172"/>
      <c r="L127" s="172"/>
    </row>
    <row r="128" spans="4:12" ht="16.5">
      <c r="D128" s="173"/>
      <c r="E128" s="173"/>
      <c r="G128" s="173"/>
      <c r="H128" s="173"/>
      <c r="I128" s="172"/>
      <c r="K128" s="172"/>
      <c r="L128" s="172"/>
    </row>
    <row r="129" spans="4:12" ht="16.5">
      <c r="D129" s="173"/>
      <c r="E129" s="173"/>
      <c r="G129" s="173"/>
      <c r="H129" s="173"/>
      <c r="I129" s="172"/>
      <c r="K129" s="172"/>
      <c r="L129" s="172"/>
    </row>
    <row r="130" spans="4:12" ht="16.5">
      <c r="D130" s="173"/>
      <c r="E130" s="173"/>
      <c r="G130" s="173"/>
      <c r="H130" s="173"/>
      <c r="I130" s="172"/>
      <c r="K130" s="172"/>
      <c r="L130" s="172"/>
    </row>
    <row r="131" spans="4:12" ht="16.5">
      <c r="D131" s="173"/>
      <c r="E131" s="173"/>
      <c r="G131" s="173"/>
      <c r="H131" s="173"/>
      <c r="I131" s="172"/>
      <c r="K131" s="172"/>
      <c r="L131" s="172"/>
    </row>
    <row r="132" spans="4:12" ht="16.5">
      <c r="D132" s="173"/>
      <c r="E132" s="173"/>
      <c r="G132" s="173"/>
      <c r="H132" s="173"/>
      <c r="I132" s="172"/>
      <c r="K132" s="172"/>
      <c r="L132" s="172"/>
    </row>
    <row r="133" spans="4:12" ht="16.5">
      <c r="D133" s="173"/>
      <c r="E133" s="173"/>
      <c r="G133" s="173"/>
      <c r="H133" s="173"/>
      <c r="I133" s="172"/>
      <c r="K133" s="172"/>
      <c r="L133" s="172"/>
    </row>
    <row r="134" spans="4:12" ht="16.5">
      <c r="D134" s="173"/>
      <c r="E134" s="173"/>
      <c r="G134" s="173"/>
      <c r="H134" s="173"/>
      <c r="I134" s="172"/>
      <c r="K134" s="172"/>
      <c r="L134" s="172"/>
    </row>
    <row r="135" spans="4:12" ht="16.5">
      <c r="D135" s="173"/>
      <c r="E135" s="173"/>
      <c r="G135" s="173"/>
      <c r="H135" s="173"/>
      <c r="I135" s="172"/>
      <c r="K135" s="172"/>
      <c r="L135" s="172"/>
    </row>
    <row r="136" spans="4:12" ht="16.5">
      <c r="D136" s="173"/>
      <c r="E136" s="173"/>
      <c r="G136" s="173"/>
      <c r="H136" s="173"/>
      <c r="I136" s="172"/>
      <c r="K136" s="172"/>
      <c r="L136" s="172"/>
    </row>
    <row r="137" spans="4:12" ht="16.5">
      <c r="D137" s="173"/>
      <c r="E137" s="173"/>
      <c r="G137" s="173"/>
      <c r="H137" s="173"/>
      <c r="I137" s="172"/>
      <c r="K137" s="172"/>
      <c r="L137" s="172"/>
    </row>
    <row r="138" spans="4:12" ht="16.5">
      <c r="D138" s="173"/>
      <c r="E138" s="173"/>
      <c r="G138" s="173"/>
      <c r="H138" s="173"/>
      <c r="I138" s="172"/>
      <c r="K138" s="172"/>
      <c r="L138" s="172"/>
    </row>
    <row r="139" spans="4:12" ht="16.5">
      <c r="D139" s="173"/>
      <c r="E139" s="173"/>
      <c r="G139" s="173"/>
      <c r="H139" s="173"/>
      <c r="I139" s="172"/>
      <c r="K139" s="172"/>
      <c r="L139" s="172"/>
    </row>
    <row r="140" spans="4:12" ht="16.5">
      <c r="D140" s="173"/>
      <c r="E140" s="173"/>
      <c r="G140" s="173"/>
      <c r="H140" s="173"/>
      <c r="I140" s="172"/>
      <c r="K140" s="172"/>
      <c r="L140" s="172"/>
    </row>
    <row r="141" spans="4:12" ht="16.5">
      <c r="D141" s="173"/>
      <c r="E141" s="173"/>
      <c r="G141" s="173"/>
      <c r="H141" s="173"/>
      <c r="I141" s="172"/>
      <c r="K141" s="172"/>
      <c r="L141" s="172"/>
    </row>
    <row r="142" spans="4:12" ht="16.5">
      <c r="D142" s="173"/>
      <c r="E142" s="173"/>
      <c r="G142" s="173"/>
      <c r="H142" s="173"/>
      <c r="I142" s="172"/>
      <c r="K142" s="172"/>
      <c r="L142" s="172"/>
    </row>
    <row r="143" spans="4:12" ht="16.5">
      <c r="D143" s="173"/>
      <c r="E143" s="173"/>
      <c r="G143" s="173"/>
      <c r="H143" s="173"/>
      <c r="I143" s="172"/>
      <c r="K143" s="172"/>
      <c r="L143" s="172"/>
    </row>
    <row r="144" spans="4:12" ht="16.5">
      <c r="D144" s="173"/>
      <c r="E144" s="173"/>
      <c r="G144" s="173"/>
      <c r="H144" s="173"/>
      <c r="I144" s="172"/>
      <c r="K144" s="172"/>
      <c r="L144" s="172"/>
    </row>
    <row r="145" spans="4:12" ht="16.5">
      <c r="D145" s="173"/>
      <c r="E145" s="173"/>
      <c r="G145" s="173"/>
      <c r="H145" s="173"/>
      <c r="I145" s="172"/>
      <c r="K145" s="172"/>
      <c r="L145" s="172"/>
    </row>
    <row r="146" spans="4:12" ht="16.5">
      <c r="D146" s="173"/>
      <c r="E146" s="173"/>
      <c r="G146" s="173"/>
      <c r="H146" s="173"/>
      <c r="I146" s="172"/>
      <c r="K146" s="172"/>
      <c r="L146" s="172"/>
    </row>
    <row r="147" spans="4:12" ht="16.5">
      <c r="D147" s="173"/>
      <c r="E147" s="173"/>
      <c r="G147" s="173"/>
      <c r="H147" s="173"/>
      <c r="I147" s="172"/>
      <c r="K147" s="172"/>
      <c r="L147" s="172"/>
    </row>
    <row r="148" spans="4:12" ht="16.5">
      <c r="D148" s="173"/>
      <c r="E148" s="173"/>
      <c r="G148" s="173"/>
      <c r="H148" s="173"/>
      <c r="I148" s="172"/>
      <c r="K148" s="172"/>
      <c r="L148" s="172"/>
    </row>
    <row r="149" spans="4:12" ht="16.5">
      <c r="D149" s="173"/>
      <c r="E149" s="173"/>
      <c r="G149" s="173"/>
      <c r="H149" s="173"/>
      <c r="I149" s="172"/>
      <c r="K149" s="172"/>
      <c r="L149" s="172"/>
    </row>
    <row r="150" spans="4:12" ht="16.5">
      <c r="D150" s="173"/>
      <c r="E150" s="173"/>
      <c r="G150" s="173"/>
      <c r="H150" s="173"/>
      <c r="I150" s="172"/>
      <c r="K150" s="172"/>
      <c r="L150" s="172"/>
    </row>
    <row r="151" spans="4:12" ht="16.5">
      <c r="D151" s="173"/>
      <c r="E151" s="173"/>
      <c r="G151" s="173"/>
      <c r="H151" s="173"/>
      <c r="I151" s="172"/>
      <c r="K151" s="172"/>
      <c r="L151" s="172"/>
    </row>
    <row r="152" spans="4:12" ht="16.5">
      <c r="D152" s="173"/>
      <c r="E152" s="173"/>
      <c r="G152" s="173"/>
      <c r="H152" s="173"/>
      <c r="I152" s="172"/>
      <c r="K152" s="172"/>
      <c r="L152" s="172"/>
    </row>
    <row r="153" spans="4:12" ht="16.5">
      <c r="D153" s="173"/>
      <c r="E153" s="173"/>
      <c r="G153" s="173"/>
      <c r="H153" s="173"/>
      <c r="I153" s="172"/>
      <c r="K153" s="172"/>
      <c r="L153" s="172"/>
    </row>
    <row r="154" spans="4:12" ht="16.5">
      <c r="D154" s="173"/>
      <c r="E154" s="173"/>
      <c r="G154" s="173"/>
      <c r="H154" s="173"/>
      <c r="I154" s="172"/>
      <c r="K154" s="172"/>
      <c r="L154" s="172"/>
    </row>
    <row r="155" spans="4:12" ht="16.5">
      <c r="D155" s="173"/>
      <c r="E155" s="173"/>
      <c r="G155" s="173"/>
      <c r="H155" s="173"/>
      <c r="I155" s="172"/>
      <c r="K155" s="172"/>
      <c r="L155" s="172"/>
    </row>
    <row r="156" spans="4:12" ht="16.5">
      <c r="D156" s="173"/>
      <c r="E156" s="173"/>
      <c r="G156" s="173"/>
      <c r="H156" s="173"/>
      <c r="I156" s="172"/>
      <c r="K156" s="172"/>
      <c r="L156" s="172"/>
    </row>
    <row r="157" spans="4:12" ht="16.5">
      <c r="D157" s="173"/>
      <c r="E157" s="173"/>
      <c r="G157" s="173"/>
      <c r="H157" s="173"/>
      <c r="I157" s="172"/>
      <c r="K157" s="172"/>
      <c r="L157" s="172"/>
    </row>
    <row r="158" spans="4:12" ht="16.5">
      <c r="D158" s="173"/>
      <c r="E158" s="173"/>
      <c r="G158" s="173"/>
      <c r="H158" s="173"/>
      <c r="I158" s="172"/>
      <c r="K158" s="172"/>
      <c r="L158" s="172"/>
    </row>
    <row r="159" spans="4:12" ht="16.5">
      <c r="D159" s="173"/>
      <c r="E159" s="173"/>
      <c r="G159" s="173"/>
      <c r="H159" s="173"/>
      <c r="I159" s="172"/>
      <c r="K159" s="172"/>
      <c r="L159" s="172"/>
    </row>
    <row r="160" spans="4:12" ht="16.5">
      <c r="D160" s="173"/>
      <c r="E160" s="173"/>
      <c r="G160" s="173"/>
      <c r="H160" s="173"/>
      <c r="I160" s="172"/>
      <c r="K160" s="172"/>
      <c r="L160" s="172"/>
    </row>
    <row r="161" spans="4:12" ht="16.5">
      <c r="D161" s="173"/>
      <c r="E161" s="173"/>
      <c r="G161" s="173"/>
      <c r="H161" s="173"/>
      <c r="I161" s="172"/>
      <c r="K161" s="172"/>
      <c r="L161" s="172"/>
    </row>
    <row r="162" spans="4:12" ht="16.5">
      <c r="D162" s="173"/>
      <c r="E162" s="173"/>
      <c r="G162" s="173"/>
      <c r="H162" s="173"/>
      <c r="I162" s="172"/>
      <c r="K162" s="172"/>
      <c r="L162" s="172"/>
    </row>
    <row r="163" spans="4:12" ht="16.5">
      <c r="D163" s="173"/>
      <c r="E163" s="173"/>
      <c r="G163" s="173"/>
      <c r="H163" s="173"/>
      <c r="I163" s="172"/>
      <c r="K163" s="172"/>
      <c r="L163" s="172"/>
    </row>
    <row r="164" spans="4:12" ht="16.5">
      <c r="D164" s="173"/>
      <c r="E164" s="173"/>
      <c r="G164" s="173"/>
      <c r="H164" s="173"/>
      <c r="I164" s="172"/>
      <c r="K164" s="172"/>
      <c r="L164" s="172"/>
    </row>
    <row r="165" spans="4:12" ht="16.5">
      <c r="D165" s="173"/>
      <c r="E165" s="173"/>
      <c r="G165" s="173"/>
      <c r="H165" s="173"/>
      <c r="I165" s="172"/>
      <c r="K165" s="172"/>
      <c r="L165" s="172"/>
    </row>
    <row r="166" spans="4:12" ht="16.5">
      <c r="D166" s="173"/>
      <c r="E166" s="173"/>
      <c r="G166" s="173"/>
      <c r="H166" s="173"/>
      <c r="I166" s="172"/>
      <c r="K166" s="172"/>
      <c r="L166" s="172"/>
    </row>
    <row r="167" spans="4:12" ht="16.5">
      <c r="D167" s="173"/>
      <c r="E167" s="173"/>
      <c r="G167" s="173"/>
      <c r="H167" s="173"/>
      <c r="I167" s="172"/>
      <c r="K167" s="172"/>
      <c r="L167" s="172"/>
    </row>
    <row r="168" spans="4:12" ht="16.5">
      <c r="D168" s="173"/>
      <c r="E168" s="173"/>
      <c r="G168" s="173"/>
      <c r="H168" s="173"/>
      <c r="I168" s="172"/>
      <c r="K168" s="172"/>
      <c r="L168" s="172"/>
    </row>
    <row r="169" spans="4:12" ht="16.5">
      <c r="D169" s="173"/>
      <c r="E169" s="173"/>
      <c r="G169" s="173"/>
      <c r="H169" s="173"/>
      <c r="I169" s="172"/>
      <c r="K169" s="172"/>
      <c r="L169" s="172"/>
    </row>
    <row r="170" spans="4:12" ht="16.5">
      <c r="D170" s="173"/>
      <c r="E170" s="173"/>
      <c r="G170" s="173"/>
      <c r="H170" s="173"/>
      <c r="I170" s="172"/>
      <c r="K170" s="172"/>
      <c r="L170" s="172"/>
    </row>
    <row r="171" spans="4:12" ht="16.5">
      <c r="D171" s="173"/>
      <c r="E171" s="173"/>
      <c r="G171" s="173"/>
      <c r="H171" s="173"/>
      <c r="I171" s="172"/>
      <c r="K171" s="172"/>
      <c r="L171" s="172"/>
    </row>
    <row r="172" spans="4:12" ht="16.5">
      <c r="D172" s="173"/>
      <c r="E172" s="173"/>
      <c r="G172" s="173"/>
      <c r="H172" s="173"/>
      <c r="I172" s="172"/>
      <c r="K172" s="172"/>
      <c r="L172" s="172"/>
    </row>
    <row r="173" spans="4:12" ht="16.5">
      <c r="D173" s="173"/>
      <c r="E173" s="173"/>
      <c r="G173" s="173"/>
      <c r="H173" s="173"/>
      <c r="I173" s="172"/>
      <c r="K173" s="172"/>
      <c r="L173" s="172"/>
    </row>
    <row r="174" spans="4:12" ht="16.5">
      <c r="D174" s="173"/>
      <c r="E174" s="173"/>
      <c r="G174" s="173"/>
      <c r="H174" s="173"/>
      <c r="I174" s="172"/>
      <c r="K174" s="172"/>
      <c r="L174" s="172"/>
    </row>
    <row r="175" spans="4:12" ht="16.5">
      <c r="D175" s="173"/>
      <c r="E175" s="173"/>
      <c r="G175" s="173"/>
      <c r="H175" s="173"/>
      <c r="I175" s="172"/>
      <c r="K175" s="172"/>
      <c r="L175" s="172"/>
    </row>
    <row r="176" spans="4:12" ht="16.5">
      <c r="D176" s="173"/>
      <c r="E176" s="173"/>
      <c r="G176" s="173"/>
      <c r="H176" s="173"/>
      <c r="I176" s="172"/>
      <c r="K176" s="172"/>
      <c r="L176" s="172"/>
    </row>
    <row r="177" spans="4:12" ht="16.5">
      <c r="D177" s="173"/>
      <c r="E177" s="173"/>
      <c r="G177" s="173"/>
      <c r="H177" s="173"/>
      <c r="I177" s="172"/>
      <c r="K177" s="172"/>
      <c r="L177" s="172"/>
    </row>
    <row r="178" spans="4:12" ht="16.5">
      <c r="D178" s="173"/>
      <c r="E178" s="173"/>
      <c r="G178" s="173"/>
      <c r="H178" s="173"/>
      <c r="I178" s="172"/>
      <c r="K178" s="172"/>
      <c r="L178" s="172"/>
    </row>
    <row r="179" spans="4:12" ht="16.5">
      <c r="D179" s="173"/>
      <c r="E179" s="173"/>
      <c r="G179" s="173"/>
      <c r="H179" s="173"/>
      <c r="I179" s="172"/>
      <c r="K179" s="172"/>
      <c r="L179" s="172"/>
    </row>
    <row r="180" spans="4:12" ht="16.5">
      <c r="D180" s="173"/>
      <c r="E180" s="173"/>
      <c r="G180" s="173"/>
      <c r="H180" s="173"/>
      <c r="I180" s="172"/>
      <c r="K180" s="172"/>
      <c r="L180" s="172"/>
    </row>
    <row r="181" spans="4:12" ht="16.5">
      <c r="D181" s="173"/>
      <c r="E181" s="173"/>
      <c r="G181" s="173"/>
      <c r="H181" s="173"/>
      <c r="I181" s="172"/>
      <c r="K181" s="172"/>
      <c r="L181" s="172"/>
    </row>
    <row r="182" spans="4:12" ht="16.5">
      <c r="D182" s="173"/>
      <c r="E182" s="173"/>
      <c r="G182" s="173"/>
      <c r="H182" s="173"/>
      <c r="I182" s="172"/>
      <c r="K182" s="172"/>
      <c r="L182" s="172"/>
    </row>
    <row r="183" spans="4:12" ht="16.5">
      <c r="D183" s="173"/>
      <c r="E183" s="173"/>
      <c r="G183" s="173"/>
      <c r="H183" s="173"/>
      <c r="I183" s="172"/>
      <c r="K183" s="172"/>
      <c r="L183" s="172"/>
    </row>
    <row r="184" spans="4:12" ht="16.5">
      <c r="D184" s="173"/>
      <c r="E184" s="173"/>
      <c r="G184" s="173"/>
      <c r="H184" s="173"/>
      <c r="I184" s="172"/>
      <c r="K184" s="172"/>
      <c r="L184" s="172"/>
    </row>
    <row r="185" spans="4:12" ht="16.5">
      <c r="D185" s="173"/>
      <c r="E185" s="173"/>
      <c r="G185" s="173"/>
      <c r="H185" s="173"/>
      <c r="I185" s="172"/>
      <c r="K185" s="172"/>
      <c r="L185" s="172"/>
    </row>
    <row r="186" spans="4:12" ht="16.5">
      <c r="D186" s="173"/>
      <c r="E186" s="173"/>
      <c r="G186" s="173"/>
      <c r="H186" s="173"/>
      <c r="I186" s="172"/>
      <c r="K186" s="172"/>
      <c r="L186" s="172"/>
    </row>
    <row r="187" spans="4:12" ht="16.5">
      <c r="D187" s="173"/>
      <c r="E187" s="173"/>
      <c r="G187" s="173"/>
      <c r="H187" s="173"/>
      <c r="I187" s="172"/>
      <c r="K187" s="172"/>
      <c r="L187" s="172"/>
    </row>
    <row r="188" spans="4:12" ht="16.5">
      <c r="D188" s="173"/>
      <c r="E188" s="173"/>
      <c r="G188" s="173"/>
      <c r="H188" s="173"/>
      <c r="I188" s="172"/>
      <c r="K188" s="172"/>
      <c r="L188" s="172"/>
    </row>
    <row r="189" spans="4:12" ht="16.5">
      <c r="D189" s="173"/>
      <c r="E189" s="173"/>
      <c r="G189" s="173"/>
      <c r="H189" s="173"/>
      <c r="I189" s="172"/>
      <c r="K189" s="172"/>
      <c r="L189" s="172"/>
    </row>
    <row r="190" spans="4:12" ht="16.5">
      <c r="D190" s="173"/>
      <c r="E190" s="173"/>
      <c r="G190" s="173"/>
      <c r="H190" s="173"/>
      <c r="I190" s="172"/>
      <c r="K190" s="172"/>
      <c r="L190" s="172"/>
    </row>
    <row r="191" spans="4:12" ht="16.5">
      <c r="D191" s="173"/>
      <c r="E191" s="173"/>
      <c r="G191" s="173"/>
      <c r="H191" s="173"/>
      <c r="I191" s="172"/>
      <c r="K191" s="172"/>
      <c r="L191" s="172"/>
    </row>
    <row r="192" spans="4:12" ht="16.5">
      <c r="D192" s="173"/>
      <c r="E192" s="173"/>
      <c r="G192" s="173"/>
      <c r="H192" s="173"/>
      <c r="I192" s="172"/>
      <c r="K192" s="172"/>
      <c r="L192" s="172"/>
    </row>
    <row r="193" spans="4:12" ht="16.5">
      <c r="D193" s="173"/>
      <c r="E193" s="173"/>
      <c r="G193" s="173"/>
      <c r="H193" s="173"/>
      <c r="I193" s="172"/>
      <c r="K193" s="172"/>
      <c r="L193" s="172"/>
    </row>
    <row r="194" spans="4:12" ht="16.5">
      <c r="D194" s="173"/>
      <c r="E194" s="173"/>
      <c r="G194" s="173"/>
      <c r="H194" s="173"/>
      <c r="I194" s="172"/>
      <c r="K194" s="172"/>
      <c r="L194" s="172"/>
    </row>
    <row r="195" spans="4:12" ht="16.5">
      <c r="D195" s="173"/>
      <c r="E195" s="173"/>
      <c r="G195" s="173"/>
      <c r="H195" s="173"/>
      <c r="I195" s="172"/>
      <c r="K195" s="172"/>
      <c r="L195" s="172"/>
    </row>
    <row r="196" spans="4:12" ht="16.5">
      <c r="D196" s="173"/>
      <c r="E196" s="173"/>
      <c r="G196" s="173"/>
      <c r="H196" s="173"/>
      <c r="I196" s="172"/>
      <c r="K196" s="172"/>
      <c r="L196" s="172"/>
    </row>
    <row r="197" spans="4:12" ht="16.5">
      <c r="D197" s="173"/>
      <c r="E197" s="173"/>
      <c r="G197" s="173"/>
      <c r="H197" s="173"/>
      <c r="I197" s="172"/>
      <c r="K197" s="172"/>
      <c r="L197" s="172"/>
    </row>
    <row r="198" spans="4:12" ht="16.5">
      <c r="D198" s="173"/>
      <c r="E198" s="173"/>
      <c r="G198" s="173"/>
      <c r="H198" s="173"/>
      <c r="I198" s="172"/>
      <c r="K198" s="172"/>
      <c r="L198" s="172"/>
    </row>
    <row r="199" spans="4:12" ht="16.5">
      <c r="D199" s="173"/>
      <c r="E199" s="173"/>
      <c r="G199" s="173"/>
      <c r="H199" s="173"/>
      <c r="I199" s="172"/>
      <c r="K199" s="172"/>
      <c r="L199" s="172"/>
    </row>
    <row r="200" spans="4:12" ht="16.5">
      <c r="D200" s="173"/>
      <c r="E200" s="173"/>
      <c r="G200" s="173"/>
      <c r="H200" s="173"/>
      <c r="I200" s="172"/>
      <c r="K200" s="172"/>
      <c r="L200" s="172"/>
    </row>
    <row r="201" spans="4:12" ht="16.5">
      <c r="D201" s="173"/>
      <c r="E201" s="173"/>
      <c r="G201" s="173"/>
      <c r="H201" s="173"/>
      <c r="I201" s="172"/>
      <c r="K201" s="172"/>
      <c r="L201" s="172"/>
    </row>
    <row r="202" spans="4:12" ht="16.5">
      <c r="D202" s="173"/>
      <c r="E202" s="173"/>
      <c r="G202" s="173"/>
      <c r="H202" s="173"/>
      <c r="I202" s="172"/>
      <c r="K202" s="172"/>
      <c r="L202" s="172"/>
    </row>
    <row r="203" spans="4:12" ht="16.5">
      <c r="D203" s="173"/>
      <c r="E203" s="173"/>
      <c r="G203" s="173"/>
      <c r="H203" s="173"/>
      <c r="I203" s="172"/>
      <c r="K203" s="172"/>
      <c r="L203" s="172"/>
    </row>
    <row r="204" spans="4:12" ht="16.5">
      <c r="D204" s="173"/>
      <c r="E204" s="173"/>
      <c r="G204" s="173"/>
      <c r="H204" s="173"/>
      <c r="I204" s="172"/>
      <c r="K204" s="172"/>
      <c r="L204" s="172"/>
    </row>
    <row r="205" spans="4:12" ht="16.5">
      <c r="D205" s="173"/>
      <c r="E205" s="173"/>
      <c r="G205" s="173"/>
      <c r="H205" s="173"/>
      <c r="I205" s="172"/>
      <c r="K205" s="172"/>
      <c r="L205" s="172"/>
    </row>
    <row r="206" spans="4:12" ht="16.5">
      <c r="D206" s="173"/>
      <c r="E206" s="173"/>
      <c r="G206" s="173"/>
      <c r="H206" s="173"/>
      <c r="I206" s="172"/>
      <c r="K206" s="172"/>
      <c r="L206" s="172"/>
    </row>
    <row r="207" spans="4:12" ht="16.5">
      <c r="D207" s="173"/>
      <c r="E207" s="173"/>
      <c r="G207" s="173"/>
      <c r="H207" s="173"/>
      <c r="I207" s="172"/>
      <c r="K207" s="172"/>
      <c r="L207" s="172"/>
    </row>
    <row r="208" spans="4:12" ht="16.5">
      <c r="D208" s="173"/>
      <c r="E208" s="173"/>
      <c r="G208" s="173"/>
      <c r="H208" s="173"/>
      <c r="I208" s="172"/>
      <c r="K208" s="172"/>
      <c r="L208" s="172"/>
    </row>
    <row r="209" spans="4:12" ht="16.5">
      <c r="D209" s="173"/>
      <c r="E209" s="173"/>
      <c r="G209" s="173"/>
      <c r="H209" s="173"/>
      <c r="I209" s="172"/>
      <c r="K209" s="172"/>
      <c r="L209" s="172"/>
    </row>
    <row r="210" spans="4:12" ht="16.5">
      <c r="D210" s="173"/>
      <c r="E210" s="173"/>
      <c r="G210" s="173"/>
      <c r="H210" s="173"/>
      <c r="I210" s="172"/>
      <c r="K210" s="172"/>
      <c r="L210" s="172"/>
    </row>
    <row r="211" spans="4:12" ht="16.5">
      <c r="D211" s="173"/>
      <c r="E211" s="173"/>
      <c r="G211" s="173"/>
      <c r="H211" s="173"/>
      <c r="I211" s="172"/>
      <c r="K211" s="172"/>
      <c r="L211" s="172"/>
    </row>
    <row r="212" spans="4:12" ht="16.5">
      <c r="D212" s="173"/>
      <c r="E212" s="173"/>
      <c r="G212" s="173"/>
      <c r="H212" s="173"/>
      <c r="I212" s="172"/>
      <c r="K212" s="172"/>
      <c r="L212" s="172"/>
    </row>
    <row r="213" spans="4:12" ht="16.5">
      <c r="D213" s="173"/>
      <c r="E213" s="173"/>
      <c r="G213" s="173"/>
      <c r="H213" s="173"/>
      <c r="I213" s="172"/>
      <c r="K213" s="172"/>
      <c r="L213" s="172"/>
    </row>
    <row r="214" spans="4:12" ht="16.5">
      <c r="D214" s="173"/>
      <c r="E214" s="173"/>
      <c r="G214" s="173"/>
      <c r="H214" s="173"/>
      <c r="I214" s="172"/>
      <c r="K214" s="172"/>
      <c r="L214" s="172"/>
    </row>
    <row r="215" spans="4:12" ht="16.5">
      <c r="D215" s="173"/>
      <c r="E215" s="173"/>
      <c r="G215" s="173"/>
      <c r="H215" s="173"/>
      <c r="I215" s="172"/>
      <c r="K215" s="172"/>
      <c r="L215" s="172"/>
    </row>
    <row r="216" spans="4:12" ht="16.5">
      <c r="D216" s="173"/>
      <c r="E216" s="173"/>
      <c r="G216" s="173"/>
      <c r="H216" s="173"/>
      <c r="I216" s="172"/>
      <c r="K216" s="172"/>
      <c r="L216" s="172"/>
    </row>
    <row r="217" spans="4:12" ht="16.5">
      <c r="D217" s="173"/>
      <c r="E217" s="173"/>
      <c r="G217" s="173"/>
      <c r="H217" s="173"/>
      <c r="I217" s="172"/>
      <c r="K217" s="172"/>
      <c r="L217" s="172"/>
    </row>
    <row r="218" spans="4:12" ht="16.5">
      <c r="D218" s="173"/>
      <c r="E218" s="173"/>
      <c r="G218" s="173"/>
      <c r="H218" s="173"/>
      <c r="I218" s="172"/>
      <c r="K218" s="172"/>
      <c r="L218" s="172"/>
    </row>
    <row r="219" spans="4:12" ht="16.5">
      <c r="D219" s="173"/>
      <c r="E219" s="173"/>
      <c r="G219" s="173"/>
      <c r="H219" s="173"/>
      <c r="I219" s="172"/>
      <c r="K219" s="172"/>
      <c r="L219" s="172"/>
    </row>
    <row r="220" spans="4:12" ht="16.5">
      <c r="D220" s="173"/>
      <c r="E220" s="173"/>
      <c r="G220" s="173"/>
      <c r="H220" s="173"/>
      <c r="I220" s="172"/>
      <c r="K220" s="172"/>
      <c r="L220" s="172"/>
    </row>
    <row r="221" spans="4:12" ht="16.5">
      <c r="D221" s="173"/>
      <c r="E221" s="173"/>
      <c r="G221" s="173"/>
      <c r="H221" s="173"/>
      <c r="I221" s="172"/>
      <c r="K221" s="172"/>
      <c r="L221" s="172"/>
    </row>
    <row r="222" spans="4:12" ht="16.5">
      <c r="D222" s="173"/>
      <c r="E222" s="173"/>
      <c r="G222" s="173"/>
      <c r="H222" s="173"/>
      <c r="I222" s="172"/>
      <c r="K222" s="172"/>
      <c r="L222" s="172"/>
    </row>
    <row r="223" spans="4:12" ht="16.5">
      <c r="D223" s="173"/>
      <c r="E223" s="173"/>
      <c r="G223" s="173"/>
      <c r="H223" s="173"/>
      <c r="I223" s="172"/>
      <c r="K223" s="172"/>
      <c r="L223" s="172"/>
    </row>
    <row r="224" spans="4:12" ht="16.5">
      <c r="D224" s="173"/>
      <c r="E224" s="173"/>
      <c r="G224" s="173"/>
      <c r="H224" s="173"/>
      <c r="I224" s="172"/>
      <c r="K224" s="172"/>
      <c r="L224" s="172"/>
    </row>
    <row r="225" spans="4:12" ht="16.5">
      <c r="D225" s="173"/>
      <c r="E225" s="173"/>
      <c r="G225" s="173"/>
      <c r="H225" s="173"/>
      <c r="I225" s="172"/>
      <c r="K225" s="172"/>
      <c r="L225" s="172"/>
    </row>
    <row r="226" spans="4:12" ht="16.5">
      <c r="D226" s="173"/>
      <c r="E226" s="173"/>
      <c r="G226" s="173"/>
      <c r="H226" s="173"/>
      <c r="I226" s="172"/>
      <c r="K226" s="172"/>
      <c r="L226" s="172"/>
    </row>
    <row r="227" spans="4:12" ht="16.5">
      <c r="D227" s="173"/>
      <c r="E227" s="173"/>
      <c r="G227" s="173"/>
      <c r="H227" s="173"/>
      <c r="I227" s="172"/>
      <c r="K227" s="172"/>
      <c r="L227" s="172"/>
    </row>
    <row r="228" spans="4:12" ht="16.5">
      <c r="D228" s="173"/>
      <c r="E228" s="173"/>
      <c r="G228" s="173"/>
      <c r="H228" s="173"/>
      <c r="I228" s="172"/>
      <c r="K228" s="172"/>
      <c r="L228" s="172"/>
    </row>
    <row r="229" spans="4:12" ht="16.5">
      <c r="D229" s="173"/>
      <c r="E229" s="173"/>
      <c r="G229" s="173"/>
      <c r="H229" s="173"/>
      <c r="I229" s="172"/>
      <c r="K229" s="172"/>
      <c r="L229" s="172"/>
    </row>
    <row r="230" spans="4:12" ht="16.5">
      <c r="D230" s="173"/>
      <c r="E230" s="173"/>
      <c r="G230" s="173"/>
      <c r="H230" s="173"/>
      <c r="I230" s="172"/>
      <c r="K230" s="172"/>
      <c r="L230" s="172"/>
    </row>
    <row r="231" spans="4:12" ht="16.5">
      <c r="D231" s="173"/>
      <c r="E231" s="173"/>
      <c r="G231" s="173"/>
      <c r="H231" s="173"/>
      <c r="I231" s="172"/>
      <c r="K231" s="172"/>
      <c r="L231" s="172"/>
    </row>
    <row r="232" spans="4:12" ht="16.5">
      <c r="D232" s="173"/>
      <c r="E232" s="173"/>
      <c r="G232" s="173"/>
      <c r="H232" s="173"/>
      <c r="I232" s="172"/>
      <c r="K232" s="172"/>
      <c r="L232" s="172"/>
    </row>
    <row r="233" spans="4:12" ht="16.5">
      <c r="D233" s="173"/>
      <c r="E233" s="173"/>
      <c r="G233" s="173"/>
      <c r="H233" s="173"/>
      <c r="I233" s="172"/>
      <c r="K233" s="172"/>
      <c r="L233" s="172"/>
    </row>
    <row r="234" spans="4:12" ht="16.5">
      <c r="D234" s="173"/>
      <c r="E234" s="173"/>
      <c r="G234" s="173"/>
      <c r="H234" s="173"/>
      <c r="I234" s="172"/>
      <c r="K234" s="172"/>
      <c r="L234" s="172"/>
    </row>
    <row r="235" spans="4:12" ht="16.5">
      <c r="D235" s="173"/>
      <c r="E235" s="173"/>
      <c r="G235" s="173"/>
      <c r="H235" s="173"/>
      <c r="I235" s="172"/>
      <c r="K235" s="172"/>
      <c r="L235" s="172"/>
    </row>
    <row r="236" spans="4:12" ht="16.5">
      <c r="D236" s="173"/>
      <c r="E236" s="173"/>
      <c r="G236" s="173"/>
      <c r="H236" s="173"/>
      <c r="I236" s="172"/>
      <c r="K236" s="172"/>
      <c r="L236" s="172"/>
    </row>
    <row r="237" spans="4:12" ht="16.5">
      <c r="D237" s="173"/>
      <c r="E237" s="173"/>
      <c r="G237" s="173"/>
      <c r="H237" s="173"/>
      <c r="I237" s="172"/>
      <c r="K237" s="172"/>
      <c r="L237" s="172"/>
    </row>
    <row r="238" spans="4:12" ht="16.5">
      <c r="D238" s="173"/>
      <c r="E238" s="173"/>
      <c r="G238" s="173"/>
      <c r="H238" s="173"/>
      <c r="I238" s="172"/>
      <c r="K238" s="172"/>
      <c r="L238" s="172"/>
    </row>
    <row r="239" spans="4:12" ht="16.5">
      <c r="D239" s="173"/>
      <c r="E239" s="173"/>
      <c r="G239" s="173"/>
      <c r="H239" s="173"/>
      <c r="I239" s="172"/>
      <c r="K239" s="172"/>
      <c r="L239" s="172"/>
    </row>
    <row r="240" spans="4:12" ht="16.5">
      <c r="D240" s="173"/>
      <c r="E240" s="173"/>
      <c r="G240" s="173"/>
      <c r="H240" s="173"/>
      <c r="I240" s="172"/>
      <c r="K240" s="172"/>
      <c r="L240" s="172"/>
    </row>
    <row r="241" spans="4:12" ht="16.5">
      <c r="D241" s="173"/>
      <c r="E241" s="173"/>
      <c r="G241" s="173"/>
      <c r="H241" s="173"/>
      <c r="I241" s="172"/>
      <c r="K241" s="172"/>
      <c r="L241" s="172"/>
    </row>
    <row r="242" spans="4:12" ht="16.5">
      <c r="D242" s="173"/>
      <c r="E242" s="173"/>
      <c r="G242" s="173"/>
      <c r="H242" s="173"/>
      <c r="I242" s="172"/>
      <c r="K242" s="172"/>
      <c r="L242" s="172"/>
    </row>
    <row r="243" spans="4:12" ht="16.5">
      <c r="D243" s="173"/>
      <c r="E243" s="173"/>
      <c r="G243" s="173"/>
      <c r="H243" s="173"/>
      <c r="I243" s="172"/>
      <c r="K243" s="172"/>
      <c r="L243" s="172"/>
    </row>
    <row r="244" spans="4:12" ht="16.5">
      <c r="D244" s="173"/>
      <c r="E244" s="173"/>
      <c r="G244" s="173"/>
      <c r="H244" s="173"/>
      <c r="I244" s="172"/>
      <c r="K244" s="172"/>
      <c r="L244" s="172"/>
    </row>
    <row r="245" spans="4:12" ht="16.5">
      <c r="D245" s="173"/>
      <c r="E245" s="173"/>
      <c r="G245" s="173"/>
      <c r="H245" s="173"/>
      <c r="I245" s="172"/>
      <c r="K245" s="172"/>
      <c r="L245" s="172"/>
    </row>
    <row r="246" spans="4:12" ht="16.5">
      <c r="D246" s="173"/>
      <c r="E246" s="173"/>
      <c r="G246" s="173"/>
      <c r="H246" s="173"/>
      <c r="I246" s="172"/>
      <c r="K246" s="172"/>
      <c r="L246" s="172"/>
    </row>
    <row r="247" spans="4:12" ht="16.5">
      <c r="D247" s="173"/>
      <c r="E247" s="173"/>
      <c r="G247" s="173"/>
      <c r="H247" s="173"/>
      <c r="I247" s="172"/>
      <c r="K247" s="172"/>
      <c r="L247" s="172"/>
    </row>
    <row r="248" spans="4:12" ht="16.5">
      <c r="D248" s="173"/>
      <c r="E248" s="173"/>
      <c r="G248" s="173"/>
      <c r="H248" s="173"/>
      <c r="I248" s="172"/>
      <c r="K248" s="172"/>
      <c r="L248" s="172"/>
    </row>
    <row r="249" spans="4:12" ht="16.5">
      <c r="D249" s="173"/>
      <c r="E249" s="173"/>
      <c r="G249" s="173"/>
      <c r="H249" s="173"/>
      <c r="I249" s="172"/>
      <c r="K249" s="172"/>
      <c r="L249" s="172"/>
    </row>
    <row r="250" spans="4:12" ht="16.5">
      <c r="D250" s="173"/>
      <c r="E250" s="173"/>
      <c r="G250" s="173"/>
      <c r="H250" s="173"/>
      <c r="I250" s="172"/>
      <c r="K250" s="172"/>
      <c r="L250" s="172"/>
    </row>
    <row r="251" spans="4:12" ht="16.5">
      <c r="D251" s="173"/>
      <c r="E251" s="173"/>
      <c r="G251" s="173"/>
      <c r="H251" s="173"/>
      <c r="I251" s="172"/>
      <c r="K251" s="172"/>
      <c r="L251" s="172"/>
    </row>
    <row r="252" spans="4:12" ht="16.5">
      <c r="D252" s="173"/>
      <c r="E252" s="173"/>
      <c r="G252" s="173"/>
      <c r="H252" s="173"/>
      <c r="I252" s="172"/>
      <c r="K252" s="172"/>
      <c r="L252" s="172"/>
    </row>
    <row r="253" spans="4:12" ht="16.5">
      <c r="D253" s="173"/>
      <c r="E253" s="173"/>
      <c r="G253" s="173"/>
      <c r="H253" s="173"/>
      <c r="I253" s="172"/>
      <c r="K253" s="172"/>
      <c r="L253" s="172"/>
    </row>
    <row r="254" spans="4:12" ht="16.5">
      <c r="D254" s="173"/>
      <c r="E254" s="173"/>
      <c r="G254" s="173"/>
      <c r="H254" s="173"/>
      <c r="I254" s="172"/>
      <c r="K254" s="172"/>
      <c r="L254" s="172"/>
    </row>
    <row r="255" spans="4:12" ht="16.5">
      <c r="D255" s="173"/>
      <c r="E255" s="173"/>
      <c r="G255" s="173"/>
      <c r="H255" s="173"/>
      <c r="I255" s="172"/>
      <c r="K255" s="172"/>
      <c r="L255" s="172"/>
    </row>
    <row r="256" spans="4:12" ht="16.5">
      <c r="D256" s="173"/>
      <c r="E256" s="173"/>
      <c r="G256" s="173"/>
      <c r="H256" s="173"/>
      <c r="I256" s="172"/>
      <c r="K256" s="172"/>
      <c r="L256" s="172"/>
    </row>
    <row r="257" spans="4:12" ht="16.5">
      <c r="D257" s="173"/>
      <c r="E257" s="173"/>
      <c r="G257" s="173"/>
      <c r="H257" s="173"/>
      <c r="I257" s="172"/>
      <c r="K257" s="172"/>
      <c r="L257" s="172"/>
    </row>
    <row r="258" spans="4:12" ht="16.5">
      <c r="D258" s="173"/>
      <c r="E258" s="173"/>
      <c r="G258" s="173"/>
      <c r="H258" s="173"/>
      <c r="I258" s="172"/>
      <c r="K258" s="172"/>
      <c r="L258" s="172"/>
    </row>
    <row r="259" spans="4:12" ht="16.5">
      <c r="D259" s="173"/>
      <c r="E259" s="173"/>
      <c r="G259" s="173"/>
      <c r="H259" s="173"/>
      <c r="I259" s="172"/>
      <c r="K259" s="172"/>
      <c r="L259" s="172"/>
    </row>
    <row r="260" spans="4:12" ht="16.5">
      <c r="D260" s="173"/>
      <c r="E260" s="173"/>
      <c r="G260" s="173"/>
      <c r="H260" s="173"/>
      <c r="I260" s="172"/>
      <c r="K260" s="172"/>
      <c r="L260" s="172"/>
    </row>
    <row r="261" spans="4:12" ht="16.5">
      <c r="D261" s="173"/>
      <c r="E261" s="173"/>
      <c r="G261" s="173"/>
      <c r="H261" s="173"/>
      <c r="I261" s="172"/>
      <c r="K261" s="172"/>
      <c r="L261" s="172"/>
    </row>
    <row r="262" spans="4:12" ht="16.5">
      <c r="D262" s="173"/>
      <c r="E262" s="173"/>
      <c r="G262" s="173"/>
      <c r="H262" s="173"/>
      <c r="I262" s="172"/>
      <c r="K262" s="172"/>
      <c r="L262" s="172"/>
    </row>
    <row r="263" spans="4:12" ht="16.5">
      <c r="D263" s="173"/>
      <c r="E263" s="173"/>
      <c r="G263" s="173"/>
      <c r="H263" s="173"/>
      <c r="I263" s="172"/>
      <c r="K263" s="172"/>
      <c r="L263" s="172"/>
    </row>
    <row r="264" spans="4:12" ht="16.5">
      <c r="D264" s="173"/>
      <c r="E264" s="173"/>
      <c r="G264" s="173"/>
      <c r="H264" s="173"/>
      <c r="I264" s="172"/>
      <c r="K264" s="172"/>
      <c r="L264" s="172"/>
    </row>
    <row r="265" spans="4:12" ht="16.5">
      <c r="D265" s="173"/>
      <c r="E265" s="173"/>
      <c r="G265" s="173"/>
      <c r="H265" s="173"/>
      <c r="I265" s="172"/>
      <c r="K265" s="172"/>
      <c r="L265" s="172"/>
    </row>
    <row r="266" spans="4:12" ht="16.5">
      <c r="D266" s="173"/>
      <c r="E266" s="173"/>
      <c r="G266" s="173"/>
      <c r="H266" s="173"/>
      <c r="I266" s="172"/>
      <c r="K266" s="172"/>
      <c r="L266" s="172"/>
    </row>
    <row r="267" spans="4:12" ht="16.5">
      <c r="D267" s="173"/>
      <c r="E267" s="173"/>
      <c r="G267" s="173"/>
      <c r="H267" s="173"/>
      <c r="I267" s="172"/>
      <c r="K267" s="172"/>
      <c r="L267" s="172"/>
    </row>
    <row r="268" spans="4:12" ht="16.5">
      <c r="D268" s="173"/>
      <c r="E268" s="173"/>
      <c r="G268" s="173"/>
      <c r="H268" s="173"/>
      <c r="I268" s="172"/>
      <c r="K268" s="172"/>
      <c r="L268" s="172"/>
    </row>
    <row r="269" spans="4:12" ht="16.5">
      <c r="D269" s="173"/>
      <c r="E269" s="173"/>
      <c r="G269" s="173"/>
      <c r="H269" s="173"/>
      <c r="I269" s="172"/>
      <c r="K269" s="172"/>
      <c r="L269" s="172"/>
    </row>
    <row r="270" spans="4:12" ht="16.5">
      <c r="D270" s="173"/>
      <c r="E270" s="173"/>
      <c r="G270" s="173"/>
      <c r="H270" s="173"/>
      <c r="I270" s="172"/>
      <c r="K270" s="172"/>
      <c r="L270" s="172"/>
    </row>
    <row r="271" spans="4:12" ht="16.5">
      <c r="D271" s="173"/>
      <c r="E271" s="173"/>
      <c r="G271" s="173"/>
      <c r="H271" s="173"/>
      <c r="I271" s="172"/>
      <c r="K271" s="172"/>
      <c r="L271" s="172"/>
    </row>
    <row r="272" spans="4:12" ht="16.5">
      <c r="D272" s="173"/>
      <c r="E272" s="173"/>
      <c r="G272" s="173"/>
      <c r="H272" s="173"/>
      <c r="I272" s="172"/>
      <c r="K272" s="172"/>
      <c r="L272" s="172"/>
    </row>
    <row r="273" spans="4:12" ht="16.5">
      <c r="D273" s="173"/>
      <c r="E273" s="173"/>
      <c r="G273" s="173"/>
      <c r="H273" s="173"/>
      <c r="I273" s="172"/>
      <c r="K273" s="172"/>
      <c r="L273" s="172"/>
    </row>
    <row r="274" spans="4:12" ht="16.5">
      <c r="D274" s="173"/>
      <c r="E274" s="173"/>
      <c r="G274" s="173"/>
      <c r="H274" s="173"/>
      <c r="I274" s="172"/>
      <c r="K274" s="172"/>
      <c r="L274" s="172"/>
    </row>
    <row r="275" spans="4:12" ht="16.5">
      <c r="D275" s="173"/>
      <c r="E275" s="173"/>
      <c r="G275" s="173"/>
      <c r="H275" s="173"/>
      <c r="I275" s="172"/>
      <c r="K275" s="172"/>
      <c r="L275" s="172"/>
    </row>
    <row r="276" spans="4:12" ht="16.5">
      <c r="D276" s="173"/>
      <c r="E276" s="173"/>
      <c r="G276" s="173"/>
      <c r="H276" s="173"/>
      <c r="I276" s="172"/>
      <c r="K276" s="172"/>
      <c r="L276" s="172"/>
    </row>
    <row r="277" spans="4:12" ht="16.5">
      <c r="D277" s="173"/>
      <c r="E277" s="173"/>
      <c r="G277" s="173"/>
      <c r="H277" s="173"/>
      <c r="I277" s="172"/>
      <c r="K277" s="172"/>
      <c r="L277" s="172"/>
    </row>
    <row r="278" spans="4:12" ht="16.5">
      <c r="D278" s="173"/>
      <c r="E278" s="173"/>
      <c r="G278" s="173"/>
      <c r="H278" s="173"/>
      <c r="I278" s="172"/>
      <c r="K278" s="172"/>
      <c r="L278" s="172"/>
    </row>
    <row r="279" spans="4:12" ht="16.5">
      <c r="D279" s="173"/>
      <c r="E279" s="173"/>
      <c r="G279" s="173"/>
      <c r="H279" s="173"/>
      <c r="I279" s="172"/>
      <c r="K279" s="172"/>
      <c r="L279" s="172"/>
    </row>
    <row r="280" spans="4:12" ht="16.5">
      <c r="D280" s="173"/>
      <c r="E280" s="173"/>
      <c r="G280" s="173"/>
      <c r="H280" s="173"/>
      <c r="I280" s="172"/>
      <c r="K280" s="172"/>
      <c r="L280" s="172"/>
    </row>
    <row r="281" spans="4:12" ht="16.5">
      <c r="D281" s="173"/>
      <c r="E281" s="173"/>
      <c r="G281" s="173"/>
      <c r="H281" s="173"/>
      <c r="I281" s="172"/>
      <c r="K281" s="172"/>
      <c r="L281" s="172"/>
    </row>
    <row r="282" spans="4:12" ht="16.5">
      <c r="D282" s="173"/>
      <c r="E282" s="173"/>
      <c r="G282" s="173"/>
      <c r="H282" s="173"/>
      <c r="I282" s="172"/>
      <c r="K282" s="172"/>
      <c r="L282" s="172"/>
    </row>
    <row r="283" spans="4:12" ht="16.5">
      <c r="D283" s="173"/>
      <c r="E283" s="173"/>
      <c r="G283" s="173"/>
      <c r="H283" s="173"/>
      <c r="I283" s="172"/>
      <c r="K283" s="172"/>
      <c r="L283" s="172"/>
    </row>
    <row r="284" spans="4:12" ht="16.5">
      <c r="D284" s="173"/>
      <c r="E284" s="173"/>
      <c r="G284" s="173"/>
      <c r="H284" s="173"/>
      <c r="I284" s="172"/>
      <c r="K284" s="172"/>
      <c r="L284" s="172"/>
    </row>
    <row r="285" spans="4:12" ht="16.5">
      <c r="D285" s="173"/>
      <c r="E285" s="173"/>
      <c r="G285" s="173"/>
      <c r="H285" s="173"/>
      <c r="I285" s="172"/>
      <c r="K285" s="172"/>
      <c r="L285" s="172"/>
    </row>
    <row r="286" spans="4:12" ht="16.5">
      <c r="D286" s="173"/>
      <c r="E286" s="173"/>
      <c r="G286" s="173"/>
      <c r="H286" s="173"/>
      <c r="I286" s="172"/>
      <c r="K286" s="172"/>
      <c r="L286" s="172"/>
    </row>
    <row r="287" spans="4:12" ht="16.5">
      <c r="D287" s="173"/>
      <c r="E287" s="173"/>
      <c r="G287" s="173"/>
      <c r="H287" s="173"/>
      <c r="I287" s="172"/>
      <c r="K287" s="172"/>
      <c r="L287" s="172"/>
    </row>
    <row r="288" spans="4:12" ht="16.5">
      <c r="D288" s="173"/>
      <c r="E288" s="173"/>
      <c r="G288" s="173"/>
      <c r="H288" s="173"/>
      <c r="I288" s="172"/>
      <c r="K288" s="172"/>
      <c r="L288" s="172"/>
    </row>
    <row r="289" spans="4:12" ht="16.5">
      <c r="D289" s="173"/>
      <c r="E289" s="173"/>
      <c r="G289" s="173"/>
      <c r="H289" s="173"/>
      <c r="I289" s="172"/>
      <c r="K289" s="172"/>
      <c r="L289" s="172"/>
    </row>
    <row r="290" spans="4:12" ht="16.5">
      <c r="D290" s="173"/>
      <c r="E290" s="173"/>
      <c r="G290" s="173"/>
      <c r="H290" s="173"/>
      <c r="I290" s="172"/>
      <c r="K290" s="172"/>
      <c r="L290" s="172"/>
    </row>
    <row r="291" spans="4:12" ht="16.5">
      <c r="D291" s="173"/>
      <c r="E291" s="173"/>
      <c r="G291" s="173"/>
      <c r="H291" s="173"/>
      <c r="I291" s="172"/>
      <c r="K291" s="172"/>
      <c r="L291" s="172"/>
    </row>
    <row r="292" spans="4:12" ht="16.5">
      <c r="D292" s="173"/>
      <c r="E292" s="173"/>
      <c r="G292" s="173"/>
      <c r="H292" s="173"/>
      <c r="I292" s="172"/>
      <c r="K292" s="172"/>
      <c r="L292" s="172"/>
    </row>
    <row r="293" spans="4:12" ht="16.5">
      <c r="D293" s="173"/>
      <c r="E293" s="173"/>
      <c r="G293" s="173"/>
      <c r="H293" s="173"/>
      <c r="I293" s="172"/>
      <c r="K293" s="172"/>
      <c r="L293" s="172"/>
    </row>
    <row r="294" spans="4:12" ht="16.5">
      <c r="D294" s="173"/>
      <c r="E294" s="173"/>
      <c r="G294" s="173"/>
      <c r="H294" s="173"/>
      <c r="I294" s="172"/>
      <c r="K294" s="172"/>
      <c r="L294" s="172"/>
    </row>
    <row r="295" spans="4:12" ht="16.5">
      <c r="D295" s="173"/>
      <c r="E295" s="173"/>
      <c r="G295" s="173"/>
      <c r="H295" s="173"/>
      <c r="I295" s="172"/>
      <c r="K295" s="172"/>
      <c r="L295" s="172"/>
    </row>
    <row r="296" spans="4:12" ht="16.5">
      <c r="D296" s="173"/>
      <c r="E296" s="173"/>
      <c r="G296" s="173"/>
      <c r="H296" s="173"/>
      <c r="I296" s="172"/>
      <c r="K296" s="172"/>
      <c r="L296" s="172"/>
    </row>
    <row r="297" spans="4:12" ht="16.5">
      <c r="D297" s="173"/>
      <c r="E297" s="173"/>
      <c r="G297" s="173"/>
      <c r="H297" s="173"/>
      <c r="I297" s="172"/>
      <c r="K297" s="172"/>
      <c r="L297" s="172"/>
    </row>
    <row r="298" spans="4:12" ht="16.5">
      <c r="D298" s="173"/>
      <c r="E298" s="173"/>
      <c r="G298" s="173"/>
      <c r="H298" s="173"/>
      <c r="I298" s="172"/>
      <c r="K298" s="172"/>
      <c r="L298" s="172"/>
    </row>
    <row r="299" spans="4:12" ht="16.5">
      <c r="D299" s="173"/>
      <c r="E299" s="173"/>
      <c r="G299" s="173"/>
      <c r="H299" s="173"/>
      <c r="I299" s="172"/>
      <c r="K299" s="172"/>
      <c r="L299" s="172"/>
    </row>
    <row r="300" spans="4:12" ht="16.5">
      <c r="D300" s="173"/>
      <c r="E300" s="173"/>
      <c r="G300" s="173"/>
      <c r="H300" s="173"/>
      <c r="I300" s="172"/>
      <c r="K300" s="172"/>
      <c r="L300" s="172"/>
    </row>
    <row r="301" spans="4:12" ht="16.5">
      <c r="D301" s="173"/>
      <c r="E301" s="173"/>
      <c r="G301" s="173"/>
      <c r="H301" s="173"/>
      <c r="I301" s="172"/>
      <c r="K301" s="172"/>
      <c r="L301" s="172"/>
    </row>
    <row r="302" spans="4:12" ht="16.5">
      <c r="D302" s="173"/>
      <c r="E302" s="173"/>
      <c r="G302" s="173"/>
      <c r="H302" s="173"/>
      <c r="I302" s="172"/>
      <c r="K302" s="172"/>
      <c r="L302" s="172"/>
    </row>
    <row r="303" spans="4:12" ht="16.5">
      <c r="D303" s="173"/>
      <c r="E303" s="173"/>
      <c r="G303" s="173"/>
      <c r="H303" s="173"/>
      <c r="I303" s="172"/>
      <c r="K303" s="172"/>
      <c r="L303" s="172"/>
    </row>
    <row r="304" spans="4:12" ht="16.5">
      <c r="D304" s="173"/>
      <c r="E304" s="173"/>
      <c r="G304" s="173"/>
      <c r="H304" s="173"/>
      <c r="I304" s="172"/>
      <c r="K304" s="172"/>
      <c r="L304" s="172"/>
    </row>
    <row r="305" spans="4:12" ht="16.5">
      <c r="D305" s="173"/>
      <c r="E305" s="173"/>
      <c r="G305" s="173"/>
      <c r="H305" s="173"/>
      <c r="I305" s="172"/>
      <c r="K305" s="172"/>
      <c r="L305" s="172"/>
    </row>
    <row r="306" spans="4:12" ht="16.5">
      <c r="D306" s="173"/>
      <c r="E306" s="173"/>
      <c r="G306" s="173"/>
      <c r="H306" s="173"/>
      <c r="I306" s="172"/>
      <c r="K306" s="172"/>
      <c r="L306" s="172"/>
    </row>
    <row r="307" spans="4:12" ht="16.5">
      <c r="D307" s="173"/>
      <c r="E307" s="173"/>
      <c r="G307" s="173"/>
      <c r="H307" s="173"/>
      <c r="I307" s="172"/>
      <c r="K307" s="172"/>
      <c r="L307" s="172"/>
    </row>
    <row r="308" spans="4:12" ht="18" customHeight="1">
      <c r="D308" s="173"/>
      <c r="E308" s="173"/>
      <c r="G308" s="173"/>
      <c r="H308" s="173"/>
      <c r="I308" s="172"/>
      <c r="K308" s="172"/>
      <c r="L308" s="172"/>
    </row>
    <row r="309" spans="4:12" ht="18" customHeight="1">
      <c r="D309" s="173"/>
      <c r="E309" s="173"/>
      <c r="G309" s="173"/>
      <c r="H309" s="173"/>
      <c r="I309" s="172"/>
      <c r="K309" s="172"/>
      <c r="L309" s="172"/>
    </row>
    <row r="310" spans="4:12" ht="18" customHeight="1">
      <c r="D310" s="173"/>
      <c r="E310" s="173"/>
      <c r="G310" s="173"/>
      <c r="H310" s="173"/>
      <c r="I310" s="172"/>
      <c r="K310" s="172"/>
      <c r="L310" s="172"/>
    </row>
    <row r="311" spans="4:12" ht="18" customHeight="1">
      <c r="D311" s="173"/>
      <c r="E311" s="173"/>
      <c r="G311" s="173"/>
      <c r="H311" s="173"/>
      <c r="I311" s="172"/>
      <c r="K311" s="172"/>
      <c r="L311" s="172"/>
    </row>
    <row r="312" spans="4:12" ht="18" customHeight="1">
      <c r="D312" s="173"/>
      <c r="E312" s="173"/>
      <c r="G312" s="173"/>
      <c r="H312" s="173"/>
      <c r="I312" s="172"/>
      <c r="K312" s="172"/>
      <c r="L312" s="172"/>
    </row>
    <row r="313" spans="4:12" ht="18" customHeight="1">
      <c r="D313" s="173"/>
      <c r="E313" s="173"/>
      <c r="G313" s="173"/>
      <c r="H313" s="173"/>
      <c r="I313" s="172"/>
      <c r="K313" s="172"/>
      <c r="L313" s="172"/>
    </row>
    <row r="314" spans="4:12" ht="18" customHeight="1">
      <c r="D314" s="173"/>
      <c r="E314" s="173"/>
      <c r="G314" s="173"/>
      <c r="H314" s="173"/>
      <c r="I314" s="172"/>
      <c r="K314" s="172"/>
      <c r="L314" s="172"/>
    </row>
    <row r="315" spans="4:12" ht="18" customHeight="1">
      <c r="D315" s="173"/>
      <c r="E315" s="173"/>
      <c r="G315" s="173"/>
      <c r="H315" s="173"/>
      <c r="I315" s="172"/>
      <c r="K315" s="172"/>
      <c r="L315" s="172"/>
    </row>
    <row r="316" spans="4:12" ht="18" customHeight="1">
      <c r="D316" s="173"/>
      <c r="E316" s="173"/>
      <c r="G316" s="173"/>
      <c r="H316" s="173"/>
      <c r="I316" s="172"/>
      <c r="K316" s="172"/>
      <c r="L316" s="172"/>
    </row>
    <row r="317" spans="4:12" ht="18" customHeight="1">
      <c r="D317" s="173"/>
      <c r="E317" s="173"/>
      <c r="G317" s="173"/>
      <c r="H317" s="173"/>
      <c r="I317" s="172"/>
      <c r="K317" s="172"/>
      <c r="L317" s="172"/>
    </row>
    <row r="318" spans="4:12" ht="18" customHeight="1">
      <c r="D318" s="173"/>
      <c r="E318" s="173"/>
      <c r="G318" s="173"/>
      <c r="H318" s="173"/>
      <c r="I318" s="172"/>
      <c r="K318" s="172"/>
      <c r="L318" s="172"/>
    </row>
    <row r="319" spans="4:12" ht="18" customHeight="1">
      <c r="D319" s="173"/>
      <c r="E319" s="173"/>
      <c r="G319" s="173"/>
      <c r="H319" s="173"/>
      <c r="I319" s="172"/>
      <c r="K319" s="172"/>
      <c r="L319" s="172"/>
    </row>
    <row r="320" spans="4:12" ht="18" customHeight="1">
      <c r="D320" s="173"/>
      <c r="E320" s="173"/>
      <c r="G320" s="173"/>
      <c r="H320" s="173"/>
      <c r="I320" s="172"/>
      <c r="K320" s="172"/>
      <c r="L320" s="172"/>
    </row>
    <row r="321" spans="4:12" ht="18.75" customHeight="1">
      <c r="D321" s="173"/>
      <c r="E321" s="173"/>
      <c r="G321" s="173"/>
      <c r="H321" s="173"/>
      <c r="I321" s="172"/>
      <c r="K321" s="172"/>
      <c r="L321" s="172"/>
    </row>
    <row r="322" spans="4:12" ht="18" customHeight="1">
      <c r="D322" s="173"/>
      <c r="E322" s="173"/>
      <c r="G322" s="173"/>
      <c r="H322" s="173"/>
      <c r="I322" s="172"/>
      <c r="K322" s="172"/>
      <c r="L322" s="172"/>
    </row>
    <row r="323" spans="4:12" ht="18" customHeight="1">
      <c r="D323" s="173"/>
      <c r="E323" s="173"/>
      <c r="G323" s="173"/>
      <c r="H323" s="173"/>
      <c r="I323" s="172"/>
      <c r="K323" s="172"/>
      <c r="L323" s="172"/>
    </row>
    <row r="324" spans="4:12" ht="18" customHeight="1">
      <c r="D324" s="173"/>
      <c r="E324" s="173"/>
      <c r="G324" s="173"/>
      <c r="H324" s="173"/>
      <c r="I324" s="172"/>
      <c r="K324" s="172"/>
      <c r="L324" s="172"/>
    </row>
    <row r="325" spans="4:12" ht="18" customHeight="1">
      <c r="D325" s="173"/>
      <c r="E325" s="173"/>
      <c r="G325" s="173"/>
      <c r="H325" s="173"/>
      <c r="I325" s="172"/>
      <c r="K325" s="172"/>
      <c r="L325" s="172"/>
    </row>
    <row r="326" spans="4:12" ht="18" customHeight="1">
      <c r="D326" s="173"/>
      <c r="E326" s="173"/>
      <c r="G326" s="173"/>
      <c r="H326" s="173"/>
      <c r="I326" s="172"/>
      <c r="K326" s="172"/>
      <c r="L326" s="172"/>
    </row>
    <row r="327" spans="4:12" ht="18" customHeight="1">
      <c r="D327" s="173"/>
      <c r="E327" s="173"/>
      <c r="G327" s="173"/>
      <c r="H327" s="173"/>
      <c r="I327" s="172"/>
      <c r="K327" s="172"/>
      <c r="L327" s="172"/>
    </row>
    <row r="328" spans="4:12" ht="18" customHeight="1">
      <c r="D328" s="173"/>
      <c r="E328" s="173"/>
      <c r="G328" s="173"/>
      <c r="H328" s="173"/>
      <c r="I328" s="172"/>
      <c r="K328" s="172"/>
      <c r="L328" s="172"/>
    </row>
    <row r="329" spans="4:12" ht="19.5" customHeight="1">
      <c r="D329" s="173"/>
      <c r="E329" s="173"/>
      <c r="G329" s="173"/>
      <c r="H329" s="173"/>
      <c r="I329" s="172"/>
      <c r="K329" s="172"/>
      <c r="L329" s="172"/>
    </row>
    <row r="330" spans="4:12" ht="19.5" customHeight="1">
      <c r="D330" s="173"/>
      <c r="E330" s="173"/>
      <c r="G330" s="173"/>
      <c r="H330" s="173"/>
      <c r="I330" s="172"/>
      <c r="K330" s="172"/>
      <c r="L330" s="172"/>
    </row>
    <row r="331" spans="4:12" ht="19.5" customHeight="1">
      <c r="D331" s="173"/>
      <c r="E331" s="173"/>
      <c r="G331" s="173"/>
      <c r="H331" s="173"/>
      <c r="I331" s="172"/>
      <c r="K331" s="172"/>
      <c r="L331" s="172"/>
    </row>
    <row r="332" spans="4:12" ht="18" customHeight="1">
      <c r="D332" s="173"/>
      <c r="E332" s="173"/>
      <c r="G332" s="173"/>
      <c r="H332" s="173"/>
      <c r="I332" s="172"/>
      <c r="K332" s="172"/>
      <c r="L332" s="172"/>
    </row>
    <row r="333" spans="4:12" ht="18" customHeight="1">
      <c r="D333" s="173"/>
      <c r="E333" s="173"/>
      <c r="G333" s="173"/>
      <c r="H333" s="173"/>
      <c r="I333" s="172"/>
      <c r="K333" s="172"/>
      <c r="L333" s="172"/>
    </row>
    <row r="334" spans="4:12" ht="18" customHeight="1">
      <c r="D334" s="173"/>
      <c r="E334" s="173"/>
      <c r="G334" s="173"/>
      <c r="H334" s="173"/>
      <c r="I334" s="172"/>
      <c r="K334" s="172"/>
      <c r="L334" s="172"/>
    </row>
    <row r="335" spans="4:12" ht="18" customHeight="1">
      <c r="D335" s="173"/>
      <c r="E335" s="173"/>
      <c r="G335" s="173"/>
      <c r="H335" s="173"/>
      <c r="I335" s="172"/>
      <c r="K335" s="172"/>
      <c r="L335" s="172"/>
    </row>
    <row r="336" spans="4:12" ht="18" customHeight="1">
      <c r="D336" s="173"/>
      <c r="E336" s="173"/>
      <c r="G336" s="173"/>
      <c r="H336" s="173"/>
      <c r="I336" s="172"/>
      <c r="K336" s="172"/>
      <c r="L336" s="172"/>
    </row>
    <row r="337" spans="4:12" ht="18" customHeight="1">
      <c r="D337" s="173"/>
      <c r="E337" s="173"/>
      <c r="G337" s="173"/>
      <c r="H337" s="173"/>
      <c r="I337" s="172"/>
      <c r="K337" s="172"/>
      <c r="L337" s="172"/>
    </row>
    <row r="338" spans="4:12" ht="18" customHeight="1">
      <c r="D338" s="173"/>
      <c r="E338" s="173"/>
      <c r="G338" s="173"/>
      <c r="H338" s="173"/>
      <c r="I338" s="172"/>
      <c r="K338" s="172"/>
      <c r="L338" s="172"/>
    </row>
    <row r="339" spans="4:12" ht="18" customHeight="1">
      <c r="D339" s="173"/>
      <c r="E339" s="173"/>
      <c r="G339" s="173"/>
      <c r="H339" s="173"/>
      <c r="I339" s="172"/>
      <c r="K339" s="172"/>
      <c r="L339" s="172"/>
    </row>
    <row r="340" spans="4:12" ht="18" customHeight="1">
      <c r="D340" s="173"/>
      <c r="E340" s="173"/>
      <c r="G340" s="173"/>
      <c r="H340" s="173"/>
      <c r="I340" s="172"/>
      <c r="K340" s="172"/>
      <c r="L340" s="172"/>
    </row>
    <row r="341" spans="4:12" ht="18" customHeight="1">
      <c r="D341" s="173"/>
      <c r="E341" s="173"/>
      <c r="G341" s="173"/>
      <c r="H341" s="173"/>
      <c r="I341" s="172"/>
      <c r="K341" s="172"/>
      <c r="L341" s="172"/>
    </row>
    <row r="342" spans="4:12" ht="18" customHeight="1">
      <c r="D342" s="173"/>
      <c r="E342" s="173"/>
      <c r="G342" s="173"/>
      <c r="H342" s="173"/>
      <c r="I342" s="172"/>
      <c r="K342" s="172"/>
      <c r="L342" s="172"/>
    </row>
    <row r="343" spans="4:12" ht="23.25" customHeight="1">
      <c r="D343" s="173"/>
      <c r="E343" s="173"/>
      <c r="G343" s="173"/>
      <c r="H343" s="173"/>
      <c r="I343" s="172"/>
      <c r="K343" s="172"/>
      <c r="L343" s="172"/>
    </row>
    <row r="344" spans="4:12" ht="23.25" customHeight="1">
      <c r="D344" s="173"/>
      <c r="E344" s="173"/>
      <c r="G344" s="173"/>
      <c r="H344" s="173"/>
      <c r="I344" s="172"/>
      <c r="K344" s="172"/>
      <c r="L344" s="172"/>
    </row>
    <row r="345" spans="4:12" ht="18" customHeight="1">
      <c r="D345" s="173"/>
      <c r="E345" s="173"/>
      <c r="G345" s="173"/>
      <c r="H345" s="173"/>
      <c r="I345" s="172"/>
      <c r="K345" s="172"/>
      <c r="L345" s="172"/>
    </row>
    <row r="346" spans="4:12" ht="18" customHeight="1">
      <c r="D346" s="173"/>
      <c r="E346" s="173"/>
      <c r="G346" s="173"/>
      <c r="H346" s="173"/>
      <c r="I346" s="172"/>
      <c r="K346" s="172"/>
      <c r="L346" s="172"/>
    </row>
    <row r="347" spans="4:12" ht="18" customHeight="1">
      <c r="D347" s="173"/>
      <c r="E347" s="173"/>
      <c r="G347" s="173"/>
      <c r="H347" s="173"/>
      <c r="I347" s="172"/>
      <c r="K347" s="172"/>
      <c r="L347" s="172"/>
    </row>
    <row r="348" spans="4:12" ht="18" customHeight="1">
      <c r="D348" s="173"/>
      <c r="E348" s="173"/>
      <c r="G348" s="173"/>
      <c r="H348" s="173"/>
      <c r="I348" s="172"/>
      <c r="K348" s="172"/>
      <c r="L348" s="172"/>
    </row>
    <row r="349" spans="4:12" ht="18" customHeight="1">
      <c r="D349" s="173"/>
      <c r="E349" s="173"/>
      <c r="G349" s="173"/>
      <c r="H349" s="173"/>
      <c r="I349" s="172"/>
      <c r="K349" s="172"/>
      <c r="L349" s="172"/>
    </row>
    <row r="350" spans="4:12" ht="20.25" customHeight="1">
      <c r="D350" s="173"/>
      <c r="E350" s="173"/>
      <c r="G350" s="173"/>
      <c r="H350" s="173"/>
      <c r="I350" s="172"/>
      <c r="K350" s="172"/>
      <c r="L350" s="172"/>
    </row>
    <row r="351" spans="4:12" ht="18" customHeight="1">
      <c r="D351" s="173"/>
      <c r="E351" s="173"/>
      <c r="G351" s="173"/>
      <c r="H351" s="173"/>
      <c r="I351" s="172"/>
      <c r="K351" s="172"/>
      <c r="L351" s="172"/>
    </row>
    <row r="352" spans="4:12" ht="18" customHeight="1">
      <c r="D352" s="173"/>
      <c r="E352" s="173"/>
      <c r="G352" s="173"/>
      <c r="H352" s="173"/>
      <c r="I352" s="172"/>
      <c r="K352" s="172"/>
      <c r="L352" s="172"/>
    </row>
    <row r="353" spans="4:12" ht="18" customHeight="1">
      <c r="D353" s="173"/>
      <c r="E353" s="173"/>
      <c r="G353" s="173"/>
      <c r="H353" s="173"/>
      <c r="I353" s="172"/>
      <c r="K353" s="172"/>
      <c r="L353" s="172"/>
    </row>
    <row r="354" spans="4:12" ht="18" customHeight="1">
      <c r="D354" s="173"/>
      <c r="E354" s="173"/>
      <c r="G354" s="173"/>
      <c r="H354" s="173"/>
      <c r="I354" s="172"/>
      <c r="K354" s="172"/>
      <c r="L354" s="172"/>
    </row>
    <row r="355" spans="4:12" ht="18" customHeight="1">
      <c r="D355" s="173"/>
      <c r="E355" s="173"/>
      <c r="G355" s="173"/>
      <c r="H355" s="173"/>
      <c r="I355" s="172"/>
      <c r="K355" s="172"/>
      <c r="L355" s="172"/>
    </row>
    <row r="356" spans="4:12" ht="18" customHeight="1">
      <c r="D356" s="173"/>
      <c r="E356" s="173"/>
      <c r="G356" s="173"/>
      <c r="H356" s="173"/>
      <c r="I356" s="172"/>
      <c r="K356" s="172"/>
      <c r="L356" s="172"/>
    </row>
    <row r="357" spans="4:12" ht="18" customHeight="1">
      <c r="D357" s="173"/>
      <c r="E357" s="173"/>
      <c r="G357" s="173"/>
      <c r="H357" s="173"/>
      <c r="I357" s="172"/>
      <c r="K357" s="172"/>
      <c r="L357" s="172"/>
    </row>
    <row r="358" spans="4:12" ht="18" customHeight="1">
      <c r="D358" s="173"/>
      <c r="E358" s="173"/>
      <c r="G358" s="173"/>
      <c r="H358" s="173"/>
      <c r="I358" s="172"/>
      <c r="K358" s="172"/>
      <c r="L358" s="172"/>
    </row>
    <row r="359" spans="4:12" ht="18" customHeight="1">
      <c r="D359" s="173"/>
      <c r="E359" s="173"/>
      <c r="G359" s="173"/>
      <c r="H359" s="173"/>
      <c r="I359" s="172"/>
      <c r="K359" s="172"/>
      <c r="L359" s="172"/>
    </row>
    <row r="360" spans="4:12" ht="18" customHeight="1">
      <c r="D360" s="173"/>
      <c r="E360" s="173"/>
      <c r="G360" s="173"/>
      <c r="H360" s="173"/>
      <c r="I360" s="172"/>
      <c r="K360" s="172"/>
      <c r="L360" s="172"/>
    </row>
    <row r="361" spans="4:12" ht="18" customHeight="1">
      <c r="D361" s="173"/>
      <c r="E361" s="173"/>
      <c r="G361" s="173"/>
      <c r="H361" s="173"/>
      <c r="I361" s="172"/>
      <c r="K361" s="172"/>
      <c r="L361" s="172"/>
    </row>
    <row r="362" spans="4:12" ht="18" customHeight="1">
      <c r="D362" s="173"/>
      <c r="E362" s="173"/>
      <c r="G362" s="173"/>
      <c r="H362" s="173"/>
      <c r="I362" s="172"/>
      <c r="K362" s="172"/>
      <c r="L362" s="172"/>
    </row>
    <row r="363" spans="4:12" ht="18" customHeight="1">
      <c r="D363" s="173"/>
      <c r="E363" s="173"/>
      <c r="G363" s="173"/>
      <c r="H363" s="173"/>
      <c r="I363" s="172"/>
      <c r="K363" s="172"/>
      <c r="L363" s="172"/>
    </row>
    <row r="364" spans="4:12" ht="18" customHeight="1">
      <c r="D364" s="173"/>
      <c r="E364" s="173"/>
      <c r="G364" s="173"/>
      <c r="H364" s="173"/>
      <c r="I364" s="172"/>
      <c r="K364" s="172"/>
      <c r="L364" s="172"/>
    </row>
    <row r="365" spans="4:12" ht="20.25" customHeight="1">
      <c r="D365" s="173"/>
      <c r="E365" s="173"/>
      <c r="G365" s="173"/>
      <c r="H365" s="173"/>
      <c r="I365" s="172"/>
      <c r="K365" s="172"/>
      <c r="L365" s="172"/>
    </row>
    <row r="366" spans="4:12" ht="18" customHeight="1">
      <c r="D366" s="173"/>
      <c r="E366" s="173"/>
      <c r="G366" s="173"/>
      <c r="H366" s="173"/>
      <c r="I366" s="172"/>
      <c r="K366" s="172"/>
      <c r="L366" s="172"/>
    </row>
    <row r="367" spans="4:12" ht="18" customHeight="1">
      <c r="D367" s="173"/>
      <c r="E367" s="173"/>
      <c r="G367" s="173"/>
      <c r="H367" s="173"/>
      <c r="I367" s="172"/>
      <c r="K367" s="172"/>
      <c r="L367" s="172"/>
    </row>
    <row r="368" spans="4:12" ht="18" customHeight="1">
      <c r="D368" s="173"/>
      <c r="E368" s="173"/>
      <c r="G368" s="173"/>
      <c r="H368" s="173"/>
      <c r="I368" s="172"/>
      <c r="K368" s="172"/>
      <c r="L368" s="172"/>
    </row>
    <row r="369" spans="4:12" ht="18" customHeight="1">
      <c r="D369" s="173"/>
      <c r="E369" s="173"/>
      <c r="G369" s="173"/>
      <c r="H369" s="173"/>
      <c r="I369" s="172"/>
      <c r="K369" s="172"/>
      <c r="L369" s="172"/>
    </row>
    <row r="370" spans="4:12" ht="18" customHeight="1">
      <c r="D370" s="173"/>
      <c r="E370" s="173"/>
      <c r="G370" s="173"/>
      <c r="H370" s="173"/>
      <c r="I370" s="172"/>
      <c r="K370" s="172"/>
      <c r="L370" s="172"/>
    </row>
    <row r="371" spans="4:12" ht="18" customHeight="1">
      <c r="D371" s="173"/>
      <c r="E371" s="173"/>
      <c r="G371" s="173"/>
      <c r="H371" s="173"/>
      <c r="I371" s="172"/>
      <c r="K371" s="172"/>
      <c r="L371" s="172"/>
    </row>
    <row r="372" spans="4:12" ht="18" customHeight="1">
      <c r="D372" s="173"/>
      <c r="E372" s="173"/>
      <c r="G372" s="173"/>
      <c r="H372" s="173"/>
      <c r="I372" s="172"/>
      <c r="K372" s="172"/>
      <c r="L372" s="172"/>
    </row>
    <row r="373" spans="4:12" ht="18" customHeight="1">
      <c r="D373" s="173"/>
      <c r="E373" s="173"/>
      <c r="G373" s="173"/>
      <c r="H373" s="173"/>
      <c r="I373" s="172"/>
      <c r="K373" s="172"/>
      <c r="L373" s="172"/>
    </row>
    <row r="374" spans="4:12" ht="18" customHeight="1">
      <c r="D374" s="173"/>
      <c r="E374" s="173"/>
      <c r="G374" s="173"/>
      <c r="H374" s="173"/>
      <c r="I374" s="172"/>
      <c r="K374" s="172"/>
      <c r="L374" s="172"/>
    </row>
    <row r="375" spans="4:12" ht="18" customHeight="1">
      <c r="D375" s="173"/>
      <c r="E375" s="173"/>
      <c r="G375" s="173"/>
      <c r="H375" s="173"/>
      <c r="I375" s="172"/>
      <c r="K375" s="172"/>
      <c r="L375" s="172"/>
    </row>
    <row r="376" spans="4:12" ht="18" customHeight="1">
      <c r="D376" s="173"/>
      <c r="E376" s="173"/>
      <c r="G376" s="173"/>
      <c r="H376" s="173"/>
      <c r="I376" s="172"/>
      <c r="K376" s="172"/>
      <c r="L376" s="172"/>
    </row>
    <row r="377" spans="4:12" ht="18" customHeight="1">
      <c r="D377" s="173"/>
      <c r="E377" s="173"/>
      <c r="G377" s="173"/>
      <c r="H377" s="173"/>
      <c r="I377" s="172"/>
      <c r="K377" s="172"/>
      <c r="L377" s="172"/>
    </row>
    <row r="378" spans="4:12" ht="18" customHeight="1">
      <c r="D378" s="173"/>
      <c r="E378" s="173"/>
      <c r="G378" s="173"/>
      <c r="H378" s="173"/>
      <c r="I378" s="172"/>
      <c r="K378" s="172"/>
      <c r="L378" s="172"/>
    </row>
    <row r="379" spans="4:12" ht="18" customHeight="1">
      <c r="D379" s="173"/>
      <c r="E379" s="173"/>
      <c r="G379" s="173"/>
      <c r="H379" s="173"/>
      <c r="I379" s="172"/>
      <c r="K379" s="172"/>
      <c r="L379" s="172"/>
    </row>
    <row r="380" spans="4:12" ht="18" customHeight="1">
      <c r="D380" s="173"/>
      <c r="E380" s="173"/>
      <c r="G380" s="173"/>
      <c r="H380" s="173"/>
      <c r="I380" s="172"/>
      <c r="K380" s="172"/>
      <c r="L380" s="172"/>
    </row>
    <row r="381" spans="4:12" ht="18" customHeight="1">
      <c r="D381" s="173"/>
      <c r="E381" s="173"/>
      <c r="G381" s="173"/>
      <c r="H381" s="173"/>
      <c r="I381" s="172"/>
      <c r="K381" s="172"/>
      <c r="L381" s="172"/>
    </row>
    <row r="382" spans="4:12" ht="19.5" customHeight="1">
      <c r="D382" s="173"/>
      <c r="E382" s="173"/>
      <c r="G382" s="173"/>
      <c r="H382" s="173"/>
      <c r="I382" s="172"/>
      <c r="K382" s="172"/>
      <c r="L382" s="172"/>
    </row>
    <row r="383" spans="4:12" ht="19.5" customHeight="1">
      <c r="D383" s="173"/>
      <c r="E383" s="173"/>
      <c r="G383" s="173"/>
      <c r="H383" s="173"/>
      <c r="I383" s="172"/>
      <c r="K383" s="172"/>
      <c r="L383" s="172"/>
    </row>
    <row r="384" spans="4:12" ht="19.5" customHeight="1">
      <c r="D384" s="173"/>
      <c r="E384" s="173"/>
      <c r="G384" s="173"/>
      <c r="H384" s="173"/>
      <c r="I384" s="172"/>
      <c r="K384" s="172"/>
      <c r="L384" s="172"/>
    </row>
    <row r="385" spans="4:12" ht="19.5" customHeight="1">
      <c r="D385" s="173"/>
      <c r="E385" s="173"/>
      <c r="G385" s="173"/>
      <c r="H385" s="173"/>
      <c r="I385" s="172"/>
      <c r="K385" s="172"/>
      <c r="L385" s="172"/>
    </row>
    <row r="386" spans="4:12" ht="19.5" customHeight="1">
      <c r="D386" s="173"/>
      <c r="E386" s="173"/>
      <c r="G386" s="173"/>
      <c r="H386" s="173"/>
      <c r="I386" s="172"/>
      <c r="K386" s="172"/>
      <c r="L386" s="172"/>
    </row>
    <row r="387" spans="4:12" ht="16.5">
      <c r="D387" s="173"/>
      <c r="E387" s="173"/>
      <c r="G387" s="173"/>
      <c r="H387" s="173"/>
      <c r="I387" s="172"/>
      <c r="K387" s="172"/>
      <c r="L387" s="172"/>
    </row>
    <row r="388" spans="4:12" ht="16.5">
      <c r="D388" s="173"/>
      <c r="E388" s="173"/>
      <c r="G388" s="173"/>
      <c r="H388" s="173"/>
      <c r="I388" s="172"/>
      <c r="K388" s="172"/>
      <c r="L388" s="172"/>
    </row>
    <row r="389" spans="4:12" ht="16.5">
      <c r="D389" s="173"/>
      <c r="E389" s="173"/>
      <c r="G389" s="173"/>
      <c r="H389" s="173"/>
      <c r="I389" s="172"/>
      <c r="K389" s="172"/>
      <c r="L389" s="172"/>
    </row>
    <row r="390" spans="4:12" ht="16.5">
      <c r="D390" s="173"/>
      <c r="E390" s="173"/>
      <c r="G390" s="173"/>
      <c r="H390" s="173"/>
      <c r="I390" s="172"/>
      <c r="K390" s="172"/>
      <c r="L390" s="172"/>
    </row>
    <row r="391" spans="4:12" ht="16.5">
      <c r="D391" s="173"/>
      <c r="E391" s="173"/>
      <c r="G391" s="173"/>
      <c r="H391" s="173"/>
      <c r="I391" s="172"/>
      <c r="K391" s="172"/>
      <c r="L391" s="172"/>
    </row>
    <row r="392" spans="4:12" ht="16.5">
      <c r="D392" s="173"/>
      <c r="E392" s="173"/>
      <c r="G392" s="173"/>
      <c r="H392" s="173"/>
      <c r="I392" s="172"/>
      <c r="K392" s="172"/>
      <c r="L392" s="172"/>
    </row>
    <row r="393" spans="4:12" ht="16.5">
      <c r="D393" s="173"/>
      <c r="E393" s="173"/>
      <c r="G393" s="173"/>
      <c r="H393" s="173"/>
      <c r="I393" s="172"/>
      <c r="K393" s="172"/>
      <c r="L393" s="172"/>
    </row>
    <row r="394" spans="4:12" ht="16.5">
      <c r="D394" s="173"/>
      <c r="E394" s="173"/>
      <c r="G394" s="173"/>
      <c r="H394" s="173"/>
      <c r="I394" s="172"/>
      <c r="K394" s="172"/>
      <c r="L394" s="172"/>
    </row>
    <row r="395" spans="4:12" ht="16.5">
      <c r="D395" s="173"/>
      <c r="E395" s="173"/>
      <c r="G395" s="173"/>
      <c r="H395" s="173"/>
      <c r="I395" s="172"/>
      <c r="K395" s="172"/>
      <c r="L395" s="172"/>
    </row>
    <row r="396" spans="4:12" ht="16.5">
      <c r="D396" s="173"/>
      <c r="E396" s="173"/>
      <c r="G396" s="173"/>
      <c r="H396" s="173"/>
      <c r="I396" s="172"/>
      <c r="K396" s="172"/>
      <c r="L396" s="172"/>
    </row>
    <row r="397" spans="4:12" ht="16.5">
      <c r="D397" s="173"/>
      <c r="E397" s="173"/>
      <c r="G397" s="173"/>
      <c r="H397" s="173"/>
      <c r="I397" s="172"/>
      <c r="K397" s="172"/>
      <c r="L397" s="172"/>
    </row>
    <row r="398" spans="4:12" ht="16.5">
      <c r="D398" s="173"/>
      <c r="E398" s="173"/>
      <c r="G398" s="173"/>
      <c r="H398" s="173"/>
      <c r="I398" s="172"/>
      <c r="K398" s="172"/>
      <c r="L398" s="172"/>
    </row>
    <row r="399" spans="4:12" ht="16.5">
      <c r="D399" s="173"/>
      <c r="E399" s="173"/>
      <c r="G399" s="173"/>
      <c r="H399" s="173"/>
      <c r="I399" s="172"/>
      <c r="K399" s="172"/>
      <c r="L399" s="172"/>
    </row>
    <row r="400" spans="4:12" ht="16.5">
      <c r="D400" s="173"/>
      <c r="E400" s="173"/>
      <c r="G400" s="173"/>
      <c r="H400" s="173"/>
      <c r="I400" s="172"/>
      <c r="K400" s="172"/>
      <c r="L400" s="172"/>
    </row>
    <row r="401" spans="4:12" ht="16.5">
      <c r="D401" s="173"/>
      <c r="E401" s="173"/>
      <c r="G401" s="173"/>
      <c r="H401" s="173"/>
      <c r="I401" s="172"/>
      <c r="K401" s="172"/>
      <c r="L401" s="172"/>
    </row>
    <row r="402" spans="4:12" ht="16.5">
      <c r="D402" s="173"/>
      <c r="E402" s="173"/>
      <c r="G402" s="173"/>
      <c r="H402" s="173"/>
      <c r="I402" s="172"/>
      <c r="K402" s="172"/>
      <c r="L402" s="172"/>
    </row>
    <row r="403" spans="4:12" ht="16.5">
      <c r="D403" s="173"/>
      <c r="E403" s="173"/>
      <c r="G403" s="173"/>
      <c r="H403" s="173"/>
      <c r="I403" s="172"/>
      <c r="K403" s="172"/>
      <c r="L403" s="172"/>
    </row>
    <row r="404" spans="4:12" ht="16.5">
      <c r="D404" s="173"/>
      <c r="E404" s="173"/>
      <c r="G404" s="173"/>
      <c r="H404" s="173"/>
      <c r="I404" s="172"/>
      <c r="K404" s="172"/>
      <c r="L404" s="172"/>
    </row>
    <row r="405" spans="4:12" ht="16.5">
      <c r="D405" s="173"/>
      <c r="E405" s="173"/>
      <c r="G405" s="173"/>
      <c r="H405" s="173"/>
      <c r="I405" s="172"/>
      <c r="K405" s="172"/>
      <c r="L405" s="172"/>
    </row>
    <row r="406" spans="4:12" ht="16.5">
      <c r="D406" s="173"/>
      <c r="E406" s="173"/>
      <c r="G406" s="173"/>
      <c r="H406" s="173"/>
      <c r="I406" s="172"/>
      <c r="K406" s="172"/>
      <c r="L406" s="172"/>
    </row>
    <row r="407" spans="4:12" ht="16.5">
      <c r="D407" s="173"/>
      <c r="E407" s="173"/>
      <c r="G407" s="173"/>
      <c r="H407" s="173"/>
      <c r="I407" s="172"/>
      <c r="K407" s="172"/>
      <c r="L407" s="172"/>
    </row>
    <row r="408" spans="4:12" ht="16.5">
      <c r="D408" s="173"/>
      <c r="E408" s="173"/>
      <c r="G408" s="173"/>
      <c r="H408" s="173"/>
      <c r="I408" s="172"/>
      <c r="K408" s="172"/>
      <c r="L408" s="172"/>
    </row>
    <row r="409" spans="4:12" ht="16.5">
      <c r="D409" s="173"/>
      <c r="E409" s="173"/>
      <c r="G409" s="173"/>
      <c r="H409" s="173"/>
      <c r="I409" s="172"/>
      <c r="K409" s="172"/>
      <c r="L409" s="172"/>
    </row>
    <row r="410" spans="4:12" ht="16.5">
      <c r="D410" s="173"/>
      <c r="E410" s="173"/>
      <c r="G410" s="173"/>
      <c r="H410" s="173"/>
      <c r="I410" s="172"/>
      <c r="K410" s="172"/>
      <c r="L410" s="172"/>
    </row>
    <row r="411" spans="4:12" ht="16.5">
      <c r="D411" s="173"/>
      <c r="E411" s="173"/>
      <c r="G411" s="173"/>
      <c r="H411" s="173"/>
      <c r="I411" s="172"/>
      <c r="K411" s="172"/>
      <c r="L411" s="172"/>
    </row>
    <row r="412" spans="4:12" ht="16.5">
      <c r="D412" s="173"/>
      <c r="E412" s="173"/>
      <c r="G412" s="173"/>
      <c r="H412" s="173"/>
      <c r="I412" s="172"/>
      <c r="K412" s="172"/>
      <c r="L412" s="172"/>
    </row>
    <row r="413" spans="4:12" ht="16.5">
      <c r="D413" s="173"/>
      <c r="E413" s="173"/>
      <c r="G413" s="173"/>
      <c r="H413" s="173"/>
      <c r="I413" s="172"/>
      <c r="K413" s="172"/>
      <c r="L413" s="172"/>
    </row>
    <row r="414" spans="4:12" ht="16.5">
      <c r="D414" s="173"/>
      <c r="E414" s="173"/>
      <c r="G414" s="173"/>
      <c r="H414" s="173"/>
      <c r="I414" s="172"/>
      <c r="K414" s="172"/>
      <c r="L414" s="172"/>
    </row>
    <row r="415" spans="4:12" ht="16.5">
      <c r="D415" s="173"/>
      <c r="E415" s="173"/>
      <c r="G415" s="173"/>
      <c r="H415" s="173"/>
      <c r="I415" s="172"/>
      <c r="K415" s="172"/>
      <c r="L415" s="172"/>
    </row>
    <row r="416" spans="4:12" ht="16.5">
      <c r="D416" s="173"/>
      <c r="E416" s="173"/>
      <c r="G416" s="173"/>
      <c r="H416" s="173"/>
      <c r="I416" s="172"/>
      <c r="K416" s="172"/>
      <c r="L416" s="172"/>
    </row>
    <row r="417" spans="4:12" ht="16.5">
      <c r="D417" s="173"/>
      <c r="E417" s="173"/>
      <c r="G417" s="173"/>
      <c r="H417" s="173"/>
      <c r="I417" s="172"/>
      <c r="K417" s="172"/>
      <c r="L417" s="172"/>
    </row>
    <row r="418" spans="4:12" ht="16.5">
      <c r="D418" s="173"/>
      <c r="E418" s="173"/>
      <c r="G418" s="173"/>
      <c r="H418" s="173"/>
      <c r="I418" s="172"/>
      <c r="K418" s="172"/>
      <c r="L418" s="172"/>
    </row>
    <row r="419" spans="4:12" ht="16.5">
      <c r="D419" s="173"/>
      <c r="E419" s="173"/>
      <c r="G419" s="173"/>
      <c r="H419" s="173"/>
      <c r="I419" s="172"/>
      <c r="K419" s="172"/>
      <c r="L419" s="172"/>
    </row>
    <row r="420" spans="4:12" ht="16.5">
      <c r="D420" s="173"/>
      <c r="E420" s="173"/>
      <c r="G420" s="173"/>
      <c r="H420" s="173"/>
      <c r="I420" s="172"/>
      <c r="K420" s="172"/>
      <c r="L420" s="172"/>
    </row>
    <row r="421" spans="4:12" ht="16.5">
      <c r="D421" s="173"/>
      <c r="E421" s="173"/>
      <c r="G421" s="173"/>
      <c r="H421" s="173"/>
      <c r="I421" s="172"/>
      <c r="K421" s="172"/>
      <c r="L421" s="172"/>
    </row>
    <row r="422" spans="4:12" ht="16.5">
      <c r="D422" s="173"/>
      <c r="E422" s="173"/>
      <c r="G422" s="173"/>
      <c r="H422" s="173"/>
      <c r="I422" s="172"/>
      <c r="K422" s="172"/>
      <c r="L422" s="172"/>
    </row>
    <row r="423" spans="4:12" ht="16.5">
      <c r="D423" s="173"/>
      <c r="E423" s="173"/>
      <c r="G423" s="173"/>
      <c r="H423" s="173"/>
      <c r="I423" s="172"/>
      <c r="K423" s="172"/>
      <c r="L423" s="172"/>
    </row>
    <row r="424" spans="4:12" ht="16.5">
      <c r="D424" s="173"/>
      <c r="E424" s="173"/>
      <c r="G424" s="173"/>
      <c r="H424" s="173"/>
      <c r="I424" s="172"/>
      <c r="K424" s="172"/>
      <c r="L424" s="172"/>
    </row>
    <row r="425" spans="4:12" ht="16.5">
      <c r="D425" s="173"/>
      <c r="E425" s="173"/>
      <c r="G425" s="173"/>
      <c r="H425" s="173"/>
      <c r="I425" s="172"/>
      <c r="K425" s="172"/>
      <c r="L425" s="172"/>
    </row>
    <row r="426" spans="4:12" ht="16.5">
      <c r="D426" s="173"/>
      <c r="E426" s="173"/>
      <c r="G426" s="173"/>
      <c r="H426" s="173"/>
      <c r="I426" s="172"/>
      <c r="K426" s="172"/>
      <c r="L426" s="172"/>
    </row>
    <row r="427" spans="4:12" ht="16.5">
      <c r="D427" s="173"/>
      <c r="E427" s="173"/>
      <c r="G427" s="173"/>
      <c r="H427" s="173"/>
      <c r="I427" s="172"/>
      <c r="K427" s="172"/>
      <c r="L427" s="172"/>
    </row>
    <row r="428" spans="4:12" ht="16.5">
      <c r="D428" s="173"/>
      <c r="E428" s="173"/>
      <c r="G428" s="173"/>
      <c r="H428" s="173"/>
      <c r="I428" s="172"/>
      <c r="K428" s="172"/>
      <c r="L428" s="172"/>
    </row>
    <row r="429" spans="4:12" ht="16.5">
      <c r="D429" s="173"/>
      <c r="E429" s="173"/>
      <c r="G429" s="173"/>
      <c r="H429" s="173"/>
      <c r="I429" s="172"/>
      <c r="K429" s="172"/>
      <c r="L429" s="172"/>
    </row>
    <row r="430" spans="4:12" ht="16.5">
      <c r="D430" s="173"/>
      <c r="E430" s="173"/>
      <c r="G430" s="173"/>
      <c r="H430" s="173"/>
      <c r="I430" s="172"/>
      <c r="K430" s="172"/>
      <c r="L430" s="172"/>
    </row>
    <row r="431" spans="4:12" ht="16.5">
      <c r="D431" s="173"/>
      <c r="E431" s="173"/>
      <c r="G431" s="173"/>
      <c r="H431" s="173"/>
      <c r="I431" s="172"/>
      <c r="K431" s="172"/>
      <c r="L431" s="172"/>
    </row>
    <row r="432" spans="4:12" ht="16.5">
      <c r="D432" s="173"/>
      <c r="E432" s="173"/>
      <c r="G432" s="173"/>
      <c r="H432" s="173"/>
      <c r="I432" s="172"/>
      <c r="K432" s="172"/>
      <c r="L432" s="172"/>
    </row>
    <row r="433" spans="4:12" ht="16.5">
      <c r="D433" s="173"/>
      <c r="E433" s="173"/>
      <c r="G433" s="173"/>
      <c r="H433" s="173"/>
      <c r="I433" s="172"/>
      <c r="K433" s="172"/>
      <c r="L433" s="172"/>
    </row>
    <row r="434" spans="4:12" ht="16.5">
      <c r="D434" s="173"/>
      <c r="E434" s="173"/>
      <c r="G434" s="173"/>
      <c r="H434" s="173"/>
      <c r="I434" s="172"/>
      <c r="K434" s="172"/>
      <c r="L434" s="172"/>
    </row>
    <row r="435" spans="4:12" ht="16.5">
      <c r="D435" s="173"/>
      <c r="E435" s="173"/>
      <c r="G435" s="173"/>
      <c r="H435" s="173"/>
      <c r="I435" s="172"/>
      <c r="K435" s="172"/>
      <c r="L435" s="172"/>
    </row>
    <row r="436" spans="4:12" ht="16.5">
      <c r="D436" s="173"/>
      <c r="E436" s="173"/>
      <c r="G436" s="173"/>
      <c r="H436" s="173"/>
      <c r="I436" s="172"/>
      <c r="K436" s="172"/>
      <c r="L436" s="172"/>
    </row>
    <row r="437" spans="4:12" ht="16.5">
      <c r="D437" s="173"/>
      <c r="E437" s="173"/>
      <c r="G437" s="173"/>
      <c r="H437" s="173"/>
      <c r="I437" s="172"/>
      <c r="K437" s="172"/>
      <c r="L437" s="172"/>
    </row>
    <row r="438" spans="4:12" ht="16.5">
      <c r="D438" s="173"/>
      <c r="E438" s="173"/>
      <c r="G438" s="173"/>
      <c r="H438" s="173"/>
      <c r="I438" s="172"/>
      <c r="K438" s="172"/>
      <c r="L438" s="172"/>
    </row>
    <row r="439" spans="4:12" ht="16.5">
      <c r="D439" s="173"/>
      <c r="E439" s="173"/>
      <c r="G439" s="173"/>
      <c r="H439" s="173"/>
      <c r="I439" s="172"/>
      <c r="K439" s="172"/>
      <c r="L439" s="172"/>
    </row>
    <row r="440" spans="4:12" ht="16.5">
      <c r="D440" s="173"/>
      <c r="E440" s="173"/>
      <c r="G440" s="173"/>
      <c r="H440" s="173"/>
      <c r="I440" s="172"/>
      <c r="K440" s="172"/>
      <c r="L440" s="172"/>
    </row>
    <row r="441" spans="4:12" ht="16.5">
      <c r="D441" s="173"/>
      <c r="E441" s="173"/>
      <c r="G441" s="173"/>
      <c r="H441" s="173"/>
      <c r="I441" s="172"/>
      <c r="K441" s="172"/>
      <c r="L441" s="172"/>
    </row>
    <row r="442" spans="4:12" ht="16.5">
      <c r="D442" s="173"/>
      <c r="E442" s="173"/>
      <c r="G442" s="173"/>
      <c r="H442" s="173"/>
      <c r="I442" s="172"/>
      <c r="K442" s="172"/>
      <c r="L442" s="172"/>
    </row>
    <row r="443" spans="4:12" ht="16.5">
      <c r="D443" s="173"/>
      <c r="E443" s="173"/>
      <c r="G443" s="173"/>
      <c r="H443" s="173"/>
      <c r="I443" s="172"/>
      <c r="K443" s="172"/>
      <c r="L443" s="172"/>
    </row>
    <row r="444" spans="4:12" ht="16.5">
      <c r="D444" s="173"/>
      <c r="E444" s="173"/>
      <c r="G444" s="173"/>
      <c r="H444" s="173"/>
      <c r="I444" s="172"/>
      <c r="K444" s="172"/>
      <c r="L444" s="172"/>
    </row>
    <row r="445" spans="4:12" ht="16.5">
      <c r="D445" s="173"/>
      <c r="E445" s="173"/>
      <c r="G445" s="173"/>
      <c r="H445" s="173"/>
      <c r="I445" s="172"/>
      <c r="K445" s="172"/>
      <c r="L445" s="172"/>
    </row>
    <row r="446" spans="4:12" ht="16.5">
      <c r="D446" s="173"/>
      <c r="E446" s="173"/>
      <c r="G446" s="173"/>
      <c r="H446" s="173"/>
      <c r="I446" s="172"/>
      <c r="K446" s="172"/>
      <c r="L446" s="172"/>
    </row>
    <row r="447" spans="4:12" ht="16.5">
      <c r="D447" s="173"/>
      <c r="E447" s="173"/>
      <c r="G447" s="173"/>
      <c r="H447" s="173"/>
      <c r="I447" s="172"/>
      <c r="K447" s="172"/>
      <c r="L447" s="172"/>
    </row>
    <row r="448" spans="4:12" ht="16.5">
      <c r="D448" s="173"/>
      <c r="E448" s="173"/>
      <c r="G448" s="173"/>
      <c r="H448" s="173"/>
      <c r="I448" s="172"/>
      <c r="K448" s="172"/>
      <c r="L448" s="172"/>
    </row>
    <row r="449" spans="4:12" ht="16.5">
      <c r="D449" s="173"/>
      <c r="E449" s="173"/>
      <c r="G449" s="173"/>
      <c r="H449" s="173"/>
      <c r="I449" s="172"/>
      <c r="K449" s="172"/>
      <c r="L449" s="172"/>
    </row>
    <row r="450" spans="4:12" ht="16.5">
      <c r="D450" s="173"/>
      <c r="E450" s="173"/>
      <c r="G450" s="173"/>
      <c r="H450" s="173"/>
      <c r="I450" s="172"/>
      <c r="K450" s="172"/>
      <c r="L450" s="172"/>
    </row>
    <row r="451" spans="4:12" ht="16.5">
      <c r="D451" s="173"/>
      <c r="E451" s="173"/>
      <c r="G451" s="173"/>
      <c r="H451" s="173"/>
      <c r="I451" s="172"/>
      <c r="K451" s="172"/>
      <c r="L451" s="172"/>
    </row>
    <row r="452" spans="4:12" ht="16.5">
      <c r="D452" s="173"/>
      <c r="E452" s="173"/>
      <c r="G452" s="173"/>
      <c r="H452" s="173"/>
      <c r="I452" s="172"/>
      <c r="K452" s="172"/>
      <c r="L452" s="172"/>
    </row>
    <row r="453" spans="4:12" ht="16.5">
      <c r="D453" s="173"/>
      <c r="E453" s="173"/>
      <c r="G453" s="173"/>
      <c r="H453" s="173"/>
      <c r="I453" s="172"/>
      <c r="K453" s="172"/>
      <c r="L453" s="172"/>
    </row>
    <row r="454" spans="4:12" ht="16.5">
      <c r="D454" s="173"/>
      <c r="E454" s="173"/>
      <c r="G454" s="173"/>
      <c r="H454" s="173"/>
      <c r="I454" s="172"/>
      <c r="K454" s="172"/>
      <c r="L454" s="172"/>
    </row>
    <row r="455" spans="4:12" ht="16.5">
      <c r="D455" s="173"/>
      <c r="E455" s="173"/>
      <c r="G455" s="173"/>
      <c r="H455" s="173"/>
      <c r="I455" s="172"/>
      <c r="K455" s="172"/>
      <c r="L455" s="172"/>
    </row>
    <row r="456" spans="4:12" ht="16.5">
      <c r="D456" s="173"/>
      <c r="E456" s="173"/>
      <c r="G456" s="173"/>
      <c r="H456" s="173"/>
      <c r="I456" s="172"/>
      <c r="K456" s="172"/>
      <c r="L456" s="172"/>
    </row>
    <row r="457" spans="4:12" ht="16.5">
      <c r="D457" s="173"/>
      <c r="E457" s="173"/>
      <c r="G457" s="173"/>
      <c r="H457" s="173"/>
      <c r="I457" s="172"/>
      <c r="K457" s="172"/>
      <c r="L457" s="172"/>
    </row>
    <row r="458" spans="4:12" ht="16.5">
      <c r="D458" s="173"/>
      <c r="E458" s="173"/>
      <c r="G458" s="173"/>
      <c r="H458" s="173"/>
      <c r="I458" s="172"/>
      <c r="K458" s="172"/>
      <c r="L458" s="172"/>
    </row>
    <row r="459" spans="4:12" ht="16.5">
      <c r="D459" s="173"/>
      <c r="E459" s="173"/>
      <c r="G459" s="173"/>
      <c r="H459" s="173"/>
      <c r="I459" s="172"/>
      <c r="K459" s="172"/>
      <c r="L459" s="172"/>
    </row>
    <row r="460" spans="4:12" ht="16.5">
      <c r="D460" s="173"/>
      <c r="E460" s="173"/>
      <c r="G460" s="173"/>
      <c r="H460" s="173"/>
      <c r="I460" s="172"/>
      <c r="K460" s="172"/>
      <c r="L460" s="172"/>
    </row>
    <row r="461" spans="4:12" ht="16.5">
      <c r="D461" s="173"/>
      <c r="E461" s="173"/>
      <c r="G461" s="173"/>
      <c r="H461" s="173"/>
      <c r="I461" s="172"/>
      <c r="K461" s="172"/>
      <c r="L461" s="172"/>
    </row>
    <row r="462" spans="4:12" ht="16.5">
      <c r="D462" s="173"/>
      <c r="E462" s="173"/>
      <c r="G462" s="173"/>
      <c r="H462" s="173"/>
      <c r="I462" s="172"/>
      <c r="K462" s="172"/>
      <c r="L462" s="172"/>
    </row>
    <row r="463" spans="4:12" ht="16.5">
      <c r="D463" s="173"/>
      <c r="E463" s="173"/>
      <c r="G463" s="173"/>
      <c r="H463" s="173"/>
      <c r="I463" s="172"/>
      <c r="K463" s="172"/>
      <c r="L463" s="172"/>
    </row>
    <row r="464" spans="4:12" ht="16.5">
      <c r="D464" s="173"/>
      <c r="E464" s="173"/>
      <c r="G464" s="173"/>
      <c r="H464" s="173"/>
      <c r="I464" s="172"/>
      <c r="K464" s="172"/>
      <c r="L464" s="172"/>
    </row>
    <row r="465" spans="4:12" ht="16.5">
      <c r="D465" s="173"/>
      <c r="E465" s="173"/>
      <c r="G465" s="173"/>
      <c r="H465" s="173"/>
      <c r="I465" s="172"/>
      <c r="K465" s="172"/>
      <c r="L465" s="172"/>
    </row>
    <row r="466" spans="4:12" ht="16.5">
      <c r="D466" s="173"/>
      <c r="E466" s="173"/>
      <c r="G466" s="173"/>
      <c r="H466" s="173"/>
      <c r="I466" s="172"/>
      <c r="K466" s="172"/>
      <c r="L466" s="172"/>
    </row>
    <row r="467" spans="4:12" ht="16.5">
      <c r="D467" s="173"/>
      <c r="E467" s="173"/>
      <c r="G467" s="173"/>
      <c r="H467" s="173"/>
      <c r="I467" s="172"/>
      <c r="K467" s="172"/>
      <c r="L467" s="172"/>
    </row>
    <row r="468" spans="4:12" ht="16.5">
      <c r="D468" s="173"/>
      <c r="E468" s="173"/>
      <c r="G468" s="173"/>
      <c r="H468" s="173"/>
      <c r="I468" s="172"/>
      <c r="K468" s="172"/>
      <c r="L468" s="172"/>
    </row>
    <row r="469" spans="4:12" ht="16.5">
      <c r="D469" s="173"/>
      <c r="E469" s="173"/>
      <c r="G469" s="173"/>
      <c r="H469" s="173"/>
      <c r="I469" s="172"/>
      <c r="K469" s="172"/>
      <c r="L469" s="172"/>
    </row>
    <row r="470" spans="4:12" ht="16.5">
      <c r="D470" s="173"/>
      <c r="E470" s="173"/>
      <c r="G470" s="173"/>
      <c r="H470" s="173"/>
      <c r="I470" s="172"/>
      <c r="K470" s="172"/>
      <c r="L470" s="172"/>
    </row>
    <row r="471" spans="4:12" ht="16.5">
      <c r="D471" s="173"/>
      <c r="E471" s="173"/>
      <c r="G471" s="173"/>
      <c r="H471" s="173"/>
      <c r="I471" s="172"/>
      <c r="K471" s="172"/>
      <c r="L471" s="172"/>
    </row>
    <row r="472" spans="4:12" ht="16.5">
      <c r="D472" s="173"/>
      <c r="E472" s="173"/>
      <c r="G472" s="173"/>
      <c r="H472" s="173"/>
      <c r="I472" s="172"/>
      <c r="K472" s="172"/>
      <c r="L472" s="172"/>
    </row>
    <row r="473" spans="4:12" ht="16.5">
      <c r="D473" s="173"/>
      <c r="E473" s="173"/>
      <c r="G473" s="173"/>
      <c r="H473" s="173"/>
      <c r="I473" s="172"/>
      <c r="K473" s="172"/>
      <c r="L473" s="172"/>
    </row>
    <row r="474" spans="4:12" ht="16.5">
      <c r="D474" s="173"/>
      <c r="E474" s="173"/>
      <c r="G474" s="173"/>
      <c r="H474" s="173"/>
      <c r="I474" s="172"/>
      <c r="K474" s="172"/>
      <c r="L474" s="172"/>
    </row>
    <row r="475" spans="4:12" ht="16.5">
      <c r="D475" s="173"/>
      <c r="E475" s="173"/>
      <c r="G475" s="173"/>
      <c r="H475" s="173"/>
      <c r="I475" s="172"/>
      <c r="K475" s="172"/>
      <c r="L475" s="172"/>
    </row>
    <row r="476" spans="4:12" ht="16.5">
      <c r="D476" s="173"/>
      <c r="E476" s="173"/>
      <c r="G476" s="173"/>
      <c r="H476" s="173"/>
      <c r="I476" s="172"/>
      <c r="K476" s="172"/>
      <c r="L476" s="172"/>
    </row>
    <row r="477" spans="4:12" ht="16.5">
      <c r="D477" s="173"/>
      <c r="E477" s="173"/>
      <c r="G477" s="173"/>
      <c r="H477" s="173"/>
      <c r="I477" s="172"/>
      <c r="K477" s="172"/>
      <c r="L477" s="172"/>
    </row>
    <row r="478" spans="4:12" ht="16.5">
      <c r="D478" s="173"/>
      <c r="E478" s="173"/>
      <c r="G478" s="173"/>
      <c r="H478" s="173"/>
      <c r="I478" s="172"/>
      <c r="K478" s="172"/>
      <c r="L478" s="172"/>
    </row>
    <row r="479" spans="4:12" ht="16.5">
      <c r="D479" s="173"/>
      <c r="E479" s="173"/>
      <c r="G479" s="173"/>
      <c r="H479" s="173"/>
      <c r="I479" s="172"/>
      <c r="K479" s="172"/>
      <c r="L479" s="172"/>
    </row>
    <row r="480" spans="4:12" ht="16.5">
      <c r="D480" s="173"/>
      <c r="E480" s="173"/>
      <c r="G480" s="173"/>
      <c r="H480" s="173"/>
      <c r="I480" s="172"/>
      <c r="K480" s="172"/>
      <c r="L480" s="172"/>
    </row>
    <row r="481" spans="4:12" ht="16.5">
      <c r="D481" s="173"/>
      <c r="E481" s="173"/>
      <c r="G481" s="173"/>
      <c r="H481" s="173"/>
      <c r="I481" s="172"/>
      <c r="K481" s="172"/>
      <c r="L481" s="172"/>
    </row>
    <row r="482" spans="4:12" ht="16.5">
      <c r="D482" s="173"/>
      <c r="E482" s="173"/>
      <c r="G482" s="173"/>
      <c r="H482" s="173"/>
      <c r="I482" s="172"/>
      <c r="K482" s="172"/>
      <c r="L482" s="172"/>
    </row>
    <row r="483" spans="4:12" ht="16.5">
      <c r="D483" s="173"/>
      <c r="E483" s="173"/>
      <c r="G483" s="173"/>
      <c r="H483" s="173"/>
      <c r="I483" s="172"/>
      <c r="K483" s="172"/>
      <c r="L483" s="172"/>
    </row>
    <row r="484" spans="4:12" ht="16.5">
      <c r="D484" s="173"/>
      <c r="E484" s="173"/>
      <c r="G484" s="173"/>
      <c r="H484" s="173"/>
      <c r="I484" s="172"/>
      <c r="K484" s="172"/>
      <c r="L484" s="172"/>
    </row>
    <row r="485" spans="4:12" ht="16.5">
      <c r="D485" s="173"/>
      <c r="E485" s="173"/>
      <c r="G485" s="173"/>
      <c r="H485" s="173"/>
      <c r="I485" s="172"/>
      <c r="K485" s="172"/>
      <c r="L485" s="172"/>
    </row>
    <row r="486" spans="4:12" ht="16.5">
      <c r="D486" s="173"/>
      <c r="E486" s="173"/>
      <c r="G486" s="173"/>
      <c r="H486" s="173"/>
      <c r="I486" s="172"/>
      <c r="K486" s="172"/>
      <c r="L486" s="172"/>
    </row>
    <row r="487" spans="4:12" ht="16.5">
      <c r="D487" s="173"/>
      <c r="E487" s="173"/>
      <c r="G487" s="173"/>
      <c r="H487" s="173"/>
      <c r="I487" s="172"/>
      <c r="K487" s="172"/>
      <c r="L487" s="172"/>
    </row>
    <row r="488" spans="4:12" ht="16.5">
      <c r="D488" s="173"/>
      <c r="E488" s="173"/>
      <c r="G488" s="173"/>
      <c r="H488" s="173"/>
      <c r="I488" s="172"/>
      <c r="K488" s="172"/>
      <c r="L488" s="172"/>
    </row>
    <row r="489" spans="4:12" ht="16.5">
      <c r="D489" s="173"/>
      <c r="E489" s="173"/>
      <c r="G489" s="173"/>
      <c r="H489" s="173"/>
      <c r="I489" s="172"/>
      <c r="K489" s="172"/>
      <c r="L489" s="172"/>
    </row>
    <row r="490" spans="4:12" ht="16.5">
      <c r="D490" s="173"/>
      <c r="E490" s="173"/>
      <c r="G490" s="173"/>
      <c r="H490" s="173"/>
      <c r="I490" s="172"/>
      <c r="K490" s="172"/>
      <c r="L490" s="172"/>
    </row>
    <row r="491" spans="4:12" ht="16.5">
      <c r="D491" s="173"/>
      <c r="E491" s="173"/>
      <c r="G491" s="173"/>
      <c r="H491" s="173"/>
      <c r="I491" s="172"/>
      <c r="K491" s="172"/>
      <c r="L491" s="172"/>
    </row>
    <row r="492" spans="4:12" ht="16.5">
      <c r="D492" s="173"/>
      <c r="E492" s="173"/>
      <c r="G492" s="173"/>
      <c r="H492" s="173"/>
      <c r="I492" s="172"/>
      <c r="K492" s="172"/>
      <c r="L492" s="172"/>
    </row>
    <row r="493" spans="4:12" ht="16.5">
      <c r="D493" s="173"/>
      <c r="E493" s="173"/>
      <c r="G493" s="173"/>
      <c r="H493" s="173"/>
      <c r="I493" s="172"/>
      <c r="K493" s="172"/>
      <c r="L493" s="172"/>
    </row>
    <row r="494" spans="4:12" ht="16.5">
      <c r="D494" s="173"/>
      <c r="E494" s="173"/>
      <c r="G494" s="173"/>
      <c r="H494" s="173"/>
      <c r="I494" s="172"/>
      <c r="K494" s="172"/>
      <c r="L494" s="172"/>
    </row>
    <row r="495" spans="4:12" ht="16.5">
      <c r="D495" s="173"/>
      <c r="E495" s="173"/>
      <c r="G495" s="173"/>
      <c r="H495" s="173"/>
      <c r="I495" s="172"/>
      <c r="K495" s="172"/>
      <c r="L495" s="172"/>
    </row>
    <row r="496" spans="4:12" ht="16.5">
      <c r="D496" s="173"/>
      <c r="E496" s="173"/>
      <c r="G496" s="173"/>
      <c r="H496" s="173"/>
      <c r="I496" s="172"/>
      <c r="K496" s="172"/>
      <c r="L496" s="172"/>
    </row>
    <row r="497" spans="4:12" ht="16.5">
      <c r="D497" s="173"/>
      <c r="E497" s="173"/>
      <c r="G497" s="173"/>
      <c r="H497" s="173"/>
      <c r="I497" s="172"/>
      <c r="K497" s="172"/>
      <c r="L497" s="172"/>
    </row>
    <row r="498" spans="4:12" ht="16.5">
      <c r="D498" s="173"/>
      <c r="E498" s="173"/>
      <c r="G498" s="173"/>
      <c r="H498" s="173"/>
      <c r="I498" s="172"/>
      <c r="K498" s="172"/>
      <c r="L498" s="172"/>
    </row>
    <row r="499" spans="4:12" ht="16.5">
      <c r="D499" s="173"/>
      <c r="E499" s="173"/>
      <c r="G499" s="173"/>
      <c r="H499" s="173"/>
      <c r="I499" s="172"/>
      <c r="K499" s="172"/>
      <c r="L499" s="172"/>
    </row>
    <row r="500" spans="4:12" ht="16.5">
      <c r="D500" s="173"/>
      <c r="E500" s="173"/>
      <c r="G500" s="173"/>
      <c r="H500" s="173"/>
      <c r="I500" s="172"/>
      <c r="K500" s="172"/>
      <c r="L500" s="172"/>
    </row>
    <row r="501" spans="4:12" ht="16.5">
      <c r="D501" s="173"/>
      <c r="E501" s="173"/>
      <c r="G501" s="173"/>
      <c r="H501" s="173"/>
      <c r="I501" s="172"/>
      <c r="K501" s="172"/>
      <c r="L501" s="172"/>
    </row>
    <row r="502" spans="4:12" ht="16.5">
      <c r="D502" s="173"/>
      <c r="E502" s="173"/>
      <c r="G502" s="173"/>
      <c r="H502" s="173"/>
      <c r="I502" s="172"/>
      <c r="K502" s="172"/>
      <c r="L502" s="172"/>
    </row>
    <row r="503" spans="4:12" ht="16.5">
      <c r="D503" s="173"/>
      <c r="E503" s="173"/>
      <c r="G503" s="173"/>
      <c r="H503" s="173"/>
      <c r="I503" s="172"/>
      <c r="K503" s="172"/>
      <c r="L503" s="172"/>
    </row>
    <row r="504" spans="4:12" ht="16.5">
      <c r="D504" s="173"/>
      <c r="E504" s="173"/>
      <c r="G504" s="173"/>
      <c r="H504" s="173"/>
      <c r="I504" s="172"/>
      <c r="K504" s="172"/>
      <c r="L504" s="172"/>
    </row>
    <row r="505" spans="4:12" ht="16.5">
      <c r="D505" s="173"/>
      <c r="E505" s="173"/>
      <c r="G505" s="173"/>
      <c r="H505" s="173"/>
      <c r="I505" s="172"/>
      <c r="K505" s="172"/>
      <c r="L505" s="172"/>
    </row>
    <row r="506" spans="4:12" ht="16.5">
      <c r="D506" s="173"/>
      <c r="E506" s="173"/>
      <c r="G506" s="173"/>
      <c r="H506" s="173"/>
      <c r="I506" s="172"/>
      <c r="K506" s="172"/>
      <c r="L506" s="172"/>
    </row>
    <row r="507" spans="4:12" ht="16.5">
      <c r="D507" s="173"/>
      <c r="E507" s="173"/>
      <c r="G507" s="173"/>
      <c r="H507" s="173"/>
      <c r="I507" s="172"/>
      <c r="K507" s="172"/>
      <c r="L507" s="172"/>
    </row>
    <row r="508" spans="4:12" ht="16.5">
      <c r="D508" s="173"/>
      <c r="E508" s="173"/>
      <c r="G508" s="173"/>
      <c r="H508" s="173"/>
      <c r="I508" s="172"/>
      <c r="K508" s="172"/>
      <c r="L508" s="172"/>
    </row>
    <row r="509" spans="4:12" ht="16.5">
      <c r="D509" s="173"/>
      <c r="E509" s="173"/>
      <c r="G509" s="173"/>
      <c r="H509" s="173"/>
      <c r="I509" s="172"/>
      <c r="K509" s="172"/>
      <c r="L509" s="172"/>
    </row>
    <row r="510" spans="4:12" ht="16.5">
      <c r="D510" s="173"/>
      <c r="E510" s="173"/>
      <c r="G510" s="173"/>
      <c r="H510" s="173"/>
      <c r="I510" s="172"/>
      <c r="K510" s="172"/>
      <c r="L510" s="172"/>
    </row>
    <row r="511" spans="4:12" ht="16.5">
      <c r="D511" s="173"/>
      <c r="E511" s="173"/>
      <c r="G511" s="173"/>
      <c r="H511" s="173"/>
      <c r="I511" s="172"/>
      <c r="K511" s="172"/>
      <c r="L511" s="172"/>
    </row>
    <row r="512" spans="4:12" ht="16.5">
      <c r="D512" s="173"/>
      <c r="E512" s="173"/>
      <c r="G512" s="173"/>
      <c r="H512" s="173"/>
      <c r="I512" s="172"/>
      <c r="K512" s="172"/>
      <c r="L512" s="172"/>
    </row>
    <row r="513" spans="4:12" ht="16.5">
      <c r="D513" s="173"/>
      <c r="E513" s="173"/>
      <c r="G513" s="173"/>
      <c r="H513" s="173"/>
      <c r="I513" s="172"/>
      <c r="K513" s="172"/>
      <c r="L513" s="172"/>
    </row>
    <row r="514" spans="4:12" ht="16.5">
      <c r="D514" s="173"/>
      <c r="E514" s="173"/>
      <c r="G514" s="173"/>
      <c r="H514" s="173"/>
      <c r="I514" s="172"/>
      <c r="K514" s="172"/>
      <c r="L514" s="172"/>
    </row>
    <row r="515" spans="4:12" ht="16.5">
      <c r="D515" s="173"/>
      <c r="E515" s="173"/>
      <c r="G515" s="173"/>
      <c r="H515" s="173"/>
      <c r="I515" s="172"/>
      <c r="K515" s="172"/>
      <c r="L515" s="172"/>
    </row>
    <row r="516" spans="4:12" ht="16.5">
      <c r="D516" s="173"/>
      <c r="E516" s="173"/>
      <c r="G516" s="173"/>
      <c r="H516" s="173"/>
      <c r="I516" s="172"/>
      <c r="K516" s="172"/>
      <c r="L516" s="172"/>
    </row>
    <row r="517" spans="4:12" ht="16.5">
      <c r="D517" s="173"/>
      <c r="E517" s="173"/>
      <c r="G517" s="173"/>
      <c r="H517" s="173"/>
      <c r="I517" s="172"/>
      <c r="K517" s="172"/>
      <c r="L517" s="172"/>
    </row>
    <row r="518" spans="4:12" ht="16.5">
      <c r="D518" s="173"/>
      <c r="E518" s="173"/>
      <c r="G518" s="173"/>
      <c r="H518" s="173"/>
      <c r="I518" s="172"/>
      <c r="K518" s="172"/>
      <c r="L518" s="172"/>
    </row>
    <row r="519" spans="4:12" ht="16.5">
      <c r="D519" s="173"/>
      <c r="E519" s="173"/>
      <c r="G519" s="173"/>
      <c r="H519" s="173"/>
      <c r="I519" s="172"/>
      <c r="K519" s="172"/>
      <c r="L519" s="172"/>
    </row>
    <row r="520" spans="4:12" ht="16.5">
      <c r="D520" s="173"/>
      <c r="E520" s="173"/>
      <c r="G520" s="173"/>
      <c r="H520" s="173"/>
      <c r="I520" s="172"/>
      <c r="K520" s="172"/>
      <c r="L520" s="172"/>
    </row>
    <row r="521" spans="4:12" ht="16.5">
      <c r="D521" s="173"/>
      <c r="E521" s="173"/>
      <c r="G521" s="173"/>
      <c r="H521" s="173"/>
      <c r="I521" s="172"/>
      <c r="K521" s="172"/>
      <c r="L521" s="172"/>
    </row>
    <row r="522" spans="4:12" ht="16.5">
      <c r="D522" s="173"/>
      <c r="E522" s="173"/>
      <c r="G522" s="173"/>
      <c r="H522" s="173"/>
      <c r="I522" s="172"/>
      <c r="K522" s="172"/>
      <c r="L522" s="172"/>
    </row>
    <row r="523" spans="4:12" ht="16.5">
      <c r="D523" s="173"/>
      <c r="E523" s="173"/>
      <c r="G523" s="173"/>
      <c r="H523" s="173"/>
      <c r="I523" s="172"/>
      <c r="K523" s="172"/>
      <c r="L523" s="172"/>
    </row>
    <row r="524" spans="4:12" ht="16.5">
      <c r="D524" s="173"/>
      <c r="E524" s="173"/>
      <c r="G524" s="173"/>
      <c r="H524" s="173"/>
      <c r="I524" s="172"/>
      <c r="K524" s="172"/>
      <c r="L524" s="172"/>
    </row>
    <row r="525" spans="4:12" ht="16.5">
      <c r="D525" s="173"/>
      <c r="E525" s="173"/>
      <c r="G525" s="173"/>
      <c r="H525" s="173"/>
      <c r="I525" s="172"/>
      <c r="K525" s="172"/>
      <c r="L525" s="172"/>
    </row>
    <row r="526" spans="4:12" ht="16.5">
      <c r="D526" s="173"/>
      <c r="E526" s="173"/>
      <c r="G526" s="173"/>
      <c r="H526" s="173"/>
      <c r="I526" s="172"/>
      <c r="K526" s="172"/>
      <c r="L526" s="172"/>
    </row>
    <row r="527" spans="4:12" ht="16.5">
      <c r="D527" s="173"/>
      <c r="E527" s="173"/>
      <c r="G527" s="173"/>
      <c r="H527" s="173"/>
      <c r="I527" s="172"/>
      <c r="K527" s="172"/>
      <c r="L527" s="172"/>
    </row>
    <row r="528" spans="4:12" ht="16.5">
      <c r="D528" s="173"/>
      <c r="E528" s="173"/>
      <c r="G528" s="173"/>
      <c r="H528" s="173"/>
      <c r="I528" s="172"/>
      <c r="K528" s="172"/>
      <c r="L528" s="172"/>
    </row>
    <row r="529" spans="4:12" ht="16.5">
      <c r="D529" s="173"/>
      <c r="E529" s="173"/>
      <c r="G529" s="173"/>
      <c r="H529" s="173"/>
      <c r="I529" s="172"/>
      <c r="K529" s="172"/>
      <c r="L529" s="172"/>
    </row>
    <row r="530" spans="4:12" ht="16.5">
      <c r="D530" s="173"/>
      <c r="E530" s="173"/>
      <c r="G530" s="173"/>
      <c r="H530" s="173"/>
      <c r="I530" s="172"/>
      <c r="K530" s="172"/>
      <c r="L530" s="172"/>
    </row>
    <row r="531" spans="4:12" ht="16.5">
      <c r="D531" s="173"/>
      <c r="E531" s="173"/>
      <c r="G531" s="173"/>
      <c r="H531" s="173"/>
      <c r="I531" s="172"/>
      <c r="K531" s="172"/>
      <c r="L531" s="172"/>
    </row>
    <row r="532" spans="4:12" ht="16.5">
      <c r="D532" s="173"/>
      <c r="E532" s="173"/>
      <c r="G532" s="173"/>
      <c r="H532" s="173"/>
      <c r="I532" s="172"/>
      <c r="K532" s="172"/>
      <c r="L532" s="172"/>
    </row>
    <row r="533" spans="4:12" ht="16.5">
      <c r="D533" s="173"/>
      <c r="E533" s="173"/>
      <c r="G533" s="173"/>
      <c r="H533" s="173"/>
      <c r="I533" s="172"/>
      <c r="K533" s="172"/>
      <c r="L533" s="172"/>
    </row>
    <row r="534" spans="4:12" ht="16.5">
      <c r="D534" s="173"/>
      <c r="E534" s="173"/>
      <c r="G534" s="173"/>
      <c r="H534" s="173"/>
      <c r="I534" s="172"/>
      <c r="K534" s="172"/>
      <c r="L534" s="172"/>
    </row>
    <row r="535" spans="4:12" ht="16.5">
      <c r="D535" s="173"/>
      <c r="E535" s="173"/>
      <c r="G535" s="173"/>
      <c r="H535" s="173"/>
      <c r="I535" s="172"/>
      <c r="K535" s="172"/>
      <c r="L535" s="172"/>
    </row>
    <row r="536" spans="4:12" ht="16.5">
      <c r="D536" s="173"/>
      <c r="E536" s="173"/>
      <c r="G536" s="173"/>
      <c r="H536" s="173"/>
      <c r="I536" s="172"/>
      <c r="K536" s="172"/>
      <c r="L536" s="172"/>
    </row>
    <row r="537" spans="4:12" ht="16.5">
      <c r="D537" s="173"/>
      <c r="E537" s="173"/>
      <c r="G537" s="173"/>
      <c r="H537" s="173"/>
      <c r="I537" s="172"/>
      <c r="K537" s="172"/>
      <c r="L537" s="172"/>
    </row>
    <row r="538" spans="4:12" ht="16.5">
      <c r="D538" s="173"/>
      <c r="E538" s="173"/>
      <c r="G538" s="173"/>
      <c r="H538" s="173"/>
      <c r="I538" s="172"/>
      <c r="K538" s="172"/>
      <c r="L538" s="172"/>
    </row>
    <row r="539" spans="4:12" ht="16.5">
      <c r="D539" s="173"/>
      <c r="E539" s="173"/>
      <c r="G539" s="173"/>
      <c r="H539" s="173"/>
      <c r="I539" s="172"/>
      <c r="K539" s="172"/>
      <c r="L539" s="172"/>
    </row>
    <row r="540" spans="4:12" ht="16.5">
      <c r="D540" s="173"/>
      <c r="E540" s="173"/>
      <c r="G540" s="173"/>
      <c r="H540" s="173"/>
      <c r="I540" s="172"/>
      <c r="K540" s="172"/>
      <c r="L540" s="172"/>
    </row>
    <row r="541" spans="4:12" ht="16.5">
      <c r="D541" s="173"/>
      <c r="E541" s="173"/>
      <c r="G541" s="173"/>
      <c r="H541" s="173"/>
      <c r="I541" s="172"/>
      <c r="K541" s="172"/>
      <c r="L541" s="172"/>
    </row>
    <row r="542" spans="4:12" ht="16.5">
      <c r="D542" s="173"/>
      <c r="E542" s="173"/>
      <c r="G542" s="173"/>
      <c r="H542" s="173"/>
      <c r="I542" s="172"/>
      <c r="K542" s="172"/>
      <c r="L542" s="172"/>
    </row>
    <row r="543" spans="4:12" ht="16.5">
      <c r="D543" s="173"/>
      <c r="E543" s="173"/>
      <c r="G543" s="173"/>
      <c r="H543" s="173"/>
      <c r="I543" s="172"/>
      <c r="K543" s="172"/>
      <c r="L543" s="172"/>
    </row>
    <row r="544" spans="4:12" ht="16.5">
      <c r="D544" s="173"/>
      <c r="E544" s="173"/>
      <c r="G544" s="173"/>
      <c r="H544" s="173"/>
      <c r="I544" s="172"/>
      <c r="K544" s="172"/>
      <c r="L544" s="172"/>
    </row>
    <row r="545" spans="4:12" ht="16.5">
      <c r="D545" s="173"/>
      <c r="E545" s="173"/>
      <c r="G545" s="173"/>
      <c r="H545" s="173"/>
      <c r="I545" s="172"/>
      <c r="K545" s="172"/>
      <c r="L545" s="172"/>
    </row>
    <row r="546" spans="4:12" ht="16.5">
      <c r="D546" s="173"/>
      <c r="E546" s="173"/>
      <c r="G546" s="173"/>
      <c r="H546" s="173"/>
      <c r="I546" s="172"/>
      <c r="K546" s="172"/>
      <c r="L546" s="172"/>
    </row>
    <row r="547" spans="4:12" ht="16.5">
      <c r="D547" s="173"/>
      <c r="E547" s="173"/>
      <c r="G547" s="173"/>
      <c r="H547" s="173"/>
      <c r="I547" s="172"/>
      <c r="K547" s="172"/>
      <c r="L547" s="172"/>
    </row>
    <row r="548" spans="4:12" ht="16.5">
      <c r="D548" s="173"/>
      <c r="E548" s="173"/>
      <c r="G548" s="173"/>
      <c r="H548" s="173"/>
      <c r="I548" s="172"/>
      <c r="K548" s="172"/>
      <c r="L548" s="172"/>
    </row>
    <row r="549" spans="4:12" ht="16.5">
      <c r="D549" s="173"/>
      <c r="E549" s="173"/>
      <c r="G549" s="173"/>
      <c r="H549" s="173"/>
      <c r="I549" s="172"/>
      <c r="K549" s="172"/>
      <c r="L549" s="172"/>
    </row>
    <row r="550" spans="4:12" ht="16.5">
      <c r="D550" s="173"/>
      <c r="E550" s="173"/>
      <c r="G550" s="173"/>
      <c r="H550" s="173"/>
      <c r="I550" s="172"/>
      <c r="K550" s="172"/>
      <c r="L550" s="172"/>
    </row>
    <row r="551" spans="4:12" ht="16.5">
      <c r="D551" s="173"/>
      <c r="E551" s="173"/>
      <c r="G551" s="173"/>
      <c r="H551" s="173"/>
      <c r="I551" s="172"/>
      <c r="K551" s="172"/>
      <c r="L551" s="172"/>
    </row>
    <row r="552" spans="4:12" ht="16.5">
      <c r="D552" s="173"/>
      <c r="E552" s="173"/>
      <c r="G552" s="173"/>
      <c r="H552" s="173"/>
      <c r="I552" s="172"/>
      <c r="K552" s="172"/>
      <c r="L552" s="172"/>
    </row>
    <row r="553" spans="4:12" ht="16.5">
      <c r="D553" s="173"/>
      <c r="E553" s="173"/>
      <c r="G553" s="173"/>
      <c r="H553" s="173"/>
      <c r="I553" s="172"/>
      <c r="K553" s="172"/>
      <c r="L553" s="172"/>
    </row>
    <row r="554" spans="4:12" ht="16.5">
      <c r="D554" s="173"/>
      <c r="E554" s="173"/>
      <c r="G554" s="173"/>
      <c r="H554" s="173"/>
      <c r="I554" s="172"/>
      <c r="K554" s="172"/>
      <c r="L554" s="172"/>
    </row>
    <row r="555" spans="4:12" ht="16.5">
      <c r="D555" s="173"/>
      <c r="E555" s="173"/>
      <c r="G555" s="173"/>
      <c r="H555" s="173"/>
      <c r="I555" s="172"/>
      <c r="K555" s="172"/>
      <c r="L555" s="172"/>
    </row>
    <row r="556" spans="4:12" ht="16.5">
      <c r="D556" s="173"/>
      <c r="E556" s="173"/>
      <c r="G556" s="173"/>
      <c r="H556" s="173"/>
      <c r="I556" s="172"/>
      <c r="K556" s="172"/>
      <c r="L556" s="172"/>
    </row>
    <row r="557" spans="4:12" ht="16.5">
      <c r="D557" s="173"/>
      <c r="E557" s="173"/>
      <c r="G557" s="173"/>
      <c r="H557" s="173"/>
      <c r="I557" s="172"/>
      <c r="K557" s="172"/>
      <c r="L557" s="172"/>
    </row>
    <row r="558" spans="4:12" ht="16.5">
      <c r="D558" s="173"/>
      <c r="E558" s="173"/>
      <c r="G558" s="173"/>
      <c r="H558" s="173"/>
      <c r="I558" s="172"/>
      <c r="K558" s="172"/>
      <c r="L558" s="172"/>
    </row>
    <row r="559" spans="4:12" ht="16.5">
      <c r="D559" s="173"/>
      <c r="E559" s="173"/>
      <c r="G559" s="173"/>
      <c r="H559" s="173"/>
      <c r="I559" s="172"/>
      <c r="K559" s="172"/>
      <c r="L559" s="172"/>
    </row>
    <row r="560" spans="4:12" ht="16.5">
      <c r="D560" s="173"/>
      <c r="E560" s="173"/>
      <c r="G560" s="173"/>
      <c r="H560" s="173"/>
      <c r="I560" s="172"/>
      <c r="K560" s="172"/>
      <c r="L560" s="172"/>
    </row>
    <row r="561" spans="4:12" ht="16.5">
      <c r="D561" s="173"/>
      <c r="E561" s="173"/>
      <c r="G561" s="173"/>
      <c r="H561" s="173"/>
      <c r="I561" s="172"/>
      <c r="K561" s="172"/>
      <c r="L561" s="172"/>
    </row>
    <row r="562" spans="4:12" ht="16.5">
      <c r="D562" s="173"/>
      <c r="E562" s="173"/>
      <c r="G562" s="173"/>
      <c r="H562" s="173"/>
      <c r="I562" s="172"/>
      <c r="K562" s="172"/>
      <c r="L562" s="172"/>
    </row>
    <row r="563" spans="4:12" ht="16.5">
      <c r="D563" s="173"/>
      <c r="E563" s="173"/>
      <c r="G563" s="173"/>
      <c r="H563" s="173"/>
      <c r="I563" s="172"/>
      <c r="K563" s="172"/>
      <c r="L563" s="172"/>
    </row>
    <row r="564" spans="4:12" ht="16.5">
      <c r="D564" s="173"/>
      <c r="E564" s="173"/>
      <c r="G564" s="173"/>
      <c r="H564" s="173"/>
      <c r="I564" s="172"/>
      <c r="K564" s="172"/>
      <c r="L564" s="172"/>
    </row>
    <row r="565" spans="4:12" ht="16.5">
      <c r="D565" s="173"/>
      <c r="E565" s="173"/>
      <c r="G565" s="173"/>
      <c r="H565" s="173"/>
      <c r="I565" s="172"/>
      <c r="K565" s="172"/>
      <c r="L565" s="172"/>
    </row>
    <row r="566" spans="4:12" ht="16.5">
      <c r="D566" s="173"/>
      <c r="E566" s="173"/>
      <c r="G566" s="173"/>
      <c r="H566" s="173"/>
      <c r="I566" s="172"/>
      <c r="K566" s="172"/>
      <c r="L566" s="172"/>
    </row>
    <row r="567" spans="4:12" ht="16.5">
      <c r="D567" s="173"/>
      <c r="E567" s="173"/>
      <c r="G567" s="173"/>
      <c r="H567" s="173"/>
      <c r="I567" s="172"/>
      <c r="K567" s="172"/>
      <c r="L567" s="172"/>
    </row>
    <row r="568" spans="4:12" ht="16.5">
      <c r="D568" s="173"/>
      <c r="E568" s="173"/>
      <c r="G568" s="173"/>
      <c r="H568" s="173"/>
      <c r="I568" s="172"/>
      <c r="K568" s="172"/>
      <c r="L568" s="172"/>
    </row>
    <row r="569" spans="4:12" ht="16.5">
      <c r="D569" s="173"/>
      <c r="E569" s="173"/>
      <c r="G569" s="173"/>
      <c r="H569" s="173"/>
      <c r="I569" s="172"/>
      <c r="K569" s="172"/>
      <c r="L569" s="172"/>
    </row>
    <row r="570" spans="4:12" ht="16.5">
      <c r="D570" s="173"/>
      <c r="E570" s="173"/>
      <c r="G570" s="173"/>
      <c r="H570" s="173"/>
      <c r="I570" s="172"/>
      <c r="K570" s="172"/>
      <c r="L570" s="172"/>
    </row>
    <row r="571" spans="4:12" ht="16.5">
      <c r="D571" s="173"/>
      <c r="E571" s="173"/>
      <c r="G571" s="173"/>
      <c r="H571" s="173"/>
      <c r="I571" s="172"/>
      <c r="K571" s="172"/>
      <c r="L571" s="172"/>
    </row>
    <row r="572" spans="4:12" ht="16.5">
      <c r="D572" s="173"/>
      <c r="E572" s="173"/>
      <c r="G572" s="173"/>
      <c r="H572" s="173"/>
      <c r="I572" s="172"/>
      <c r="K572" s="172"/>
      <c r="L572" s="172"/>
    </row>
    <row r="573" spans="4:12" ht="16.5">
      <c r="D573" s="173"/>
      <c r="E573" s="173"/>
      <c r="G573" s="173"/>
      <c r="H573" s="173"/>
      <c r="I573" s="172"/>
      <c r="K573" s="172"/>
      <c r="L573" s="172"/>
    </row>
    <row r="574" spans="4:12" ht="16.5">
      <c r="D574" s="173"/>
      <c r="E574" s="173"/>
      <c r="G574" s="173"/>
      <c r="H574" s="173"/>
      <c r="I574" s="172"/>
      <c r="K574" s="172"/>
      <c r="L574" s="172"/>
    </row>
    <row r="575" spans="4:12" ht="16.5">
      <c r="D575" s="173"/>
      <c r="E575" s="173"/>
      <c r="G575" s="173"/>
      <c r="H575" s="173"/>
      <c r="I575" s="172"/>
      <c r="K575" s="172"/>
      <c r="L575" s="172"/>
    </row>
    <row r="576" spans="4:12" ht="16.5">
      <c r="D576" s="173"/>
      <c r="E576" s="173"/>
      <c r="G576" s="173"/>
      <c r="H576" s="173"/>
      <c r="I576" s="172"/>
      <c r="K576" s="172"/>
      <c r="L576" s="172"/>
    </row>
    <row r="577" spans="4:12" ht="16.5">
      <c r="D577" s="173"/>
      <c r="E577" s="173"/>
      <c r="G577" s="173"/>
      <c r="H577" s="173"/>
      <c r="I577" s="172"/>
      <c r="K577" s="172"/>
      <c r="L577" s="172"/>
    </row>
    <row r="578" spans="4:12" ht="16.5">
      <c r="D578" s="173"/>
      <c r="E578" s="173"/>
      <c r="G578" s="173"/>
      <c r="H578" s="173"/>
      <c r="I578" s="172"/>
      <c r="K578" s="172"/>
      <c r="L578" s="172"/>
    </row>
    <row r="579" spans="4:12" ht="16.5">
      <c r="D579" s="173"/>
      <c r="E579" s="173"/>
      <c r="G579" s="173"/>
      <c r="H579" s="173"/>
      <c r="I579" s="172"/>
      <c r="K579" s="172"/>
      <c r="L579" s="172"/>
    </row>
    <row r="580" spans="4:12" ht="16.5">
      <c r="D580" s="173"/>
      <c r="E580" s="173"/>
      <c r="G580" s="173"/>
      <c r="H580" s="173"/>
      <c r="I580" s="172"/>
      <c r="K580" s="172"/>
      <c r="L580" s="172"/>
    </row>
    <row r="581" spans="4:12" ht="16.5">
      <c r="D581" s="173"/>
      <c r="E581" s="173"/>
      <c r="G581" s="173"/>
      <c r="H581" s="173"/>
      <c r="I581" s="172"/>
      <c r="K581" s="172"/>
      <c r="L581" s="172"/>
    </row>
    <row r="582" spans="4:12" ht="16.5">
      <c r="D582" s="173"/>
      <c r="E582" s="173"/>
      <c r="G582" s="173"/>
      <c r="H582" s="173"/>
      <c r="I582" s="172"/>
      <c r="K582" s="172"/>
      <c r="L582" s="172"/>
    </row>
    <row r="583" spans="4:12" ht="16.5">
      <c r="D583" s="173"/>
      <c r="E583" s="173"/>
      <c r="G583" s="173"/>
      <c r="H583" s="173"/>
      <c r="I583" s="172"/>
      <c r="K583" s="172"/>
      <c r="L583" s="172"/>
    </row>
    <row r="584" spans="4:12" ht="16.5">
      <c r="D584" s="173"/>
      <c r="E584" s="173"/>
      <c r="G584" s="173"/>
      <c r="H584" s="173"/>
      <c r="I584" s="172"/>
      <c r="K584" s="172"/>
      <c r="L584" s="172"/>
    </row>
    <row r="585" spans="4:12" ht="16.5">
      <c r="D585" s="173"/>
      <c r="E585" s="173"/>
      <c r="G585" s="173"/>
      <c r="H585" s="173"/>
      <c r="I585" s="172"/>
      <c r="K585" s="172"/>
      <c r="L585" s="172"/>
    </row>
    <row r="586" spans="4:12" ht="16.5">
      <c r="D586" s="173"/>
      <c r="E586" s="173"/>
      <c r="G586" s="173"/>
      <c r="H586" s="173"/>
      <c r="I586" s="172"/>
      <c r="K586" s="172"/>
      <c r="L586" s="172"/>
    </row>
    <row r="587" spans="4:12" ht="16.5">
      <c r="D587" s="173"/>
      <c r="E587" s="173"/>
      <c r="G587" s="173"/>
      <c r="H587" s="173"/>
      <c r="I587" s="172"/>
      <c r="K587" s="172"/>
      <c r="L587" s="172"/>
    </row>
    <row r="588" spans="4:12" ht="16.5">
      <c r="D588" s="173"/>
      <c r="E588" s="173"/>
      <c r="G588" s="173"/>
      <c r="H588" s="173"/>
      <c r="I588" s="172"/>
      <c r="K588" s="172"/>
      <c r="L588" s="172"/>
    </row>
    <row r="589" spans="4:12" ht="16.5">
      <c r="D589" s="173"/>
      <c r="E589" s="173"/>
      <c r="G589" s="173"/>
      <c r="H589" s="173"/>
      <c r="I589" s="172"/>
      <c r="K589" s="172"/>
      <c r="L589" s="172"/>
    </row>
    <row r="590" spans="4:12" ht="16.5">
      <c r="D590" s="173"/>
      <c r="E590" s="173"/>
      <c r="G590" s="173"/>
      <c r="H590" s="173"/>
      <c r="I590" s="172"/>
      <c r="K590" s="172"/>
      <c r="L590" s="172"/>
    </row>
    <row r="591" spans="4:12" ht="16.5">
      <c r="D591" s="173"/>
      <c r="E591" s="173"/>
      <c r="G591" s="173"/>
      <c r="H591" s="173"/>
      <c r="I591" s="172"/>
      <c r="K591" s="172"/>
      <c r="L591" s="172"/>
    </row>
    <row r="592" spans="4:12" ht="16.5">
      <c r="D592" s="173"/>
      <c r="E592" s="173"/>
      <c r="G592" s="173"/>
      <c r="H592" s="173"/>
      <c r="I592" s="172"/>
      <c r="K592" s="172"/>
      <c r="L592" s="172"/>
    </row>
    <row r="593" spans="4:12" ht="16.5">
      <c r="D593" s="173"/>
      <c r="E593" s="173"/>
      <c r="G593" s="173"/>
      <c r="H593" s="173"/>
      <c r="I593" s="172"/>
      <c r="K593" s="172"/>
      <c r="L593" s="172"/>
    </row>
    <row r="594" spans="4:12" ht="16.5">
      <c r="D594" s="173"/>
      <c r="E594" s="173"/>
      <c r="G594" s="173"/>
      <c r="H594" s="173"/>
      <c r="I594" s="172"/>
      <c r="K594" s="172"/>
      <c r="L594" s="172"/>
    </row>
    <row r="595" spans="4:12" ht="16.5">
      <c r="D595" s="173"/>
      <c r="E595" s="173"/>
      <c r="G595" s="173"/>
      <c r="H595" s="173"/>
      <c r="I595" s="172"/>
      <c r="K595" s="172"/>
      <c r="L595" s="172"/>
    </row>
    <row r="596" spans="4:12" ht="16.5">
      <c r="D596" s="173"/>
      <c r="E596" s="173"/>
      <c r="G596" s="173"/>
      <c r="H596" s="173"/>
      <c r="I596" s="172"/>
      <c r="K596" s="172"/>
      <c r="L596" s="172"/>
    </row>
    <row r="597" spans="4:12" ht="16.5">
      <c r="D597" s="173"/>
      <c r="E597" s="173"/>
      <c r="G597" s="173"/>
      <c r="H597" s="173"/>
      <c r="I597" s="172"/>
      <c r="K597" s="172"/>
      <c r="L597" s="172"/>
    </row>
    <row r="598" spans="4:12" ht="16.5">
      <c r="D598" s="173"/>
      <c r="E598" s="173"/>
      <c r="G598" s="173"/>
      <c r="H598" s="173"/>
      <c r="I598" s="172"/>
      <c r="K598" s="172"/>
      <c r="L598" s="172"/>
    </row>
    <row r="599" spans="4:12" ht="16.5">
      <c r="D599" s="173"/>
      <c r="E599" s="173"/>
      <c r="G599" s="173"/>
      <c r="H599" s="173"/>
      <c r="I599" s="172"/>
      <c r="K599" s="172"/>
      <c r="L599" s="172"/>
    </row>
    <row r="600" spans="4:12" ht="16.5">
      <c r="D600" s="173"/>
      <c r="E600" s="173"/>
      <c r="G600" s="173"/>
      <c r="H600" s="173"/>
      <c r="I600" s="172"/>
      <c r="K600" s="172"/>
      <c r="L600" s="172"/>
    </row>
    <row r="601" spans="4:12" ht="16.5">
      <c r="D601" s="173"/>
      <c r="E601" s="173"/>
      <c r="G601" s="173"/>
      <c r="H601" s="173"/>
      <c r="I601" s="172"/>
      <c r="K601" s="172"/>
      <c r="L601" s="172"/>
    </row>
    <row r="602" spans="4:12" ht="16.5">
      <c r="D602" s="173"/>
      <c r="E602" s="173"/>
      <c r="G602" s="173"/>
      <c r="H602" s="173"/>
      <c r="I602" s="172"/>
      <c r="K602" s="172"/>
      <c r="L602" s="172"/>
    </row>
    <row r="603" spans="4:12" ht="16.5">
      <c r="D603" s="173"/>
      <c r="E603" s="173"/>
      <c r="G603" s="173"/>
      <c r="H603" s="173"/>
      <c r="I603" s="172"/>
      <c r="K603" s="172"/>
      <c r="L603" s="172"/>
    </row>
    <row r="604" spans="4:12" ht="16.5">
      <c r="D604" s="173"/>
      <c r="E604" s="173"/>
      <c r="G604" s="173"/>
      <c r="H604" s="173"/>
      <c r="I604" s="172"/>
      <c r="K604" s="172"/>
      <c r="L604" s="172"/>
    </row>
    <row r="605" spans="4:12" ht="16.5">
      <c r="D605" s="173"/>
      <c r="E605" s="173"/>
      <c r="G605" s="173"/>
      <c r="H605" s="173"/>
      <c r="I605" s="172"/>
      <c r="K605" s="172"/>
      <c r="L605" s="172"/>
    </row>
    <row r="606" spans="4:12" ht="16.5">
      <c r="D606" s="173"/>
      <c r="E606" s="173"/>
      <c r="G606" s="173"/>
      <c r="H606" s="173"/>
      <c r="I606" s="172"/>
      <c r="K606" s="172"/>
      <c r="L606" s="172"/>
    </row>
    <row r="607" spans="4:12" ht="16.5">
      <c r="D607" s="173"/>
      <c r="E607" s="173"/>
      <c r="G607" s="173"/>
      <c r="H607" s="173"/>
      <c r="I607" s="172"/>
      <c r="K607" s="172"/>
      <c r="L607" s="172"/>
    </row>
    <row r="608" spans="4:12" ht="16.5">
      <c r="D608" s="173"/>
      <c r="E608" s="173"/>
      <c r="G608" s="173"/>
      <c r="H608" s="173"/>
      <c r="I608" s="172"/>
      <c r="K608" s="172"/>
      <c r="L608" s="172"/>
    </row>
    <row r="609" spans="4:12" ht="16.5">
      <c r="D609" s="173"/>
      <c r="E609" s="173"/>
      <c r="G609" s="173"/>
      <c r="H609" s="173"/>
      <c r="I609" s="172"/>
      <c r="K609" s="172"/>
      <c r="L609" s="172"/>
    </row>
    <row r="610" spans="4:12" ht="16.5">
      <c r="D610" s="173"/>
      <c r="E610" s="173"/>
      <c r="G610" s="173"/>
      <c r="H610" s="173"/>
      <c r="I610" s="172"/>
      <c r="K610" s="172"/>
      <c r="L610" s="172"/>
    </row>
    <row r="611" spans="4:12" ht="16.5">
      <c r="D611" s="173"/>
      <c r="E611" s="173"/>
      <c r="G611" s="173"/>
      <c r="H611" s="173"/>
      <c r="I611" s="172"/>
      <c r="K611" s="172"/>
      <c r="L611" s="172"/>
    </row>
    <row r="612" spans="4:12" ht="16.5">
      <c r="D612" s="173"/>
      <c r="E612" s="173"/>
      <c r="G612" s="173"/>
      <c r="H612" s="173"/>
      <c r="I612" s="172"/>
      <c r="K612" s="172"/>
      <c r="L612" s="172"/>
    </row>
    <row r="613" spans="4:12" ht="16.5">
      <c r="D613" s="173"/>
      <c r="E613" s="173"/>
      <c r="G613" s="173"/>
      <c r="H613" s="173"/>
      <c r="I613" s="172"/>
      <c r="K613" s="172"/>
      <c r="L613" s="172"/>
    </row>
    <row r="614" spans="4:12" ht="16.5">
      <c r="D614" s="173"/>
      <c r="E614" s="173"/>
      <c r="G614" s="173"/>
      <c r="H614" s="173"/>
      <c r="I614" s="172"/>
      <c r="K614" s="172"/>
      <c r="L614" s="172"/>
    </row>
    <row r="615" spans="4:12" ht="16.5">
      <c r="D615" s="173"/>
      <c r="E615" s="173"/>
      <c r="G615" s="173"/>
      <c r="H615" s="173"/>
      <c r="I615" s="172"/>
      <c r="K615" s="172"/>
      <c r="L615" s="172"/>
    </row>
    <row r="616" spans="4:12" ht="16.5">
      <c r="D616" s="173"/>
      <c r="E616" s="173"/>
      <c r="G616" s="173"/>
      <c r="H616" s="173"/>
      <c r="I616" s="172"/>
      <c r="K616" s="172"/>
      <c r="L616" s="172"/>
    </row>
    <row r="617" spans="4:12" ht="16.5">
      <c r="D617" s="173"/>
      <c r="E617" s="173"/>
      <c r="G617" s="173"/>
      <c r="H617" s="173"/>
      <c r="I617" s="172"/>
      <c r="K617" s="172"/>
      <c r="L617" s="172"/>
    </row>
    <row r="618" spans="4:12" ht="16.5">
      <c r="D618" s="173"/>
      <c r="E618" s="173"/>
      <c r="G618" s="173"/>
      <c r="H618" s="173"/>
      <c r="I618" s="172"/>
      <c r="K618" s="172"/>
      <c r="L618" s="172"/>
    </row>
    <row r="619" spans="4:12" ht="16.5">
      <c r="D619" s="173"/>
      <c r="E619" s="173"/>
      <c r="G619" s="173"/>
      <c r="H619" s="173"/>
      <c r="I619" s="172"/>
      <c r="K619" s="172"/>
      <c r="L619" s="172"/>
    </row>
    <row r="620" spans="4:12" ht="16.5">
      <c r="D620" s="173"/>
      <c r="E620" s="173"/>
      <c r="G620" s="173"/>
      <c r="H620" s="173"/>
      <c r="I620" s="172"/>
      <c r="K620" s="172"/>
      <c r="L620" s="172"/>
    </row>
    <row r="621" spans="4:12" ht="16.5">
      <c r="D621" s="173"/>
      <c r="E621" s="173"/>
      <c r="G621" s="173"/>
      <c r="H621" s="173"/>
      <c r="I621" s="172"/>
      <c r="K621" s="172"/>
      <c r="L621" s="172"/>
    </row>
    <row r="622" spans="4:12" ht="16.5">
      <c r="D622" s="173"/>
      <c r="E622" s="173"/>
      <c r="G622" s="173"/>
      <c r="H622" s="173"/>
      <c r="I622" s="172"/>
      <c r="K622" s="172"/>
      <c r="L622" s="172"/>
    </row>
    <row r="623" spans="4:12" ht="16.5">
      <c r="D623" s="173"/>
      <c r="E623" s="173"/>
      <c r="G623" s="173"/>
      <c r="H623" s="173"/>
      <c r="I623" s="172"/>
      <c r="K623" s="172"/>
      <c r="L623" s="172"/>
    </row>
    <row r="624" spans="4:12" ht="16.5">
      <c r="D624" s="173"/>
      <c r="E624" s="173"/>
      <c r="G624" s="173"/>
      <c r="H624" s="173"/>
      <c r="I624" s="172"/>
      <c r="K624" s="172"/>
      <c r="L624" s="172"/>
    </row>
    <row r="625" spans="4:12" ht="16.5">
      <c r="D625" s="173"/>
      <c r="E625" s="173"/>
      <c r="G625" s="173"/>
      <c r="H625" s="173"/>
      <c r="I625" s="172"/>
      <c r="K625" s="172"/>
      <c r="L625" s="172"/>
    </row>
    <row r="626" spans="4:12" ht="16.5">
      <c r="D626" s="173"/>
      <c r="E626" s="173"/>
      <c r="G626" s="173"/>
      <c r="H626" s="173"/>
      <c r="I626" s="172"/>
      <c r="K626" s="172"/>
      <c r="L626" s="172"/>
    </row>
    <row r="627" spans="4:12" ht="16.5">
      <c r="D627" s="173"/>
      <c r="E627" s="173"/>
      <c r="G627" s="173"/>
      <c r="H627" s="173"/>
      <c r="I627" s="172"/>
      <c r="K627" s="172"/>
      <c r="L627" s="172"/>
    </row>
    <row r="628" spans="4:12" ht="16.5">
      <c r="D628" s="173"/>
      <c r="E628" s="173"/>
      <c r="G628" s="173"/>
      <c r="H628" s="173"/>
      <c r="I628" s="172"/>
      <c r="K628" s="172"/>
      <c r="L628" s="172"/>
    </row>
    <row r="629" spans="4:12" ht="16.5">
      <c r="D629" s="173"/>
      <c r="E629" s="173"/>
      <c r="G629" s="173"/>
      <c r="H629" s="173"/>
      <c r="I629" s="172"/>
      <c r="K629" s="172"/>
      <c r="L629" s="172"/>
    </row>
    <row r="630" spans="4:12" ht="16.5">
      <c r="D630" s="173"/>
      <c r="E630" s="173"/>
      <c r="G630" s="173"/>
      <c r="H630" s="173"/>
      <c r="I630" s="172"/>
      <c r="K630" s="172"/>
      <c r="L630" s="172"/>
    </row>
    <row r="631" spans="4:12" ht="16.5">
      <c r="D631" s="173"/>
      <c r="E631" s="173"/>
      <c r="G631" s="173"/>
      <c r="H631" s="173"/>
      <c r="I631" s="172"/>
      <c r="K631" s="172"/>
      <c r="L631" s="172"/>
    </row>
    <row r="632" spans="4:12" ht="16.5">
      <c r="D632" s="173"/>
      <c r="E632" s="173"/>
      <c r="G632" s="173"/>
      <c r="H632" s="173"/>
      <c r="I632" s="172"/>
      <c r="K632" s="172"/>
      <c r="L632" s="172"/>
    </row>
    <row r="633" spans="4:12" ht="16.5">
      <c r="D633" s="173"/>
      <c r="E633" s="173"/>
      <c r="G633" s="173"/>
      <c r="H633" s="173"/>
      <c r="I633" s="172"/>
      <c r="K633" s="172"/>
      <c r="L633" s="172"/>
    </row>
    <row r="634" spans="4:12" ht="16.5">
      <c r="D634" s="173"/>
      <c r="E634" s="173"/>
      <c r="G634" s="173"/>
      <c r="H634" s="173"/>
      <c r="I634" s="172"/>
      <c r="K634" s="172"/>
      <c r="L634" s="172"/>
    </row>
    <row r="635" spans="4:12" ht="16.5">
      <c r="D635" s="173"/>
      <c r="E635" s="173"/>
      <c r="G635" s="173"/>
      <c r="H635" s="173"/>
      <c r="I635" s="172"/>
      <c r="K635" s="172"/>
      <c r="L635" s="172"/>
    </row>
    <row r="636" spans="4:12" ht="16.5">
      <c r="D636" s="173"/>
      <c r="E636" s="173"/>
      <c r="G636" s="173"/>
      <c r="H636" s="173"/>
      <c r="I636" s="172"/>
      <c r="K636" s="172"/>
      <c r="L636" s="172"/>
    </row>
    <row r="637" spans="4:12" ht="16.5">
      <c r="D637" s="173"/>
      <c r="E637" s="173"/>
      <c r="G637" s="173"/>
      <c r="H637" s="173"/>
      <c r="I637" s="172"/>
      <c r="K637" s="172"/>
      <c r="L637" s="172"/>
    </row>
    <row r="638" spans="4:12" ht="16.5">
      <c r="D638" s="173"/>
      <c r="E638" s="173"/>
      <c r="G638" s="173"/>
      <c r="H638" s="173"/>
      <c r="I638" s="172"/>
      <c r="K638" s="172"/>
      <c r="L638" s="172"/>
    </row>
    <row r="639" spans="4:12" ht="16.5">
      <c r="D639" s="173"/>
      <c r="E639" s="173"/>
      <c r="G639" s="173"/>
      <c r="H639" s="173"/>
      <c r="I639" s="172"/>
      <c r="K639" s="172"/>
      <c r="L639" s="172"/>
    </row>
    <row r="640" spans="4:12" ht="16.5">
      <c r="D640" s="173"/>
      <c r="E640" s="173"/>
      <c r="G640" s="173"/>
      <c r="H640" s="173"/>
      <c r="I640" s="172"/>
      <c r="K640" s="172"/>
      <c r="L640" s="172"/>
    </row>
    <row r="641" spans="4:12" ht="16.5">
      <c r="D641" s="173"/>
      <c r="E641" s="173"/>
      <c r="G641" s="173"/>
      <c r="H641" s="173"/>
      <c r="I641" s="172"/>
      <c r="K641" s="172"/>
      <c r="L641" s="172"/>
    </row>
    <row r="642" spans="4:12" ht="16.5">
      <c r="D642" s="173"/>
      <c r="E642" s="173"/>
      <c r="G642" s="173"/>
      <c r="H642" s="173"/>
      <c r="I642" s="172"/>
      <c r="K642" s="172"/>
      <c r="L642" s="172"/>
    </row>
    <row r="643" spans="4:12" ht="16.5">
      <c r="D643" s="173"/>
      <c r="E643" s="173"/>
      <c r="G643" s="173"/>
      <c r="H643" s="173"/>
      <c r="I643" s="172"/>
      <c r="K643" s="172"/>
      <c r="L643" s="172"/>
    </row>
    <row r="644" spans="4:12" ht="16.5">
      <c r="D644" s="173"/>
      <c r="E644" s="173"/>
      <c r="G644" s="173"/>
      <c r="H644" s="173"/>
      <c r="I644" s="172"/>
      <c r="K644" s="172"/>
      <c r="L644" s="172"/>
    </row>
    <row r="645" spans="4:12" ht="16.5">
      <c r="D645" s="173"/>
      <c r="E645" s="173"/>
      <c r="G645" s="173"/>
      <c r="H645" s="173"/>
      <c r="I645" s="172"/>
      <c r="K645" s="172"/>
      <c r="L645" s="172"/>
    </row>
    <row r="646" spans="4:12" ht="16.5">
      <c r="D646" s="173"/>
      <c r="E646" s="173"/>
      <c r="G646" s="173"/>
      <c r="H646" s="173"/>
      <c r="I646" s="172"/>
      <c r="K646" s="172"/>
      <c r="L646" s="172"/>
    </row>
    <row r="647" spans="4:12">
      <c r="D647" s="170"/>
      <c r="E647" s="170"/>
      <c r="G647" s="170"/>
      <c r="H647" s="170"/>
      <c r="I647" s="172"/>
      <c r="K647" s="172"/>
      <c r="L647" s="172"/>
    </row>
    <row r="648" spans="4:12">
      <c r="D648" s="170"/>
      <c r="E648" s="170"/>
      <c r="G648" s="170"/>
      <c r="H648" s="170"/>
      <c r="I648" s="172"/>
      <c r="K648" s="172"/>
      <c r="L648" s="172"/>
    </row>
    <row r="649" spans="4:12">
      <c r="D649" s="170"/>
      <c r="E649" s="170"/>
      <c r="G649" s="170"/>
      <c r="H649" s="170"/>
      <c r="I649" s="172"/>
      <c r="K649" s="172"/>
      <c r="L649" s="172"/>
    </row>
    <row r="650" spans="4:12">
      <c r="D650" s="170"/>
      <c r="E650" s="170"/>
      <c r="G650" s="170"/>
      <c r="H650" s="170"/>
      <c r="I650" s="172"/>
      <c r="K650" s="172"/>
      <c r="L650" s="172"/>
    </row>
    <row r="651" spans="4:12">
      <c r="D651" s="170"/>
      <c r="E651" s="170"/>
      <c r="G651" s="170"/>
      <c r="H651" s="170"/>
      <c r="I651" s="172"/>
      <c r="K651" s="172"/>
      <c r="L651" s="172"/>
    </row>
    <row r="652" spans="4:12">
      <c r="D652" s="170"/>
      <c r="E652" s="170"/>
      <c r="G652" s="170"/>
      <c r="H652" s="170"/>
      <c r="I652" s="172"/>
      <c r="K652" s="172"/>
      <c r="L652" s="172"/>
    </row>
    <row r="653" spans="4:12">
      <c r="D653" s="170"/>
      <c r="E653" s="170"/>
      <c r="G653" s="170"/>
      <c r="H653" s="170"/>
      <c r="I653" s="172"/>
      <c r="K653" s="172"/>
      <c r="L653" s="172"/>
    </row>
    <row r="654" spans="4:12">
      <c r="D654" s="170"/>
      <c r="E654" s="170"/>
      <c r="G654" s="170"/>
      <c r="H654" s="170"/>
      <c r="I654" s="172"/>
      <c r="K654" s="172"/>
      <c r="L654" s="172"/>
    </row>
    <row r="655" spans="4:12">
      <c r="D655" s="170"/>
      <c r="E655" s="170"/>
      <c r="G655" s="170"/>
      <c r="H655" s="170"/>
      <c r="I655" s="172"/>
      <c r="K655" s="172"/>
      <c r="L655" s="172"/>
    </row>
    <row r="656" spans="4:12">
      <c r="D656" s="170"/>
      <c r="E656" s="170"/>
      <c r="G656" s="170"/>
      <c r="H656" s="170"/>
      <c r="I656" s="172"/>
      <c r="K656" s="172"/>
      <c r="L656" s="172"/>
    </row>
    <row r="657" spans="4:12">
      <c r="D657" s="170"/>
      <c r="E657" s="170"/>
      <c r="G657" s="170"/>
      <c r="H657" s="170"/>
      <c r="I657" s="172"/>
      <c r="K657" s="172"/>
      <c r="L657" s="172"/>
    </row>
    <row r="658" spans="4:12">
      <c r="D658" s="170"/>
      <c r="E658" s="170"/>
      <c r="G658" s="170"/>
      <c r="H658" s="170"/>
      <c r="I658" s="172"/>
      <c r="K658" s="172"/>
      <c r="L658" s="172"/>
    </row>
    <row r="659" spans="4:12">
      <c r="D659" s="170"/>
      <c r="E659" s="170"/>
      <c r="G659" s="170"/>
      <c r="H659" s="170"/>
      <c r="I659" s="172"/>
      <c r="K659" s="172"/>
      <c r="L659" s="172"/>
    </row>
    <row r="660" spans="4:12">
      <c r="D660" s="170"/>
      <c r="E660" s="170"/>
      <c r="G660" s="170"/>
      <c r="H660" s="170"/>
      <c r="I660" s="172"/>
      <c r="K660" s="172"/>
      <c r="L660" s="172"/>
    </row>
    <row r="661" spans="4:12">
      <c r="D661" s="170"/>
      <c r="E661" s="170"/>
      <c r="G661" s="170"/>
      <c r="H661" s="170"/>
      <c r="I661" s="172"/>
      <c r="K661" s="172"/>
      <c r="L661" s="172"/>
    </row>
    <row r="662" spans="4:12">
      <c r="D662" s="170"/>
      <c r="E662" s="170"/>
      <c r="G662" s="170"/>
      <c r="H662" s="170"/>
      <c r="I662" s="172"/>
      <c r="K662" s="172"/>
      <c r="L662" s="172"/>
    </row>
    <row r="663" spans="4:12">
      <c r="D663" s="170"/>
      <c r="E663" s="170"/>
      <c r="G663" s="170"/>
      <c r="H663" s="170"/>
      <c r="I663" s="172"/>
      <c r="K663" s="172"/>
      <c r="L663" s="172"/>
    </row>
    <row r="664" spans="4:12">
      <c r="D664" s="170"/>
      <c r="E664" s="170"/>
      <c r="G664" s="170"/>
      <c r="H664" s="170"/>
      <c r="I664" s="172"/>
      <c r="K664" s="172"/>
      <c r="L664" s="172"/>
    </row>
    <row r="665" spans="4:12">
      <c r="D665" s="170"/>
      <c r="E665" s="170"/>
      <c r="G665" s="170"/>
      <c r="H665" s="170"/>
      <c r="I665" s="172"/>
      <c r="K665" s="172"/>
      <c r="L665" s="172"/>
    </row>
    <row r="666" spans="4:12">
      <c r="D666" s="170"/>
      <c r="E666" s="170"/>
      <c r="G666" s="170"/>
      <c r="H666" s="170"/>
      <c r="I666" s="172"/>
      <c r="K666" s="172"/>
      <c r="L666" s="172"/>
    </row>
    <row r="667" spans="4:12">
      <c r="D667" s="170"/>
      <c r="E667" s="170"/>
      <c r="G667" s="170"/>
      <c r="H667" s="170"/>
      <c r="I667" s="172"/>
      <c r="K667" s="172"/>
      <c r="L667" s="172"/>
    </row>
    <row r="668" spans="4:12">
      <c r="D668" s="170"/>
      <c r="E668" s="170"/>
      <c r="G668" s="170"/>
      <c r="H668" s="170"/>
      <c r="I668" s="172"/>
      <c r="K668" s="172"/>
      <c r="L668" s="172"/>
    </row>
    <row r="669" spans="4:12">
      <c r="D669" s="170"/>
      <c r="E669" s="170"/>
      <c r="G669" s="170"/>
      <c r="H669" s="170"/>
      <c r="I669" s="172"/>
      <c r="K669" s="172"/>
      <c r="L669" s="172"/>
    </row>
    <row r="670" spans="4:12">
      <c r="D670" s="170"/>
      <c r="E670" s="170"/>
      <c r="G670" s="170"/>
      <c r="H670" s="170"/>
      <c r="I670" s="172"/>
      <c r="K670" s="172"/>
      <c r="L670" s="172"/>
    </row>
    <row r="671" spans="4:12">
      <c r="D671" s="170"/>
      <c r="E671" s="170"/>
      <c r="G671" s="170"/>
      <c r="H671" s="170"/>
      <c r="I671" s="172"/>
      <c r="K671" s="172"/>
      <c r="L671" s="172"/>
    </row>
    <row r="672" spans="4:12">
      <c r="D672" s="170"/>
      <c r="E672" s="170"/>
      <c r="G672" s="170"/>
      <c r="H672" s="170"/>
      <c r="I672" s="172"/>
      <c r="K672" s="172"/>
      <c r="L672" s="172"/>
    </row>
    <row r="673" spans="4:12">
      <c r="D673" s="170"/>
      <c r="E673" s="170"/>
      <c r="G673" s="170"/>
      <c r="H673" s="170"/>
      <c r="I673" s="172"/>
      <c r="K673" s="172"/>
      <c r="L673" s="172"/>
    </row>
    <row r="674" spans="4:12">
      <c r="D674" s="170"/>
      <c r="E674" s="170"/>
      <c r="G674" s="170"/>
      <c r="H674" s="170"/>
      <c r="I674" s="172"/>
      <c r="K674" s="172"/>
      <c r="L674" s="172"/>
    </row>
    <row r="675" spans="4:12">
      <c r="D675" s="170"/>
      <c r="E675" s="170"/>
      <c r="G675" s="170"/>
      <c r="H675" s="170"/>
      <c r="I675" s="172"/>
      <c r="K675" s="172"/>
      <c r="L675" s="172"/>
    </row>
    <row r="676" spans="4:12">
      <c r="D676" s="170"/>
      <c r="E676" s="170"/>
      <c r="G676" s="170"/>
      <c r="H676" s="170"/>
      <c r="I676" s="172"/>
      <c r="K676" s="172"/>
      <c r="L676" s="172"/>
    </row>
    <row r="677" spans="4:12">
      <c r="D677" s="170"/>
      <c r="E677" s="170"/>
      <c r="G677" s="170"/>
      <c r="H677" s="170"/>
      <c r="I677" s="172"/>
      <c r="K677" s="172"/>
      <c r="L677" s="172"/>
    </row>
    <row r="678" spans="4:12">
      <c r="D678" s="170"/>
      <c r="E678" s="170"/>
      <c r="G678" s="170"/>
      <c r="H678" s="170"/>
      <c r="I678" s="172"/>
      <c r="K678" s="172"/>
      <c r="L678" s="172"/>
    </row>
    <row r="679" spans="4:12">
      <c r="D679" s="170"/>
      <c r="E679" s="170"/>
      <c r="G679" s="170"/>
      <c r="H679" s="170"/>
      <c r="I679" s="172"/>
      <c r="K679" s="172"/>
      <c r="L679" s="172"/>
    </row>
    <row r="680" spans="4:12">
      <c r="D680" s="170"/>
      <c r="E680" s="170"/>
      <c r="G680" s="170"/>
      <c r="H680" s="170"/>
      <c r="I680" s="172"/>
      <c r="K680" s="172"/>
      <c r="L680" s="172"/>
    </row>
    <row r="681" spans="4:12">
      <c r="D681" s="170"/>
      <c r="E681" s="170"/>
      <c r="G681" s="170"/>
      <c r="H681" s="170"/>
      <c r="I681" s="172"/>
      <c r="K681" s="172"/>
      <c r="L681" s="172"/>
    </row>
    <row r="682" spans="4:12">
      <c r="D682" s="170"/>
      <c r="E682" s="170"/>
      <c r="G682" s="170"/>
      <c r="H682" s="170"/>
      <c r="I682" s="172"/>
      <c r="K682" s="172"/>
      <c r="L682" s="172"/>
    </row>
    <row r="683" spans="4:12">
      <c r="D683" s="170"/>
      <c r="E683" s="170"/>
      <c r="G683" s="170"/>
      <c r="H683" s="170"/>
      <c r="I683" s="172"/>
      <c r="K683" s="172"/>
      <c r="L683" s="172"/>
    </row>
    <row r="684" spans="4:12">
      <c r="D684" s="170"/>
      <c r="E684" s="170"/>
      <c r="G684" s="170"/>
      <c r="H684" s="170"/>
      <c r="I684" s="172"/>
      <c r="K684" s="172"/>
      <c r="L684" s="172"/>
    </row>
    <row r="685" spans="4:12">
      <c r="D685" s="170"/>
      <c r="E685" s="170"/>
      <c r="G685" s="170"/>
      <c r="H685" s="170"/>
      <c r="I685" s="172"/>
      <c r="K685" s="172"/>
      <c r="L685" s="172"/>
    </row>
    <row r="686" spans="4:12">
      <c r="D686" s="170"/>
      <c r="E686" s="170"/>
      <c r="G686" s="170"/>
      <c r="H686" s="170"/>
      <c r="I686" s="172"/>
      <c r="K686" s="172"/>
      <c r="L686" s="172"/>
    </row>
    <row r="687" spans="4:12">
      <c r="D687" s="170"/>
      <c r="E687" s="170"/>
      <c r="G687" s="170"/>
      <c r="H687" s="170"/>
      <c r="I687" s="172"/>
      <c r="K687" s="172"/>
      <c r="L687" s="172"/>
    </row>
    <row r="688" spans="4:12">
      <c r="D688" s="170"/>
      <c r="E688" s="170"/>
      <c r="G688" s="170"/>
      <c r="H688" s="170"/>
      <c r="I688" s="172"/>
      <c r="K688" s="172"/>
      <c r="L688" s="172"/>
    </row>
    <row r="689" spans="4:12">
      <c r="D689" s="170"/>
      <c r="E689" s="170"/>
      <c r="G689" s="170"/>
      <c r="H689" s="170"/>
      <c r="I689" s="172"/>
      <c r="K689" s="172"/>
      <c r="L689" s="172"/>
    </row>
    <row r="690" spans="4:12">
      <c r="D690" s="170"/>
      <c r="E690" s="170"/>
      <c r="G690" s="170"/>
      <c r="H690" s="170"/>
      <c r="I690" s="172"/>
      <c r="K690" s="172"/>
      <c r="L690" s="172"/>
    </row>
    <row r="691" spans="4:12">
      <c r="D691" s="170"/>
      <c r="E691" s="170"/>
      <c r="G691" s="170"/>
      <c r="H691" s="170"/>
      <c r="I691" s="172"/>
      <c r="K691" s="172"/>
      <c r="L691" s="172"/>
    </row>
    <row r="692" spans="4:12">
      <c r="D692" s="170"/>
      <c r="E692" s="170"/>
      <c r="G692" s="170"/>
      <c r="H692" s="170"/>
      <c r="I692" s="172"/>
      <c r="K692" s="172"/>
      <c r="L692" s="172"/>
    </row>
    <row r="693" spans="4:12">
      <c r="D693" s="170"/>
      <c r="E693" s="170"/>
      <c r="G693" s="170"/>
      <c r="H693" s="170"/>
      <c r="I693" s="172"/>
      <c r="K693" s="172"/>
      <c r="L693" s="172"/>
    </row>
    <row r="694" spans="4:12">
      <c r="D694" s="170"/>
      <c r="E694" s="170"/>
      <c r="G694" s="170"/>
      <c r="H694" s="170"/>
      <c r="I694" s="172"/>
      <c r="K694" s="172"/>
      <c r="L694" s="172"/>
    </row>
    <row r="695" spans="4:12">
      <c r="D695" s="170"/>
      <c r="E695" s="170"/>
      <c r="G695" s="170"/>
      <c r="H695" s="170"/>
      <c r="I695" s="172"/>
      <c r="K695" s="172"/>
      <c r="L695" s="172"/>
    </row>
    <row r="696" spans="4:12">
      <c r="D696" s="170"/>
      <c r="E696" s="170"/>
      <c r="G696" s="170"/>
      <c r="H696" s="170"/>
      <c r="I696" s="172"/>
      <c r="K696" s="172"/>
      <c r="L696" s="172"/>
    </row>
    <row r="697" spans="4:12">
      <c r="D697" s="170"/>
      <c r="E697" s="170"/>
      <c r="G697" s="170"/>
      <c r="H697" s="170"/>
      <c r="I697" s="172"/>
      <c r="K697" s="172"/>
      <c r="L697" s="172"/>
    </row>
    <row r="698" spans="4:12">
      <c r="D698" s="170"/>
      <c r="E698" s="170"/>
      <c r="G698" s="170"/>
      <c r="H698" s="170"/>
      <c r="I698" s="172"/>
      <c r="K698" s="172"/>
      <c r="L698" s="172"/>
    </row>
    <row r="699" spans="4:12">
      <c r="D699" s="170"/>
      <c r="E699" s="170"/>
      <c r="G699" s="170"/>
      <c r="H699" s="170"/>
      <c r="I699" s="172"/>
      <c r="K699" s="172"/>
      <c r="L699" s="172"/>
    </row>
    <row r="700" spans="4:12">
      <c r="D700" s="170"/>
      <c r="E700" s="170"/>
      <c r="G700" s="170"/>
      <c r="H700" s="170"/>
      <c r="I700" s="172"/>
      <c r="K700" s="172"/>
      <c r="L700" s="172"/>
    </row>
    <row r="701" spans="4:12">
      <c r="D701" s="170"/>
      <c r="E701" s="170"/>
      <c r="G701" s="170"/>
      <c r="H701" s="170"/>
      <c r="I701" s="172"/>
      <c r="K701" s="172"/>
      <c r="L701" s="172"/>
    </row>
    <row r="702" spans="4:12">
      <c r="D702" s="170"/>
      <c r="E702" s="170"/>
      <c r="G702" s="170"/>
      <c r="H702" s="170"/>
      <c r="I702" s="172"/>
      <c r="K702" s="172"/>
      <c r="L702" s="172"/>
    </row>
    <row r="703" spans="4:12">
      <c r="D703" s="170"/>
      <c r="E703" s="170"/>
      <c r="G703" s="170"/>
      <c r="H703" s="170"/>
      <c r="I703" s="172"/>
      <c r="K703" s="172"/>
      <c r="L703" s="172"/>
    </row>
    <row r="704" spans="4:12">
      <c r="D704" s="170"/>
      <c r="E704" s="170"/>
      <c r="G704" s="170"/>
      <c r="H704" s="170"/>
      <c r="I704" s="172"/>
      <c r="K704" s="172"/>
      <c r="L704" s="172"/>
    </row>
    <row r="705" spans="4:12">
      <c r="D705" s="170"/>
      <c r="E705" s="170"/>
      <c r="G705" s="170"/>
      <c r="H705" s="170"/>
      <c r="I705" s="172"/>
      <c r="K705" s="172"/>
      <c r="L705" s="172"/>
    </row>
    <row r="706" spans="4:12">
      <c r="D706" s="170"/>
      <c r="E706" s="170"/>
      <c r="G706" s="170"/>
      <c r="H706" s="170"/>
      <c r="I706" s="172"/>
      <c r="K706" s="172"/>
      <c r="L706" s="172"/>
    </row>
    <row r="707" spans="4:12">
      <c r="D707" s="170"/>
      <c r="E707" s="170"/>
      <c r="G707" s="170"/>
      <c r="H707" s="170"/>
      <c r="I707" s="172"/>
      <c r="K707" s="172"/>
      <c r="L707" s="172"/>
    </row>
    <row r="708" spans="4:12">
      <c r="D708" s="170"/>
      <c r="E708" s="170"/>
      <c r="G708" s="170"/>
      <c r="H708" s="170"/>
      <c r="I708" s="172"/>
      <c r="K708" s="172"/>
      <c r="L708" s="172"/>
    </row>
    <row r="709" spans="4:12">
      <c r="D709" s="170"/>
      <c r="E709" s="170"/>
      <c r="G709" s="170"/>
      <c r="H709" s="170"/>
      <c r="I709" s="172"/>
      <c r="K709" s="172"/>
      <c r="L709" s="172"/>
    </row>
    <row r="710" spans="4:12">
      <c r="D710" s="170"/>
      <c r="E710" s="170"/>
      <c r="G710" s="170"/>
      <c r="H710" s="170"/>
      <c r="I710" s="172"/>
      <c r="K710" s="172"/>
      <c r="L710" s="172"/>
    </row>
    <row r="711" spans="4:12">
      <c r="D711" s="170"/>
      <c r="E711" s="170"/>
      <c r="G711" s="170"/>
      <c r="H711" s="170"/>
      <c r="I711" s="172"/>
      <c r="K711" s="172"/>
      <c r="L711" s="172"/>
    </row>
    <row r="712" spans="4:12">
      <c r="D712" s="170"/>
      <c r="E712" s="170"/>
      <c r="G712" s="170"/>
      <c r="H712" s="170"/>
      <c r="I712" s="172"/>
      <c r="K712" s="172"/>
      <c r="L712" s="172"/>
    </row>
    <row r="713" spans="4:12">
      <c r="D713" s="170"/>
      <c r="E713" s="170"/>
      <c r="G713" s="170"/>
      <c r="H713" s="170"/>
      <c r="I713" s="172"/>
      <c r="K713" s="172"/>
      <c r="L713" s="172"/>
    </row>
    <row r="714" spans="4:12">
      <c r="D714" s="170"/>
      <c r="E714" s="170"/>
      <c r="G714" s="170"/>
      <c r="H714" s="170"/>
      <c r="I714" s="172"/>
      <c r="K714" s="172"/>
      <c r="L714" s="172"/>
    </row>
    <row r="715" spans="4:12">
      <c r="D715" s="170"/>
      <c r="E715" s="170"/>
      <c r="G715" s="170"/>
      <c r="H715" s="170"/>
      <c r="I715" s="172"/>
      <c r="K715" s="172"/>
      <c r="L715" s="172"/>
    </row>
    <row r="716" spans="4:12">
      <c r="D716" s="170"/>
      <c r="E716" s="170"/>
      <c r="G716" s="170"/>
      <c r="H716" s="170"/>
      <c r="I716" s="172"/>
      <c r="K716" s="172"/>
      <c r="L716" s="172"/>
    </row>
    <row r="717" spans="4:12">
      <c r="D717" s="170"/>
      <c r="E717" s="170"/>
      <c r="G717" s="170"/>
      <c r="H717" s="170"/>
      <c r="I717" s="172"/>
      <c r="K717" s="172"/>
      <c r="L717" s="172"/>
    </row>
    <row r="718" spans="4:12">
      <c r="D718" s="170"/>
      <c r="E718" s="170"/>
      <c r="G718" s="170"/>
      <c r="H718" s="170"/>
      <c r="I718" s="172"/>
      <c r="K718" s="172"/>
      <c r="L718" s="172"/>
    </row>
    <row r="719" spans="4:12">
      <c r="D719" s="170"/>
      <c r="E719" s="170"/>
      <c r="G719" s="170"/>
      <c r="H719" s="170"/>
      <c r="I719" s="172"/>
      <c r="K719" s="172"/>
      <c r="L719" s="172"/>
    </row>
    <row r="720" spans="4:12">
      <c r="D720" s="170"/>
      <c r="E720" s="170"/>
      <c r="G720" s="170"/>
      <c r="H720" s="170"/>
      <c r="I720" s="172"/>
      <c r="K720" s="172"/>
      <c r="L720" s="172"/>
    </row>
    <row r="721" spans="4:12">
      <c r="D721" s="170"/>
      <c r="E721" s="170"/>
      <c r="G721" s="170"/>
      <c r="H721" s="170"/>
      <c r="I721" s="172"/>
      <c r="K721" s="172"/>
      <c r="L721" s="172"/>
    </row>
    <row r="722" spans="4:12">
      <c r="D722" s="170"/>
      <c r="E722" s="170"/>
      <c r="G722" s="170"/>
      <c r="H722" s="170"/>
      <c r="I722" s="172"/>
      <c r="K722" s="172"/>
      <c r="L722" s="172"/>
    </row>
    <row r="723" spans="4:12">
      <c r="D723" s="170"/>
      <c r="E723" s="170"/>
      <c r="G723" s="170"/>
      <c r="H723" s="170"/>
      <c r="I723" s="172"/>
      <c r="K723" s="172"/>
      <c r="L723" s="172"/>
    </row>
    <row r="724" spans="4:12">
      <c r="D724" s="170"/>
      <c r="E724" s="170"/>
      <c r="G724" s="170"/>
      <c r="H724" s="170"/>
      <c r="I724" s="172"/>
      <c r="K724" s="172"/>
      <c r="L724" s="172"/>
    </row>
    <row r="725" spans="4:12">
      <c r="D725" s="170"/>
      <c r="E725" s="170"/>
      <c r="G725" s="170"/>
      <c r="H725" s="170"/>
      <c r="I725" s="172"/>
      <c r="K725" s="172"/>
      <c r="L725" s="172"/>
    </row>
    <row r="726" spans="4:12">
      <c r="D726" s="170"/>
      <c r="E726" s="170"/>
      <c r="G726" s="170"/>
      <c r="H726" s="170"/>
      <c r="I726" s="172"/>
      <c r="K726" s="172"/>
      <c r="L726" s="172"/>
    </row>
    <row r="727" spans="4:12">
      <c r="D727" s="170"/>
      <c r="E727" s="170"/>
      <c r="G727" s="170"/>
      <c r="H727" s="170"/>
      <c r="I727" s="172"/>
      <c r="K727" s="172"/>
      <c r="L727" s="172"/>
    </row>
    <row r="728" spans="4:12">
      <c r="D728" s="170"/>
      <c r="E728" s="170"/>
      <c r="G728" s="170"/>
      <c r="H728" s="170"/>
      <c r="I728" s="172"/>
      <c r="K728" s="172"/>
      <c r="L728" s="172"/>
    </row>
    <row r="729" spans="4:12">
      <c r="D729" s="170"/>
      <c r="E729" s="170"/>
      <c r="G729" s="170"/>
      <c r="H729" s="170"/>
      <c r="I729" s="172"/>
      <c r="K729" s="172"/>
      <c r="L729" s="172"/>
    </row>
    <row r="730" spans="4:12">
      <c r="D730" s="170"/>
      <c r="E730" s="170"/>
      <c r="G730" s="170"/>
      <c r="H730" s="170"/>
      <c r="I730" s="172"/>
      <c r="K730" s="172"/>
      <c r="L730" s="172"/>
    </row>
    <row r="731" spans="4:12">
      <c r="D731" s="170"/>
      <c r="E731" s="170"/>
      <c r="G731" s="170"/>
      <c r="H731" s="170"/>
      <c r="I731" s="172"/>
      <c r="K731" s="172"/>
      <c r="L731" s="172"/>
    </row>
    <row r="732" spans="4:12">
      <c r="D732" s="170"/>
      <c r="E732" s="170"/>
      <c r="G732" s="170"/>
      <c r="H732" s="170"/>
      <c r="I732" s="172"/>
      <c r="K732" s="172"/>
      <c r="L732" s="172"/>
    </row>
    <row r="733" spans="4:12">
      <c r="D733" s="170"/>
      <c r="E733" s="170"/>
      <c r="G733" s="170"/>
      <c r="H733" s="170"/>
      <c r="I733" s="172"/>
      <c r="K733" s="172"/>
      <c r="L733" s="172"/>
    </row>
    <row r="734" spans="4:12">
      <c r="D734" s="170"/>
      <c r="E734" s="170"/>
      <c r="G734" s="170"/>
      <c r="H734" s="170"/>
      <c r="I734" s="172"/>
      <c r="K734" s="172"/>
      <c r="L734" s="172"/>
    </row>
    <row r="735" spans="4:12">
      <c r="D735" s="170"/>
      <c r="E735" s="170"/>
      <c r="G735" s="170"/>
      <c r="H735" s="170"/>
      <c r="I735" s="172"/>
      <c r="K735" s="172"/>
      <c r="L735" s="172"/>
    </row>
    <row r="736" spans="4:12">
      <c r="D736" s="170"/>
      <c r="E736" s="170"/>
      <c r="G736" s="170"/>
      <c r="H736" s="170"/>
      <c r="I736" s="172"/>
      <c r="K736" s="172"/>
      <c r="L736" s="172"/>
    </row>
    <row r="737" spans="4:12">
      <c r="D737" s="170"/>
      <c r="E737" s="170"/>
      <c r="G737" s="170"/>
      <c r="H737" s="170"/>
      <c r="I737" s="172"/>
      <c r="K737" s="172"/>
      <c r="L737" s="172"/>
    </row>
    <row r="738" spans="4:12">
      <c r="D738" s="170"/>
      <c r="E738" s="170"/>
      <c r="G738" s="170"/>
      <c r="H738" s="170"/>
      <c r="I738" s="172"/>
      <c r="K738" s="172"/>
      <c r="L738" s="172"/>
    </row>
    <row r="739" spans="4:12">
      <c r="D739" s="170"/>
      <c r="E739" s="170"/>
      <c r="G739" s="170"/>
      <c r="H739" s="170"/>
      <c r="I739" s="172"/>
      <c r="K739" s="172"/>
      <c r="L739" s="172"/>
    </row>
    <row r="740" spans="4:12">
      <c r="D740" s="170"/>
      <c r="E740" s="170"/>
      <c r="G740" s="170"/>
      <c r="H740" s="170"/>
      <c r="I740" s="172"/>
      <c r="K740" s="172"/>
      <c r="L740" s="172"/>
    </row>
    <row r="741" spans="4:12">
      <c r="D741" s="170"/>
      <c r="E741" s="170"/>
      <c r="G741" s="170"/>
      <c r="H741" s="170"/>
      <c r="I741" s="172"/>
      <c r="K741" s="172"/>
      <c r="L741" s="172"/>
    </row>
    <row r="742" spans="4:12">
      <c r="D742" s="170"/>
      <c r="E742" s="170"/>
      <c r="G742" s="170"/>
      <c r="H742" s="170"/>
      <c r="I742" s="172"/>
      <c r="K742" s="172"/>
      <c r="L742" s="172"/>
    </row>
    <row r="743" spans="4:12">
      <c r="D743" s="170"/>
      <c r="E743" s="170"/>
      <c r="G743" s="170"/>
      <c r="H743" s="170"/>
      <c r="I743" s="172"/>
      <c r="K743" s="172"/>
      <c r="L743" s="172"/>
    </row>
    <row r="744" spans="4:12">
      <c r="D744" s="170"/>
      <c r="E744" s="170"/>
      <c r="G744" s="170"/>
      <c r="H744" s="170"/>
      <c r="I744" s="172"/>
      <c r="K744" s="172"/>
      <c r="L744" s="172"/>
    </row>
    <row r="745" spans="4:12">
      <c r="D745" s="170"/>
      <c r="E745" s="170"/>
      <c r="G745" s="170"/>
      <c r="H745" s="170"/>
      <c r="I745" s="172"/>
      <c r="K745" s="172"/>
      <c r="L745" s="172"/>
    </row>
    <row r="746" spans="4:12">
      <c r="D746" s="170"/>
      <c r="E746" s="170"/>
      <c r="G746" s="170"/>
      <c r="H746" s="170"/>
      <c r="I746" s="172"/>
      <c r="K746" s="172"/>
      <c r="L746" s="172"/>
    </row>
    <row r="747" spans="4:12">
      <c r="D747" s="170"/>
      <c r="E747" s="170"/>
      <c r="G747" s="170"/>
      <c r="H747" s="170"/>
      <c r="I747" s="172"/>
      <c r="K747" s="172"/>
      <c r="L747" s="172"/>
    </row>
    <row r="748" spans="4:12">
      <c r="D748" s="170"/>
      <c r="E748" s="170"/>
      <c r="G748" s="170"/>
      <c r="H748" s="170"/>
      <c r="I748" s="172"/>
      <c r="K748" s="172"/>
      <c r="L748" s="172"/>
    </row>
    <row r="749" spans="4:12">
      <c r="D749" s="170"/>
      <c r="E749" s="170"/>
      <c r="G749" s="170"/>
      <c r="H749" s="170"/>
      <c r="I749" s="172"/>
      <c r="K749" s="172"/>
      <c r="L749" s="172"/>
    </row>
    <row r="750" spans="4:12">
      <c r="D750" s="170"/>
      <c r="E750" s="170"/>
      <c r="G750" s="170"/>
      <c r="H750" s="170"/>
      <c r="I750" s="172"/>
      <c r="K750" s="172"/>
      <c r="L750" s="172"/>
    </row>
    <row r="751" spans="4:12">
      <c r="D751" s="170"/>
      <c r="E751" s="170"/>
      <c r="G751" s="170"/>
      <c r="H751" s="170"/>
      <c r="I751" s="172"/>
      <c r="K751" s="172"/>
      <c r="L751" s="172"/>
    </row>
    <row r="752" spans="4:12">
      <c r="D752" s="170"/>
      <c r="E752" s="170"/>
      <c r="G752" s="170"/>
      <c r="H752" s="170"/>
      <c r="I752" s="172"/>
      <c r="K752" s="172"/>
      <c r="L752" s="172"/>
    </row>
    <row r="753" spans="4:12">
      <c r="D753" s="170"/>
      <c r="E753" s="170"/>
      <c r="G753" s="170"/>
      <c r="H753" s="170"/>
      <c r="I753" s="172"/>
      <c r="K753" s="172"/>
      <c r="L753" s="172"/>
    </row>
    <row r="754" spans="4:12">
      <c r="D754" s="170"/>
      <c r="E754" s="170"/>
      <c r="G754" s="170"/>
      <c r="H754" s="170"/>
      <c r="I754" s="172"/>
      <c r="K754" s="172"/>
      <c r="L754" s="172"/>
    </row>
    <row r="755" spans="4:12">
      <c r="D755" s="170"/>
      <c r="E755" s="170"/>
      <c r="G755" s="170"/>
      <c r="H755" s="170"/>
      <c r="I755" s="172"/>
      <c r="K755" s="172"/>
      <c r="L755" s="172"/>
    </row>
    <row r="756" spans="4:12">
      <c r="D756" s="170"/>
      <c r="E756" s="170"/>
      <c r="G756" s="170"/>
      <c r="H756" s="170"/>
      <c r="I756" s="172"/>
      <c r="K756" s="172"/>
      <c r="L756" s="172"/>
    </row>
    <row r="757" spans="4:12">
      <c r="D757" s="170"/>
      <c r="E757" s="170"/>
      <c r="G757" s="170"/>
      <c r="H757" s="170"/>
      <c r="I757" s="172"/>
      <c r="K757" s="172"/>
      <c r="L757" s="172"/>
    </row>
    <row r="758" spans="4:12">
      <c r="D758" s="170"/>
      <c r="E758" s="170"/>
      <c r="G758" s="170"/>
      <c r="H758" s="170"/>
      <c r="I758" s="172"/>
      <c r="K758" s="172"/>
      <c r="L758" s="172"/>
    </row>
    <row r="759" spans="4:12">
      <c r="D759" s="170"/>
      <c r="E759" s="170"/>
      <c r="G759" s="170"/>
      <c r="H759" s="170"/>
      <c r="I759" s="172"/>
      <c r="K759" s="172"/>
      <c r="L759" s="172"/>
    </row>
    <row r="760" spans="4:12">
      <c r="D760" s="170"/>
      <c r="E760" s="170"/>
      <c r="G760" s="170"/>
      <c r="H760" s="170"/>
      <c r="I760" s="172"/>
      <c r="K760" s="172"/>
      <c r="L760" s="172"/>
    </row>
    <row r="761" spans="4:12">
      <c r="D761" s="170"/>
      <c r="E761" s="170"/>
      <c r="G761" s="170"/>
      <c r="H761" s="170"/>
      <c r="I761" s="172"/>
      <c r="K761" s="172"/>
      <c r="L761" s="172"/>
    </row>
    <row r="762" spans="4:12">
      <c r="D762" s="170"/>
      <c r="E762" s="170"/>
      <c r="G762" s="170"/>
      <c r="H762" s="170"/>
      <c r="I762" s="172"/>
      <c r="K762" s="172"/>
      <c r="L762" s="172"/>
    </row>
    <row r="763" spans="4:12">
      <c r="D763" s="170"/>
      <c r="E763" s="170"/>
      <c r="G763" s="170"/>
      <c r="H763" s="170"/>
      <c r="I763" s="172"/>
      <c r="K763" s="172"/>
      <c r="L763" s="172"/>
    </row>
    <row r="764" spans="4:12">
      <c r="D764" s="170"/>
      <c r="E764" s="170"/>
      <c r="G764" s="170"/>
      <c r="H764" s="170"/>
      <c r="I764" s="172"/>
      <c r="K764" s="172"/>
      <c r="L764" s="172"/>
    </row>
    <row r="765" spans="4:12">
      <c r="D765" s="170"/>
      <c r="E765" s="170"/>
      <c r="G765" s="170"/>
      <c r="H765" s="170"/>
      <c r="I765" s="172"/>
      <c r="K765" s="172"/>
      <c r="L765" s="172"/>
    </row>
    <row r="766" spans="4:12">
      <c r="D766" s="170"/>
      <c r="E766" s="170"/>
      <c r="G766" s="170"/>
      <c r="H766" s="170"/>
      <c r="I766" s="172"/>
      <c r="K766" s="172"/>
      <c r="L766" s="172"/>
    </row>
    <row r="767" spans="4:12">
      <c r="D767" s="170"/>
      <c r="E767" s="170"/>
      <c r="G767" s="170"/>
      <c r="H767" s="170"/>
      <c r="I767" s="172"/>
      <c r="K767" s="172"/>
      <c r="L767" s="172"/>
    </row>
    <row r="768" spans="4:12">
      <c r="D768" s="170"/>
      <c r="E768" s="170"/>
      <c r="G768" s="170"/>
      <c r="H768" s="170"/>
      <c r="I768" s="172"/>
      <c r="K768" s="172"/>
      <c r="L768" s="172"/>
    </row>
    <row r="769" spans="4:12">
      <c r="D769" s="170"/>
      <c r="E769" s="170"/>
      <c r="G769" s="170"/>
      <c r="H769" s="170"/>
      <c r="I769" s="172"/>
      <c r="K769" s="172"/>
      <c r="L769" s="172"/>
    </row>
    <row r="770" spans="4:12">
      <c r="D770" s="170"/>
      <c r="E770" s="170"/>
      <c r="G770" s="170"/>
      <c r="H770" s="170"/>
      <c r="I770" s="172"/>
      <c r="K770" s="172"/>
      <c r="L770" s="172"/>
    </row>
    <row r="771" spans="4:12">
      <c r="D771" s="170"/>
      <c r="E771" s="170"/>
      <c r="G771" s="170"/>
      <c r="H771" s="170"/>
      <c r="I771" s="172"/>
      <c r="K771" s="172"/>
      <c r="L771" s="172"/>
    </row>
    <row r="772" spans="4:12">
      <c r="D772" s="170"/>
      <c r="E772" s="170"/>
      <c r="G772" s="170"/>
      <c r="H772" s="170"/>
      <c r="I772" s="172"/>
      <c r="K772" s="172"/>
      <c r="L772" s="172"/>
    </row>
    <row r="773" spans="4:12">
      <c r="D773" s="170"/>
      <c r="E773" s="170"/>
      <c r="G773" s="170"/>
      <c r="H773" s="170"/>
      <c r="I773" s="172"/>
      <c r="K773" s="172"/>
      <c r="L773" s="172"/>
    </row>
    <row r="774" spans="4:12">
      <c r="D774" s="170"/>
      <c r="E774" s="170"/>
      <c r="G774" s="170"/>
      <c r="H774" s="170"/>
      <c r="I774" s="172"/>
      <c r="K774" s="172"/>
      <c r="L774" s="172"/>
    </row>
    <row r="775" spans="4:12">
      <c r="D775" s="170"/>
      <c r="E775" s="170"/>
      <c r="G775" s="170"/>
      <c r="H775" s="170"/>
      <c r="I775" s="172"/>
      <c r="K775" s="172"/>
      <c r="L775" s="172"/>
    </row>
    <row r="776" spans="4:12">
      <c r="D776" s="170"/>
      <c r="E776" s="170"/>
      <c r="G776" s="170"/>
      <c r="H776" s="170"/>
      <c r="I776" s="172"/>
      <c r="K776" s="172"/>
      <c r="L776" s="172"/>
    </row>
    <row r="777" spans="4:12">
      <c r="D777" s="170"/>
      <c r="E777" s="170"/>
      <c r="G777" s="170"/>
      <c r="H777" s="170"/>
      <c r="I777" s="172"/>
      <c r="K777" s="172"/>
      <c r="L777" s="172"/>
    </row>
    <row r="778" spans="4:12">
      <c r="D778" s="170"/>
      <c r="E778" s="170"/>
      <c r="G778" s="170"/>
      <c r="H778" s="170"/>
      <c r="I778" s="172"/>
      <c r="K778" s="172"/>
      <c r="L778" s="172"/>
    </row>
    <row r="779" spans="4:12">
      <c r="D779" s="170"/>
      <c r="E779" s="170"/>
      <c r="G779" s="170"/>
      <c r="H779" s="170"/>
      <c r="I779" s="172"/>
      <c r="K779" s="172"/>
      <c r="L779" s="172"/>
    </row>
    <row r="780" spans="4:12">
      <c r="D780" s="170"/>
      <c r="E780" s="170"/>
      <c r="G780" s="170"/>
      <c r="H780" s="170"/>
      <c r="I780" s="172"/>
      <c r="K780" s="172"/>
      <c r="L780" s="172"/>
    </row>
    <row r="781" spans="4:12">
      <c r="D781" s="170"/>
      <c r="E781" s="170"/>
      <c r="G781" s="170"/>
      <c r="H781" s="170"/>
      <c r="I781" s="172"/>
      <c r="K781" s="172"/>
      <c r="L781" s="172"/>
    </row>
    <row r="782" spans="4:12">
      <c r="D782" s="170"/>
      <c r="E782" s="170"/>
      <c r="G782" s="170"/>
      <c r="H782" s="170"/>
      <c r="I782" s="172"/>
      <c r="K782" s="172"/>
      <c r="L782" s="172"/>
    </row>
    <row r="783" spans="4:12">
      <c r="D783" s="170"/>
      <c r="E783" s="170"/>
      <c r="G783" s="170"/>
      <c r="H783" s="170"/>
      <c r="I783" s="172"/>
      <c r="K783" s="172"/>
      <c r="L783" s="172"/>
    </row>
    <row r="784" spans="4:12">
      <c r="D784" s="170"/>
      <c r="E784" s="170"/>
      <c r="G784" s="170"/>
      <c r="H784" s="170"/>
      <c r="I784" s="172"/>
      <c r="K784" s="172"/>
      <c r="L784" s="172"/>
    </row>
    <row r="785" spans="4:12">
      <c r="D785" s="170"/>
      <c r="E785" s="170"/>
      <c r="G785" s="170"/>
      <c r="H785" s="170"/>
      <c r="I785" s="172"/>
      <c r="K785" s="172"/>
      <c r="L785" s="172"/>
    </row>
    <row r="786" spans="4:12">
      <c r="D786" s="170"/>
      <c r="E786" s="170"/>
      <c r="G786" s="170"/>
      <c r="H786" s="170"/>
      <c r="I786" s="172"/>
      <c r="K786" s="172"/>
      <c r="L786" s="172"/>
    </row>
    <row r="787" spans="4:12">
      <c r="D787" s="170"/>
      <c r="E787" s="170"/>
      <c r="G787" s="170"/>
      <c r="H787" s="170"/>
      <c r="I787" s="172"/>
      <c r="K787" s="172"/>
      <c r="L787" s="172"/>
    </row>
    <row r="788" spans="4:12">
      <c r="D788" s="170"/>
      <c r="E788" s="170"/>
      <c r="G788" s="170"/>
      <c r="H788" s="170"/>
      <c r="I788" s="172"/>
      <c r="K788" s="172"/>
      <c r="L788" s="172"/>
    </row>
    <row r="789" spans="4:12">
      <c r="D789" s="170"/>
      <c r="E789" s="170"/>
      <c r="G789" s="170"/>
      <c r="H789" s="170"/>
      <c r="I789" s="172"/>
      <c r="K789" s="172"/>
      <c r="L789" s="172"/>
    </row>
    <row r="790" spans="4:12">
      <c r="D790" s="170"/>
      <c r="E790" s="170"/>
      <c r="G790" s="170"/>
      <c r="H790" s="170"/>
      <c r="I790" s="172"/>
      <c r="K790" s="172"/>
      <c r="L790" s="172"/>
    </row>
    <row r="791" spans="4:12">
      <c r="D791" s="170"/>
      <c r="E791" s="170"/>
      <c r="G791" s="170"/>
      <c r="H791" s="170"/>
      <c r="I791" s="172"/>
      <c r="K791" s="172"/>
      <c r="L791" s="172"/>
    </row>
    <row r="792" spans="4:12">
      <c r="D792" s="170"/>
      <c r="E792" s="170"/>
      <c r="G792" s="170"/>
      <c r="H792" s="170"/>
      <c r="I792" s="172"/>
      <c r="K792" s="172"/>
      <c r="L792" s="172"/>
    </row>
    <row r="793" spans="4:12">
      <c r="D793" s="170"/>
      <c r="E793" s="170"/>
      <c r="G793" s="170"/>
      <c r="H793" s="170"/>
      <c r="I793" s="172"/>
      <c r="K793" s="172"/>
      <c r="L793" s="172"/>
    </row>
    <row r="794" spans="4:12">
      <c r="D794" s="170"/>
      <c r="E794" s="170"/>
      <c r="G794" s="170"/>
      <c r="H794" s="170"/>
      <c r="I794" s="172"/>
      <c r="K794" s="172"/>
      <c r="L794" s="172"/>
    </row>
    <row r="795" spans="4:12">
      <c r="D795" s="170"/>
      <c r="E795" s="170"/>
      <c r="G795" s="170"/>
      <c r="H795" s="170"/>
      <c r="I795" s="172"/>
      <c r="K795" s="172"/>
      <c r="L795" s="172"/>
    </row>
    <row r="796" spans="4:12">
      <c r="D796" s="170"/>
      <c r="E796" s="170"/>
      <c r="G796" s="170"/>
      <c r="H796" s="170"/>
      <c r="I796" s="172"/>
      <c r="K796" s="172"/>
      <c r="L796" s="172"/>
    </row>
    <row r="797" spans="4:12">
      <c r="D797" s="170"/>
      <c r="E797" s="170"/>
      <c r="G797" s="170"/>
      <c r="H797" s="170"/>
      <c r="I797" s="172"/>
      <c r="K797" s="172"/>
      <c r="L797" s="172"/>
    </row>
    <row r="798" spans="4:12">
      <c r="D798" s="170"/>
      <c r="E798" s="170"/>
      <c r="G798" s="170"/>
      <c r="H798" s="170"/>
      <c r="I798" s="172"/>
      <c r="K798" s="172"/>
      <c r="L798" s="172"/>
    </row>
    <row r="799" spans="4:12">
      <c r="D799" s="170"/>
      <c r="E799" s="170"/>
      <c r="G799" s="170"/>
      <c r="H799" s="170"/>
      <c r="I799" s="172"/>
      <c r="K799" s="172"/>
      <c r="L799" s="172"/>
    </row>
    <row r="800" spans="4:12">
      <c r="D800" s="170"/>
      <c r="E800" s="170"/>
      <c r="G800" s="170"/>
      <c r="H800" s="170"/>
      <c r="I800" s="172"/>
      <c r="K800" s="172"/>
      <c r="L800" s="172"/>
    </row>
    <row r="801" spans="4:12">
      <c r="D801" s="170"/>
      <c r="E801" s="170"/>
      <c r="G801" s="170"/>
      <c r="H801" s="170"/>
      <c r="I801" s="172"/>
      <c r="K801" s="172"/>
      <c r="L801" s="172"/>
    </row>
    <row r="802" spans="4:12">
      <c r="D802" s="170"/>
      <c r="E802" s="170"/>
      <c r="G802" s="170"/>
      <c r="H802" s="170"/>
      <c r="I802" s="172"/>
      <c r="K802" s="172"/>
      <c r="L802" s="172"/>
    </row>
    <row r="803" spans="4:12">
      <c r="D803" s="170"/>
      <c r="E803" s="170"/>
      <c r="G803" s="170"/>
      <c r="H803" s="170"/>
      <c r="I803" s="172"/>
      <c r="K803" s="172"/>
      <c r="L803" s="172"/>
    </row>
    <row r="804" spans="4:12">
      <c r="D804" s="170"/>
      <c r="E804" s="170"/>
      <c r="G804" s="170"/>
      <c r="H804" s="170"/>
      <c r="I804" s="172"/>
      <c r="K804" s="172"/>
      <c r="L804" s="172"/>
    </row>
    <row r="805" spans="4:12">
      <c r="D805" s="170"/>
      <c r="E805" s="170"/>
      <c r="G805" s="170"/>
      <c r="H805" s="170"/>
      <c r="I805" s="172"/>
      <c r="K805" s="172"/>
      <c r="L805" s="172"/>
    </row>
    <row r="806" spans="4:12">
      <c r="D806" s="170"/>
      <c r="E806" s="170"/>
      <c r="G806" s="170"/>
      <c r="H806" s="170"/>
      <c r="I806" s="172"/>
      <c r="K806" s="172"/>
      <c r="L806" s="172"/>
    </row>
    <row r="807" spans="4:12">
      <c r="D807" s="170"/>
      <c r="E807" s="170"/>
      <c r="G807" s="170"/>
      <c r="H807" s="170"/>
      <c r="I807" s="172"/>
      <c r="K807" s="172"/>
      <c r="L807" s="172"/>
    </row>
    <row r="808" spans="4:12">
      <c r="D808" s="170"/>
      <c r="E808" s="170"/>
      <c r="G808" s="170"/>
      <c r="H808" s="170"/>
      <c r="I808" s="172"/>
      <c r="K808" s="172"/>
      <c r="L808" s="172"/>
    </row>
    <row r="809" spans="4:12">
      <c r="D809" s="170"/>
      <c r="E809" s="170"/>
      <c r="G809" s="170"/>
      <c r="H809" s="170"/>
      <c r="I809" s="172"/>
      <c r="K809" s="172"/>
      <c r="L809" s="172"/>
    </row>
    <row r="810" spans="4:12">
      <c r="D810" s="170"/>
      <c r="E810" s="170"/>
      <c r="G810" s="170"/>
      <c r="H810" s="170"/>
      <c r="I810" s="172"/>
      <c r="K810" s="172"/>
      <c r="L810" s="172"/>
    </row>
    <row r="811" spans="4:12">
      <c r="D811" s="170"/>
      <c r="E811" s="170"/>
      <c r="G811" s="170"/>
      <c r="H811" s="170"/>
      <c r="I811" s="172"/>
      <c r="K811" s="172"/>
      <c r="L811" s="172"/>
    </row>
    <row r="812" spans="4:12">
      <c r="D812" s="170"/>
      <c r="E812" s="170"/>
      <c r="G812" s="170"/>
      <c r="H812" s="170"/>
      <c r="I812" s="172"/>
      <c r="K812" s="172"/>
      <c r="L812" s="172"/>
    </row>
    <row r="813" spans="4:12">
      <c r="D813" s="170"/>
      <c r="E813" s="170"/>
      <c r="G813" s="170"/>
      <c r="H813" s="170"/>
      <c r="I813" s="172"/>
      <c r="K813" s="172"/>
      <c r="L813" s="172"/>
    </row>
    <row r="814" spans="4:12">
      <c r="D814" s="170"/>
      <c r="E814" s="170"/>
      <c r="G814" s="170"/>
      <c r="H814" s="170"/>
      <c r="I814" s="172"/>
      <c r="K814" s="172"/>
      <c r="L814" s="172"/>
    </row>
    <row r="815" spans="4:12">
      <c r="D815" s="170"/>
      <c r="E815" s="170"/>
      <c r="G815" s="170"/>
      <c r="H815" s="170"/>
      <c r="I815" s="172"/>
      <c r="K815" s="172"/>
      <c r="L815" s="172"/>
    </row>
    <row r="816" spans="4:12">
      <c r="D816" s="170"/>
      <c r="E816" s="170"/>
      <c r="G816" s="170"/>
      <c r="H816" s="170"/>
      <c r="I816" s="172"/>
      <c r="K816" s="172"/>
      <c r="L816" s="172"/>
    </row>
    <row r="817" spans="4:12">
      <c r="D817" s="170"/>
      <c r="E817" s="170"/>
      <c r="G817" s="170"/>
      <c r="H817" s="170"/>
      <c r="I817" s="172"/>
      <c r="K817" s="172"/>
      <c r="L817" s="172"/>
    </row>
    <row r="818" spans="4:12">
      <c r="D818" s="170"/>
      <c r="E818" s="170"/>
      <c r="G818" s="170"/>
      <c r="H818" s="170"/>
      <c r="I818" s="172"/>
      <c r="K818" s="172"/>
      <c r="L818" s="172"/>
    </row>
    <row r="819" spans="4:12">
      <c r="D819" s="170"/>
      <c r="E819" s="170"/>
      <c r="G819" s="170"/>
      <c r="H819" s="170"/>
      <c r="I819" s="172"/>
      <c r="K819" s="172"/>
      <c r="L819" s="172"/>
    </row>
    <row r="820" spans="4:12">
      <c r="D820" s="170"/>
      <c r="E820" s="170"/>
      <c r="G820" s="170"/>
      <c r="H820" s="170"/>
      <c r="I820" s="172"/>
      <c r="K820" s="172"/>
      <c r="L820" s="172"/>
    </row>
    <row r="821" spans="4:12">
      <c r="D821" s="170"/>
      <c r="E821" s="170"/>
      <c r="G821" s="170"/>
      <c r="H821" s="170"/>
      <c r="I821" s="172"/>
      <c r="K821" s="172"/>
      <c r="L821" s="172"/>
    </row>
    <row r="822" spans="4:12">
      <c r="D822" s="170"/>
      <c r="E822" s="170"/>
      <c r="G822" s="170"/>
      <c r="H822" s="170"/>
      <c r="I822" s="172"/>
      <c r="K822" s="172"/>
      <c r="L822" s="172"/>
    </row>
    <row r="823" spans="4:12">
      <c r="D823" s="170"/>
      <c r="E823" s="170"/>
      <c r="G823" s="170"/>
      <c r="H823" s="170"/>
      <c r="I823" s="172"/>
      <c r="K823" s="172"/>
      <c r="L823" s="172"/>
    </row>
    <row r="824" spans="4:12">
      <c r="D824" s="170"/>
      <c r="E824" s="170"/>
      <c r="G824" s="170"/>
      <c r="H824" s="170"/>
      <c r="I824" s="172"/>
      <c r="K824" s="172"/>
      <c r="L824" s="172"/>
    </row>
    <row r="825" spans="4:12">
      <c r="D825" s="170"/>
      <c r="E825" s="170"/>
      <c r="G825" s="170"/>
      <c r="H825" s="170"/>
      <c r="I825" s="172"/>
      <c r="K825" s="172"/>
      <c r="L825" s="172"/>
    </row>
    <row r="826" spans="4:12">
      <c r="D826" s="170"/>
      <c r="E826" s="170"/>
      <c r="G826" s="170"/>
      <c r="H826" s="170"/>
      <c r="I826" s="172"/>
      <c r="K826" s="172"/>
      <c r="L826" s="172"/>
    </row>
    <row r="827" spans="4:12">
      <c r="D827" s="170"/>
      <c r="E827" s="170"/>
      <c r="G827" s="170"/>
      <c r="H827" s="170"/>
      <c r="I827" s="172"/>
      <c r="K827" s="172"/>
      <c r="L827" s="172"/>
    </row>
    <row r="828" spans="4:12">
      <c r="D828" s="170"/>
      <c r="E828" s="170"/>
      <c r="G828" s="170"/>
      <c r="H828" s="170"/>
      <c r="I828" s="172"/>
      <c r="K828" s="172"/>
      <c r="L828" s="172"/>
    </row>
    <row r="829" spans="4:12">
      <c r="D829" s="170"/>
      <c r="E829" s="170"/>
      <c r="G829" s="170"/>
      <c r="H829" s="170"/>
      <c r="I829" s="172"/>
      <c r="K829" s="172"/>
      <c r="L829" s="172"/>
    </row>
    <row r="830" spans="4:12">
      <c r="D830" s="170"/>
      <c r="E830" s="170"/>
      <c r="G830" s="170"/>
      <c r="H830" s="170"/>
      <c r="I830" s="172"/>
      <c r="K830" s="172"/>
      <c r="L830" s="172"/>
    </row>
    <row r="831" spans="4:12">
      <c r="D831" s="170"/>
      <c r="E831" s="170"/>
      <c r="G831" s="170"/>
      <c r="H831" s="170"/>
      <c r="I831" s="172"/>
      <c r="K831" s="172"/>
      <c r="L831" s="172"/>
    </row>
    <row r="832" spans="4:12">
      <c r="D832" s="170"/>
      <c r="E832" s="170"/>
      <c r="G832" s="170"/>
      <c r="H832" s="170"/>
      <c r="I832" s="172"/>
      <c r="K832" s="172"/>
      <c r="L832" s="172"/>
    </row>
    <row r="833" spans="4:12">
      <c r="D833" s="170"/>
      <c r="E833" s="170"/>
      <c r="G833" s="170"/>
      <c r="H833" s="170"/>
      <c r="I833" s="172"/>
      <c r="K833" s="172"/>
      <c r="L833" s="172"/>
    </row>
    <row r="834" spans="4:12">
      <c r="D834" s="170"/>
      <c r="E834" s="170"/>
      <c r="G834" s="170"/>
      <c r="H834" s="170"/>
      <c r="I834" s="172"/>
      <c r="K834" s="172"/>
      <c r="L834" s="172"/>
    </row>
    <row r="835" spans="4:12">
      <c r="D835" s="170"/>
      <c r="E835" s="170"/>
      <c r="G835" s="170"/>
      <c r="H835" s="170"/>
      <c r="I835" s="172"/>
      <c r="K835" s="172"/>
      <c r="L835" s="172"/>
    </row>
    <row r="836" spans="4:12">
      <c r="D836" s="170"/>
      <c r="E836" s="170"/>
      <c r="G836" s="170"/>
      <c r="H836" s="170"/>
      <c r="I836" s="172"/>
      <c r="K836" s="172"/>
      <c r="L836" s="172"/>
    </row>
    <row r="837" spans="4:12">
      <c r="D837" s="170"/>
      <c r="E837" s="170"/>
      <c r="G837" s="170"/>
      <c r="H837" s="170"/>
      <c r="I837" s="172"/>
      <c r="K837" s="172"/>
      <c r="L837" s="172"/>
    </row>
    <row r="838" spans="4:12">
      <c r="D838" s="170"/>
      <c r="E838" s="170"/>
      <c r="G838" s="170"/>
      <c r="H838" s="170"/>
      <c r="I838" s="172"/>
      <c r="K838" s="172"/>
      <c r="L838" s="172"/>
    </row>
    <row r="839" spans="4:12">
      <c r="D839" s="170"/>
      <c r="E839" s="170"/>
      <c r="G839" s="170"/>
      <c r="H839" s="170"/>
      <c r="I839" s="172"/>
      <c r="K839" s="172"/>
      <c r="L839" s="172"/>
    </row>
    <row r="840" spans="4:12">
      <c r="D840" s="170"/>
      <c r="E840" s="170"/>
      <c r="G840" s="170"/>
      <c r="H840" s="170"/>
      <c r="I840" s="172"/>
      <c r="K840" s="172"/>
      <c r="L840" s="172"/>
    </row>
    <row r="841" spans="4:12">
      <c r="D841" s="170"/>
      <c r="E841" s="170"/>
      <c r="G841" s="170"/>
      <c r="H841" s="170"/>
      <c r="I841" s="172"/>
      <c r="K841" s="172"/>
      <c r="L841" s="172"/>
    </row>
    <row r="842" spans="4:12">
      <c r="D842" s="170"/>
      <c r="E842" s="170"/>
      <c r="G842" s="170"/>
      <c r="H842" s="170"/>
      <c r="I842" s="172"/>
      <c r="K842" s="172"/>
      <c r="L842" s="172"/>
    </row>
    <row r="843" spans="4:12">
      <c r="D843" s="170"/>
      <c r="E843" s="170"/>
      <c r="G843" s="170"/>
      <c r="H843" s="170"/>
      <c r="I843" s="172"/>
      <c r="K843" s="172"/>
      <c r="L843" s="172"/>
    </row>
    <row r="844" spans="4:12">
      <c r="D844" s="170"/>
      <c r="E844" s="170"/>
      <c r="G844" s="170"/>
      <c r="H844" s="170"/>
      <c r="I844" s="172"/>
      <c r="K844" s="172"/>
      <c r="L844" s="172"/>
    </row>
    <row r="845" spans="4:12">
      <c r="D845" s="170"/>
      <c r="E845" s="170"/>
      <c r="G845" s="170"/>
      <c r="H845" s="170"/>
      <c r="I845" s="172"/>
      <c r="K845" s="172"/>
      <c r="L845" s="172"/>
    </row>
    <row r="846" spans="4:12">
      <c r="D846" s="170"/>
      <c r="E846" s="170"/>
      <c r="G846" s="170"/>
      <c r="H846" s="170"/>
      <c r="I846" s="172"/>
      <c r="K846" s="172"/>
      <c r="L846" s="172"/>
    </row>
    <row r="847" spans="4:12">
      <c r="D847" s="170"/>
      <c r="E847" s="170"/>
      <c r="G847" s="170"/>
      <c r="H847" s="170"/>
      <c r="I847" s="172"/>
      <c r="K847" s="172"/>
      <c r="L847" s="172"/>
    </row>
    <row r="848" spans="4:12">
      <c r="D848" s="170"/>
      <c r="E848" s="170"/>
      <c r="G848" s="170"/>
      <c r="H848" s="170"/>
      <c r="I848" s="172"/>
      <c r="K848" s="172"/>
      <c r="L848" s="172"/>
    </row>
    <row r="849" spans="4:12">
      <c r="D849" s="170"/>
      <c r="E849" s="170"/>
      <c r="G849" s="170"/>
      <c r="H849" s="170"/>
      <c r="I849" s="172"/>
      <c r="K849" s="172"/>
      <c r="L849" s="172"/>
    </row>
    <row r="850" spans="4:12">
      <c r="D850" s="170"/>
      <c r="E850" s="170"/>
      <c r="G850" s="170"/>
      <c r="H850" s="170"/>
      <c r="I850" s="172"/>
      <c r="K850" s="172"/>
      <c r="L850" s="172"/>
    </row>
    <row r="851" spans="4:12">
      <c r="D851" s="170"/>
      <c r="E851" s="170"/>
      <c r="G851" s="170"/>
      <c r="H851" s="170"/>
      <c r="I851" s="172"/>
      <c r="K851" s="172"/>
      <c r="L851" s="172"/>
    </row>
    <row r="852" spans="4:12">
      <c r="D852" s="170"/>
      <c r="E852" s="170"/>
      <c r="G852" s="170"/>
      <c r="H852" s="170"/>
      <c r="I852" s="172"/>
      <c r="K852" s="172"/>
      <c r="L852" s="172"/>
    </row>
    <row r="853" spans="4:12">
      <c r="D853" s="170"/>
      <c r="E853" s="170"/>
      <c r="G853" s="170"/>
      <c r="H853" s="170"/>
      <c r="I853" s="172"/>
      <c r="K853" s="172"/>
      <c r="L853" s="172"/>
    </row>
    <row r="854" spans="4:12">
      <c r="D854" s="170"/>
      <c r="E854" s="170"/>
      <c r="G854" s="170"/>
      <c r="H854" s="170"/>
      <c r="I854" s="172"/>
      <c r="K854" s="172"/>
      <c r="L854" s="172"/>
    </row>
    <row r="855" spans="4:12">
      <c r="D855" s="170"/>
      <c r="E855" s="170"/>
      <c r="G855" s="170"/>
      <c r="H855" s="170"/>
      <c r="I855" s="172"/>
      <c r="K855" s="172"/>
      <c r="L855" s="172"/>
    </row>
    <row r="856" spans="4:12">
      <c r="D856" s="170"/>
      <c r="E856" s="170"/>
      <c r="G856" s="170"/>
      <c r="H856" s="170"/>
      <c r="I856" s="172"/>
      <c r="K856" s="172"/>
      <c r="L856" s="172"/>
    </row>
    <row r="857" spans="4:12">
      <c r="D857" s="170"/>
      <c r="E857" s="170"/>
      <c r="G857" s="170"/>
      <c r="H857" s="170"/>
      <c r="I857" s="172"/>
      <c r="K857" s="172"/>
      <c r="L857" s="172"/>
    </row>
    <row r="858" spans="4:12">
      <c r="D858" s="170"/>
      <c r="E858" s="170"/>
      <c r="G858" s="170"/>
      <c r="H858" s="170"/>
      <c r="I858" s="172"/>
      <c r="K858" s="172"/>
      <c r="L858" s="172"/>
    </row>
    <row r="859" spans="4:12">
      <c r="D859" s="170"/>
      <c r="E859" s="170"/>
      <c r="G859" s="170"/>
      <c r="H859" s="170"/>
      <c r="I859" s="172"/>
      <c r="K859" s="172"/>
      <c r="L859" s="172"/>
    </row>
    <row r="860" spans="4:12">
      <c r="D860" s="170"/>
      <c r="E860" s="170"/>
      <c r="G860" s="170"/>
      <c r="H860" s="170"/>
      <c r="I860" s="172"/>
      <c r="K860" s="172"/>
      <c r="L860" s="172"/>
    </row>
    <row r="861" spans="4:12">
      <c r="D861" s="170"/>
      <c r="E861" s="170"/>
      <c r="G861" s="170"/>
      <c r="H861" s="170"/>
      <c r="I861" s="172"/>
      <c r="K861" s="172"/>
      <c r="L861" s="172"/>
    </row>
    <row r="862" spans="4:12">
      <c r="D862" s="170"/>
      <c r="E862" s="170"/>
      <c r="G862" s="170"/>
      <c r="H862" s="170"/>
      <c r="I862" s="172"/>
      <c r="K862" s="172"/>
      <c r="L862" s="172"/>
    </row>
    <row r="863" spans="4:12">
      <c r="D863" s="170"/>
      <c r="E863" s="170"/>
      <c r="G863" s="170"/>
      <c r="H863" s="170"/>
      <c r="I863" s="172"/>
      <c r="K863" s="172"/>
      <c r="L863" s="172"/>
    </row>
    <row r="864" spans="4:12">
      <c r="D864" s="170"/>
      <c r="E864" s="170"/>
      <c r="G864" s="170"/>
      <c r="H864" s="170"/>
      <c r="I864" s="172"/>
      <c r="K864" s="172"/>
      <c r="L864" s="172"/>
    </row>
    <row r="865" spans="4:12">
      <c r="D865" s="170"/>
      <c r="E865" s="170"/>
      <c r="G865" s="170"/>
      <c r="H865" s="170"/>
      <c r="I865" s="172"/>
      <c r="K865" s="172"/>
      <c r="L865" s="172"/>
    </row>
    <row r="866" spans="4:12">
      <c r="D866" s="170"/>
      <c r="E866" s="170"/>
      <c r="G866" s="170"/>
      <c r="H866" s="170"/>
      <c r="I866" s="172"/>
      <c r="K866" s="172"/>
      <c r="L866" s="172"/>
    </row>
    <row r="867" spans="4:12">
      <c r="D867" s="170"/>
      <c r="E867" s="170"/>
      <c r="G867" s="170"/>
      <c r="H867" s="170"/>
      <c r="I867" s="172"/>
      <c r="K867" s="172"/>
      <c r="L867" s="172"/>
    </row>
    <row r="868" spans="4:12">
      <c r="D868" s="170"/>
      <c r="E868" s="170"/>
      <c r="G868" s="170"/>
      <c r="H868" s="170"/>
      <c r="I868" s="172"/>
      <c r="K868" s="172"/>
      <c r="L868" s="172"/>
    </row>
    <row r="869" spans="4:12">
      <c r="D869" s="170"/>
      <c r="E869" s="170"/>
      <c r="G869" s="170"/>
      <c r="H869" s="170"/>
      <c r="I869" s="172"/>
      <c r="K869" s="172"/>
      <c r="L869" s="172"/>
    </row>
    <row r="870" spans="4:12">
      <c r="D870" s="170"/>
      <c r="E870" s="170"/>
      <c r="G870" s="170"/>
      <c r="H870" s="170"/>
    </row>
    <row r="871" spans="4:12">
      <c r="D871" s="170"/>
      <c r="E871" s="170"/>
      <c r="G871" s="170"/>
      <c r="H871" s="170"/>
    </row>
    <row r="872" spans="4:12">
      <c r="D872" s="170"/>
      <c r="E872" s="170"/>
      <c r="G872" s="170"/>
      <c r="H872" s="170"/>
    </row>
    <row r="873" spans="4:12">
      <c r="D873" s="170"/>
      <c r="E873" s="170"/>
      <c r="G873" s="170"/>
      <c r="H873" s="170"/>
    </row>
    <row r="874" spans="4:12">
      <c r="D874" s="170"/>
      <c r="E874" s="170"/>
      <c r="G874" s="170"/>
      <c r="H874" s="170"/>
    </row>
    <row r="875" spans="4:12">
      <c r="D875" s="170"/>
      <c r="E875" s="170"/>
      <c r="G875" s="170"/>
      <c r="H875" s="170"/>
    </row>
    <row r="876" spans="4:12">
      <c r="D876" s="170"/>
      <c r="E876" s="170"/>
      <c r="G876" s="170"/>
      <c r="H876" s="170"/>
    </row>
    <row r="877" spans="4:12">
      <c r="D877" s="170"/>
      <c r="E877" s="170"/>
      <c r="G877" s="170"/>
      <c r="H877" s="170"/>
    </row>
    <row r="878" spans="4:12">
      <c r="D878" s="170"/>
      <c r="E878" s="170"/>
      <c r="G878" s="170"/>
      <c r="H878" s="170"/>
    </row>
    <row r="879" spans="4:12">
      <c r="D879" s="170"/>
      <c r="E879" s="170"/>
      <c r="G879" s="170"/>
      <c r="H879" s="170"/>
    </row>
    <row r="880" spans="4:12">
      <c r="D880" s="171"/>
      <c r="E880" s="171"/>
      <c r="G880" s="170"/>
      <c r="H880" s="170"/>
    </row>
    <row r="881" spans="1:19">
      <c r="D881" s="171"/>
      <c r="E881" s="171"/>
      <c r="G881" s="170"/>
      <c r="H881" s="170"/>
    </row>
    <row r="882" spans="1:19" s="165" customFormat="1">
      <c r="A882" s="168"/>
      <c r="B882" s="168"/>
      <c r="C882" s="168"/>
      <c r="D882" s="171"/>
      <c r="E882" s="171"/>
      <c r="F882" s="168"/>
      <c r="G882" s="170"/>
      <c r="H882" s="170"/>
      <c r="J882" s="166"/>
      <c r="M882" s="163"/>
      <c r="O882" s="169"/>
      <c r="P882" s="169"/>
      <c r="Q882" s="169"/>
      <c r="R882" s="169"/>
      <c r="S882" s="169"/>
    </row>
    <row r="883" spans="1:19" s="165" customFormat="1">
      <c r="A883" s="168"/>
      <c r="B883" s="168"/>
      <c r="C883" s="168"/>
      <c r="D883" s="171"/>
      <c r="E883" s="171"/>
      <c r="F883" s="168"/>
      <c r="G883" s="170"/>
      <c r="H883" s="170"/>
      <c r="J883" s="166"/>
      <c r="M883" s="163"/>
      <c r="O883" s="169"/>
      <c r="P883" s="169"/>
      <c r="Q883" s="169"/>
      <c r="R883" s="169"/>
      <c r="S883" s="169"/>
    </row>
    <row r="884" spans="1:19" s="165" customFormat="1">
      <c r="A884" s="168"/>
      <c r="B884" s="168"/>
      <c r="C884" s="168"/>
      <c r="D884" s="171"/>
      <c r="E884" s="171"/>
      <c r="F884" s="168"/>
      <c r="G884" s="170"/>
      <c r="H884" s="170"/>
      <c r="J884" s="166"/>
      <c r="M884" s="163"/>
      <c r="O884" s="169"/>
      <c r="P884" s="169"/>
      <c r="Q884" s="169"/>
      <c r="R884" s="169"/>
      <c r="S884" s="169"/>
    </row>
    <row r="885" spans="1:19" s="165" customFormat="1">
      <c r="A885" s="168"/>
      <c r="B885" s="168"/>
      <c r="C885" s="168"/>
      <c r="D885" s="171"/>
      <c r="E885" s="171"/>
      <c r="F885" s="168"/>
      <c r="G885" s="170"/>
      <c r="H885" s="170"/>
      <c r="J885" s="166"/>
      <c r="M885" s="163"/>
      <c r="O885" s="169"/>
      <c r="P885" s="169"/>
      <c r="Q885" s="169"/>
      <c r="R885" s="169"/>
      <c r="S885" s="169"/>
    </row>
    <row r="886" spans="1:19" s="165" customFormat="1">
      <c r="A886" s="168"/>
      <c r="B886" s="168"/>
      <c r="C886" s="168"/>
      <c r="D886" s="171"/>
      <c r="E886" s="171"/>
      <c r="F886" s="168"/>
      <c r="G886" s="170"/>
      <c r="H886" s="170"/>
      <c r="J886" s="166"/>
      <c r="M886" s="163"/>
      <c r="O886" s="169"/>
      <c r="P886" s="169"/>
      <c r="Q886" s="169"/>
      <c r="R886" s="169"/>
      <c r="S886" s="169"/>
    </row>
    <row r="887" spans="1:19" s="165" customFormat="1">
      <c r="A887" s="168"/>
      <c r="B887" s="168"/>
      <c r="C887" s="168"/>
      <c r="D887" s="171"/>
      <c r="E887" s="171"/>
      <c r="F887" s="168"/>
      <c r="G887" s="170"/>
      <c r="H887" s="170"/>
      <c r="J887" s="166"/>
      <c r="M887" s="163"/>
      <c r="O887" s="169"/>
      <c r="P887" s="169"/>
      <c r="Q887" s="169"/>
      <c r="R887" s="169"/>
      <c r="S887" s="169"/>
    </row>
    <row r="888" spans="1:19" s="165" customFormat="1">
      <c r="A888" s="168"/>
      <c r="B888" s="168"/>
      <c r="C888" s="168"/>
      <c r="D888" s="171"/>
      <c r="E888" s="171"/>
      <c r="F888" s="168"/>
      <c r="G888" s="170"/>
      <c r="H888" s="170"/>
      <c r="J888" s="166"/>
      <c r="M888" s="163"/>
      <c r="O888" s="169"/>
      <c r="P888" s="169"/>
      <c r="Q888" s="169"/>
      <c r="R888" s="169"/>
      <c r="S888" s="169"/>
    </row>
    <row r="889" spans="1:19" s="165" customFormat="1">
      <c r="A889" s="168"/>
      <c r="B889" s="168"/>
      <c r="C889" s="168"/>
      <c r="D889" s="171"/>
      <c r="E889" s="171"/>
      <c r="F889" s="168"/>
      <c r="G889" s="170"/>
      <c r="H889" s="170"/>
      <c r="J889" s="166"/>
      <c r="M889" s="163"/>
      <c r="O889" s="169"/>
      <c r="P889" s="169"/>
      <c r="Q889" s="169"/>
      <c r="R889" s="169"/>
      <c r="S889" s="169"/>
    </row>
    <row r="890" spans="1:19" s="165" customFormat="1">
      <c r="A890" s="168"/>
      <c r="B890" s="168"/>
      <c r="C890" s="168"/>
      <c r="D890" s="171"/>
      <c r="E890" s="171"/>
      <c r="F890" s="168"/>
      <c r="G890" s="170"/>
      <c r="H890" s="170"/>
      <c r="J890" s="166"/>
      <c r="M890" s="163"/>
      <c r="O890" s="169"/>
      <c r="P890" s="169"/>
      <c r="Q890" s="169"/>
      <c r="R890" s="169"/>
      <c r="S890" s="169"/>
    </row>
    <row r="891" spans="1:19" s="165" customFormat="1">
      <c r="A891" s="168"/>
      <c r="B891" s="168"/>
      <c r="C891" s="168"/>
      <c r="D891" s="171"/>
      <c r="E891" s="171"/>
      <c r="F891" s="168"/>
      <c r="G891" s="170"/>
      <c r="H891" s="170"/>
      <c r="J891" s="166"/>
      <c r="M891" s="163"/>
      <c r="O891" s="169"/>
      <c r="P891" s="169"/>
      <c r="Q891" s="169"/>
      <c r="R891" s="169"/>
      <c r="S891" s="169"/>
    </row>
    <row r="892" spans="1:19" s="165" customFormat="1">
      <c r="A892" s="168"/>
      <c r="B892" s="168"/>
      <c r="C892" s="168"/>
      <c r="D892" s="171"/>
      <c r="E892" s="171"/>
      <c r="F892" s="168"/>
      <c r="G892" s="170"/>
      <c r="H892" s="170"/>
      <c r="J892" s="166"/>
      <c r="M892" s="163"/>
      <c r="O892" s="169"/>
      <c r="P892" s="169"/>
      <c r="Q892" s="169"/>
      <c r="R892" s="169"/>
      <c r="S892" s="169"/>
    </row>
    <row r="893" spans="1:19" s="165" customFormat="1">
      <c r="A893" s="168"/>
      <c r="B893" s="168"/>
      <c r="C893" s="168"/>
      <c r="D893" s="171"/>
      <c r="E893" s="171"/>
      <c r="F893" s="168"/>
      <c r="G893" s="170"/>
      <c r="H893" s="170"/>
      <c r="J893" s="166"/>
      <c r="M893" s="163"/>
      <c r="O893" s="169"/>
      <c r="P893" s="169"/>
      <c r="Q893" s="169"/>
      <c r="R893" s="169"/>
      <c r="S893" s="169"/>
    </row>
    <row r="894" spans="1:19" s="165" customFormat="1">
      <c r="A894" s="168"/>
      <c r="B894" s="168"/>
      <c r="C894" s="168"/>
      <c r="D894" s="171"/>
      <c r="E894" s="171"/>
      <c r="F894" s="168"/>
      <c r="G894" s="170"/>
      <c r="H894" s="170"/>
      <c r="J894" s="166"/>
      <c r="M894" s="163"/>
      <c r="O894" s="169"/>
      <c r="P894" s="169"/>
      <c r="Q894" s="169"/>
      <c r="R894" s="169"/>
      <c r="S894" s="169"/>
    </row>
    <row r="895" spans="1:19" s="165" customFormat="1">
      <c r="A895" s="168"/>
      <c r="B895" s="168"/>
      <c r="C895" s="168"/>
      <c r="D895" s="171"/>
      <c r="E895" s="171"/>
      <c r="F895" s="168"/>
      <c r="G895" s="170"/>
      <c r="H895" s="170"/>
      <c r="J895" s="166"/>
      <c r="M895" s="163"/>
      <c r="O895" s="169"/>
      <c r="P895" s="169"/>
      <c r="Q895" s="169"/>
      <c r="R895" s="169"/>
      <c r="S895" s="169"/>
    </row>
    <row r="896" spans="1:19" s="165" customFormat="1">
      <c r="A896" s="168"/>
      <c r="B896" s="168"/>
      <c r="C896" s="168"/>
      <c r="D896" s="171"/>
      <c r="E896" s="171"/>
      <c r="F896" s="168"/>
      <c r="G896" s="170"/>
      <c r="H896" s="170"/>
      <c r="J896" s="166"/>
      <c r="M896" s="163"/>
      <c r="O896" s="169"/>
      <c r="P896" s="169"/>
      <c r="Q896" s="169"/>
      <c r="R896" s="169"/>
      <c r="S896" s="169"/>
    </row>
    <row r="897" spans="1:19" s="165" customFormat="1">
      <c r="A897" s="168"/>
      <c r="B897" s="168"/>
      <c r="C897" s="168"/>
      <c r="D897" s="171"/>
      <c r="E897" s="171"/>
      <c r="F897" s="168"/>
      <c r="G897" s="170"/>
      <c r="H897" s="170"/>
      <c r="J897" s="166"/>
      <c r="M897" s="163"/>
      <c r="O897" s="169"/>
      <c r="P897" s="169"/>
      <c r="Q897" s="169"/>
      <c r="R897" s="169"/>
      <c r="S897" s="169"/>
    </row>
    <row r="898" spans="1:19" s="165" customFormat="1">
      <c r="A898" s="168"/>
      <c r="B898" s="168"/>
      <c r="C898" s="168"/>
      <c r="D898" s="171"/>
      <c r="E898" s="171"/>
      <c r="F898" s="168"/>
      <c r="G898" s="170"/>
      <c r="H898" s="170"/>
      <c r="J898" s="166"/>
      <c r="M898" s="163"/>
      <c r="O898" s="169"/>
      <c r="P898" s="169"/>
      <c r="Q898" s="169"/>
      <c r="R898" s="169"/>
      <c r="S898" s="169"/>
    </row>
    <row r="899" spans="1:19" s="165" customFormat="1">
      <c r="A899" s="168"/>
      <c r="B899" s="168"/>
      <c r="C899" s="168"/>
      <c r="D899" s="171"/>
      <c r="E899" s="171"/>
      <c r="F899" s="168"/>
      <c r="G899" s="170"/>
      <c r="H899" s="170"/>
      <c r="J899" s="166"/>
      <c r="M899" s="163"/>
      <c r="O899" s="169"/>
      <c r="P899" s="169"/>
      <c r="Q899" s="169"/>
      <c r="R899" s="169"/>
      <c r="S899" s="169"/>
    </row>
    <row r="900" spans="1:19" s="165" customFormat="1">
      <c r="A900" s="168"/>
      <c r="B900" s="168"/>
      <c r="C900" s="168"/>
      <c r="D900" s="171"/>
      <c r="E900" s="171"/>
      <c r="F900" s="168"/>
      <c r="G900" s="170"/>
      <c r="H900" s="170"/>
      <c r="J900" s="166"/>
      <c r="M900" s="163"/>
      <c r="O900" s="169"/>
      <c r="P900" s="169"/>
      <c r="Q900" s="169"/>
      <c r="R900" s="169"/>
      <c r="S900" s="169"/>
    </row>
    <row r="901" spans="1:19" s="165" customFormat="1">
      <c r="A901" s="168"/>
      <c r="B901" s="168"/>
      <c r="C901" s="168"/>
      <c r="D901" s="171"/>
      <c r="E901" s="171"/>
      <c r="F901" s="168"/>
      <c r="G901" s="170"/>
      <c r="H901" s="170"/>
      <c r="J901" s="166"/>
      <c r="M901" s="163"/>
      <c r="O901" s="169"/>
      <c r="P901" s="169"/>
      <c r="Q901" s="169"/>
      <c r="R901" s="169"/>
      <c r="S901" s="169"/>
    </row>
    <row r="902" spans="1:19" s="165" customFormat="1">
      <c r="A902" s="168"/>
      <c r="B902" s="168"/>
      <c r="C902" s="168"/>
      <c r="D902" s="171"/>
      <c r="E902" s="171"/>
      <c r="F902" s="168"/>
      <c r="G902" s="170"/>
      <c r="H902" s="170"/>
      <c r="J902" s="166"/>
      <c r="M902" s="163"/>
      <c r="O902" s="169"/>
      <c r="P902" s="169"/>
      <c r="Q902" s="169"/>
      <c r="R902" s="169"/>
      <c r="S902" s="169"/>
    </row>
    <row r="903" spans="1:19" s="165" customFormat="1">
      <c r="A903" s="168"/>
      <c r="B903" s="168"/>
      <c r="C903" s="168"/>
      <c r="D903" s="171"/>
      <c r="E903" s="171"/>
      <c r="F903" s="168"/>
      <c r="G903" s="170"/>
      <c r="H903" s="170"/>
      <c r="J903" s="166"/>
      <c r="M903" s="163"/>
      <c r="O903" s="169"/>
      <c r="P903" s="169"/>
      <c r="Q903" s="169"/>
      <c r="R903" s="169"/>
      <c r="S903" s="169"/>
    </row>
    <row r="904" spans="1:19" s="165" customFormat="1">
      <c r="A904" s="168"/>
      <c r="B904" s="168"/>
      <c r="C904" s="168"/>
      <c r="D904" s="171"/>
      <c r="E904" s="171"/>
      <c r="F904" s="168"/>
      <c r="G904" s="170"/>
      <c r="H904" s="170"/>
      <c r="J904" s="166"/>
      <c r="M904" s="163"/>
      <c r="O904" s="169"/>
      <c r="P904" s="169"/>
      <c r="Q904" s="169"/>
      <c r="R904" s="169"/>
      <c r="S904" s="169"/>
    </row>
    <row r="905" spans="1:19" s="165" customFormat="1">
      <c r="A905" s="168"/>
      <c r="B905" s="168"/>
      <c r="C905" s="168"/>
      <c r="D905" s="171"/>
      <c r="E905" s="171"/>
      <c r="F905" s="168"/>
      <c r="G905" s="170"/>
      <c r="H905" s="170"/>
      <c r="J905" s="166"/>
      <c r="M905" s="163"/>
      <c r="O905" s="169"/>
      <c r="P905" s="169"/>
      <c r="Q905" s="169"/>
      <c r="R905" s="169"/>
      <c r="S905" s="169"/>
    </row>
    <row r="906" spans="1:19" s="165" customFormat="1">
      <c r="A906" s="168"/>
      <c r="B906" s="168"/>
      <c r="C906" s="168"/>
      <c r="D906" s="171"/>
      <c r="E906" s="171"/>
      <c r="F906" s="168"/>
      <c r="G906" s="170"/>
      <c r="H906" s="170"/>
      <c r="J906" s="166"/>
      <c r="M906" s="163"/>
      <c r="O906" s="169"/>
      <c r="P906" s="169"/>
      <c r="Q906" s="169"/>
      <c r="R906" s="169"/>
      <c r="S906" s="169"/>
    </row>
    <row r="907" spans="1:19" s="165" customFormat="1">
      <c r="A907" s="168"/>
      <c r="B907" s="168"/>
      <c r="C907" s="168"/>
      <c r="D907" s="171"/>
      <c r="E907" s="171"/>
      <c r="F907" s="168"/>
      <c r="G907" s="170"/>
      <c r="H907" s="170"/>
      <c r="J907" s="166"/>
      <c r="M907" s="163"/>
      <c r="O907" s="169"/>
      <c r="P907" s="169"/>
      <c r="Q907" s="169"/>
      <c r="R907" s="169"/>
      <c r="S907" s="169"/>
    </row>
    <row r="908" spans="1:19" s="165" customFormat="1">
      <c r="A908" s="168"/>
      <c r="B908" s="168"/>
      <c r="C908" s="168"/>
      <c r="D908" s="171"/>
      <c r="E908" s="171"/>
      <c r="F908" s="168"/>
      <c r="G908" s="170"/>
      <c r="H908" s="170"/>
      <c r="J908" s="166"/>
      <c r="M908" s="163"/>
      <c r="O908" s="169"/>
      <c r="P908" s="169"/>
      <c r="Q908" s="169"/>
      <c r="R908" s="169"/>
      <c r="S908" s="169"/>
    </row>
    <row r="909" spans="1:19" s="165" customFormat="1">
      <c r="A909" s="168"/>
      <c r="B909" s="168"/>
      <c r="C909" s="168"/>
      <c r="D909" s="171"/>
      <c r="E909" s="171"/>
      <c r="F909" s="168"/>
      <c r="G909" s="170"/>
      <c r="H909" s="170"/>
      <c r="J909" s="166"/>
      <c r="M909" s="163"/>
      <c r="O909" s="169"/>
      <c r="P909" s="169"/>
      <c r="Q909" s="169"/>
      <c r="R909" s="169"/>
      <c r="S909" s="169"/>
    </row>
    <row r="910" spans="1:19" s="165" customFormat="1">
      <c r="A910" s="168"/>
      <c r="B910" s="168"/>
      <c r="C910" s="168"/>
      <c r="D910" s="171"/>
      <c r="E910" s="171"/>
      <c r="F910" s="168"/>
      <c r="G910" s="170"/>
      <c r="H910" s="170"/>
      <c r="J910" s="166"/>
      <c r="M910" s="163"/>
      <c r="O910" s="169"/>
      <c r="P910" s="169"/>
      <c r="Q910" s="169"/>
      <c r="R910" s="169"/>
      <c r="S910" s="169"/>
    </row>
    <row r="911" spans="1:19" s="165" customFormat="1">
      <c r="A911" s="168"/>
      <c r="B911" s="168"/>
      <c r="C911" s="168"/>
      <c r="D911" s="171"/>
      <c r="E911" s="171"/>
      <c r="F911" s="168"/>
      <c r="G911" s="170"/>
      <c r="H911" s="170"/>
      <c r="J911" s="166"/>
      <c r="M911" s="163"/>
      <c r="O911" s="169"/>
      <c r="P911" s="169"/>
      <c r="Q911" s="169"/>
      <c r="R911" s="169"/>
      <c r="S911" s="169"/>
    </row>
    <row r="912" spans="1:19" s="165" customFormat="1">
      <c r="A912" s="168"/>
      <c r="B912" s="168"/>
      <c r="C912" s="168"/>
      <c r="D912" s="171"/>
      <c r="E912" s="171"/>
      <c r="F912" s="168"/>
      <c r="G912" s="170"/>
      <c r="H912" s="170"/>
      <c r="J912" s="166"/>
      <c r="M912" s="163"/>
      <c r="O912" s="169"/>
      <c r="P912" s="169"/>
      <c r="Q912" s="169"/>
      <c r="R912" s="169"/>
      <c r="S912" s="169"/>
    </row>
    <row r="913" spans="1:19" s="165" customFormat="1">
      <c r="A913" s="168"/>
      <c r="B913" s="168"/>
      <c r="C913" s="168"/>
      <c r="D913" s="171"/>
      <c r="E913" s="171"/>
      <c r="F913" s="168"/>
      <c r="G913" s="170"/>
      <c r="H913" s="170"/>
      <c r="J913" s="166"/>
      <c r="M913" s="163"/>
      <c r="O913" s="169"/>
      <c r="P913" s="169"/>
      <c r="Q913" s="169"/>
      <c r="R913" s="169"/>
      <c r="S913" s="169"/>
    </row>
    <row r="914" spans="1:19" s="165" customFormat="1">
      <c r="A914" s="168"/>
      <c r="B914" s="168"/>
      <c r="C914" s="168"/>
      <c r="D914" s="171"/>
      <c r="E914" s="171"/>
      <c r="F914" s="168"/>
      <c r="G914" s="170"/>
      <c r="H914" s="170"/>
      <c r="J914" s="166"/>
      <c r="M914" s="163"/>
      <c r="O914" s="169"/>
      <c r="P914" s="169"/>
      <c r="Q914" s="169"/>
      <c r="R914" s="169"/>
      <c r="S914" s="169"/>
    </row>
    <row r="915" spans="1:19" s="165" customFormat="1">
      <c r="A915" s="168"/>
      <c r="B915" s="168"/>
      <c r="C915" s="168"/>
      <c r="D915" s="171"/>
      <c r="E915" s="171"/>
      <c r="F915" s="168"/>
      <c r="G915" s="170"/>
      <c r="H915" s="170"/>
      <c r="J915" s="166"/>
      <c r="M915" s="163"/>
      <c r="O915" s="169"/>
      <c r="P915" s="169"/>
      <c r="Q915" s="169"/>
      <c r="R915" s="169"/>
      <c r="S915" s="169"/>
    </row>
    <row r="916" spans="1:19" s="165" customFormat="1">
      <c r="A916" s="168"/>
      <c r="B916" s="168"/>
      <c r="C916" s="168"/>
      <c r="D916" s="171"/>
      <c r="E916" s="171"/>
      <c r="F916" s="168"/>
      <c r="G916" s="170"/>
      <c r="H916" s="170"/>
      <c r="J916" s="166"/>
      <c r="M916" s="163"/>
      <c r="O916" s="169"/>
      <c r="P916" s="169"/>
      <c r="Q916" s="169"/>
      <c r="R916" s="169"/>
      <c r="S916" s="169"/>
    </row>
    <row r="917" spans="1:19" s="165" customFormat="1">
      <c r="A917" s="168"/>
      <c r="B917" s="168"/>
      <c r="C917" s="168"/>
      <c r="D917" s="171"/>
      <c r="E917" s="171"/>
      <c r="F917" s="168"/>
      <c r="G917" s="170"/>
      <c r="H917" s="170"/>
      <c r="J917" s="166"/>
      <c r="M917" s="163"/>
      <c r="O917" s="169"/>
      <c r="P917" s="169"/>
      <c r="Q917" s="169"/>
      <c r="R917" s="169"/>
      <c r="S917" s="169"/>
    </row>
    <row r="918" spans="1:19" s="165" customFormat="1">
      <c r="A918" s="168"/>
      <c r="B918" s="168"/>
      <c r="C918" s="168"/>
      <c r="D918" s="171"/>
      <c r="E918" s="171"/>
      <c r="F918" s="168"/>
      <c r="G918" s="170"/>
      <c r="H918" s="170"/>
      <c r="J918" s="166"/>
      <c r="M918" s="163"/>
      <c r="O918" s="169"/>
      <c r="P918" s="169"/>
      <c r="Q918" s="169"/>
      <c r="R918" s="169"/>
      <c r="S918" s="169"/>
    </row>
    <row r="919" spans="1:19" s="165" customFormat="1">
      <c r="A919" s="168"/>
      <c r="B919" s="168"/>
      <c r="C919" s="168"/>
      <c r="D919" s="171"/>
      <c r="E919" s="171"/>
      <c r="F919" s="168"/>
      <c r="G919" s="170"/>
      <c r="H919" s="170"/>
      <c r="J919" s="166"/>
      <c r="M919" s="163"/>
      <c r="O919" s="169"/>
      <c r="P919" s="169"/>
      <c r="Q919" s="169"/>
      <c r="R919" s="169"/>
      <c r="S919" s="169"/>
    </row>
    <row r="920" spans="1:19" s="165" customFormat="1">
      <c r="A920" s="168"/>
      <c r="B920" s="168"/>
      <c r="C920" s="168"/>
      <c r="D920" s="171"/>
      <c r="E920" s="171"/>
      <c r="F920" s="168"/>
      <c r="G920" s="170"/>
      <c r="H920" s="170"/>
      <c r="J920" s="166"/>
      <c r="M920" s="163"/>
      <c r="O920" s="169"/>
      <c r="P920" s="169"/>
      <c r="Q920" s="169"/>
      <c r="R920" s="169"/>
      <c r="S920" s="169"/>
    </row>
    <row r="921" spans="1:19" s="165" customFormat="1">
      <c r="A921" s="168"/>
      <c r="B921" s="168"/>
      <c r="C921" s="168"/>
      <c r="D921" s="171"/>
      <c r="E921" s="171"/>
      <c r="F921" s="168"/>
      <c r="G921" s="170"/>
      <c r="H921" s="170"/>
      <c r="J921" s="166"/>
      <c r="M921" s="163"/>
      <c r="O921" s="169"/>
      <c r="P921" s="169"/>
      <c r="Q921" s="169"/>
      <c r="R921" s="169"/>
      <c r="S921" s="169"/>
    </row>
    <row r="922" spans="1:19" s="165" customFormat="1">
      <c r="A922" s="168"/>
      <c r="B922" s="168"/>
      <c r="C922" s="168"/>
      <c r="D922" s="171"/>
      <c r="E922" s="171"/>
      <c r="F922" s="168"/>
      <c r="G922" s="170"/>
      <c r="H922" s="170"/>
      <c r="J922" s="166"/>
      <c r="M922" s="163"/>
      <c r="O922" s="169"/>
      <c r="P922" s="169"/>
      <c r="Q922" s="169"/>
      <c r="R922" s="169"/>
      <c r="S922" s="169"/>
    </row>
    <row r="923" spans="1:19" s="165" customFormat="1">
      <c r="A923" s="168"/>
      <c r="B923" s="168"/>
      <c r="C923" s="168"/>
      <c r="D923" s="171"/>
      <c r="E923" s="171"/>
      <c r="F923" s="168"/>
      <c r="G923" s="170"/>
      <c r="H923" s="170"/>
      <c r="J923" s="166"/>
      <c r="M923" s="163"/>
      <c r="O923" s="169"/>
      <c r="P923" s="169"/>
      <c r="Q923" s="169"/>
      <c r="R923" s="169"/>
      <c r="S923" s="169"/>
    </row>
    <row r="924" spans="1:19" s="165" customFormat="1">
      <c r="A924" s="168"/>
      <c r="B924" s="168"/>
      <c r="C924" s="168"/>
      <c r="D924" s="171"/>
      <c r="E924" s="171"/>
      <c r="F924" s="168"/>
      <c r="G924" s="170"/>
      <c r="H924" s="170"/>
      <c r="J924" s="166"/>
      <c r="M924" s="163"/>
      <c r="O924" s="169"/>
      <c r="P924" s="169"/>
      <c r="Q924" s="169"/>
      <c r="R924" s="169"/>
      <c r="S924" s="169"/>
    </row>
    <row r="925" spans="1:19" s="165" customFormat="1">
      <c r="A925" s="168"/>
      <c r="B925" s="168"/>
      <c r="C925" s="168"/>
      <c r="D925" s="171"/>
      <c r="E925" s="171"/>
      <c r="F925" s="168"/>
      <c r="G925" s="170"/>
      <c r="H925" s="170"/>
      <c r="J925" s="166"/>
      <c r="M925" s="163"/>
      <c r="O925" s="169"/>
      <c r="P925" s="169"/>
      <c r="Q925" s="169"/>
      <c r="R925" s="169"/>
      <c r="S925" s="169"/>
    </row>
    <row r="926" spans="1:19" s="165" customFormat="1">
      <c r="A926" s="168"/>
      <c r="B926" s="168"/>
      <c r="C926" s="168"/>
      <c r="D926" s="171"/>
      <c r="E926" s="171"/>
      <c r="F926" s="168"/>
      <c r="G926" s="170"/>
      <c r="H926" s="170"/>
      <c r="J926" s="166"/>
      <c r="M926" s="163"/>
      <c r="O926" s="169"/>
      <c r="P926" s="169"/>
      <c r="Q926" s="169"/>
      <c r="R926" s="169"/>
      <c r="S926" s="169"/>
    </row>
    <row r="927" spans="1:19" s="165" customFormat="1">
      <c r="A927" s="168"/>
      <c r="B927" s="168"/>
      <c r="C927" s="168"/>
      <c r="D927" s="171"/>
      <c r="E927" s="171"/>
      <c r="F927" s="168"/>
      <c r="G927" s="170"/>
      <c r="H927" s="170"/>
      <c r="J927" s="166"/>
      <c r="M927" s="163"/>
      <c r="O927" s="169"/>
      <c r="P927" s="169"/>
      <c r="Q927" s="169"/>
      <c r="R927" s="169"/>
      <c r="S927" s="169"/>
    </row>
    <row r="928" spans="1:19" s="165" customFormat="1">
      <c r="A928" s="168"/>
      <c r="B928" s="168"/>
      <c r="C928" s="168"/>
      <c r="D928" s="171"/>
      <c r="E928" s="171"/>
      <c r="F928" s="168"/>
      <c r="G928" s="170"/>
      <c r="H928" s="170"/>
      <c r="J928" s="166"/>
      <c r="M928" s="163"/>
      <c r="O928" s="169"/>
      <c r="P928" s="169"/>
      <c r="Q928" s="169"/>
      <c r="R928" s="169"/>
      <c r="S928" s="169"/>
    </row>
    <row r="929" spans="1:19" s="165" customFormat="1">
      <c r="A929" s="168"/>
      <c r="B929" s="168"/>
      <c r="C929" s="168"/>
      <c r="D929" s="171"/>
      <c r="E929" s="171"/>
      <c r="F929" s="168"/>
      <c r="G929" s="170"/>
      <c r="H929" s="170"/>
      <c r="J929" s="166"/>
      <c r="M929" s="163"/>
      <c r="O929" s="169"/>
      <c r="P929" s="169"/>
      <c r="Q929" s="169"/>
      <c r="R929" s="169"/>
      <c r="S929" s="169"/>
    </row>
    <row r="930" spans="1:19" s="165" customFormat="1">
      <c r="A930" s="168"/>
      <c r="B930" s="168"/>
      <c r="C930" s="168"/>
      <c r="D930" s="171"/>
      <c r="E930" s="171"/>
      <c r="F930" s="168"/>
      <c r="G930" s="170"/>
      <c r="H930" s="170"/>
      <c r="J930" s="166"/>
      <c r="M930" s="163"/>
      <c r="O930" s="169"/>
      <c r="P930" s="169"/>
      <c r="Q930" s="169"/>
      <c r="R930" s="169"/>
      <c r="S930" s="169"/>
    </row>
    <row r="931" spans="1:19" s="165" customFormat="1">
      <c r="A931" s="168"/>
      <c r="B931" s="168"/>
      <c r="C931" s="168"/>
      <c r="D931" s="171"/>
      <c r="E931" s="171"/>
      <c r="F931" s="168"/>
      <c r="G931" s="170"/>
      <c r="H931" s="170"/>
      <c r="J931" s="166"/>
      <c r="M931" s="163"/>
      <c r="O931" s="169"/>
      <c r="P931" s="169"/>
      <c r="Q931" s="169"/>
      <c r="R931" s="169"/>
      <c r="S931" s="169"/>
    </row>
    <row r="932" spans="1:19" s="165" customFormat="1">
      <c r="A932" s="168"/>
      <c r="B932" s="168"/>
      <c r="C932" s="168"/>
      <c r="D932" s="171"/>
      <c r="E932" s="171"/>
      <c r="F932" s="168"/>
      <c r="G932" s="170"/>
      <c r="H932" s="170"/>
      <c r="J932" s="166"/>
      <c r="M932" s="163"/>
      <c r="O932" s="169"/>
      <c r="P932" s="169"/>
      <c r="Q932" s="169"/>
      <c r="R932" s="169"/>
      <c r="S932" s="169"/>
    </row>
    <row r="933" spans="1:19" s="165" customFormat="1">
      <c r="A933" s="168"/>
      <c r="B933" s="168"/>
      <c r="C933" s="168"/>
      <c r="D933" s="171"/>
      <c r="E933" s="171"/>
      <c r="F933" s="168"/>
      <c r="G933" s="170"/>
      <c r="H933" s="170"/>
      <c r="J933" s="166"/>
      <c r="M933" s="163"/>
      <c r="O933" s="169"/>
      <c r="P933" s="169"/>
      <c r="Q933" s="169"/>
      <c r="R933" s="169"/>
      <c r="S933" s="169"/>
    </row>
    <row r="934" spans="1:19" s="165" customFormat="1">
      <c r="A934" s="168"/>
      <c r="B934" s="168"/>
      <c r="C934" s="168"/>
      <c r="D934" s="171"/>
      <c r="E934" s="171"/>
      <c r="F934" s="168"/>
      <c r="G934" s="170"/>
      <c r="H934" s="170"/>
      <c r="J934" s="166"/>
      <c r="M934" s="163"/>
      <c r="O934" s="169"/>
      <c r="P934" s="169"/>
      <c r="Q934" s="169"/>
      <c r="R934" s="169"/>
      <c r="S934" s="169"/>
    </row>
    <row r="935" spans="1:19" s="165" customFormat="1">
      <c r="A935" s="168"/>
      <c r="B935" s="168"/>
      <c r="C935" s="168"/>
      <c r="D935" s="171"/>
      <c r="E935" s="171"/>
      <c r="F935" s="168"/>
      <c r="G935" s="170"/>
      <c r="H935" s="170"/>
      <c r="J935" s="166"/>
      <c r="M935" s="163"/>
      <c r="O935" s="169"/>
      <c r="P935" s="169"/>
      <c r="Q935" s="169"/>
      <c r="R935" s="169"/>
      <c r="S935" s="169"/>
    </row>
    <row r="936" spans="1:19" s="165" customFormat="1">
      <c r="A936" s="168"/>
      <c r="B936" s="168"/>
      <c r="C936" s="168"/>
      <c r="D936" s="171"/>
      <c r="E936" s="171"/>
      <c r="F936" s="168"/>
      <c r="G936" s="170"/>
      <c r="H936" s="170"/>
      <c r="J936" s="166"/>
      <c r="M936" s="163"/>
      <c r="O936" s="169"/>
      <c r="P936" s="169"/>
      <c r="Q936" s="169"/>
      <c r="R936" s="169"/>
      <c r="S936" s="169"/>
    </row>
    <row r="937" spans="1:19" s="165" customFormat="1">
      <c r="A937" s="168"/>
      <c r="B937" s="168"/>
      <c r="C937" s="168"/>
      <c r="D937" s="171"/>
      <c r="E937" s="171"/>
      <c r="F937" s="168"/>
      <c r="G937" s="170"/>
      <c r="H937" s="170"/>
      <c r="J937" s="166"/>
      <c r="M937" s="163"/>
      <c r="O937" s="169"/>
      <c r="P937" s="169"/>
      <c r="Q937" s="169"/>
      <c r="R937" s="169"/>
      <c r="S937" s="169"/>
    </row>
    <row r="938" spans="1:19" s="165" customFormat="1">
      <c r="A938" s="168"/>
      <c r="B938" s="168"/>
      <c r="C938" s="168"/>
      <c r="D938" s="171"/>
      <c r="E938" s="171"/>
      <c r="F938" s="168"/>
      <c r="G938" s="170"/>
      <c r="H938" s="170"/>
      <c r="J938" s="166"/>
      <c r="M938" s="163"/>
      <c r="O938" s="169"/>
      <c r="P938" s="169"/>
      <c r="Q938" s="169"/>
      <c r="R938" s="169"/>
      <c r="S938" s="169"/>
    </row>
    <row r="939" spans="1:19" s="165" customFormat="1">
      <c r="A939" s="168"/>
      <c r="B939" s="168"/>
      <c r="C939" s="168"/>
      <c r="D939" s="171"/>
      <c r="E939" s="171"/>
      <c r="F939" s="168"/>
      <c r="G939" s="170"/>
      <c r="H939" s="170"/>
      <c r="J939" s="166"/>
      <c r="M939" s="163"/>
      <c r="O939" s="169"/>
      <c r="P939" s="169"/>
      <c r="Q939" s="169"/>
      <c r="R939" s="169"/>
      <c r="S939" s="169"/>
    </row>
    <row r="940" spans="1:19" s="165" customFormat="1">
      <c r="A940" s="168"/>
      <c r="B940" s="168"/>
      <c r="C940" s="168"/>
      <c r="D940" s="171"/>
      <c r="E940" s="171"/>
      <c r="F940" s="168"/>
      <c r="G940" s="170"/>
      <c r="H940" s="170"/>
      <c r="J940" s="166"/>
      <c r="M940" s="163"/>
      <c r="O940" s="169"/>
      <c r="P940" s="169"/>
      <c r="Q940" s="169"/>
      <c r="R940" s="169"/>
      <c r="S940" s="169"/>
    </row>
    <row r="941" spans="1:19" s="165" customFormat="1">
      <c r="A941" s="168"/>
      <c r="B941" s="168"/>
      <c r="C941" s="168"/>
      <c r="D941" s="171"/>
      <c r="E941" s="171"/>
      <c r="F941" s="168"/>
      <c r="G941" s="170"/>
      <c r="H941" s="170"/>
      <c r="J941" s="166"/>
      <c r="M941" s="163"/>
      <c r="O941" s="169"/>
      <c r="P941" s="169"/>
      <c r="Q941" s="169"/>
      <c r="R941" s="169"/>
      <c r="S941" s="169"/>
    </row>
    <row r="942" spans="1:19" s="165" customFormat="1">
      <c r="A942" s="168"/>
      <c r="B942" s="168"/>
      <c r="C942" s="168"/>
      <c r="D942" s="171"/>
      <c r="E942" s="171"/>
      <c r="F942" s="168"/>
      <c r="G942" s="170"/>
      <c r="H942" s="170"/>
      <c r="J942" s="166"/>
      <c r="M942" s="163"/>
      <c r="O942" s="169"/>
      <c r="P942" s="169"/>
      <c r="Q942" s="169"/>
      <c r="R942" s="169"/>
      <c r="S942" s="169"/>
    </row>
    <row r="943" spans="1:19" s="165" customFormat="1">
      <c r="A943" s="168"/>
      <c r="B943" s="168"/>
      <c r="C943" s="168"/>
      <c r="D943" s="171"/>
      <c r="E943" s="171"/>
      <c r="F943" s="168"/>
      <c r="G943" s="170"/>
      <c r="H943" s="170"/>
      <c r="J943" s="166"/>
      <c r="M943" s="163"/>
      <c r="O943" s="169"/>
      <c r="P943" s="169"/>
      <c r="Q943" s="169"/>
      <c r="R943" s="169"/>
      <c r="S943" s="169"/>
    </row>
    <row r="944" spans="1:19" s="165" customFormat="1">
      <c r="A944" s="168"/>
      <c r="B944" s="168"/>
      <c r="C944" s="168"/>
      <c r="D944" s="171"/>
      <c r="E944" s="171"/>
      <c r="F944" s="168"/>
      <c r="G944" s="170"/>
      <c r="H944" s="170"/>
      <c r="J944" s="166"/>
      <c r="M944" s="163"/>
      <c r="O944" s="169"/>
      <c r="P944" s="169"/>
      <c r="Q944" s="169"/>
      <c r="R944" s="169"/>
      <c r="S944" s="169"/>
    </row>
    <row r="945" spans="1:19" s="165" customFormat="1">
      <c r="A945" s="168"/>
      <c r="B945" s="168"/>
      <c r="C945" s="168"/>
      <c r="D945" s="171"/>
      <c r="E945" s="171"/>
      <c r="F945" s="168"/>
      <c r="G945" s="170"/>
      <c r="H945" s="170"/>
      <c r="J945" s="166"/>
      <c r="M945" s="163"/>
      <c r="O945" s="169"/>
      <c r="P945" s="169"/>
      <c r="Q945" s="169"/>
      <c r="R945" s="169"/>
      <c r="S945" s="169"/>
    </row>
    <row r="946" spans="1:19" s="165" customFormat="1">
      <c r="A946" s="168"/>
      <c r="B946" s="168"/>
      <c r="C946" s="168"/>
      <c r="D946" s="171"/>
      <c r="E946" s="171"/>
      <c r="F946" s="168"/>
      <c r="G946" s="170"/>
      <c r="H946" s="170"/>
      <c r="J946" s="166"/>
      <c r="M946" s="163"/>
      <c r="O946" s="169"/>
      <c r="P946" s="169"/>
      <c r="Q946" s="169"/>
      <c r="R946" s="169"/>
      <c r="S946" s="169"/>
    </row>
    <row r="947" spans="1:19" s="165" customFormat="1">
      <c r="A947" s="168"/>
      <c r="B947" s="168"/>
      <c r="C947" s="168"/>
      <c r="D947" s="171"/>
      <c r="E947" s="171"/>
      <c r="F947" s="168"/>
      <c r="G947" s="170"/>
      <c r="H947" s="170"/>
      <c r="J947" s="166"/>
      <c r="M947" s="163"/>
      <c r="O947" s="169"/>
      <c r="P947" s="169"/>
      <c r="Q947" s="169"/>
      <c r="R947" s="169"/>
      <c r="S947" s="169"/>
    </row>
    <row r="948" spans="1:19" s="165" customFormat="1">
      <c r="A948" s="168"/>
      <c r="B948" s="168"/>
      <c r="C948" s="168"/>
      <c r="D948" s="171"/>
      <c r="E948" s="171"/>
      <c r="F948" s="168"/>
      <c r="G948" s="170"/>
      <c r="H948" s="170"/>
      <c r="J948" s="166"/>
      <c r="M948" s="163"/>
      <c r="O948" s="169"/>
      <c r="P948" s="169"/>
      <c r="Q948" s="169"/>
      <c r="R948" s="169"/>
      <c r="S948" s="169"/>
    </row>
    <row r="949" spans="1:19" s="165" customFormat="1">
      <c r="A949" s="168"/>
      <c r="B949" s="168"/>
      <c r="C949" s="168"/>
      <c r="D949" s="171"/>
      <c r="E949" s="171"/>
      <c r="F949" s="168"/>
      <c r="G949" s="170"/>
      <c r="H949" s="170"/>
      <c r="J949" s="166"/>
      <c r="M949" s="163"/>
      <c r="O949" s="169"/>
      <c r="P949" s="169"/>
      <c r="Q949" s="169"/>
      <c r="R949" s="169"/>
      <c r="S949" s="169"/>
    </row>
    <row r="950" spans="1:19" s="165" customFormat="1">
      <c r="A950" s="168"/>
      <c r="B950" s="168"/>
      <c r="C950" s="168"/>
      <c r="D950" s="171"/>
      <c r="E950" s="171"/>
      <c r="F950" s="168"/>
      <c r="G950" s="170"/>
      <c r="H950" s="170"/>
      <c r="J950" s="166"/>
      <c r="M950" s="163"/>
      <c r="O950" s="169"/>
      <c r="P950" s="169"/>
      <c r="Q950" s="169"/>
      <c r="R950" s="169"/>
      <c r="S950" s="169"/>
    </row>
    <row r="951" spans="1:19" s="165" customFormat="1">
      <c r="A951" s="168"/>
      <c r="B951" s="168"/>
      <c r="C951" s="168"/>
      <c r="D951" s="171"/>
      <c r="E951" s="171"/>
      <c r="F951" s="168"/>
      <c r="G951" s="170"/>
      <c r="H951" s="170"/>
      <c r="J951" s="166"/>
      <c r="M951" s="163"/>
      <c r="O951" s="169"/>
      <c r="P951" s="169"/>
      <c r="Q951" s="169"/>
      <c r="R951" s="169"/>
      <c r="S951" s="169"/>
    </row>
    <row r="952" spans="1:19" s="165" customFormat="1">
      <c r="A952" s="168"/>
      <c r="B952" s="168"/>
      <c r="C952" s="168"/>
      <c r="D952" s="171"/>
      <c r="E952" s="171"/>
      <c r="F952" s="168"/>
      <c r="G952" s="170"/>
      <c r="H952" s="170"/>
      <c r="J952" s="166"/>
      <c r="M952" s="163"/>
      <c r="O952" s="169"/>
      <c r="P952" s="169"/>
      <c r="Q952" s="169"/>
      <c r="R952" s="169"/>
      <c r="S952" s="169"/>
    </row>
    <row r="953" spans="1:19" s="165" customFormat="1">
      <c r="A953" s="168"/>
      <c r="B953" s="168"/>
      <c r="C953" s="168"/>
      <c r="D953" s="171"/>
      <c r="E953" s="171"/>
      <c r="F953" s="168"/>
      <c r="G953" s="170"/>
      <c r="H953" s="170"/>
      <c r="J953" s="166"/>
      <c r="M953" s="163"/>
      <c r="O953" s="169"/>
      <c r="P953" s="169"/>
      <c r="Q953" s="169"/>
      <c r="R953" s="169"/>
      <c r="S953" s="169"/>
    </row>
    <row r="954" spans="1:19" s="165" customFormat="1">
      <c r="A954" s="168"/>
      <c r="B954" s="168"/>
      <c r="C954" s="168"/>
      <c r="D954" s="171"/>
      <c r="E954" s="171"/>
      <c r="F954" s="168"/>
      <c r="G954" s="170"/>
      <c r="H954" s="170"/>
      <c r="J954" s="166"/>
      <c r="M954" s="163"/>
      <c r="O954" s="169"/>
      <c r="P954" s="169"/>
      <c r="Q954" s="169"/>
      <c r="R954" s="169"/>
      <c r="S954" s="169"/>
    </row>
    <row r="955" spans="1:19" s="165" customFormat="1">
      <c r="A955" s="168"/>
      <c r="B955" s="168"/>
      <c r="C955" s="168"/>
      <c r="D955" s="171"/>
      <c r="E955" s="171"/>
      <c r="F955" s="168"/>
      <c r="G955" s="170"/>
      <c r="H955" s="170"/>
      <c r="J955" s="166"/>
      <c r="M955" s="163"/>
      <c r="O955" s="169"/>
      <c r="P955" s="169"/>
      <c r="Q955" s="169"/>
      <c r="R955" s="169"/>
      <c r="S955" s="169"/>
    </row>
    <row r="956" spans="1:19" s="165" customFormat="1">
      <c r="A956" s="168"/>
      <c r="B956" s="168"/>
      <c r="C956" s="168"/>
      <c r="D956" s="171"/>
      <c r="E956" s="171"/>
      <c r="F956" s="168"/>
      <c r="G956" s="170"/>
      <c r="H956" s="170"/>
      <c r="J956" s="166"/>
      <c r="M956" s="163"/>
      <c r="O956" s="169"/>
      <c r="P956" s="169"/>
      <c r="Q956" s="169"/>
      <c r="R956" s="169"/>
      <c r="S956" s="169"/>
    </row>
    <row r="957" spans="1:19" s="165" customFormat="1">
      <c r="A957" s="168"/>
      <c r="B957" s="168"/>
      <c r="C957" s="168"/>
      <c r="D957" s="171"/>
      <c r="E957" s="171"/>
      <c r="F957" s="168"/>
      <c r="G957" s="170"/>
      <c r="H957" s="170"/>
      <c r="J957" s="166"/>
      <c r="M957" s="163"/>
      <c r="O957" s="169"/>
      <c r="P957" s="169"/>
      <c r="Q957" s="169"/>
      <c r="R957" s="169"/>
      <c r="S957" s="169"/>
    </row>
    <row r="958" spans="1:19" s="165" customFormat="1">
      <c r="A958" s="168"/>
      <c r="B958" s="168"/>
      <c r="C958" s="168"/>
      <c r="D958" s="171"/>
      <c r="E958" s="171"/>
      <c r="F958" s="168"/>
      <c r="G958" s="170"/>
      <c r="H958" s="170"/>
      <c r="J958" s="166"/>
      <c r="M958" s="163"/>
      <c r="O958" s="169"/>
      <c r="P958" s="169"/>
      <c r="Q958" s="169"/>
      <c r="R958" s="169"/>
      <c r="S958" s="169"/>
    </row>
    <row r="959" spans="1:19" s="165" customFormat="1">
      <c r="A959" s="168"/>
      <c r="B959" s="168"/>
      <c r="C959" s="168"/>
      <c r="D959" s="171"/>
      <c r="E959" s="171"/>
      <c r="F959" s="168"/>
      <c r="G959" s="170"/>
      <c r="H959" s="170"/>
      <c r="J959" s="166"/>
      <c r="M959" s="163"/>
      <c r="O959" s="169"/>
      <c r="P959" s="169"/>
      <c r="Q959" s="169"/>
      <c r="R959" s="169"/>
      <c r="S959" s="169"/>
    </row>
    <row r="960" spans="1:19" s="165" customFormat="1">
      <c r="A960" s="168"/>
      <c r="B960" s="168"/>
      <c r="C960" s="168"/>
      <c r="D960" s="171"/>
      <c r="E960" s="171"/>
      <c r="F960" s="168"/>
      <c r="G960" s="170"/>
      <c r="H960" s="170"/>
      <c r="J960" s="166"/>
      <c r="M960" s="163"/>
      <c r="O960" s="169"/>
      <c r="P960" s="169"/>
      <c r="Q960" s="169"/>
      <c r="R960" s="169"/>
      <c r="S960" s="169"/>
    </row>
    <row r="961" spans="1:19" s="165" customFormat="1">
      <c r="A961" s="168"/>
      <c r="B961" s="168"/>
      <c r="C961" s="168"/>
      <c r="D961" s="171"/>
      <c r="E961" s="171"/>
      <c r="F961" s="168"/>
      <c r="G961" s="170"/>
      <c r="H961" s="170"/>
      <c r="J961" s="166"/>
      <c r="M961" s="163"/>
      <c r="O961" s="169"/>
      <c r="P961" s="169"/>
      <c r="Q961" s="169"/>
      <c r="R961" s="169"/>
      <c r="S961" s="169"/>
    </row>
    <row r="962" spans="1:19" s="165" customFormat="1">
      <c r="A962" s="168"/>
      <c r="B962" s="168"/>
      <c r="C962" s="168"/>
      <c r="D962" s="171"/>
      <c r="E962" s="171"/>
      <c r="F962" s="168"/>
      <c r="G962" s="170"/>
      <c r="H962" s="170"/>
      <c r="J962" s="166"/>
      <c r="M962" s="163"/>
      <c r="O962" s="169"/>
      <c r="P962" s="169"/>
      <c r="Q962" s="169"/>
      <c r="R962" s="169"/>
      <c r="S962" s="169"/>
    </row>
    <row r="963" spans="1:19" s="165" customFormat="1">
      <c r="A963" s="168"/>
      <c r="B963" s="168"/>
      <c r="C963" s="168"/>
      <c r="D963" s="171"/>
      <c r="E963" s="171"/>
      <c r="F963" s="168"/>
      <c r="G963" s="170"/>
      <c r="H963" s="170"/>
      <c r="J963" s="166"/>
      <c r="M963" s="163"/>
      <c r="O963" s="169"/>
      <c r="P963" s="169"/>
      <c r="Q963" s="169"/>
      <c r="R963" s="169"/>
      <c r="S963" s="169"/>
    </row>
    <row r="964" spans="1:19" s="165" customFormat="1">
      <c r="A964" s="168"/>
      <c r="B964" s="168"/>
      <c r="C964" s="168"/>
      <c r="D964" s="171"/>
      <c r="E964" s="171"/>
      <c r="F964" s="168"/>
      <c r="G964" s="170"/>
      <c r="H964" s="170"/>
      <c r="J964" s="166"/>
      <c r="M964" s="163"/>
      <c r="O964" s="169"/>
      <c r="P964" s="169"/>
      <c r="Q964" s="169"/>
      <c r="R964" s="169"/>
      <c r="S964" s="169"/>
    </row>
    <row r="965" spans="1:19" s="165" customFormat="1">
      <c r="A965" s="168"/>
      <c r="B965" s="168"/>
      <c r="C965" s="168"/>
      <c r="D965" s="171"/>
      <c r="E965" s="171"/>
      <c r="F965" s="168"/>
      <c r="G965" s="170"/>
      <c r="H965" s="170"/>
      <c r="J965" s="166"/>
      <c r="M965" s="163"/>
      <c r="O965" s="169"/>
      <c r="P965" s="169"/>
      <c r="Q965" s="169"/>
      <c r="R965" s="169"/>
      <c r="S965" s="169"/>
    </row>
    <row r="966" spans="1:19" s="165" customFormat="1">
      <c r="A966" s="168"/>
      <c r="B966" s="168"/>
      <c r="C966" s="168"/>
      <c r="D966" s="171"/>
      <c r="E966" s="171"/>
      <c r="F966" s="168"/>
      <c r="G966" s="170"/>
      <c r="H966" s="170"/>
      <c r="J966" s="166"/>
      <c r="M966" s="163"/>
      <c r="O966" s="169"/>
      <c r="P966" s="169"/>
      <c r="Q966" s="169"/>
      <c r="R966" s="169"/>
      <c r="S966" s="169"/>
    </row>
    <row r="967" spans="1:19" s="165" customFormat="1">
      <c r="A967" s="168"/>
      <c r="B967" s="168"/>
      <c r="C967" s="168"/>
      <c r="D967" s="171"/>
      <c r="E967" s="171"/>
      <c r="F967" s="168"/>
      <c r="G967" s="170"/>
      <c r="H967" s="170"/>
      <c r="J967" s="166"/>
      <c r="M967" s="163"/>
      <c r="O967" s="169"/>
      <c r="P967" s="169"/>
      <c r="Q967" s="169"/>
      <c r="R967" s="169"/>
      <c r="S967" s="169"/>
    </row>
    <row r="968" spans="1:19" s="165" customFormat="1">
      <c r="A968" s="168"/>
      <c r="B968" s="168"/>
      <c r="C968" s="168"/>
      <c r="D968" s="171"/>
      <c r="E968" s="171"/>
      <c r="F968" s="168"/>
      <c r="G968" s="170"/>
      <c r="H968" s="170"/>
      <c r="J968" s="166"/>
      <c r="M968" s="163"/>
      <c r="O968" s="169"/>
      <c r="P968" s="169"/>
      <c r="Q968" s="169"/>
      <c r="R968" s="169"/>
      <c r="S968" s="169"/>
    </row>
    <row r="969" spans="1:19" s="165" customFormat="1">
      <c r="A969" s="168"/>
      <c r="B969" s="168"/>
      <c r="C969" s="168"/>
      <c r="D969" s="171"/>
      <c r="E969" s="171"/>
      <c r="F969" s="168"/>
      <c r="G969" s="170"/>
      <c r="H969" s="170"/>
      <c r="J969" s="166"/>
      <c r="M969" s="163"/>
      <c r="O969" s="169"/>
      <c r="P969" s="169"/>
      <c r="Q969" s="169"/>
      <c r="R969" s="169"/>
      <c r="S969" s="169"/>
    </row>
    <row r="970" spans="1:19" s="165" customFormat="1">
      <c r="A970" s="168"/>
      <c r="B970" s="168"/>
      <c r="C970" s="168"/>
      <c r="D970" s="171"/>
      <c r="E970" s="171"/>
      <c r="F970" s="168"/>
      <c r="G970" s="170"/>
      <c r="H970" s="170"/>
      <c r="J970" s="166"/>
      <c r="M970" s="163"/>
      <c r="O970" s="169"/>
      <c r="P970" s="169"/>
      <c r="Q970" s="169"/>
      <c r="R970" s="169"/>
      <c r="S970" s="169"/>
    </row>
    <row r="971" spans="1:19" s="165" customFormat="1">
      <c r="A971" s="168"/>
      <c r="B971" s="168"/>
      <c r="C971" s="168"/>
      <c r="D971" s="171"/>
      <c r="E971" s="171"/>
      <c r="F971" s="168"/>
      <c r="G971" s="170"/>
      <c r="H971" s="170"/>
      <c r="J971" s="166"/>
      <c r="M971" s="163"/>
      <c r="O971" s="169"/>
      <c r="P971" s="169"/>
      <c r="Q971" s="169"/>
      <c r="R971" s="169"/>
      <c r="S971" s="169"/>
    </row>
    <row r="972" spans="1:19" s="165" customFormat="1">
      <c r="A972" s="168"/>
      <c r="B972" s="168"/>
      <c r="C972" s="168"/>
      <c r="D972" s="171"/>
      <c r="E972" s="171"/>
      <c r="F972" s="168"/>
      <c r="G972" s="170"/>
      <c r="H972" s="170"/>
      <c r="J972" s="166"/>
      <c r="M972" s="163"/>
      <c r="O972" s="169"/>
      <c r="P972" s="169"/>
      <c r="Q972" s="169"/>
      <c r="R972" s="169"/>
      <c r="S972" s="169"/>
    </row>
    <row r="973" spans="1:19" s="165" customFormat="1">
      <c r="A973" s="168"/>
      <c r="B973" s="168"/>
      <c r="C973" s="168"/>
      <c r="D973" s="171"/>
      <c r="E973" s="171"/>
      <c r="F973" s="168"/>
      <c r="G973" s="170"/>
      <c r="H973" s="170"/>
      <c r="J973" s="166"/>
      <c r="M973" s="163"/>
      <c r="O973" s="169"/>
      <c r="P973" s="169"/>
      <c r="Q973" s="169"/>
      <c r="R973" s="169"/>
      <c r="S973" s="169"/>
    </row>
    <row r="974" spans="1:19" s="165" customFormat="1">
      <c r="A974" s="168"/>
      <c r="B974" s="168"/>
      <c r="C974" s="168"/>
      <c r="D974" s="171"/>
      <c r="E974" s="171"/>
      <c r="F974" s="168"/>
      <c r="G974" s="170"/>
      <c r="H974" s="170"/>
      <c r="J974" s="166"/>
      <c r="M974" s="163"/>
      <c r="O974" s="169"/>
      <c r="P974" s="169"/>
      <c r="Q974" s="169"/>
      <c r="R974" s="169"/>
      <c r="S974" s="169"/>
    </row>
    <row r="975" spans="1:19" s="165" customFormat="1">
      <c r="A975" s="168"/>
      <c r="B975" s="168"/>
      <c r="C975" s="168"/>
      <c r="D975" s="171"/>
      <c r="E975" s="171"/>
      <c r="F975" s="168"/>
      <c r="G975" s="170"/>
      <c r="H975" s="170"/>
      <c r="J975" s="166"/>
      <c r="M975" s="163"/>
      <c r="O975" s="169"/>
      <c r="P975" s="169"/>
      <c r="Q975" s="169"/>
      <c r="R975" s="169"/>
      <c r="S975" s="169"/>
    </row>
    <row r="976" spans="1:19" s="165" customFormat="1">
      <c r="A976" s="168"/>
      <c r="B976" s="168"/>
      <c r="C976" s="168"/>
      <c r="D976" s="171"/>
      <c r="E976" s="171"/>
      <c r="F976" s="168"/>
      <c r="G976" s="170"/>
      <c r="H976" s="170"/>
      <c r="J976" s="166"/>
      <c r="M976" s="163"/>
      <c r="O976" s="169"/>
      <c r="P976" s="169"/>
      <c r="Q976" s="169"/>
      <c r="R976" s="169"/>
      <c r="S976" s="169"/>
    </row>
    <row r="977" spans="1:19" s="165" customFormat="1">
      <c r="A977" s="168"/>
      <c r="B977" s="168"/>
      <c r="C977" s="168"/>
      <c r="D977" s="171"/>
      <c r="E977" s="171"/>
      <c r="F977" s="168"/>
      <c r="G977" s="170"/>
      <c r="H977" s="170"/>
      <c r="J977" s="166"/>
      <c r="M977" s="163"/>
      <c r="O977" s="169"/>
      <c r="P977" s="169"/>
      <c r="Q977" s="169"/>
      <c r="R977" s="169"/>
      <c r="S977" s="169"/>
    </row>
    <row r="978" spans="1:19" s="165" customFormat="1">
      <c r="A978" s="168"/>
      <c r="B978" s="168"/>
      <c r="C978" s="168"/>
      <c r="D978" s="171"/>
      <c r="E978" s="171"/>
      <c r="F978" s="168"/>
      <c r="G978" s="170"/>
      <c r="H978" s="170"/>
      <c r="J978" s="166"/>
      <c r="M978" s="163"/>
      <c r="O978" s="169"/>
      <c r="P978" s="169"/>
      <c r="Q978" s="169"/>
      <c r="R978" s="169"/>
      <c r="S978" s="169"/>
    </row>
    <row r="979" spans="1:19" s="165" customFormat="1">
      <c r="A979" s="168"/>
      <c r="B979" s="168"/>
      <c r="C979" s="168"/>
      <c r="D979" s="171"/>
      <c r="E979" s="171"/>
      <c r="F979" s="168"/>
      <c r="G979" s="170"/>
      <c r="H979" s="170"/>
      <c r="J979" s="166"/>
      <c r="M979" s="163"/>
      <c r="O979" s="169"/>
      <c r="P979" s="169"/>
      <c r="Q979" s="169"/>
      <c r="R979" s="169"/>
      <c r="S979" s="169"/>
    </row>
    <row r="980" spans="1:19" s="165" customFormat="1">
      <c r="A980" s="168"/>
      <c r="B980" s="168"/>
      <c r="C980" s="168"/>
      <c r="D980" s="171"/>
      <c r="E980" s="171"/>
      <c r="F980" s="168"/>
      <c r="G980" s="170"/>
      <c r="H980" s="170"/>
      <c r="J980" s="166"/>
      <c r="M980" s="163"/>
      <c r="O980" s="169"/>
      <c r="P980" s="169"/>
      <c r="Q980" s="169"/>
      <c r="R980" s="169"/>
      <c r="S980" s="169"/>
    </row>
    <row r="981" spans="1:19" s="165" customFormat="1">
      <c r="A981" s="168"/>
      <c r="B981" s="168"/>
      <c r="C981" s="168"/>
      <c r="D981" s="171"/>
      <c r="E981" s="171"/>
      <c r="F981" s="168"/>
      <c r="G981" s="170"/>
      <c r="H981" s="170"/>
      <c r="J981" s="166"/>
      <c r="M981" s="163"/>
      <c r="O981" s="169"/>
      <c r="P981" s="169"/>
      <c r="Q981" s="169"/>
      <c r="R981" s="169"/>
      <c r="S981" s="169"/>
    </row>
    <row r="982" spans="1:19" s="165" customFormat="1">
      <c r="A982" s="168"/>
      <c r="B982" s="168"/>
      <c r="C982" s="168"/>
      <c r="D982" s="171"/>
      <c r="E982" s="171"/>
      <c r="F982" s="168"/>
      <c r="G982" s="170"/>
      <c r="H982" s="170"/>
      <c r="J982" s="166"/>
      <c r="M982" s="163"/>
      <c r="O982" s="169"/>
      <c r="P982" s="169"/>
      <c r="Q982" s="169"/>
      <c r="R982" s="169"/>
      <c r="S982" s="169"/>
    </row>
    <row r="983" spans="1:19" s="165" customFormat="1">
      <c r="A983" s="168"/>
      <c r="B983" s="168"/>
      <c r="C983" s="168"/>
      <c r="D983" s="171"/>
      <c r="E983" s="171"/>
      <c r="F983" s="168"/>
      <c r="G983" s="170"/>
      <c r="H983" s="170"/>
      <c r="J983" s="166"/>
      <c r="M983" s="163"/>
      <c r="O983" s="169"/>
      <c r="P983" s="169"/>
      <c r="Q983" s="169"/>
      <c r="R983" s="169"/>
      <c r="S983" s="169"/>
    </row>
    <row r="984" spans="1:19" s="165" customFormat="1">
      <c r="A984" s="168"/>
      <c r="B984" s="168"/>
      <c r="C984" s="168"/>
      <c r="D984" s="171"/>
      <c r="E984" s="171"/>
      <c r="F984" s="168"/>
      <c r="G984" s="170"/>
      <c r="H984" s="170"/>
      <c r="J984" s="166"/>
      <c r="M984" s="163"/>
      <c r="O984" s="169"/>
      <c r="P984" s="169"/>
      <c r="Q984" s="169"/>
      <c r="R984" s="169"/>
      <c r="S984" s="169"/>
    </row>
    <row r="985" spans="1:19" s="165" customFormat="1">
      <c r="A985" s="168"/>
      <c r="B985" s="168"/>
      <c r="C985" s="168"/>
      <c r="D985" s="171"/>
      <c r="E985" s="171"/>
      <c r="F985" s="168"/>
      <c r="G985" s="170"/>
      <c r="H985" s="170"/>
      <c r="J985" s="166"/>
      <c r="M985" s="163"/>
      <c r="O985" s="169"/>
      <c r="P985" s="169"/>
      <c r="Q985" s="169"/>
      <c r="R985" s="169"/>
      <c r="S985" s="169"/>
    </row>
    <row r="986" spans="1:19" s="165" customFormat="1">
      <c r="A986" s="168"/>
      <c r="B986" s="168"/>
      <c r="C986" s="168"/>
      <c r="D986" s="171"/>
      <c r="E986" s="171"/>
      <c r="F986" s="168"/>
      <c r="G986" s="170"/>
      <c r="H986" s="170"/>
      <c r="J986" s="166"/>
      <c r="M986" s="163"/>
      <c r="O986" s="169"/>
      <c r="P986" s="169"/>
      <c r="Q986" s="169"/>
      <c r="R986" s="169"/>
      <c r="S986" s="169"/>
    </row>
    <row r="987" spans="1:19" s="165" customFormat="1">
      <c r="A987" s="168"/>
      <c r="B987" s="168"/>
      <c r="C987" s="168"/>
      <c r="D987" s="171"/>
      <c r="E987" s="171"/>
      <c r="F987" s="168"/>
      <c r="G987" s="170"/>
      <c r="H987" s="170"/>
      <c r="J987" s="166"/>
      <c r="M987" s="163"/>
      <c r="O987" s="169"/>
      <c r="P987" s="169"/>
      <c r="Q987" s="169"/>
      <c r="R987" s="169"/>
      <c r="S987" s="169"/>
    </row>
    <row r="988" spans="1:19" s="165" customFormat="1">
      <c r="A988" s="168"/>
      <c r="B988" s="168"/>
      <c r="C988" s="168"/>
      <c r="D988" s="171"/>
      <c r="E988" s="171"/>
      <c r="F988" s="168"/>
      <c r="G988" s="170"/>
      <c r="H988" s="170"/>
      <c r="J988" s="166"/>
      <c r="M988" s="163"/>
      <c r="O988" s="169"/>
      <c r="P988" s="169"/>
      <c r="Q988" s="169"/>
      <c r="R988" s="169"/>
      <c r="S988" s="169"/>
    </row>
    <row r="989" spans="1:19" s="165" customFormat="1">
      <c r="A989" s="168"/>
      <c r="B989" s="168"/>
      <c r="C989" s="168"/>
      <c r="D989" s="171"/>
      <c r="E989" s="171"/>
      <c r="F989" s="168"/>
      <c r="G989" s="170"/>
      <c r="H989" s="170"/>
      <c r="J989" s="166"/>
      <c r="M989" s="163"/>
      <c r="O989" s="169"/>
      <c r="P989" s="169"/>
      <c r="Q989" s="169"/>
      <c r="R989" s="169"/>
      <c r="S989" s="169"/>
    </row>
    <row r="990" spans="1:19" s="165" customFormat="1">
      <c r="A990" s="168"/>
      <c r="B990" s="168"/>
      <c r="C990" s="168"/>
      <c r="D990" s="171"/>
      <c r="E990" s="171"/>
      <c r="F990" s="168"/>
      <c r="G990" s="170"/>
      <c r="H990" s="170"/>
      <c r="J990" s="166"/>
      <c r="M990" s="163"/>
      <c r="O990" s="169"/>
      <c r="P990" s="169"/>
      <c r="Q990" s="169"/>
      <c r="R990" s="169"/>
      <c r="S990" s="169"/>
    </row>
    <row r="991" spans="1:19" s="165" customFormat="1">
      <c r="A991" s="168"/>
      <c r="B991" s="168"/>
      <c r="C991" s="168"/>
      <c r="D991" s="171"/>
      <c r="E991" s="171"/>
      <c r="F991" s="168"/>
      <c r="G991" s="170"/>
      <c r="H991" s="170"/>
      <c r="J991" s="166"/>
      <c r="M991" s="163"/>
      <c r="O991" s="169"/>
      <c r="P991" s="169"/>
      <c r="Q991" s="169"/>
      <c r="R991" s="169"/>
      <c r="S991" s="169"/>
    </row>
    <row r="992" spans="1:19" s="165" customFormat="1">
      <c r="A992" s="168"/>
      <c r="B992" s="168"/>
      <c r="C992" s="168"/>
      <c r="D992" s="171"/>
      <c r="E992" s="171"/>
      <c r="F992" s="168"/>
      <c r="G992" s="170"/>
      <c r="H992" s="170"/>
      <c r="J992" s="166"/>
      <c r="M992" s="163"/>
      <c r="O992" s="169"/>
      <c r="P992" s="169"/>
      <c r="Q992" s="169"/>
      <c r="R992" s="169"/>
      <c r="S992" s="169"/>
    </row>
    <row r="993" spans="1:19" s="165" customFormat="1">
      <c r="A993" s="168"/>
      <c r="B993" s="168"/>
      <c r="C993" s="168"/>
      <c r="D993" s="171"/>
      <c r="E993" s="171"/>
      <c r="F993" s="168"/>
      <c r="G993" s="170"/>
      <c r="H993" s="170"/>
      <c r="J993" s="166"/>
      <c r="M993" s="163"/>
      <c r="O993" s="169"/>
      <c r="P993" s="169"/>
      <c r="Q993" s="169"/>
      <c r="R993" s="169"/>
      <c r="S993" s="169"/>
    </row>
    <row r="994" spans="1:19" s="165" customFormat="1">
      <c r="A994" s="168"/>
      <c r="B994" s="168"/>
      <c r="C994" s="168"/>
      <c r="D994" s="171"/>
      <c r="E994" s="171"/>
      <c r="F994" s="168"/>
      <c r="G994" s="170"/>
      <c r="H994" s="170"/>
      <c r="J994" s="166"/>
      <c r="M994" s="163"/>
      <c r="O994" s="169"/>
      <c r="P994" s="169"/>
      <c r="Q994" s="169"/>
      <c r="R994" s="169"/>
      <c r="S994" s="169"/>
    </row>
    <row r="995" spans="1:19" s="165" customFormat="1">
      <c r="A995" s="168"/>
      <c r="B995" s="168"/>
      <c r="C995" s="168"/>
      <c r="D995" s="171"/>
      <c r="E995" s="171"/>
      <c r="F995" s="168"/>
      <c r="G995" s="170"/>
      <c r="H995" s="170"/>
      <c r="J995" s="166"/>
      <c r="M995" s="163"/>
      <c r="O995" s="169"/>
      <c r="P995" s="169"/>
      <c r="Q995" s="169"/>
      <c r="R995" s="169"/>
      <c r="S995" s="169"/>
    </row>
    <row r="996" spans="1:19" s="165" customFormat="1">
      <c r="A996" s="168"/>
      <c r="B996" s="168"/>
      <c r="C996" s="168"/>
      <c r="D996" s="171"/>
      <c r="E996" s="171"/>
      <c r="F996" s="168"/>
      <c r="G996" s="170"/>
      <c r="H996" s="170"/>
      <c r="J996" s="166"/>
      <c r="M996" s="163"/>
      <c r="O996" s="169"/>
      <c r="P996" s="169"/>
      <c r="Q996" s="169"/>
      <c r="R996" s="169"/>
      <c r="S996" s="169"/>
    </row>
    <row r="997" spans="1:19" s="165" customFormat="1">
      <c r="A997" s="168"/>
      <c r="B997" s="168"/>
      <c r="C997" s="168"/>
      <c r="D997" s="171"/>
      <c r="E997" s="171"/>
      <c r="F997" s="168"/>
      <c r="G997" s="170"/>
      <c r="H997" s="170"/>
      <c r="J997" s="166"/>
      <c r="M997" s="163"/>
      <c r="O997" s="169"/>
      <c r="P997" s="169"/>
      <c r="Q997" s="169"/>
      <c r="R997" s="169"/>
      <c r="S997" s="169"/>
    </row>
    <row r="998" spans="1:19" s="165" customFormat="1">
      <c r="A998" s="168"/>
      <c r="B998" s="168"/>
      <c r="C998" s="168"/>
      <c r="D998" s="171"/>
      <c r="E998" s="171"/>
      <c r="F998" s="168"/>
      <c r="G998" s="170"/>
      <c r="H998" s="170"/>
      <c r="J998" s="166"/>
      <c r="M998" s="163"/>
      <c r="O998" s="169"/>
      <c r="P998" s="169"/>
      <c r="Q998" s="169"/>
      <c r="R998" s="169"/>
      <c r="S998" s="169"/>
    </row>
    <row r="999" spans="1:19" s="165" customFormat="1">
      <c r="A999" s="168"/>
      <c r="B999" s="168"/>
      <c r="C999" s="168"/>
      <c r="D999" s="171"/>
      <c r="E999" s="171"/>
      <c r="F999" s="168"/>
      <c r="G999" s="170"/>
      <c r="H999" s="170"/>
      <c r="J999" s="166"/>
      <c r="M999" s="163"/>
      <c r="O999" s="169"/>
      <c r="P999" s="169"/>
      <c r="Q999" s="169"/>
      <c r="R999" s="169"/>
      <c r="S999" s="169"/>
    </row>
    <row r="1000" spans="1:19" s="165" customFormat="1">
      <c r="A1000" s="168"/>
      <c r="B1000" s="168"/>
      <c r="C1000" s="168"/>
      <c r="D1000" s="171"/>
      <c r="E1000" s="171"/>
      <c r="F1000" s="168"/>
      <c r="G1000" s="170"/>
      <c r="H1000" s="170"/>
      <c r="J1000" s="166"/>
      <c r="M1000" s="163"/>
      <c r="O1000" s="169"/>
      <c r="P1000" s="169"/>
      <c r="Q1000" s="169"/>
      <c r="R1000" s="169"/>
      <c r="S1000" s="169"/>
    </row>
    <row r="1001" spans="1:19" s="165" customFormat="1">
      <c r="A1001" s="168"/>
      <c r="B1001" s="168"/>
      <c r="C1001" s="168"/>
      <c r="D1001" s="171"/>
      <c r="E1001" s="171"/>
      <c r="F1001" s="168"/>
      <c r="G1001" s="170"/>
      <c r="H1001" s="170"/>
      <c r="J1001" s="166"/>
      <c r="M1001" s="163"/>
      <c r="O1001" s="169"/>
      <c r="P1001" s="169"/>
      <c r="Q1001" s="169"/>
      <c r="R1001" s="169"/>
      <c r="S1001" s="169"/>
    </row>
    <row r="1002" spans="1:19" s="165" customFormat="1">
      <c r="A1002" s="168"/>
      <c r="B1002" s="168"/>
      <c r="C1002" s="168"/>
      <c r="D1002" s="171"/>
      <c r="E1002" s="171"/>
      <c r="F1002" s="168"/>
      <c r="G1002" s="170"/>
      <c r="H1002" s="170"/>
      <c r="J1002" s="166"/>
      <c r="M1002" s="163"/>
      <c r="O1002" s="169"/>
      <c r="P1002" s="169"/>
      <c r="Q1002" s="169"/>
      <c r="R1002" s="169"/>
      <c r="S1002" s="169"/>
    </row>
    <row r="1003" spans="1:19" s="165" customFormat="1">
      <c r="A1003" s="168"/>
      <c r="B1003" s="168"/>
      <c r="C1003" s="168"/>
      <c r="D1003" s="171"/>
      <c r="E1003" s="171"/>
      <c r="F1003" s="168"/>
      <c r="G1003" s="170"/>
      <c r="H1003" s="170"/>
      <c r="J1003" s="166"/>
      <c r="M1003" s="163"/>
      <c r="O1003" s="169"/>
      <c r="P1003" s="169"/>
      <c r="Q1003" s="169"/>
      <c r="R1003" s="169"/>
      <c r="S1003" s="169"/>
    </row>
    <row r="1004" spans="1:19" s="165" customFormat="1">
      <c r="A1004" s="168"/>
      <c r="B1004" s="168"/>
      <c r="C1004" s="168"/>
      <c r="D1004" s="171"/>
      <c r="E1004" s="171"/>
      <c r="F1004" s="168"/>
      <c r="G1004" s="170"/>
      <c r="H1004" s="170"/>
      <c r="J1004" s="166"/>
      <c r="M1004" s="163"/>
      <c r="O1004" s="169"/>
      <c r="P1004" s="169"/>
      <c r="Q1004" s="169"/>
      <c r="R1004" s="169"/>
      <c r="S1004" s="169"/>
    </row>
    <row r="1005" spans="1:19" s="165" customFormat="1">
      <c r="A1005" s="168"/>
      <c r="B1005" s="168"/>
      <c r="C1005" s="168"/>
      <c r="D1005" s="171"/>
      <c r="E1005" s="171"/>
      <c r="F1005" s="168"/>
      <c r="G1005" s="170"/>
      <c r="H1005" s="170"/>
      <c r="J1005" s="166"/>
      <c r="M1005" s="163"/>
      <c r="O1005" s="169"/>
      <c r="P1005" s="169"/>
      <c r="Q1005" s="169"/>
      <c r="R1005" s="169"/>
      <c r="S1005" s="169"/>
    </row>
    <row r="1006" spans="1:19" s="165" customFormat="1">
      <c r="A1006" s="168"/>
      <c r="B1006" s="168"/>
      <c r="C1006" s="168"/>
      <c r="D1006" s="171"/>
      <c r="E1006" s="171"/>
      <c r="F1006" s="168"/>
      <c r="G1006" s="170"/>
      <c r="H1006" s="170"/>
      <c r="J1006" s="166"/>
      <c r="M1006" s="163"/>
      <c r="O1006" s="169"/>
      <c r="P1006" s="169"/>
      <c r="Q1006" s="169"/>
      <c r="R1006" s="169"/>
      <c r="S1006" s="169"/>
    </row>
    <row r="1007" spans="1:19" s="165" customFormat="1">
      <c r="A1007" s="168"/>
      <c r="B1007" s="168"/>
      <c r="C1007" s="168"/>
      <c r="D1007" s="171"/>
      <c r="E1007" s="171"/>
      <c r="F1007" s="168"/>
      <c r="G1007" s="170"/>
      <c r="H1007" s="170"/>
      <c r="J1007" s="166"/>
      <c r="M1007" s="163"/>
      <c r="O1007" s="169"/>
      <c r="P1007" s="169"/>
      <c r="Q1007" s="169"/>
      <c r="R1007" s="169"/>
      <c r="S1007" s="169"/>
    </row>
    <row r="1008" spans="1:19" s="165" customFormat="1">
      <c r="A1008" s="168"/>
      <c r="B1008" s="168"/>
      <c r="C1008" s="168"/>
      <c r="D1008" s="171"/>
      <c r="E1008" s="171"/>
      <c r="F1008" s="168"/>
      <c r="G1008" s="170"/>
      <c r="H1008" s="170"/>
      <c r="J1008" s="166"/>
      <c r="M1008" s="163"/>
      <c r="O1008" s="169"/>
      <c r="P1008" s="169"/>
      <c r="Q1008" s="169"/>
      <c r="R1008" s="169"/>
      <c r="S1008" s="169"/>
    </row>
    <row r="1009" spans="1:19" s="165" customFormat="1">
      <c r="A1009" s="168"/>
      <c r="B1009" s="168"/>
      <c r="C1009" s="168"/>
      <c r="D1009" s="171"/>
      <c r="E1009" s="171"/>
      <c r="F1009" s="168"/>
      <c r="G1009" s="170"/>
      <c r="H1009" s="170"/>
      <c r="J1009" s="166"/>
      <c r="M1009" s="163"/>
      <c r="O1009" s="169"/>
      <c r="P1009" s="169"/>
      <c r="Q1009" s="169"/>
      <c r="R1009" s="169"/>
      <c r="S1009" s="169"/>
    </row>
    <row r="1010" spans="1:19" s="165" customFormat="1">
      <c r="A1010" s="168"/>
      <c r="B1010" s="168"/>
      <c r="C1010" s="168"/>
      <c r="D1010" s="171"/>
      <c r="E1010" s="171"/>
      <c r="F1010" s="168"/>
      <c r="G1010" s="170"/>
      <c r="H1010" s="170"/>
      <c r="J1010" s="166"/>
      <c r="M1010" s="163"/>
      <c r="O1010" s="169"/>
      <c r="P1010" s="169"/>
      <c r="Q1010" s="169"/>
      <c r="R1010" s="169"/>
      <c r="S1010" s="169"/>
    </row>
    <row r="1011" spans="1:19" s="165" customFormat="1">
      <c r="A1011" s="168"/>
      <c r="B1011" s="168"/>
      <c r="C1011" s="168"/>
      <c r="D1011" s="171"/>
      <c r="E1011" s="171"/>
      <c r="F1011" s="168"/>
      <c r="G1011" s="170"/>
      <c r="H1011" s="170"/>
      <c r="J1011" s="166"/>
      <c r="M1011" s="163"/>
      <c r="O1011" s="169"/>
      <c r="P1011" s="169"/>
      <c r="Q1011" s="169"/>
      <c r="R1011" s="169"/>
      <c r="S1011" s="169"/>
    </row>
    <row r="1012" spans="1:19" s="165" customFormat="1">
      <c r="A1012" s="168"/>
      <c r="B1012" s="168"/>
      <c r="C1012" s="168"/>
      <c r="D1012" s="171"/>
      <c r="E1012" s="171"/>
      <c r="F1012" s="168"/>
      <c r="G1012" s="170"/>
      <c r="H1012" s="170"/>
      <c r="J1012" s="166"/>
      <c r="M1012" s="163"/>
      <c r="O1012" s="169"/>
      <c r="P1012" s="169"/>
      <c r="Q1012" s="169"/>
      <c r="R1012" s="169"/>
      <c r="S1012" s="169"/>
    </row>
    <row r="1013" spans="1:19" s="165" customFormat="1">
      <c r="A1013" s="168"/>
      <c r="B1013" s="168"/>
      <c r="C1013" s="168"/>
      <c r="D1013" s="171"/>
      <c r="E1013" s="171"/>
      <c r="F1013" s="168"/>
      <c r="G1013" s="170"/>
      <c r="H1013" s="170"/>
      <c r="J1013" s="166"/>
      <c r="M1013" s="163"/>
      <c r="O1013" s="169"/>
      <c r="P1013" s="169"/>
      <c r="Q1013" s="169"/>
      <c r="R1013" s="169"/>
      <c r="S1013" s="169"/>
    </row>
    <row r="1014" spans="1:19" s="165" customFormat="1">
      <c r="A1014" s="168"/>
      <c r="B1014" s="168"/>
      <c r="C1014" s="168"/>
      <c r="D1014" s="171"/>
      <c r="E1014" s="171"/>
      <c r="F1014" s="168"/>
      <c r="G1014" s="170"/>
      <c r="H1014" s="170"/>
      <c r="J1014" s="166"/>
      <c r="M1014" s="163"/>
      <c r="O1014" s="169"/>
      <c r="P1014" s="169"/>
      <c r="Q1014" s="169"/>
      <c r="R1014" s="169"/>
      <c r="S1014" s="169"/>
    </row>
    <row r="1015" spans="1:19" s="165" customFormat="1">
      <c r="A1015" s="168"/>
      <c r="B1015" s="168"/>
      <c r="C1015" s="168"/>
      <c r="D1015" s="171"/>
      <c r="E1015" s="171"/>
      <c r="F1015" s="168"/>
      <c r="G1015" s="170"/>
      <c r="H1015" s="170"/>
      <c r="J1015" s="166"/>
      <c r="M1015" s="163"/>
      <c r="O1015" s="169"/>
      <c r="P1015" s="169"/>
      <c r="Q1015" s="169"/>
      <c r="R1015" s="169"/>
      <c r="S1015" s="169"/>
    </row>
    <row r="1016" spans="1:19" s="165" customFormat="1">
      <c r="A1016" s="168"/>
      <c r="B1016" s="168"/>
      <c r="C1016" s="168"/>
      <c r="D1016" s="171"/>
      <c r="E1016" s="171"/>
      <c r="F1016" s="168"/>
      <c r="G1016" s="170"/>
      <c r="H1016" s="170"/>
      <c r="J1016" s="166"/>
      <c r="M1016" s="163"/>
      <c r="O1016" s="169"/>
      <c r="P1016" s="169"/>
      <c r="Q1016" s="169"/>
      <c r="R1016" s="169"/>
      <c r="S1016" s="169"/>
    </row>
    <row r="1017" spans="1:19" s="165" customFormat="1">
      <c r="A1017" s="168"/>
      <c r="B1017" s="168"/>
      <c r="C1017" s="168"/>
      <c r="D1017" s="171"/>
      <c r="E1017" s="171"/>
      <c r="F1017" s="168"/>
      <c r="G1017" s="170"/>
      <c r="H1017" s="170"/>
      <c r="J1017" s="166"/>
      <c r="M1017" s="163"/>
      <c r="O1017" s="169"/>
      <c r="P1017" s="169"/>
      <c r="Q1017" s="169"/>
      <c r="R1017" s="169"/>
      <c r="S1017" s="169"/>
    </row>
    <row r="1018" spans="1:19" s="165" customFormat="1">
      <c r="A1018" s="168"/>
      <c r="B1018" s="168"/>
      <c r="C1018" s="168"/>
      <c r="D1018" s="171"/>
      <c r="E1018" s="171"/>
      <c r="F1018" s="168"/>
      <c r="G1018" s="170"/>
      <c r="H1018" s="170"/>
      <c r="J1018" s="166"/>
      <c r="M1018" s="163"/>
      <c r="O1018" s="169"/>
      <c r="P1018" s="169"/>
      <c r="Q1018" s="169"/>
      <c r="R1018" s="169"/>
      <c r="S1018" s="169"/>
    </row>
    <row r="1019" spans="1:19" s="165" customFormat="1">
      <c r="A1019" s="168"/>
      <c r="B1019" s="168"/>
      <c r="C1019" s="168"/>
      <c r="D1019" s="171"/>
      <c r="E1019" s="171"/>
      <c r="F1019" s="168"/>
      <c r="G1019" s="170"/>
      <c r="H1019" s="170"/>
      <c r="J1019" s="166"/>
      <c r="M1019" s="163"/>
      <c r="O1019" s="169"/>
      <c r="P1019" s="169"/>
      <c r="Q1019" s="169"/>
      <c r="R1019" s="169"/>
      <c r="S1019" s="169"/>
    </row>
    <row r="1020" spans="1:19" s="165" customFormat="1">
      <c r="A1020" s="168"/>
      <c r="B1020" s="168"/>
      <c r="C1020" s="168"/>
      <c r="D1020" s="171"/>
      <c r="E1020" s="171"/>
      <c r="F1020" s="168"/>
      <c r="G1020" s="170"/>
      <c r="H1020" s="170"/>
      <c r="J1020" s="166"/>
      <c r="M1020" s="163"/>
      <c r="O1020" s="169"/>
      <c r="P1020" s="169"/>
      <c r="Q1020" s="169"/>
      <c r="R1020" s="169"/>
      <c r="S1020" s="169"/>
    </row>
    <row r="1021" spans="1:19" s="165" customFormat="1">
      <c r="A1021" s="168"/>
      <c r="B1021" s="168"/>
      <c r="C1021" s="168"/>
      <c r="D1021" s="171"/>
      <c r="E1021" s="171"/>
      <c r="F1021" s="168"/>
      <c r="G1021" s="170"/>
      <c r="H1021" s="170"/>
      <c r="J1021" s="166"/>
      <c r="M1021" s="163"/>
      <c r="O1021" s="169"/>
      <c r="P1021" s="169"/>
      <c r="Q1021" s="169"/>
      <c r="R1021" s="169"/>
      <c r="S1021" s="169"/>
    </row>
    <row r="1022" spans="1:19" s="165" customFormat="1">
      <c r="A1022" s="168"/>
      <c r="B1022" s="168"/>
      <c r="C1022" s="168"/>
      <c r="D1022" s="171"/>
      <c r="E1022" s="171"/>
      <c r="F1022" s="168"/>
      <c r="G1022" s="170"/>
      <c r="H1022" s="170"/>
      <c r="J1022" s="166"/>
      <c r="M1022" s="163"/>
      <c r="O1022" s="169"/>
      <c r="P1022" s="169"/>
      <c r="Q1022" s="169"/>
      <c r="R1022" s="169"/>
      <c r="S1022" s="169"/>
    </row>
    <row r="1023" spans="1:19" s="165" customFormat="1">
      <c r="A1023" s="168"/>
      <c r="B1023" s="168"/>
      <c r="C1023" s="168"/>
      <c r="D1023" s="171"/>
      <c r="E1023" s="171"/>
      <c r="F1023" s="168"/>
      <c r="G1023" s="170"/>
      <c r="H1023" s="170"/>
      <c r="J1023" s="166"/>
      <c r="M1023" s="163"/>
      <c r="O1023" s="169"/>
      <c r="P1023" s="169"/>
      <c r="Q1023" s="169"/>
      <c r="R1023" s="169"/>
      <c r="S1023" s="169"/>
    </row>
    <row r="1024" spans="1:19" s="165" customFormat="1">
      <c r="A1024" s="168"/>
      <c r="B1024" s="168"/>
      <c r="C1024" s="168"/>
      <c r="D1024" s="171"/>
      <c r="E1024" s="171"/>
      <c r="F1024" s="168"/>
      <c r="G1024" s="170"/>
      <c r="H1024" s="170"/>
      <c r="J1024" s="166"/>
      <c r="M1024" s="163"/>
      <c r="O1024" s="169"/>
      <c r="P1024" s="169"/>
      <c r="Q1024" s="169"/>
      <c r="R1024" s="169"/>
      <c r="S1024" s="169"/>
    </row>
    <row r="1025" spans="1:19" s="165" customFormat="1">
      <c r="A1025" s="168"/>
      <c r="B1025" s="168"/>
      <c r="C1025" s="168"/>
      <c r="D1025" s="171"/>
      <c r="E1025" s="171"/>
      <c r="F1025" s="168"/>
      <c r="G1025" s="170"/>
      <c r="H1025" s="170"/>
      <c r="J1025" s="166"/>
      <c r="M1025" s="163"/>
      <c r="O1025" s="169"/>
      <c r="P1025" s="169"/>
      <c r="Q1025" s="169"/>
      <c r="R1025" s="169"/>
      <c r="S1025" s="169"/>
    </row>
    <row r="1026" spans="1:19" s="165" customFormat="1">
      <c r="A1026" s="168"/>
      <c r="B1026" s="168"/>
      <c r="C1026" s="168"/>
      <c r="D1026" s="171"/>
      <c r="E1026" s="171"/>
      <c r="F1026" s="168"/>
      <c r="G1026" s="170"/>
      <c r="H1026" s="170"/>
      <c r="J1026" s="166"/>
      <c r="M1026" s="163"/>
      <c r="O1026" s="169"/>
      <c r="P1026" s="169"/>
      <c r="Q1026" s="169"/>
      <c r="R1026" s="169"/>
      <c r="S1026" s="169"/>
    </row>
    <row r="1027" spans="1:19" s="165" customFormat="1">
      <c r="A1027" s="168"/>
      <c r="B1027" s="168"/>
      <c r="C1027" s="168"/>
      <c r="D1027" s="171"/>
      <c r="E1027" s="171"/>
      <c r="F1027" s="168"/>
      <c r="G1027" s="170"/>
      <c r="H1027" s="170"/>
      <c r="J1027" s="166"/>
      <c r="M1027" s="163"/>
      <c r="O1027" s="169"/>
      <c r="P1027" s="169"/>
      <c r="Q1027" s="169"/>
      <c r="R1027" s="169"/>
      <c r="S1027" s="169"/>
    </row>
    <row r="1028" spans="1:19" s="165" customFormat="1">
      <c r="A1028" s="168"/>
      <c r="B1028" s="168"/>
      <c r="C1028" s="168"/>
      <c r="D1028" s="171"/>
      <c r="E1028" s="171"/>
      <c r="F1028" s="168"/>
      <c r="G1028" s="170"/>
      <c r="H1028" s="170"/>
      <c r="J1028" s="166"/>
      <c r="M1028" s="163"/>
      <c r="O1028" s="169"/>
      <c r="P1028" s="169"/>
      <c r="Q1028" s="169"/>
      <c r="R1028" s="169"/>
      <c r="S1028" s="169"/>
    </row>
    <row r="1029" spans="1:19" s="165" customFormat="1">
      <c r="A1029" s="168"/>
      <c r="B1029" s="168"/>
      <c r="C1029" s="168"/>
      <c r="D1029" s="171"/>
      <c r="E1029" s="171"/>
      <c r="F1029" s="168"/>
      <c r="G1029" s="170"/>
      <c r="H1029" s="170"/>
      <c r="J1029" s="166"/>
      <c r="M1029" s="163"/>
      <c r="O1029" s="169"/>
      <c r="P1029" s="169"/>
      <c r="Q1029" s="169"/>
      <c r="R1029" s="169"/>
      <c r="S1029" s="169"/>
    </row>
    <row r="1030" spans="1:19" s="165" customFormat="1">
      <c r="A1030" s="168"/>
      <c r="B1030" s="168"/>
      <c r="C1030" s="168"/>
      <c r="D1030" s="171"/>
      <c r="E1030" s="171"/>
      <c r="F1030" s="168"/>
      <c r="G1030" s="170"/>
      <c r="H1030" s="170"/>
      <c r="J1030" s="166"/>
      <c r="M1030" s="163"/>
      <c r="O1030" s="169"/>
      <c r="P1030" s="169"/>
      <c r="Q1030" s="169"/>
      <c r="R1030" s="169"/>
      <c r="S1030" s="169"/>
    </row>
    <row r="1031" spans="1:19" s="165" customFormat="1">
      <c r="A1031" s="168"/>
      <c r="B1031" s="168"/>
      <c r="C1031" s="168"/>
      <c r="D1031" s="171"/>
      <c r="E1031" s="171"/>
      <c r="F1031" s="168"/>
      <c r="G1031" s="170"/>
      <c r="H1031" s="170"/>
      <c r="J1031" s="166"/>
      <c r="M1031" s="163"/>
      <c r="O1031" s="169"/>
      <c r="P1031" s="169"/>
      <c r="Q1031" s="169"/>
      <c r="R1031" s="169"/>
      <c r="S1031" s="169"/>
    </row>
    <row r="1032" spans="1:19" s="165" customFormat="1">
      <c r="A1032" s="168"/>
      <c r="B1032" s="168"/>
      <c r="C1032" s="168"/>
      <c r="D1032" s="171"/>
      <c r="E1032" s="171"/>
      <c r="F1032" s="168"/>
      <c r="G1032" s="170"/>
      <c r="H1032" s="170"/>
      <c r="J1032" s="166"/>
      <c r="M1032" s="163"/>
      <c r="O1032" s="169"/>
      <c r="P1032" s="169"/>
      <c r="Q1032" s="169"/>
      <c r="R1032" s="169"/>
      <c r="S1032" s="169"/>
    </row>
    <row r="1033" spans="1:19" s="165" customFormat="1">
      <c r="A1033" s="168"/>
      <c r="B1033" s="168"/>
      <c r="C1033" s="168"/>
      <c r="D1033" s="171"/>
      <c r="E1033" s="171"/>
      <c r="F1033" s="168"/>
      <c r="G1033" s="170"/>
      <c r="H1033" s="170"/>
      <c r="J1033" s="166"/>
      <c r="M1033" s="163"/>
      <c r="O1033" s="169"/>
      <c r="P1033" s="169"/>
      <c r="Q1033" s="169"/>
      <c r="R1033" s="169"/>
      <c r="S1033" s="169"/>
    </row>
    <row r="1034" spans="1:19" s="165" customFormat="1">
      <c r="A1034" s="168"/>
      <c r="B1034" s="168"/>
      <c r="C1034" s="168"/>
      <c r="D1034" s="171"/>
      <c r="E1034" s="171"/>
      <c r="F1034" s="168"/>
      <c r="G1034" s="170"/>
      <c r="H1034" s="170"/>
      <c r="J1034" s="166"/>
      <c r="M1034" s="163"/>
      <c r="O1034" s="169"/>
      <c r="P1034" s="169"/>
      <c r="Q1034" s="169"/>
      <c r="R1034" s="169"/>
      <c r="S1034" s="169"/>
    </row>
    <row r="1035" spans="1:19" s="165" customFormat="1">
      <c r="A1035" s="168"/>
      <c r="B1035" s="168"/>
      <c r="C1035" s="168"/>
      <c r="D1035" s="171"/>
      <c r="E1035" s="171"/>
      <c r="F1035" s="168"/>
      <c r="G1035" s="170"/>
      <c r="H1035" s="170"/>
      <c r="J1035" s="166"/>
      <c r="M1035" s="163"/>
      <c r="O1035" s="169"/>
      <c r="P1035" s="169"/>
      <c r="Q1035" s="169"/>
      <c r="R1035" s="169"/>
      <c r="S1035" s="169"/>
    </row>
    <row r="1036" spans="1:19" s="165" customFormat="1">
      <c r="A1036" s="168"/>
      <c r="B1036" s="168"/>
      <c r="C1036" s="168"/>
      <c r="D1036" s="171"/>
      <c r="E1036" s="171"/>
      <c r="F1036" s="168"/>
      <c r="G1036" s="170"/>
      <c r="H1036" s="170"/>
      <c r="J1036" s="166"/>
      <c r="M1036" s="163"/>
      <c r="O1036" s="169"/>
      <c r="P1036" s="169"/>
      <c r="Q1036" s="169"/>
      <c r="R1036" s="169"/>
      <c r="S1036" s="169"/>
    </row>
    <row r="1037" spans="1:19" s="165" customFormat="1">
      <c r="A1037" s="168"/>
      <c r="B1037" s="168"/>
      <c r="C1037" s="168"/>
      <c r="D1037" s="171"/>
      <c r="E1037" s="171"/>
      <c r="F1037" s="168"/>
      <c r="G1037" s="170"/>
      <c r="H1037" s="170"/>
      <c r="J1037" s="166"/>
      <c r="M1037" s="163"/>
      <c r="O1037" s="169"/>
      <c r="P1037" s="169"/>
      <c r="Q1037" s="169"/>
      <c r="R1037" s="169"/>
      <c r="S1037" s="169"/>
    </row>
    <row r="1038" spans="1:19" s="165" customFormat="1">
      <c r="A1038" s="168"/>
      <c r="B1038" s="168"/>
      <c r="C1038" s="168"/>
      <c r="D1038" s="171"/>
      <c r="E1038" s="171"/>
      <c r="F1038" s="168"/>
      <c r="G1038" s="170"/>
      <c r="H1038" s="170"/>
      <c r="J1038" s="166"/>
      <c r="M1038" s="163"/>
      <c r="O1038" s="169"/>
      <c r="P1038" s="169"/>
      <c r="Q1038" s="169"/>
      <c r="R1038" s="169"/>
      <c r="S1038" s="169"/>
    </row>
    <row r="1039" spans="1:19" s="165" customFormat="1">
      <c r="A1039" s="168"/>
      <c r="B1039" s="168"/>
      <c r="C1039" s="168"/>
      <c r="D1039" s="171"/>
      <c r="E1039" s="171"/>
      <c r="F1039" s="168"/>
      <c r="G1039" s="170"/>
      <c r="H1039" s="170"/>
      <c r="J1039" s="166"/>
      <c r="M1039" s="163"/>
      <c r="O1039" s="169"/>
      <c r="P1039" s="169"/>
      <c r="Q1039" s="169"/>
      <c r="R1039" s="169"/>
      <c r="S1039" s="169"/>
    </row>
    <row r="1040" spans="1:19" s="165" customFormat="1">
      <c r="A1040" s="168"/>
      <c r="B1040" s="168"/>
      <c r="C1040" s="168"/>
      <c r="D1040" s="171"/>
      <c r="E1040" s="171"/>
      <c r="F1040" s="168"/>
      <c r="G1040" s="170"/>
      <c r="H1040" s="170"/>
      <c r="J1040" s="166"/>
      <c r="M1040" s="163"/>
      <c r="O1040" s="169"/>
      <c r="P1040" s="169"/>
      <c r="Q1040" s="169"/>
      <c r="R1040" s="169"/>
      <c r="S1040" s="169"/>
    </row>
    <row r="1041" spans="1:19" s="165" customFormat="1">
      <c r="A1041" s="168"/>
      <c r="B1041" s="168"/>
      <c r="C1041" s="168"/>
      <c r="D1041" s="171"/>
      <c r="E1041" s="171"/>
      <c r="F1041" s="168"/>
      <c r="G1041" s="170"/>
      <c r="H1041" s="170"/>
      <c r="J1041" s="166"/>
      <c r="M1041" s="163"/>
      <c r="O1041" s="169"/>
      <c r="P1041" s="169"/>
      <c r="Q1041" s="169"/>
      <c r="R1041" s="169"/>
      <c r="S1041" s="169"/>
    </row>
    <row r="1042" spans="1:19" s="165" customFormat="1">
      <c r="A1042" s="168"/>
      <c r="B1042" s="168"/>
      <c r="C1042" s="168"/>
      <c r="D1042" s="171"/>
      <c r="E1042" s="171"/>
      <c r="F1042" s="168"/>
      <c r="G1042" s="170"/>
      <c r="H1042" s="170"/>
      <c r="J1042" s="166"/>
      <c r="M1042" s="163"/>
      <c r="O1042" s="169"/>
      <c r="P1042" s="169"/>
      <c r="Q1042" s="169"/>
      <c r="R1042" s="169"/>
      <c r="S1042" s="169"/>
    </row>
    <row r="1043" spans="1:19" s="165" customFormat="1">
      <c r="A1043" s="168"/>
      <c r="B1043" s="168"/>
      <c r="C1043" s="168"/>
      <c r="D1043" s="171"/>
      <c r="E1043" s="171"/>
      <c r="F1043" s="168"/>
      <c r="G1043" s="170"/>
      <c r="H1043" s="170"/>
      <c r="J1043" s="166"/>
      <c r="M1043" s="163"/>
      <c r="O1043" s="169"/>
      <c r="P1043" s="169"/>
      <c r="Q1043" s="169"/>
      <c r="R1043" s="169"/>
      <c r="S1043" s="169"/>
    </row>
    <row r="1044" spans="1:19" s="165" customFormat="1">
      <c r="A1044" s="168"/>
      <c r="B1044" s="168"/>
      <c r="C1044" s="168"/>
      <c r="D1044" s="171"/>
      <c r="E1044" s="171"/>
      <c r="F1044" s="168"/>
      <c r="G1044" s="170"/>
      <c r="H1044" s="170"/>
      <c r="J1044" s="166"/>
      <c r="M1044" s="163"/>
      <c r="O1044" s="169"/>
      <c r="P1044" s="169"/>
      <c r="Q1044" s="169"/>
      <c r="R1044" s="169"/>
      <c r="S1044" s="169"/>
    </row>
    <row r="1045" spans="1:19" s="165" customFormat="1">
      <c r="A1045" s="168"/>
      <c r="B1045" s="168"/>
      <c r="C1045" s="168"/>
      <c r="D1045" s="171"/>
      <c r="E1045" s="171"/>
      <c r="F1045" s="168"/>
      <c r="G1045" s="170"/>
      <c r="H1045" s="170"/>
      <c r="J1045" s="166"/>
      <c r="M1045" s="163"/>
      <c r="O1045" s="169"/>
      <c r="P1045" s="169"/>
      <c r="Q1045" s="169"/>
      <c r="R1045" s="169"/>
      <c r="S1045" s="169"/>
    </row>
    <row r="1046" spans="1:19" s="165" customFormat="1">
      <c r="A1046" s="168"/>
      <c r="B1046" s="168"/>
      <c r="C1046" s="168"/>
      <c r="D1046" s="171"/>
      <c r="E1046" s="171"/>
      <c r="F1046" s="168"/>
      <c r="G1046" s="170"/>
      <c r="H1046" s="170"/>
      <c r="J1046" s="166"/>
      <c r="M1046" s="163"/>
      <c r="O1046" s="169"/>
      <c r="P1046" s="169"/>
      <c r="Q1046" s="169"/>
      <c r="R1046" s="169"/>
      <c r="S1046" s="169"/>
    </row>
    <row r="1047" spans="1:19" s="165" customFormat="1">
      <c r="A1047" s="168"/>
      <c r="B1047" s="168"/>
      <c r="C1047" s="168"/>
      <c r="D1047" s="171"/>
      <c r="E1047" s="171"/>
      <c r="F1047" s="168"/>
      <c r="G1047" s="170"/>
      <c r="H1047" s="170"/>
      <c r="J1047" s="166"/>
      <c r="M1047" s="163"/>
      <c r="O1047" s="169"/>
      <c r="P1047" s="169"/>
      <c r="Q1047" s="169"/>
      <c r="R1047" s="169"/>
      <c r="S1047" s="169"/>
    </row>
    <row r="1048" spans="1:19" s="165" customFormat="1">
      <c r="A1048" s="168"/>
      <c r="B1048" s="168"/>
      <c r="C1048" s="168"/>
      <c r="D1048" s="171"/>
      <c r="E1048" s="171"/>
      <c r="F1048" s="168"/>
      <c r="G1048" s="170"/>
      <c r="H1048" s="170"/>
      <c r="J1048" s="166"/>
      <c r="M1048" s="163"/>
      <c r="O1048" s="169"/>
      <c r="P1048" s="169"/>
      <c r="Q1048" s="169"/>
      <c r="R1048" s="169"/>
      <c r="S1048" s="169"/>
    </row>
    <row r="1049" spans="1:19" s="165" customFormat="1">
      <c r="A1049" s="168"/>
      <c r="B1049" s="168"/>
      <c r="C1049" s="168"/>
      <c r="D1049" s="171"/>
      <c r="E1049" s="171"/>
      <c r="F1049" s="168"/>
      <c r="G1049" s="170"/>
      <c r="H1049" s="170"/>
      <c r="J1049" s="166"/>
      <c r="M1049" s="163"/>
      <c r="O1049" s="169"/>
      <c r="P1049" s="169"/>
      <c r="Q1049" s="169"/>
      <c r="R1049" s="169"/>
      <c r="S1049" s="169"/>
    </row>
    <row r="1050" spans="1:19" s="165" customFormat="1">
      <c r="A1050" s="168"/>
      <c r="B1050" s="168"/>
      <c r="C1050" s="168"/>
      <c r="D1050" s="171"/>
      <c r="E1050" s="171"/>
      <c r="F1050" s="168"/>
      <c r="G1050" s="170"/>
      <c r="H1050" s="170"/>
      <c r="J1050" s="166"/>
      <c r="M1050" s="163"/>
      <c r="O1050" s="169"/>
      <c r="P1050" s="169"/>
      <c r="Q1050" s="169"/>
      <c r="R1050" s="169"/>
      <c r="S1050" s="169"/>
    </row>
    <row r="1051" spans="1:19" s="165" customFormat="1">
      <c r="A1051" s="168"/>
      <c r="B1051" s="168"/>
      <c r="C1051" s="168"/>
      <c r="D1051" s="171"/>
      <c r="E1051" s="171"/>
      <c r="F1051" s="168"/>
      <c r="G1051" s="170"/>
      <c r="H1051" s="170"/>
      <c r="J1051" s="166"/>
      <c r="M1051" s="163"/>
      <c r="O1051" s="169"/>
      <c r="P1051" s="169"/>
      <c r="Q1051" s="169"/>
      <c r="R1051" s="169"/>
      <c r="S1051" s="169"/>
    </row>
    <row r="1052" spans="1:19" s="165" customFormat="1">
      <c r="A1052" s="168"/>
      <c r="B1052" s="168"/>
      <c r="C1052" s="168"/>
      <c r="D1052" s="171"/>
      <c r="E1052" s="171"/>
      <c r="F1052" s="168"/>
      <c r="G1052" s="170"/>
      <c r="H1052" s="170"/>
      <c r="J1052" s="166"/>
      <c r="M1052" s="163"/>
      <c r="O1052" s="169"/>
      <c r="P1052" s="169"/>
      <c r="Q1052" s="169"/>
      <c r="R1052" s="169"/>
      <c r="S1052" s="169"/>
    </row>
    <row r="1053" spans="1:19" s="165" customFormat="1">
      <c r="A1053" s="168"/>
      <c r="B1053" s="168"/>
      <c r="C1053" s="168"/>
      <c r="D1053" s="171"/>
      <c r="E1053" s="171"/>
      <c r="F1053" s="168"/>
      <c r="G1053" s="170"/>
      <c r="H1053" s="170"/>
      <c r="J1053" s="166"/>
      <c r="M1053" s="163"/>
      <c r="O1053" s="169"/>
      <c r="P1053" s="169"/>
      <c r="Q1053" s="169"/>
      <c r="R1053" s="169"/>
      <c r="S1053" s="169"/>
    </row>
    <row r="1054" spans="1:19" s="165" customFormat="1">
      <c r="A1054" s="168"/>
      <c r="B1054" s="168"/>
      <c r="C1054" s="168"/>
      <c r="D1054" s="171"/>
      <c r="E1054" s="171"/>
      <c r="F1054" s="168"/>
      <c r="G1054" s="170"/>
      <c r="H1054" s="170"/>
      <c r="J1054" s="166"/>
      <c r="M1054" s="163"/>
      <c r="O1054" s="169"/>
      <c r="P1054" s="169"/>
      <c r="Q1054" s="169"/>
      <c r="R1054" s="169"/>
      <c r="S1054" s="169"/>
    </row>
    <row r="1055" spans="1:19" s="165" customFormat="1">
      <c r="A1055" s="168"/>
      <c r="B1055" s="168"/>
      <c r="C1055" s="168"/>
      <c r="D1055" s="171"/>
      <c r="E1055" s="171"/>
      <c r="F1055" s="168"/>
      <c r="G1055" s="170"/>
      <c r="H1055" s="170"/>
      <c r="J1055" s="166"/>
      <c r="M1055" s="163"/>
      <c r="O1055" s="169"/>
      <c r="P1055" s="169"/>
      <c r="Q1055" s="169"/>
      <c r="R1055" s="169"/>
      <c r="S1055" s="169"/>
    </row>
    <row r="1056" spans="1:19" s="165" customFormat="1">
      <c r="A1056" s="168"/>
      <c r="B1056" s="168"/>
      <c r="C1056" s="168"/>
      <c r="D1056" s="171"/>
      <c r="E1056" s="171"/>
      <c r="F1056" s="168"/>
      <c r="G1056" s="170"/>
      <c r="H1056" s="170"/>
      <c r="J1056" s="166"/>
      <c r="M1056" s="163"/>
      <c r="O1056" s="169"/>
      <c r="P1056" s="169"/>
      <c r="Q1056" s="169"/>
      <c r="R1056" s="169"/>
      <c r="S1056" s="169"/>
    </row>
    <row r="1057" spans="1:19" s="165" customFormat="1">
      <c r="A1057" s="168"/>
      <c r="B1057" s="168"/>
      <c r="C1057" s="168"/>
      <c r="D1057" s="171"/>
      <c r="E1057" s="171"/>
      <c r="F1057" s="168"/>
      <c r="G1057" s="170"/>
      <c r="H1057" s="170"/>
      <c r="J1057" s="166"/>
      <c r="M1057" s="163"/>
      <c r="O1057" s="169"/>
      <c r="P1057" s="169"/>
      <c r="Q1057" s="169"/>
      <c r="R1057" s="169"/>
      <c r="S1057" s="169"/>
    </row>
    <row r="1058" spans="1:19" s="165" customFormat="1">
      <c r="A1058" s="168"/>
      <c r="B1058" s="168"/>
      <c r="C1058" s="168"/>
      <c r="D1058" s="171"/>
      <c r="E1058" s="171"/>
      <c r="F1058" s="168"/>
      <c r="G1058" s="170"/>
      <c r="H1058" s="170"/>
      <c r="J1058" s="166"/>
      <c r="M1058" s="163"/>
      <c r="O1058" s="169"/>
      <c r="P1058" s="169"/>
      <c r="Q1058" s="169"/>
      <c r="R1058" s="169"/>
      <c r="S1058" s="169"/>
    </row>
    <row r="1059" spans="1:19" s="165" customFormat="1">
      <c r="A1059" s="168"/>
      <c r="B1059" s="168"/>
      <c r="C1059" s="168"/>
      <c r="D1059" s="171"/>
      <c r="E1059" s="171"/>
      <c r="F1059" s="168"/>
      <c r="G1059" s="170"/>
      <c r="H1059" s="170"/>
      <c r="J1059" s="166"/>
      <c r="M1059" s="163"/>
      <c r="O1059" s="169"/>
      <c r="P1059" s="169"/>
      <c r="Q1059" s="169"/>
      <c r="R1059" s="169"/>
      <c r="S1059" s="169"/>
    </row>
    <row r="1060" spans="1:19" s="165" customFormat="1">
      <c r="A1060" s="168"/>
      <c r="B1060" s="168"/>
      <c r="C1060" s="168"/>
      <c r="D1060" s="171"/>
      <c r="E1060" s="171"/>
      <c r="F1060" s="168"/>
      <c r="G1060" s="170"/>
      <c r="H1060" s="170"/>
      <c r="J1060" s="166"/>
      <c r="M1060" s="163"/>
      <c r="O1060" s="169"/>
      <c r="P1060" s="169"/>
      <c r="Q1060" s="169"/>
      <c r="R1060" s="169"/>
      <c r="S1060" s="169"/>
    </row>
    <row r="1061" spans="1:19" s="165" customFormat="1">
      <c r="A1061" s="168"/>
      <c r="B1061" s="168"/>
      <c r="C1061" s="168"/>
      <c r="D1061" s="171"/>
      <c r="E1061" s="171"/>
      <c r="F1061" s="168"/>
      <c r="G1061" s="170"/>
      <c r="H1061" s="170"/>
      <c r="J1061" s="166"/>
      <c r="M1061" s="163"/>
      <c r="O1061" s="169"/>
      <c r="P1061" s="169"/>
      <c r="Q1061" s="169"/>
      <c r="R1061" s="169"/>
      <c r="S1061" s="169"/>
    </row>
    <row r="1062" spans="1:19" s="165" customFormat="1">
      <c r="A1062" s="168"/>
      <c r="B1062" s="168"/>
      <c r="C1062" s="168"/>
      <c r="D1062" s="171"/>
      <c r="E1062" s="171"/>
      <c r="F1062" s="168"/>
      <c r="G1062" s="170"/>
      <c r="H1062" s="170"/>
      <c r="J1062" s="166"/>
      <c r="M1062" s="163"/>
      <c r="O1062" s="169"/>
      <c r="P1062" s="169"/>
      <c r="Q1062" s="169"/>
      <c r="R1062" s="169"/>
      <c r="S1062" s="169"/>
    </row>
    <row r="1063" spans="1:19" s="165" customFormat="1">
      <c r="A1063" s="168"/>
      <c r="B1063" s="168"/>
      <c r="C1063" s="168"/>
      <c r="D1063" s="171"/>
      <c r="E1063" s="171"/>
      <c r="F1063" s="168"/>
      <c r="G1063" s="170"/>
      <c r="H1063" s="170"/>
      <c r="J1063" s="166"/>
      <c r="M1063" s="163"/>
      <c r="O1063" s="169"/>
      <c r="P1063" s="169"/>
      <c r="Q1063" s="169"/>
      <c r="R1063" s="169"/>
      <c r="S1063" s="169"/>
    </row>
    <row r="1064" spans="1:19" s="165" customFormat="1">
      <c r="A1064" s="168"/>
      <c r="B1064" s="168"/>
      <c r="C1064" s="168"/>
      <c r="D1064" s="171"/>
      <c r="E1064" s="171"/>
      <c r="F1064" s="168"/>
      <c r="G1064" s="170"/>
      <c r="H1064" s="170"/>
      <c r="J1064" s="166"/>
      <c r="M1064" s="163"/>
      <c r="O1064" s="169"/>
      <c r="P1064" s="169"/>
      <c r="Q1064" s="169"/>
      <c r="R1064" s="169"/>
      <c r="S1064" s="169"/>
    </row>
    <row r="1065" spans="1:19" s="165" customFormat="1">
      <c r="A1065" s="168"/>
      <c r="B1065" s="168"/>
      <c r="C1065" s="168"/>
      <c r="D1065" s="171"/>
      <c r="E1065" s="171"/>
      <c r="F1065" s="168"/>
      <c r="G1065" s="170"/>
      <c r="H1065" s="170"/>
      <c r="J1065" s="166"/>
      <c r="M1065" s="163"/>
      <c r="O1065" s="169"/>
      <c r="P1065" s="169"/>
      <c r="Q1065" s="169"/>
      <c r="R1065" s="169"/>
      <c r="S1065" s="169"/>
    </row>
    <row r="1066" spans="1:19" s="165" customFormat="1">
      <c r="A1066" s="168"/>
      <c r="B1066" s="168"/>
      <c r="C1066" s="168"/>
      <c r="D1066" s="171"/>
      <c r="E1066" s="171"/>
      <c r="F1066" s="168"/>
      <c r="G1066" s="170"/>
      <c r="H1066" s="170"/>
      <c r="J1066" s="166"/>
      <c r="M1066" s="163"/>
      <c r="O1066" s="169"/>
      <c r="P1066" s="169"/>
      <c r="Q1066" s="169"/>
      <c r="R1066" s="169"/>
      <c r="S1066" s="169"/>
    </row>
    <row r="1067" spans="1:19" s="165" customFormat="1">
      <c r="A1067" s="168"/>
      <c r="B1067" s="168"/>
      <c r="C1067" s="168"/>
      <c r="D1067" s="171"/>
      <c r="E1067" s="171"/>
      <c r="F1067" s="168"/>
      <c r="G1067" s="170"/>
      <c r="H1067" s="170"/>
      <c r="J1067" s="166"/>
      <c r="M1067" s="163"/>
      <c r="O1067" s="169"/>
      <c r="P1067" s="169"/>
      <c r="Q1067" s="169"/>
      <c r="R1067" s="169"/>
      <c r="S1067" s="169"/>
    </row>
    <row r="1068" spans="1:19" s="165" customFormat="1">
      <c r="A1068" s="168"/>
      <c r="B1068" s="168"/>
      <c r="C1068" s="168"/>
      <c r="D1068" s="171"/>
      <c r="E1068" s="171"/>
      <c r="F1068" s="168"/>
      <c r="G1068" s="170"/>
      <c r="H1068" s="170"/>
      <c r="J1068" s="166"/>
      <c r="M1068" s="163"/>
      <c r="O1068" s="169"/>
      <c r="P1068" s="169"/>
      <c r="Q1068" s="169"/>
      <c r="R1068" s="169"/>
      <c r="S1068" s="169"/>
    </row>
    <row r="1069" spans="1:19" s="165" customFormat="1">
      <c r="A1069" s="168"/>
      <c r="B1069" s="168"/>
      <c r="C1069" s="168"/>
      <c r="D1069" s="171"/>
      <c r="E1069" s="171"/>
      <c r="F1069" s="168"/>
      <c r="G1069" s="170"/>
      <c r="H1069" s="170"/>
      <c r="J1069" s="166"/>
      <c r="M1069" s="163"/>
      <c r="O1069" s="169"/>
      <c r="P1069" s="169"/>
      <c r="Q1069" s="169"/>
      <c r="R1069" s="169"/>
      <c r="S1069" s="169"/>
    </row>
    <row r="1070" spans="1:19" s="165" customFormat="1">
      <c r="A1070" s="168"/>
      <c r="B1070" s="168"/>
      <c r="C1070" s="168"/>
      <c r="D1070" s="171"/>
      <c r="E1070" s="171"/>
      <c r="F1070" s="168"/>
      <c r="G1070" s="170"/>
      <c r="H1070" s="170"/>
      <c r="J1070" s="166"/>
      <c r="M1070" s="163"/>
      <c r="O1070" s="169"/>
      <c r="P1070" s="169"/>
      <c r="Q1070" s="169"/>
      <c r="R1070" s="169"/>
      <c r="S1070" s="169"/>
    </row>
    <row r="1071" spans="1:19" s="165" customFormat="1">
      <c r="A1071" s="168"/>
      <c r="B1071" s="168"/>
      <c r="C1071" s="168"/>
      <c r="D1071" s="171"/>
      <c r="E1071" s="171"/>
      <c r="F1071" s="168"/>
      <c r="G1071" s="170"/>
      <c r="H1071" s="170"/>
      <c r="J1071" s="166"/>
      <c r="M1071" s="163"/>
      <c r="O1071" s="169"/>
      <c r="P1071" s="169"/>
      <c r="Q1071" s="169"/>
      <c r="R1071" s="169"/>
      <c r="S1071" s="169"/>
    </row>
    <row r="1072" spans="1:19" s="165" customFormat="1">
      <c r="A1072" s="168"/>
      <c r="B1072" s="168"/>
      <c r="C1072" s="168"/>
      <c r="D1072" s="171"/>
      <c r="E1072" s="171"/>
      <c r="F1072" s="168"/>
      <c r="G1072" s="170"/>
      <c r="H1072" s="170"/>
      <c r="J1072" s="166"/>
      <c r="M1072" s="163"/>
      <c r="O1072" s="169"/>
      <c r="P1072" s="169"/>
      <c r="Q1072" s="169"/>
      <c r="R1072" s="169"/>
      <c r="S1072" s="169"/>
    </row>
    <row r="1073" spans="1:19" s="165" customFormat="1">
      <c r="A1073" s="168"/>
      <c r="B1073" s="168"/>
      <c r="C1073" s="168"/>
      <c r="D1073" s="171"/>
      <c r="E1073" s="171"/>
      <c r="F1073" s="168"/>
      <c r="G1073" s="170"/>
      <c r="H1073" s="170"/>
      <c r="J1073" s="166"/>
      <c r="M1073" s="163"/>
      <c r="O1073" s="169"/>
      <c r="P1073" s="169"/>
      <c r="Q1073" s="169"/>
      <c r="R1073" s="169"/>
      <c r="S1073" s="169"/>
    </row>
    <row r="1074" spans="1:19" s="165" customFormat="1">
      <c r="A1074" s="168"/>
      <c r="B1074" s="168"/>
      <c r="C1074" s="168"/>
      <c r="D1074" s="171"/>
      <c r="E1074" s="171"/>
      <c r="F1074" s="168"/>
      <c r="G1074" s="170"/>
      <c r="H1074" s="170"/>
      <c r="J1074" s="166"/>
      <c r="M1074" s="163"/>
      <c r="O1074" s="169"/>
      <c r="P1074" s="169"/>
      <c r="Q1074" s="169"/>
      <c r="R1074" s="169"/>
      <c r="S1074" s="169"/>
    </row>
    <row r="1075" spans="1:19" s="165" customFormat="1">
      <c r="A1075" s="168"/>
      <c r="B1075" s="168"/>
      <c r="C1075" s="168"/>
      <c r="D1075" s="171"/>
      <c r="E1075" s="171"/>
      <c r="F1075" s="168"/>
      <c r="G1075" s="170"/>
      <c r="H1075" s="170"/>
      <c r="J1075" s="166"/>
      <c r="M1075" s="163"/>
      <c r="O1075" s="169"/>
      <c r="P1075" s="169"/>
      <c r="Q1075" s="169"/>
      <c r="R1075" s="169"/>
      <c r="S1075" s="169"/>
    </row>
    <row r="1076" spans="1:19" s="165" customFormat="1">
      <c r="A1076" s="168"/>
      <c r="B1076" s="168"/>
      <c r="C1076" s="168"/>
      <c r="D1076" s="171"/>
      <c r="E1076" s="171"/>
      <c r="F1076" s="168"/>
      <c r="G1076" s="170"/>
      <c r="H1076" s="170"/>
      <c r="J1076" s="166"/>
      <c r="M1076" s="163"/>
      <c r="O1076" s="169"/>
      <c r="P1076" s="169"/>
      <c r="Q1076" s="169"/>
      <c r="R1076" s="169"/>
      <c r="S1076" s="169"/>
    </row>
    <row r="1077" spans="1:19" s="165" customFormat="1">
      <c r="A1077" s="168"/>
      <c r="B1077" s="168"/>
      <c r="C1077" s="168"/>
      <c r="D1077" s="171"/>
      <c r="E1077" s="171"/>
      <c r="F1077" s="168"/>
      <c r="G1077" s="170"/>
      <c r="H1077" s="170"/>
      <c r="J1077" s="166"/>
      <c r="M1077" s="163"/>
      <c r="O1077" s="169"/>
      <c r="P1077" s="169"/>
      <c r="Q1077" s="169"/>
      <c r="R1077" s="169"/>
      <c r="S1077" s="169"/>
    </row>
    <row r="1078" spans="1:19" s="165" customFormat="1">
      <c r="A1078" s="168"/>
      <c r="B1078" s="168"/>
      <c r="C1078" s="168"/>
      <c r="D1078" s="171"/>
      <c r="E1078" s="171"/>
      <c r="F1078" s="168"/>
      <c r="G1078" s="170"/>
      <c r="H1078" s="170"/>
      <c r="J1078" s="166"/>
      <c r="M1078" s="163"/>
      <c r="O1078" s="169"/>
      <c r="P1078" s="169"/>
      <c r="Q1078" s="169"/>
      <c r="R1078" s="169"/>
      <c r="S1078" s="169"/>
    </row>
    <row r="1079" spans="1:19" s="165" customFormat="1">
      <c r="A1079" s="168"/>
      <c r="B1079" s="168"/>
      <c r="C1079" s="168"/>
      <c r="D1079" s="171"/>
      <c r="E1079" s="171"/>
      <c r="F1079" s="168"/>
      <c r="G1079" s="170"/>
      <c r="H1079" s="170"/>
      <c r="J1079" s="166"/>
      <c r="M1079" s="163"/>
      <c r="O1079" s="169"/>
      <c r="P1079" s="169"/>
      <c r="Q1079" s="169"/>
      <c r="R1079" s="169"/>
      <c r="S1079" s="169"/>
    </row>
    <row r="1080" spans="1:19" s="165" customFormat="1">
      <c r="A1080" s="168"/>
      <c r="B1080" s="168"/>
      <c r="C1080" s="168"/>
      <c r="D1080" s="171"/>
      <c r="E1080" s="171"/>
      <c r="F1080" s="168"/>
      <c r="G1080" s="170"/>
      <c r="H1080" s="170"/>
      <c r="J1080" s="166"/>
      <c r="M1080" s="163"/>
      <c r="O1080" s="169"/>
      <c r="P1080" s="169"/>
      <c r="Q1080" s="169"/>
      <c r="R1080" s="169"/>
      <c r="S1080" s="169"/>
    </row>
    <row r="1081" spans="1:19" s="165" customFormat="1">
      <c r="A1081" s="168"/>
      <c r="B1081" s="168"/>
      <c r="C1081" s="168"/>
      <c r="D1081" s="171"/>
      <c r="E1081" s="171"/>
      <c r="F1081" s="168"/>
      <c r="G1081" s="170"/>
      <c r="H1081" s="170"/>
      <c r="J1081" s="166"/>
      <c r="M1081" s="163"/>
      <c r="O1081" s="169"/>
      <c r="P1081" s="169"/>
      <c r="Q1081" s="169"/>
      <c r="R1081" s="169"/>
      <c r="S1081" s="169"/>
    </row>
    <row r="1082" spans="1:19" s="165" customFormat="1">
      <c r="A1082" s="168"/>
      <c r="B1082" s="168"/>
      <c r="C1082" s="168"/>
      <c r="D1082" s="171"/>
      <c r="E1082" s="171"/>
      <c r="F1082" s="168"/>
      <c r="G1082" s="170"/>
      <c r="H1082" s="170"/>
      <c r="J1082" s="166"/>
      <c r="M1082" s="163"/>
      <c r="O1082" s="169"/>
      <c r="P1082" s="169"/>
      <c r="Q1082" s="169"/>
      <c r="R1082" s="169"/>
      <c r="S1082" s="169"/>
    </row>
    <row r="1083" spans="1:19" s="165" customFormat="1">
      <c r="A1083" s="168"/>
      <c r="B1083" s="168"/>
      <c r="C1083" s="168"/>
      <c r="D1083" s="171"/>
      <c r="E1083" s="171"/>
      <c r="F1083" s="168"/>
      <c r="G1083" s="170"/>
      <c r="H1083" s="170"/>
      <c r="J1083" s="166"/>
      <c r="M1083" s="163"/>
      <c r="O1083" s="169"/>
      <c r="P1083" s="169"/>
      <c r="Q1083" s="169"/>
      <c r="R1083" s="169"/>
      <c r="S1083" s="169"/>
    </row>
    <row r="1084" spans="1:19" s="165" customFormat="1">
      <c r="A1084" s="168"/>
      <c r="B1084" s="168"/>
      <c r="C1084" s="168"/>
      <c r="D1084" s="171"/>
      <c r="E1084" s="171"/>
      <c r="F1084" s="168"/>
      <c r="G1084" s="170"/>
      <c r="H1084" s="170"/>
      <c r="J1084" s="166"/>
      <c r="M1084" s="163"/>
      <c r="O1084" s="169"/>
      <c r="P1084" s="169"/>
      <c r="Q1084" s="169"/>
      <c r="R1084" s="169"/>
      <c r="S1084" s="169"/>
    </row>
    <row r="1085" spans="1:19" s="165" customFormat="1">
      <c r="A1085" s="168"/>
      <c r="B1085" s="168"/>
      <c r="C1085" s="168"/>
      <c r="D1085" s="171"/>
      <c r="E1085" s="171"/>
      <c r="F1085" s="168"/>
      <c r="G1085" s="170"/>
      <c r="H1085" s="170"/>
      <c r="J1085" s="166"/>
      <c r="M1085" s="163"/>
      <c r="O1085" s="169"/>
      <c r="P1085" s="169"/>
      <c r="Q1085" s="169"/>
      <c r="R1085" s="169"/>
      <c r="S1085" s="169"/>
    </row>
    <row r="1086" spans="1:19" s="165" customFormat="1">
      <c r="A1086" s="168"/>
      <c r="B1086" s="168"/>
      <c r="C1086" s="168"/>
      <c r="D1086" s="171"/>
      <c r="E1086" s="171"/>
      <c r="F1086" s="168"/>
      <c r="G1086" s="170"/>
      <c r="H1086" s="170"/>
      <c r="J1086" s="166"/>
      <c r="M1086" s="163"/>
      <c r="O1086" s="169"/>
      <c r="P1086" s="169"/>
      <c r="Q1086" s="169"/>
      <c r="R1086" s="169"/>
      <c r="S1086" s="169"/>
    </row>
    <row r="1087" spans="1:19" s="165" customFormat="1">
      <c r="A1087" s="168"/>
      <c r="B1087" s="168"/>
      <c r="C1087" s="168"/>
      <c r="D1087" s="171"/>
      <c r="E1087" s="171"/>
      <c r="F1087" s="168"/>
      <c r="G1087" s="170"/>
      <c r="H1087" s="170"/>
      <c r="J1087" s="166"/>
      <c r="M1087" s="163"/>
      <c r="O1087" s="169"/>
      <c r="P1087" s="169"/>
      <c r="Q1087" s="169"/>
      <c r="R1087" s="169"/>
      <c r="S1087" s="169"/>
    </row>
    <row r="1088" spans="1:19" s="165" customFormat="1">
      <c r="A1088" s="168"/>
      <c r="B1088" s="168"/>
      <c r="C1088" s="168"/>
      <c r="D1088" s="171"/>
      <c r="E1088" s="171"/>
      <c r="F1088" s="168"/>
      <c r="G1088" s="170"/>
      <c r="H1088" s="170"/>
      <c r="J1088" s="166"/>
      <c r="M1088" s="163"/>
      <c r="O1088" s="169"/>
      <c r="P1088" s="169"/>
      <c r="Q1088" s="169"/>
      <c r="R1088" s="169"/>
      <c r="S1088" s="169"/>
    </row>
    <row r="1089" spans="1:19" s="165" customFormat="1">
      <c r="A1089" s="168"/>
      <c r="B1089" s="168"/>
      <c r="C1089" s="168"/>
      <c r="D1089" s="171"/>
      <c r="E1089" s="171"/>
      <c r="F1089" s="168"/>
      <c r="G1089" s="170"/>
      <c r="H1089" s="170"/>
      <c r="J1089" s="166"/>
      <c r="M1089" s="163"/>
      <c r="O1089" s="169"/>
      <c r="P1089" s="169"/>
      <c r="Q1089" s="169"/>
      <c r="R1089" s="169"/>
      <c r="S1089" s="169"/>
    </row>
    <row r="1090" spans="1:19" s="165" customFormat="1">
      <c r="A1090" s="168"/>
      <c r="B1090" s="168"/>
      <c r="C1090" s="168"/>
      <c r="D1090" s="171"/>
      <c r="E1090" s="171"/>
      <c r="F1090" s="168"/>
      <c r="G1090" s="170"/>
      <c r="H1090" s="170"/>
      <c r="J1090" s="166"/>
      <c r="M1090" s="163"/>
      <c r="O1090" s="169"/>
      <c r="P1090" s="169"/>
      <c r="Q1090" s="169"/>
      <c r="R1090" s="169"/>
      <c r="S1090" s="169"/>
    </row>
    <row r="1091" spans="1:19" s="165" customFormat="1">
      <c r="A1091" s="168"/>
      <c r="B1091" s="168"/>
      <c r="C1091" s="168"/>
      <c r="D1091" s="171"/>
      <c r="E1091" s="171"/>
      <c r="F1091" s="168"/>
      <c r="G1091" s="170"/>
      <c r="H1091" s="170"/>
      <c r="J1091" s="166"/>
      <c r="M1091" s="163"/>
      <c r="O1091" s="169"/>
      <c r="P1091" s="169"/>
      <c r="Q1091" s="169"/>
      <c r="R1091" s="169"/>
      <c r="S1091" s="169"/>
    </row>
    <row r="1092" spans="1:19" s="165" customFormat="1">
      <c r="A1092" s="168"/>
      <c r="B1092" s="168"/>
      <c r="C1092" s="168"/>
      <c r="D1092" s="171"/>
      <c r="E1092" s="171"/>
      <c r="F1092" s="168"/>
      <c r="G1092" s="170"/>
      <c r="H1092" s="170"/>
      <c r="J1092" s="166"/>
      <c r="M1092" s="163"/>
      <c r="O1092" s="169"/>
      <c r="P1092" s="169"/>
      <c r="Q1092" s="169"/>
      <c r="R1092" s="169"/>
      <c r="S1092" s="169"/>
    </row>
    <row r="1093" spans="1:19" s="165" customFormat="1">
      <c r="A1093" s="168"/>
      <c r="B1093" s="168"/>
      <c r="C1093" s="168"/>
      <c r="D1093" s="171"/>
      <c r="E1093" s="171"/>
      <c r="F1093" s="168"/>
      <c r="G1093" s="170"/>
      <c r="H1093" s="170"/>
      <c r="J1093" s="166"/>
      <c r="M1093" s="163"/>
      <c r="O1093" s="169"/>
      <c r="P1093" s="169"/>
      <c r="Q1093" s="169"/>
      <c r="R1093" s="169"/>
      <c r="S1093" s="169"/>
    </row>
    <row r="1094" spans="1:19" s="165" customFormat="1">
      <c r="A1094" s="168"/>
      <c r="B1094" s="168"/>
      <c r="C1094" s="168"/>
      <c r="D1094" s="171"/>
      <c r="E1094" s="171"/>
      <c r="F1094" s="168"/>
      <c r="G1094" s="170"/>
      <c r="H1094" s="170"/>
      <c r="J1094" s="166"/>
      <c r="M1094" s="163"/>
      <c r="O1094" s="169"/>
      <c r="P1094" s="169"/>
      <c r="Q1094" s="169"/>
      <c r="R1094" s="169"/>
      <c r="S1094" s="169"/>
    </row>
    <row r="1095" spans="1:19" s="165" customFormat="1">
      <c r="A1095" s="168"/>
      <c r="B1095" s="168"/>
      <c r="C1095" s="168"/>
      <c r="D1095" s="171"/>
      <c r="E1095" s="171"/>
      <c r="F1095" s="168"/>
      <c r="G1095" s="170"/>
      <c r="H1095" s="170"/>
      <c r="J1095" s="166"/>
      <c r="M1095" s="163"/>
      <c r="O1095" s="169"/>
      <c r="P1095" s="169"/>
      <c r="Q1095" s="169"/>
      <c r="R1095" s="169"/>
      <c r="S1095" s="169"/>
    </row>
    <row r="1096" spans="1:19" s="165" customFormat="1">
      <c r="A1096" s="168"/>
      <c r="B1096" s="168"/>
      <c r="C1096" s="168"/>
      <c r="D1096" s="171"/>
      <c r="E1096" s="171"/>
      <c r="F1096" s="168"/>
      <c r="G1096" s="170"/>
      <c r="H1096" s="170"/>
      <c r="J1096" s="166"/>
      <c r="M1096" s="163"/>
      <c r="O1096" s="169"/>
      <c r="P1096" s="169"/>
      <c r="Q1096" s="169"/>
      <c r="R1096" s="169"/>
      <c r="S1096" s="169"/>
    </row>
    <row r="1097" spans="1:19" s="165" customFormat="1">
      <c r="A1097" s="168"/>
      <c r="B1097" s="168"/>
      <c r="C1097" s="168"/>
      <c r="D1097" s="171"/>
      <c r="E1097" s="171"/>
      <c r="F1097" s="168"/>
      <c r="G1097" s="170"/>
      <c r="H1097" s="170"/>
      <c r="J1097" s="166"/>
      <c r="M1097" s="163"/>
      <c r="O1097" s="169"/>
      <c r="P1097" s="169"/>
      <c r="Q1097" s="169"/>
      <c r="R1097" s="169"/>
      <c r="S1097" s="169"/>
    </row>
    <row r="1098" spans="1:19" s="165" customFormat="1">
      <c r="A1098" s="168"/>
      <c r="B1098" s="168"/>
      <c r="C1098" s="168"/>
      <c r="D1098" s="171"/>
      <c r="E1098" s="171"/>
      <c r="F1098" s="168"/>
      <c r="G1098" s="170"/>
      <c r="H1098" s="170"/>
      <c r="J1098" s="166"/>
      <c r="M1098" s="163"/>
      <c r="O1098" s="169"/>
      <c r="P1098" s="169"/>
      <c r="Q1098" s="169"/>
      <c r="R1098" s="169"/>
      <c r="S1098" s="169"/>
    </row>
    <row r="1099" spans="1:19" s="165" customFormat="1">
      <c r="A1099" s="168"/>
      <c r="B1099" s="168"/>
      <c r="C1099" s="168"/>
      <c r="D1099" s="171"/>
      <c r="E1099" s="171"/>
      <c r="F1099" s="168"/>
      <c r="G1099" s="170"/>
      <c r="H1099" s="170"/>
      <c r="J1099" s="166"/>
      <c r="M1099" s="163"/>
      <c r="O1099" s="169"/>
      <c r="P1099" s="169"/>
      <c r="Q1099" s="169"/>
      <c r="R1099" s="169"/>
      <c r="S1099" s="169"/>
    </row>
    <row r="1100" spans="1:19" s="165" customFormat="1">
      <c r="A1100" s="168"/>
      <c r="B1100" s="168"/>
      <c r="C1100" s="168"/>
      <c r="D1100" s="171"/>
      <c r="E1100" s="171"/>
      <c r="F1100" s="168"/>
      <c r="G1100" s="170"/>
      <c r="H1100" s="170"/>
      <c r="J1100" s="166"/>
      <c r="M1100" s="163"/>
      <c r="O1100" s="169"/>
      <c r="P1100" s="169"/>
      <c r="Q1100" s="169"/>
      <c r="R1100" s="169"/>
      <c r="S1100" s="169"/>
    </row>
    <row r="1101" spans="1:19" s="165" customFormat="1">
      <c r="A1101" s="168"/>
      <c r="B1101" s="168"/>
      <c r="C1101" s="168"/>
      <c r="D1101" s="171"/>
      <c r="E1101" s="171"/>
      <c r="F1101" s="168"/>
      <c r="G1101" s="170"/>
      <c r="H1101" s="170"/>
      <c r="J1101" s="166"/>
      <c r="M1101" s="163"/>
      <c r="O1101" s="169"/>
      <c r="P1101" s="169"/>
      <c r="Q1101" s="169"/>
      <c r="R1101" s="169"/>
      <c r="S1101" s="169"/>
    </row>
    <row r="1102" spans="1:19" s="165" customFormat="1">
      <c r="A1102" s="168"/>
      <c r="B1102" s="168"/>
      <c r="C1102" s="168"/>
      <c r="D1102" s="171"/>
      <c r="E1102" s="171"/>
      <c r="F1102" s="168"/>
      <c r="G1102" s="170"/>
      <c r="H1102" s="170"/>
      <c r="J1102" s="166"/>
      <c r="M1102" s="163"/>
      <c r="O1102" s="169"/>
      <c r="P1102" s="169"/>
      <c r="Q1102" s="169"/>
      <c r="R1102" s="169"/>
      <c r="S1102" s="169"/>
    </row>
    <row r="1103" spans="1:19" s="165" customFormat="1">
      <c r="A1103" s="168"/>
      <c r="B1103" s="168"/>
      <c r="C1103" s="168"/>
      <c r="D1103" s="171"/>
      <c r="E1103" s="171"/>
      <c r="F1103" s="168"/>
      <c r="G1103" s="170"/>
      <c r="H1103" s="170"/>
      <c r="J1103" s="166"/>
      <c r="M1103" s="163"/>
      <c r="O1103" s="169"/>
      <c r="P1103" s="169"/>
      <c r="Q1103" s="169"/>
      <c r="R1103" s="169"/>
      <c r="S1103" s="169"/>
    </row>
    <row r="1104" spans="1:19" s="165" customFormat="1">
      <c r="A1104" s="168"/>
      <c r="B1104" s="168"/>
      <c r="C1104" s="168"/>
      <c r="D1104" s="171"/>
      <c r="E1104" s="171"/>
      <c r="F1104" s="168"/>
      <c r="G1104" s="170"/>
      <c r="H1104" s="170"/>
      <c r="J1104" s="166"/>
      <c r="M1104" s="163"/>
      <c r="O1104" s="169"/>
      <c r="P1104" s="169"/>
      <c r="Q1104" s="169"/>
      <c r="R1104" s="169"/>
      <c r="S1104" s="169"/>
    </row>
    <row r="1105" spans="1:19" s="165" customFormat="1">
      <c r="A1105" s="168"/>
      <c r="B1105" s="168"/>
      <c r="C1105" s="168"/>
      <c r="D1105" s="171"/>
      <c r="E1105" s="171"/>
      <c r="F1105" s="168"/>
      <c r="G1105" s="170"/>
      <c r="H1105" s="170"/>
      <c r="J1105" s="166"/>
      <c r="M1105" s="163"/>
      <c r="O1105" s="169"/>
      <c r="P1105" s="169"/>
      <c r="Q1105" s="169"/>
      <c r="R1105" s="169"/>
      <c r="S1105" s="169"/>
    </row>
    <row r="1106" spans="1:19" s="165" customFormat="1">
      <c r="A1106" s="168"/>
      <c r="B1106" s="168"/>
      <c r="C1106" s="168"/>
      <c r="D1106" s="171"/>
      <c r="E1106" s="171"/>
      <c r="F1106" s="168"/>
      <c r="G1106" s="170"/>
      <c r="H1106" s="170"/>
      <c r="J1106" s="166"/>
      <c r="M1106" s="163"/>
      <c r="O1106" s="169"/>
      <c r="P1106" s="169"/>
      <c r="Q1106" s="169"/>
      <c r="R1106" s="169"/>
      <c r="S1106" s="169"/>
    </row>
    <row r="1107" spans="1:19" s="165" customFormat="1">
      <c r="A1107" s="168"/>
      <c r="B1107" s="168"/>
      <c r="C1107" s="168"/>
      <c r="D1107" s="171"/>
      <c r="E1107" s="171"/>
      <c r="F1107" s="168"/>
      <c r="G1107" s="170"/>
      <c r="H1107" s="170"/>
      <c r="J1107" s="166"/>
      <c r="M1107" s="163"/>
      <c r="O1107" s="169"/>
      <c r="P1107" s="169"/>
      <c r="Q1107" s="169"/>
      <c r="R1107" s="169"/>
      <c r="S1107" s="169"/>
    </row>
    <row r="1108" spans="1:19" s="165" customFormat="1">
      <c r="A1108" s="168"/>
      <c r="B1108" s="168"/>
      <c r="C1108" s="168"/>
      <c r="D1108" s="171"/>
      <c r="E1108" s="171"/>
      <c r="F1108" s="168"/>
      <c r="G1108" s="170"/>
      <c r="H1108" s="170"/>
      <c r="J1108" s="166"/>
      <c r="M1108" s="163"/>
      <c r="O1108" s="169"/>
      <c r="P1108" s="169"/>
      <c r="Q1108" s="169"/>
      <c r="R1108" s="169"/>
      <c r="S1108" s="169"/>
    </row>
    <row r="1109" spans="1:19" s="165" customFormat="1">
      <c r="A1109" s="168"/>
      <c r="B1109" s="168"/>
      <c r="C1109" s="168"/>
      <c r="D1109" s="171"/>
      <c r="E1109" s="171"/>
      <c r="F1109" s="168"/>
      <c r="G1109" s="170"/>
      <c r="H1109" s="170"/>
      <c r="J1109" s="166"/>
      <c r="M1109" s="163"/>
      <c r="O1109" s="169"/>
      <c r="P1109" s="169"/>
      <c r="Q1109" s="169"/>
      <c r="R1109" s="169"/>
      <c r="S1109" s="169"/>
    </row>
    <row r="1110" spans="1:19" s="165" customFormat="1">
      <c r="A1110" s="168"/>
      <c r="B1110" s="168"/>
      <c r="C1110" s="168"/>
      <c r="D1110" s="171"/>
      <c r="E1110" s="171"/>
      <c r="F1110" s="168"/>
      <c r="G1110" s="170"/>
      <c r="H1110" s="170"/>
      <c r="J1110" s="166"/>
      <c r="M1110" s="163"/>
      <c r="O1110" s="169"/>
      <c r="P1110" s="169"/>
      <c r="Q1110" s="169"/>
      <c r="R1110" s="169"/>
      <c r="S1110" s="169"/>
    </row>
    <row r="1111" spans="1:19" s="165" customFormat="1">
      <c r="A1111" s="168"/>
      <c r="B1111" s="168"/>
      <c r="C1111" s="168"/>
      <c r="D1111" s="171"/>
      <c r="E1111" s="171"/>
      <c r="F1111" s="168"/>
      <c r="G1111" s="170"/>
      <c r="H1111" s="170"/>
      <c r="J1111" s="166"/>
      <c r="M1111" s="163"/>
      <c r="O1111" s="169"/>
      <c r="P1111" s="169"/>
      <c r="Q1111" s="169"/>
      <c r="R1111" s="169"/>
      <c r="S1111" s="169"/>
    </row>
    <row r="1112" spans="1:19" s="165" customFormat="1">
      <c r="A1112" s="168"/>
      <c r="B1112" s="168"/>
      <c r="C1112" s="168"/>
      <c r="D1112" s="171"/>
      <c r="E1112" s="171"/>
      <c r="F1112" s="168"/>
      <c r="G1112" s="170"/>
      <c r="H1112" s="170"/>
      <c r="J1112" s="166"/>
      <c r="M1112" s="163"/>
      <c r="O1112" s="169"/>
      <c r="P1112" s="169"/>
      <c r="Q1112" s="169"/>
      <c r="R1112" s="169"/>
      <c r="S1112" s="169"/>
    </row>
    <row r="1113" spans="1:19" s="165" customFormat="1">
      <c r="A1113" s="168"/>
      <c r="B1113" s="168"/>
      <c r="C1113" s="168"/>
      <c r="D1113" s="171"/>
      <c r="E1113" s="171"/>
      <c r="F1113" s="168"/>
      <c r="G1113" s="170"/>
      <c r="H1113" s="170"/>
      <c r="J1113" s="166"/>
      <c r="M1113" s="163"/>
      <c r="O1113" s="169"/>
      <c r="P1113" s="169"/>
      <c r="Q1113" s="169"/>
      <c r="R1113" s="169"/>
      <c r="S1113" s="169"/>
    </row>
    <row r="1114" spans="1:19" s="165" customFormat="1">
      <c r="A1114" s="168"/>
      <c r="B1114" s="168"/>
      <c r="C1114" s="168"/>
      <c r="D1114" s="171"/>
      <c r="E1114" s="171"/>
      <c r="F1114" s="168"/>
      <c r="G1114" s="170"/>
      <c r="H1114" s="170"/>
      <c r="J1114" s="166"/>
      <c r="M1114" s="163"/>
      <c r="O1114" s="169"/>
      <c r="P1114" s="169"/>
      <c r="Q1114" s="169"/>
      <c r="R1114" s="169"/>
      <c r="S1114" s="169"/>
    </row>
    <row r="1115" spans="1:19" s="165" customFormat="1">
      <c r="A1115" s="168"/>
      <c r="B1115" s="168"/>
      <c r="C1115" s="168"/>
      <c r="D1115" s="171"/>
      <c r="E1115" s="171"/>
      <c r="F1115" s="168"/>
      <c r="G1115" s="170"/>
      <c r="H1115" s="170"/>
      <c r="J1115" s="166"/>
      <c r="M1115" s="163"/>
      <c r="O1115" s="169"/>
      <c r="P1115" s="169"/>
      <c r="Q1115" s="169"/>
      <c r="R1115" s="169"/>
      <c r="S1115" s="169"/>
    </row>
    <row r="1116" spans="1:19" s="165" customFormat="1">
      <c r="A1116" s="168"/>
      <c r="B1116" s="168"/>
      <c r="C1116" s="168"/>
      <c r="D1116" s="171"/>
      <c r="E1116" s="171"/>
      <c r="F1116" s="168"/>
      <c r="G1116" s="170"/>
      <c r="H1116" s="170"/>
      <c r="J1116" s="166"/>
      <c r="M1116" s="163"/>
      <c r="O1116" s="169"/>
      <c r="P1116" s="169"/>
      <c r="Q1116" s="169"/>
      <c r="R1116" s="169"/>
      <c r="S1116" s="169"/>
    </row>
    <row r="1117" spans="1:19" s="165" customFormat="1">
      <c r="A1117" s="168"/>
      <c r="B1117" s="168"/>
      <c r="C1117" s="168"/>
      <c r="D1117" s="171"/>
      <c r="E1117" s="171"/>
      <c r="F1117" s="168"/>
      <c r="G1117" s="170"/>
      <c r="H1117" s="170"/>
      <c r="J1117" s="166"/>
      <c r="M1117" s="163"/>
      <c r="O1117" s="169"/>
      <c r="P1117" s="169"/>
      <c r="Q1117" s="169"/>
      <c r="R1117" s="169"/>
      <c r="S1117" s="169"/>
    </row>
    <row r="1118" spans="1:19" s="165" customFormat="1">
      <c r="A1118" s="168"/>
      <c r="B1118" s="168"/>
      <c r="C1118" s="168"/>
      <c r="D1118" s="171"/>
      <c r="E1118" s="171"/>
      <c r="F1118" s="168"/>
      <c r="G1118" s="170"/>
      <c r="H1118" s="170"/>
      <c r="J1118" s="166"/>
      <c r="M1118" s="163"/>
      <c r="O1118" s="169"/>
      <c r="P1118" s="169"/>
      <c r="Q1118" s="169"/>
      <c r="R1118" s="169"/>
      <c r="S1118" s="169"/>
    </row>
    <row r="1119" spans="1:19" s="165" customFormat="1">
      <c r="A1119" s="168"/>
      <c r="B1119" s="168"/>
      <c r="C1119" s="168"/>
      <c r="D1119" s="171"/>
      <c r="E1119" s="171"/>
      <c r="F1119" s="168"/>
      <c r="G1119" s="170"/>
      <c r="H1119" s="170"/>
      <c r="J1119" s="166"/>
      <c r="M1119" s="163"/>
      <c r="O1119" s="169"/>
      <c r="P1119" s="169"/>
      <c r="Q1119" s="169"/>
      <c r="R1119" s="169"/>
      <c r="S1119" s="169"/>
    </row>
    <row r="1120" spans="1:19" s="165" customFormat="1">
      <c r="A1120" s="168"/>
      <c r="B1120" s="168"/>
      <c r="C1120" s="168"/>
      <c r="D1120" s="171"/>
      <c r="E1120" s="171"/>
      <c r="F1120" s="168"/>
      <c r="G1120" s="170"/>
      <c r="H1120" s="170"/>
      <c r="J1120" s="166"/>
      <c r="M1120" s="163"/>
      <c r="O1120" s="169"/>
      <c r="P1120" s="169"/>
      <c r="Q1120" s="169"/>
      <c r="R1120" s="169"/>
      <c r="S1120" s="169"/>
    </row>
    <row r="1121" spans="1:19" s="165" customFormat="1">
      <c r="A1121" s="168"/>
      <c r="B1121" s="168"/>
      <c r="C1121" s="168"/>
      <c r="D1121" s="171"/>
      <c r="E1121" s="171"/>
      <c r="F1121" s="168"/>
      <c r="G1121" s="170"/>
      <c r="H1121" s="170"/>
      <c r="J1121" s="166"/>
      <c r="M1121" s="163"/>
      <c r="O1121" s="169"/>
      <c r="P1121" s="169"/>
      <c r="Q1121" s="169"/>
      <c r="R1121" s="169"/>
      <c r="S1121" s="169"/>
    </row>
    <row r="1122" spans="1:19" s="165" customFormat="1">
      <c r="A1122" s="168"/>
      <c r="B1122" s="168"/>
      <c r="C1122" s="168"/>
      <c r="D1122" s="171"/>
      <c r="E1122" s="171"/>
      <c r="F1122" s="168"/>
      <c r="G1122" s="170"/>
      <c r="H1122" s="170"/>
      <c r="J1122" s="166"/>
      <c r="M1122" s="163"/>
      <c r="O1122" s="169"/>
      <c r="P1122" s="169"/>
      <c r="Q1122" s="169"/>
      <c r="R1122" s="169"/>
      <c r="S1122" s="169"/>
    </row>
    <row r="1123" spans="1:19" s="165" customFormat="1">
      <c r="A1123" s="168"/>
      <c r="B1123" s="168"/>
      <c r="C1123" s="168"/>
      <c r="D1123" s="171"/>
      <c r="E1123" s="171"/>
      <c r="F1123" s="168"/>
      <c r="G1123" s="170"/>
      <c r="H1123" s="170"/>
      <c r="J1123" s="166"/>
      <c r="M1123" s="163"/>
      <c r="O1123" s="169"/>
      <c r="P1123" s="169"/>
      <c r="Q1123" s="169"/>
      <c r="R1123" s="169"/>
      <c r="S1123" s="169"/>
    </row>
    <row r="1124" spans="1:19" s="165" customFormat="1">
      <c r="A1124" s="168"/>
      <c r="B1124" s="168"/>
      <c r="C1124" s="168"/>
      <c r="D1124" s="171"/>
      <c r="E1124" s="171"/>
      <c r="F1124" s="168"/>
      <c r="G1124" s="170"/>
      <c r="H1124" s="170"/>
      <c r="J1124" s="166"/>
      <c r="M1124" s="163"/>
      <c r="O1124" s="169"/>
      <c r="P1124" s="169"/>
      <c r="Q1124" s="169"/>
      <c r="R1124" s="169"/>
      <c r="S1124" s="169"/>
    </row>
    <row r="1125" spans="1:19" s="165" customFormat="1">
      <c r="A1125" s="168"/>
      <c r="B1125" s="168"/>
      <c r="C1125" s="168"/>
      <c r="D1125" s="171"/>
      <c r="E1125" s="171"/>
      <c r="F1125" s="168"/>
      <c r="G1125" s="170"/>
      <c r="H1125" s="170"/>
      <c r="J1125" s="166"/>
      <c r="M1125" s="163"/>
      <c r="O1125" s="169"/>
      <c r="P1125" s="169"/>
      <c r="Q1125" s="169"/>
      <c r="R1125" s="169"/>
      <c r="S1125" s="169"/>
    </row>
    <row r="1126" spans="1:19" s="165" customFormat="1">
      <c r="A1126" s="168"/>
      <c r="B1126" s="168"/>
      <c r="C1126" s="168"/>
      <c r="D1126" s="171"/>
      <c r="E1126" s="171"/>
      <c r="F1126" s="168"/>
      <c r="G1126" s="170"/>
      <c r="H1126" s="170"/>
      <c r="J1126" s="166"/>
      <c r="M1126" s="163"/>
      <c r="O1126" s="169"/>
      <c r="P1126" s="169"/>
      <c r="Q1126" s="169"/>
      <c r="R1126" s="169"/>
      <c r="S1126" s="169"/>
    </row>
    <row r="1127" spans="1:19" s="165" customFormat="1">
      <c r="A1127" s="168"/>
      <c r="B1127" s="168"/>
      <c r="C1127" s="168"/>
      <c r="D1127" s="171"/>
      <c r="E1127" s="171"/>
      <c r="F1127" s="168"/>
      <c r="G1127" s="170"/>
      <c r="H1127" s="170"/>
      <c r="J1127" s="166"/>
      <c r="M1127" s="163"/>
      <c r="O1127" s="169"/>
      <c r="P1127" s="169"/>
      <c r="Q1127" s="169"/>
      <c r="R1127" s="169"/>
      <c r="S1127" s="169"/>
    </row>
    <row r="1128" spans="1:19" s="165" customFormat="1">
      <c r="A1128" s="168"/>
      <c r="B1128" s="168"/>
      <c r="C1128" s="168"/>
      <c r="D1128" s="171"/>
      <c r="E1128" s="171"/>
      <c r="F1128" s="168"/>
      <c r="G1128" s="170"/>
      <c r="H1128" s="170"/>
      <c r="J1128" s="166"/>
      <c r="M1128" s="163"/>
      <c r="O1128" s="169"/>
      <c r="P1128" s="169"/>
      <c r="Q1128" s="169"/>
      <c r="R1128" s="169"/>
      <c r="S1128" s="169"/>
    </row>
    <row r="1129" spans="1:19" s="165" customFormat="1">
      <c r="A1129" s="168"/>
      <c r="B1129" s="168"/>
      <c r="C1129" s="168"/>
      <c r="D1129" s="171"/>
      <c r="E1129" s="171"/>
      <c r="F1129" s="168"/>
      <c r="G1129" s="170"/>
      <c r="H1129" s="170"/>
      <c r="J1129" s="166"/>
      <c r="M1129" s="163"/>
      <c r="O1129" s="169"/>
      <c r="P1129" s="169"/>
      <c r="Q1129" s="169"/>
      <c r="R1129" s="169"/>
      <c r="S1129" s="169"/>
    </row>
    <row r="1130" spans="1:19" s="165" customFormat="1">
      <c r="A1130" s="168"/>
      <c r="B1130" s="168"/>
      <c r="C1130" s="168"/>
      <c r="D1130" s="171"/>
      <c r="E1130" s="171"/>
      <c r="F1130" s="168"/>
      <c r="G1130" s="170"/>
      <c r="H1130" s="170"/>
      <c r="J1130" s="166"/>
      <c r="M1130" s="163"/>
      <c r="O1130" s="169"/>
      <c r="P1130" s="169"/>
      <c r="Q1130" s="169"/>
      <c r="R1130" s="169"/>
      <c r="S1130" s="169"/>
    </row>
    <row r="1131" spans="1:19" s="165" customFormat="1">
      <c r="A1131" s="168"/>
      <c r="B1131" s="168"/>
      <c r="C1131" s="168"/>
      <c r="D1131" s="171"/>
      <c r="E1131" s="171"/>
      <c r="F1131" s="168"/>
      <c r="G1131" s="170"/>
      <c r="H1131" s="170"/>
      <c r="J1131" s="166"/>
      <c r="M1131" s="163"/>
      <c r="O1131" s="169"/>
      <c r="P1131" s="169"/>
      <c r="Q1131" s="169"/>
      <c r="R1131" s="169"/>
      <c r="S1131" s="169"/>
    </row>
    <row r="1132" spans="1:19" s="165" customFormat="1">
      <c r="A1132" s="168"/>
      <c r="B1132" s="168"/>
      <c r="C1132" s="168"/>
      <c r="D1132" s="171"/>
      <c r="E1132" s="171"/>
      <c r="F1132" s="168"/>
      <c r="G1132" s="170"/>
      <c r="H1132" s="170"/>
      <c r="J1132" s="166"/>
      <c r="M1132" s="163"/>
      <c r="O1132" s="169"/>
      <c r="P1132" s="169"/>
      <c r="Q1132" s="169"/>
      <c r="R1132" s="169"/>
      <c r="S1132" s="169"/>
    </row>
    <row r="1133" spans="1:19" s="165" customFormat="1">
      <c r="A1133" s="168"/>
      <c r="B1133" s="168"/>
      <c r="C1133" s="168"/>
      <c r="D1133" s="171"/>
      <c r="E1133" s="171"/>
      <c r="F1133" s="168"/>
      <c r="G1133" s="170"/>
      <c r="H1133" s="170"/>
      <c r="J1133" s="166"/>
      <c r="M1133" s="163"/>
      <c r="O1133" s="169"/>
      <c r="P1133" s="169"/>
      <c r="Q1133" s="169"/>
      <c r="R1133" s="169"/>
      <c r="S1133" s="169"/>
    </row>
    <row r="1134" spans="1:19" s="165" customFormat="1">
      <c r="A1134" s="168"/>
      <c r="B1134" s="168"/>
      <c r="C1134" s="168"/>
      <c r="D1134" s="171"/>
      <c r="E1134" s="171"/>
      <c r="F1134" s="168"/>
      <c r="G1134" s="170"/>
      <c r="H1134" s="170"/>
      <c r="J1134" s="166"/>
      <c r="M1134" s="163"/>
      <c r="O1134" s="169"/>
      <c r="P1134" s="169"/>
      <c r="Q1134" s="169"/>
      <c r="R1134" s="169"/>
      <c r="S1134" s="169"/>
    </row>
    <row r="1135" spans="1:19" s="165" customFormat="1">
      <c r="A1135" s="168"/>
      <c r="B1135" s="168"/>
      <c r="C1135" s="168"/>
      <c r="D1135" s="171"/>
      <c r="E1135" s="171"/>
      <c r="F1135" s="168"/>
      <c r="G1135" s="170"/>
      <c r="H1135" s="170"/>
      <c r="J1135" s="166"/>
      <c r="M1135" s="163"/>
      <c r="O1135" s="169"/>
      <c r="P1135" s="169"/>
      <c r="Q1135" s="169"/>
      <c r="R1135" s="169"/>
      <c r="S1135" s="169"/>
    </row>
    <row r="1136" spans="1:19" s="165" customFormat="1">
      <c r="A1136" s="168"/>
      <c r="B1136" s="168"/>
      <c r="C1136" s="168"/>
      <c r="D1136" s="171"/>
      <c r="E1136" s="171"/>
      <c r="F1136" s="168"/>
      <c r="G1136" s="170"/>
      <c r="H1136" s="170"/>
      <c r="J1136" s="166"/>
      <c r="M1136" s="163"/>
      <c r="O1136" s="169"/>
      <c r="P1136" s="169"/>
      <c r="Q1136" s="169"/>
      <c r="R1136" s="169"/>
      <c r="S1136" s="169"/>
    </row>
    <row r="1137" spans="1:19" s="165" customFormat="1">
      <c r="A1137" s="168"/>
      <c r="B1137" s="168"/>
      <c r="C1137" s="168"/>
      <c r="D1137" s="171"/>
      <c r="E1137" s="171"/>
      <c r="F1137" s="168"/>
      <c r="G1137" s="170"/>
      <c r="H1137" s="170"/>
      <c r="J1137" s="166"/>
      <c r="M1137" s="163"/>
      <c r="O1137" s="169"/>
      <c r="P1137" s="169"/>
      <c r="Q1137" s="169"/>
      <c r="R1137" s="169"/>
      <c r="S1137" s="169"/>
    </row>
    <row r="1138" spans="1:19" s="165" customFormat="1">
      <c r="A1138" s="168"/>
      <c r="B1138" s="168"/>
      <c r="C1138" s="168"/>
      <c r="D1138" s="171"/>
      <c r="E1138" s="171"/>
      <c r="F1138" s="168"/>
      <c r="G1138" s="170"/>
      <c r="H1138" s="170"/>
      <c r="J1138" s="166"/>
      <c r="M1138" s="163"/>
      <c r="O1138" s="169"/>
      <c r="P1138" s="169"/>
      <c r="Q1138" s="169"/>
      <c r="R1138" s="169"/>
      <c r="S1138" s="169"/>
    </row>
    <row r="1139" spans="1:19" s="165" customFormat="1">
      <c r="A1139" s="168"/>
      <c r="B1139" s="168"/>
      <c r="C1139" s="168"/>
      <c r="D1139" s="171"/>
      <c r="E1139" s="171"/>
      <c r="F1139" s="168"/>
      <c r="G1139" s="170"/>
      <c r="H1139" s="170"/>
      <c r="J1139" s="166"/>
      <c r="M1139" s="163"/>
      <c r="O1139" s="169"/>
      <c r="P1139" s="169"/>
      <c r="Q1139" s="169"/>
      <c r="R1139" s="169"/>
      <c r="S1139" s="169"/>
    </row>
    <row r="1140" spans="1:19" s="165" customFormat="1">
      <c r="A1140" s="168"/>
      <c r="B1140" s="168"/>
      <c r="C1140" s="168"/>
      <c r="D1140" s="171"/>
      <c r="E1140" s="171"/>
      <c r="F1140" s="168"/>
      <c r="G1140" s="170"/>
      <c r="H1140" s="170"/>
      <c r="J1140" s="166"/>
      <c r="M1140" s="163"/>
      <c r="O1140" s="169"/>
      <c r="P1140" s="169"/>
      <c r="Q1140" s="169"/>
      <c r="R1140" s="169"/>
      <c r="S1140" s="169"/>
    </row>
    <row r="1141" spans="1:19" s="165" customFormat="1">
      <c r="A1141" s="168"/>
      <c r="B1141" s="168"/>
      <c r="C1141" s="168"/>
      <c r="D1141" s="171"/>
      <c r="E1141" s="171"/>
      <c r="F1141" s="168"/>
      <c r="G1141" s="170"/>
      <c r="H1141" s="170"/>
      <c r="J1141" s="166"/>
      <c r="M1141" s="163"/>
      <c r="O1141" s="169"/>
      <c r="P1141" s="169"/>
      <c r="Q1141" s="169"/>
      <c r="R1141" s="169"/>
      <c r="S1141" s="169"/>
    </row>
    <row r="1142" spans="1:19" s="165" customFormat="1">
      <c r="A1142" s="168"/>
      <c r="B1142" s="168"/>
      <c r="C1142" s="168"/>
      <c r="D1142" s="171"/>
      <c r="E1142" s="171"/>
      <c r="F1142" s="168"/>
      <c r="G1142" s="170"/>
      <c r="H1142" s="170"/>
      <c r="J1142" s="166"/>
      <c r="M1142" s="163"/>
      <c r="O1142" s="169"/>
      <c r="P1142" s="169"/>
      <c r="Q1142" s="169"/>
      <c r="R1142" s="169"/>
      <c r="S1142" s="169"/>
    </row>
    <row r="1143" spans="1:19" s="165" customFormat="1">
      <c r="A1143" s="168"/>
      <c r="B1143" s="168"/>
      <c r="C1143" s="168"/>
      <c r="D1143" s="171"/>
      <c r="E1143" s="171"/>
      <c r="F1143" s="168"/>
      <c r="G1143" s="170"/>
      <c r="H1143" s="170"/>
      <c r="J1143" s="166"/>
      <c r="M1143" s="163"/>
      <c r="O1143" s="169"/>
      <c r="P1143" s="169"/>
      <c r="Q1143" s="169"/>
      <c r="R1143" s="169"/>
      <c r="S1143" s="169"/>
    </row>
    <row r="1144" spans="1:19" s="165" customFormat="1">
      <c r="A1144" s="168"/>
      <c r="B1144" s="168"/>
      <c r="C1144" s="168"/>
      <c r="D1144" s="171"/>
      <c r="E1144" s="171"/>
      <c r="F1144" s="168"/>
      <c r="G1144" s="170"/>
      <c r="H1144" s="170"/>
      <c r="J1144" s="166"/>
      <c r="M1144" s="163"/>
      <c r="O1144" s="169"/>
      <c r="P1144" s="169"/>
      <c r="Q1144" s="169"/>
      <c r="R1144" s="169"/>
      <c r="S1144" s="169"/>
    </row>
    <row r="1145" spans="1:19" s="165" customFormat="1">
      <c r="A1145" s="168"/>
      <c r="B1145" s="168"/>
      <c r="C1145" s="168"/>
      <c r="D1145" s="171"/>
      <c r="E1145" s="171"/>
      <c r="F1145" s="168"/>
      <c r="G1145" s="170"/>
      <c r="H1145" s="170"/>
      <c r="J1145" s="166"/>
      <c r="M1145" s="163"/>
      <c r="O1145" s="169"/>
      <c r="P1145" s="169"/>
      <c r="Q1145" s="169"/>
      <c r="R1145" s="169"/>
      <c r="S1145" s="169"/>
    </row>
    <row r="1146" spans="1:19" s="165" customFormat="1">
      <c r="A1146" s="168"/>
      <c r="B1146" s="168"/>
      <c r="C1146" s="168"/>
      <c r="D1146" s="171"/>
      <c r="E1146" s="171"/>
      <c r="F1146" s="168"/>
      <c r="G1146" s="170"/>
      <c r="H1146" s="170"/>
      <c r="J1146" s="166"/>
      <c r="M1146" s="163"/>
      <c r="O1146" s="169"/>
      <c r="P1146" s="169"/>
      <c r="Q1146" s="169"/>
      <c r="R1146" s="169"/>
      <c r="S1146" s="169"/>
    </row>
    <row r="1147" spans="1:19" s="165" customFormat="1">
      <c r="A1147" s="168"/>
      <c r="B1147" s="168"/>
      <c r="C1147" s="168"/>
      <c r="D1147" s="171"/>
      <c r="E1147" s="171"/>
      <c r="F1147" s="168"/>
      <c r="G1147" s="170"/>
      <c r="H1147" s="170"/>
      <c r="J1147" s="166"/>
      <c r="M1147" s="163"/>
      <c r="O1147" s="169"/>
      <c r="P1147" s="169"/>
      <c r="Q1147" s="169"/>
      <c r="R1147" s="169"/>
      <c r="S1147" s="169"/>
    </row>
    <row r="1148" spans="1:19" s="165" customFormat="1">
      <c r="A1148" s="168"/>
      <c r="B1148" s="168"/>
      <c r="C1148" s="168"/>
      <c r="D1148" s="171"/>
      <c r="E1148" s="171"/>
      <c r="F1148" s="168"/>
      <c r="G1148" s="170"/>
      <c r="H1148" s="170"/>
      <c r="J1148" s="166"/>
      <c r="M1148" s="163"/>
      <c r="O1148" s="169"/>
      <c r="P1148" s="169"/>
      <c r="Q1148" s="169"/>
      <c r="R1148" s="169"/>
      <c r="S1148" s="169"/>
    </row>
    <row r="1149" spans="1:19" s="165" customFormat="1">
      <c r="A1149" s="168"/>
      <c r="B1149" s="168"/>
      <c r="C1149" s="168"/>
      <c r="D1149" s="171"/>
      <c r="E1149" s="171"/>
      <c r="F1149" s="168"/>
      <c r="G1149" s="170"/>
      <c r="H1149" s="170"/>
      <c r="J1149" s="166"/>
      <c r="M1149" s="163"/>
      <c r="O1149" s="169"/>
      <c r="P1149" s="169"/>
      <c r="Q1149" s="169"/>
      <c r="R1149" s="169"/>
      <c r="S1149" s="169"/>
    </row>
    <row r="1150" spans="1:19" s="165" customFormat="1">
      <c r="A1150" s="168"/>
      <c r="B1150" s="168"/>
      <c r="C1150" s="168"/>
      <c r="D1150" s="171"/>
      <c r="E1150" s="171"/>
      <c r="F1150" s="168"/>
      <c r="G1150" s="170"/>
      <c r="H1150" s="170"/>
      <c r="J1150" s="166"/>
      <c r="M1150" s="163"/>
      <c r="O1150" s="169"/>
      <c r="P1150" s="169"/>
      <c r="Q1150" s="169"/>
      <c r="R1150" s="169"/>
      <c r="S1150" s="169"/>
    </row>
    <row r="1151" spans="1:19" s="165" customFormat="1">
      <c r="A1151" s="168"/>
      <c r="B1151" s="168"/>
      <c r="C1151" s="168"/>
      <c r="D1151" s="171"/>
      <c r="E1151" s="171"/>
      <c r="F1151" s="168"/>
      <c r="G1151" s="170"/>
      <c r="H1151" s="170"/>
      <c r="J1151" s="166"/>
      <c r="M1151" s="163"/>
      <c r="O1151" s="169"/>
      <c r="P1151" s="169"/>
      <c r="Q1151" s="169"/>
      <c r="R1151" s="169"/>
      <c r="S1151" s="169"/>
    </row>
    <row r="1152" spans="1:19" s="165" customFormat="1">
      <c r="A1152" s="168"/>
      <c r="B1152" s="168"/>
      <c r="C1152" s="168"/>
      <c r="D1152" s="171"/>
      <c r="E1152" s="171"/>
      <c r="F1152" s="168"/>
      <c r="G1152" s="170"/>
      <c r="H1152" s="170"/>
      <c r="J1152" s="166"/>
      <c r="M1152" s="163"/>
      <c r="O1152" s="169"/>
      <c r="P1152" s="169"/>
      <c r="Q1152" s="169"/>
      <c r="R1152" s="169"/>
      <c r="S1152" s="169"/>
    </row>
    <row r="1153" spans="1:19" s="165" customFormat="1">
      <c r="A1153" s="168"/>
      <c r="B1153" s="168"/>
      <c r="C1153" s="168"/>
      <c r="D1153" s="171"/>
      <c r="E1153" s="171"/>
      <c r="F1153" s="168"/>
      <c r="G1153" s="170"/>
      <c r="H1153" s="170"/>
      <c r="J1153" s="166"/>
      <c r="M1153" s="163"/>
      <c r="O1153" s="169"/>
      <c r="P1153" s="169"/>
      <c r="Q1153" s="169"/>
      <c r="R1153" s="169"/>
      <c r="S1153" s="169"/>
    </row>
    <row r="1154" spans="1:19" s="165" customFormat="1">
      <c r="A1154" s="168"/>
      <c r="B1154" s="168"/>
      <c r="C1154" s="168"/>
      <c r="D1154" s="171"/>
      <c r="E1154" s="171"/>
      <c r="F1154" s="168"/>
      <c r="G1154" s="170"/>
      <c r="H1154" s="170"/>
      <c r="J1154" s="166"/>
      <c r="M1154" s="163"/>
      <c r="O1154" s="169"/>
      <c r="P1154" s="169"/>
      <c r="Q1154" s="169"/>
      <c r="R1154" s="169"/>
      <c r="S1154" s="169"/>
    </row>
    <row r="1155" spans="1:19" s="165" customFormat="1">
      <c r="A1155" s="168"/>
      <c r="B1155" s="168"/>
      <c r="C1155" s="168"/>
      <c r="D1155" s="171"/>
      <c r="E1155" s="171"/>
      <c r="F1155" s="168"/>
      <c r="G1155" s="170"/>
      <c r="H1155" s="170"/>
      <c r="J1155" s="166"/>
      <c r="M1155" s="163"/>
      <c r="O1155" s="169"/>
      <c r="P1155" s="169"/>
      <c r="Q1155" s="169"/>
      <c r="R1155" s="169"/>
      <c r="S1155" s="169"/>
    </row>
    <row r="1156" spans="1:19" s="165" customFormat="1">
      <c r="A1156" s="168"/>
      <c r="B1156" s="168"/>
      <c r="C1156" s="168"/>
      <c r="D1156" s="171"/>
      <c r="E1156" s="171"/>
      <c r="F1156" s="168"/>
      <c r="G1156" s="170"/>
      <c r="H1156" s="170"/>
      <c r="J1156" s="166"/>
      <c r="M1156" s="163"/>
      <c r="O1156" s="169"/>
      <c r="P1156" s="169"/>
      <c r="Q1156" s="169"/>
      <c r="R1156" s="169"/>
      <c r="S1156" s="169"/>
    </row>
    <row r="1157" spans="1:19" s="165" customFormat="1">
      <c r="A1157" s="168"/>
      <c r="B1157" s="168"/>
      <c r="C1157" s="168"/>
      <c r="D1157" s="171"/>
      <c r="E1157" s="171"/>
      <c r="F1157" s="168"/>
      <c r="G1157" s="170"/>
      <c r="H1157" s="170"/>
      <c r="J1157" s="166"/>
      <c r="M1157" s="163"/>
      <c r="O1157" s="169"/>
      <c r="P1157" s="169"/>
      <c r="Q1157" s="169"/>
      <c r="R1157" s="169"/>
      <c r="S1157" s="169"/>
    </row>
    <row r="1158" spans="1:19" s="165" customFormat="1">
      <c r="A1158" s="168"/>
      <c r="B1158" s="168"/>
      <c r="C1158" s="168"/>
      <c r="D1158" s="171"/>
      <c r="E1158" s="171"/>
      <c r="F1158" s="168"/>
      <c r="G1158" s="170"/>
      <c r="H1158" s="170"/>
      <c r="J1158" s="166"/>
      <c r="M1158" s="163"/>
      <c r="O1158" s="169"/>
      <c r="P1158" s="169"/>
      <c r="Q1158" s="169"/>
      <c r="R1158" s="169"/>
      <c r="S1158" s="169"/>
    </row>
    <row r="1159" spans="1:19" s="165" customFormat="1">
      <c r="A1159" s="168"/>
      <c r="B1159" s="168"/>
      <c r="C1159" s="168"/>
      <c r="D1159" s="171"/>
      <c r="E1159" s="171"/>
      <c r="F1159" s="168"/>
      <c r="G1159" s="170"/>
      <c r="H1159" s="170"/>
      <c r="J1159" s="166"/>
      <c r="M1159" s="163"/>
      <c r="O1159" s="169"/>
      <c r="P1159" s="169"/>
      <c r="Q1159" s="169"/>
      <c r="R1159" s="169"/>
      <c r="S1159" s="169"/>
    </row>
    <row r="1160" spans="1:19" s="165" customFormat="1">
      <c r="A1160" s="168"/>
      <c r="B1160" s="168"/>
      <c r="C1160" s="168"/>
      <c r="D1160" s="171"/>
      <c r="E1160" s="171"/>
      <c r="F1160" s="168"/>
      <c r="G1160" s="170"/>
      <c r="H1160" s="170"/>
      <c r="J1160" s="166"/>
      <c r="M1160" s="163"/>
      <c r="O1160" s="169"/>
      <c r="P1160" s="169"/>
      <c r="Q1160" s="169"/>
      <c r="R1160" s="169"/>
      <c r="S1160" s="169"/>
    </row>
    <row r="1161" spans="1:19" s="165" customFormat="1">
      <c r="A1161" s="168"/>
      <c r="B1161" s="168"/>
      <c r="C1161" s="168"/>
      <c r="D1161" s="171"/>
      <c r="E1161" s="171"/>
      <c r="F1161" s="168"/>
      <c r="G1161" s="170"/>
      <c r="H1161" s="170"/>
      <c r="J1161" s="166"/>
      <c r="M1161" s="163"/>
      <c r="O1161" s="169"/>
      <c r="P1161" s="169"/>
      <c r="Q1161" s="169"/>
      <c r="R1161" s="169"/>
      <c r="S1161" s="169"/>
    </row>
    <row r="1162" spans="1:19" s="165" customFormat="1">
      <c r="A1162" s="168"/>
      <c r="B1162" s="168"/>
      <c r="C1162" s="168"/>
      <c r="D1162" s="171"/>
      <c r="E1162" s="171"/>
      <c r="F1162" s="168"/>
      <c r="G1162" s="170"/>
      <c r="H1162" s="170"/>
      <c r="J1162" s="166"/>
      <c r="M1162" s="163"/>
      <c r="O1162" s="169"/>
      <c r="P1162" s="169"/>
      <c r="Q1162" s="169"/>
      <c r="R1162" s="169"/>
      <c r="S1162" s="169"/>
    </row>
    <row r="1163" spans="1:19" s="165" customFormat="1">
      <c r="A1163" s="168"/>
      <c r="B1163" s="168"/>
      <c r="C1163" s="168"/>
      <c r="D1163" s="171"/>
      <c r="E1163" s="171"/>
      <c r="F1163" s="168"/>
      <c r="G1163" s="170"/>
      <c r="H1163" s="170"/>
      <c r="J1163" s="166"/>
      <c r="M1163" s="163"/>
      <c r="O1163" s="169"/>
      <c r="P1163" s="169"/>
      <c r="Q1163" s="169"/>
      <c r="R1163" s="169"/>
      <c r="S1163" s="169"/>
    </row>
    <row r="1164" spans="1:19" s="165" customFormat="1">
      <c r="A1164" s="168"/>
      <c r="B1164" s="168"/>
      <c r="C1164" s="168"/>
      <c r="D1164" s="171"/>
      <c r="E1164" s="171"/>
      <c r="F1164" s="168"/>
      <c r="G1164" s="170"/>
      <c r="H1164" s="170"/>
      <c r="J1164" s="166"/>
      <c r="M1164" s="163"/>
      <c r="O1164" s="169"/>
      <c r="P1164" s="169"/>
      <c r="Q1164" s="169"/>
      <c r="R1164" s="169"/>
      <c r="S1164" s="169"/>
    </row>
    <row r="1165" spans="1:19" s="165" customFormat="1">
      <c r="A1165" s="168"/>
      <c r="B1165" s="168"/>
      <c r="C1165" s="168"/>
      <c r="D1165" s="171"/>
      <c r="E1165" s="171"/>
      <c r="F1165" s="168"/>
      <c r="G1165" s="170"/>
      <c r="H1165" s="170"/>
      <c r="J1165" s="166"/>
      <c r="M1165" s="163"/>
      <c r="O1165" s="169"/>
      <c r="P1165" s="169"/>
      <c r="Q1165" s="169"/>
      <c r="R1165" s="169"/>
      <c r="S1165" s="169"/>
    </row>
    <row r="1166" spans="1:19" s="165" customFormat="1">
      <c r="A1166" s="168"/>
      <c r="B1166" s="168"/>
      <c r="C1166" s="168"/>
      <c r="D1166" s="171"/>
      <c r="E1166" s="171"/>
      <c r="F1166" s="168"/>
      <c r="G1166" s="170"/>
      <c r="H1166" s="170"/>
      <c r="J1166" s="166"/>
      <c r="M1166" s="163"/>
      <c r="O1166" s="169"/>
      <c r="P1166" s="169"/>
      <c r="Q1166" s="169"/>
      <c r="R1166" s="169"/>
      <c r="S1166" s="169"/>
    </row>
    <row r="1167" spans="1:19" s="165" customFormat="1">
      <c r="A1167" s="168"/>
      <c r="B1167" s="168"/>
      <c r="C1167" s="168"/>
      <c r="D1167" s="171"/>
      <c r="E1167" s="171"/>
      <c r="F1167" s="168"/>
      <c r="G1167" s="170"/>
      <c r="H1167" s="170"/>
      <c r="J1167" s="166"/>
      <c r="M1167" s="163"/>
      <c r="O1167" s="169"/>
      <c r="P1167" s="169"/>
      <c r="Q1167" s="169"/>
      <c r="R1167" s="169"/>
      <c r="S1167" s="169"/>
    </row>
    <row r="1168" spans="1:19" s="165" customFormat="1">
      <c r="A1168" s="168"/>
      <c r="B1168" s="168"/>
      <c r="C1168" s="168"/>
      <c r="D1168" s="171"/>
      <c r="E1168" s="171"/>
      <c r="F1168" s="168"/>
      <c r="G1168" s="170"/>
      <c r="H1168" s="170"/>
      <c r="J1168" s="166"/>
      <c r="M1168" s="163"/>
      <c r="O1168" s="169"/>
      <c r="P1168" s="169"/>
      <c r="Q1168" s="169"/>
      <c r="R1168" s="169"/>
      <c r="S1168" s="169"/>
    </row>
    <row r="1169" spans="1:19" s="165" customFormat="1">
      <c r="A1169" s="168"/>
      <c r="B1169" s="168"/>
      <c r="C1169" s="168"/>
      <c r="D1169" s="171"/>
      <c r="E1169" s="171"/>
      <c r="F1169" s="168"/>
      <c r="G1169" s="170"/>
      <c r="H1169" s="170"/>
      <c r="J1169" s="166"/>
      <c r="M1169" s="163"/>
      <c r="O1169" s="169"/>
      <c r="P1169" s="169"/>
      <c r="Q1169" s="169"/>
      <c r="R1169" s="169"/>
      <c r="S1169" s="169"/>
    </row>
    <row r="1170" spans="1:19" s="165" customFormat="1">
      <c r="A1170" s="168"/>
      <c r="B1170" s="168"/>
      <c r="C1170" s="168"/>
      <c r="D1170" s="171"/>
      <c r="E1170" s="171"/>
      <c r="F1170" s="168"/>
      <c r="G1170" s="170"/>
      <c r="H1170" s="170"/>
      <c r="J1170" s="166"/>
      <c r="M1170" s="163"/>
      <c r="O1170" s="169"/>
      <c r="P1170" s="169"/>
      <c r="Q1170" s="169"/>
      <c r="R1170" s="169"/>
      <c r="S1170" s="169"/>
    </row>
    <row r="1171" spans="1:19" s="165" customFormat="1">
      <c r="A1171" s="168"/>
      <c r="B1171" s="168"/>
      <c r="C1171" s="168"/>
      <c r="D1171" s="171"/>
      <c r="E1171" s="171"/>
      <c r="F1171" s="168"/>
      <c r="G1171" s="170"/>
      <c r="H1171" s="170"/>
      <c r="J1171" s="166"/>
      <c r="M1171" s="163"/>
      <c r="O1171" s="169"/>
      <c r="P1171" s="169"/>
      <c r="Q1171" s="169"/>
      <c r="R1171" s="169"/>
      <c r="S1171" s="169"/>
    </row>
    <row r="1172" spans="1:19" s="165" customFormat="1">
      <c r="A1172" s="168"/>
      <c r="B1172" s="168"/>
      <c r="C1172" s="168"/>
      <c r="D1172" s="171"/>
      <c r="E1172" s="171"/>
      <c r="F1172" s="168"/>
      <c r="G1172" s="170"/>
      <c r="H1172" s="170"/>
      <c r="J1172" s="166"/>
      <c r="M1172" s="163"/>
      <c r="O1172" s="169"/>
      <c r="P1172" s="169"/>
      <c r="Q1172" s="169"/>
      <c r="R1172" s="169"/>
      <c r="S1172" s="169"/>
    </row>
    <row r="1173" spans="1:19" s="165" customFormat="1">
      <c r="A1173" s="168"/>
      <c r="B1173" s="168"/>
      <c r="C1173" s="168"/>
      <c r="D1173" s="171"/>
      <c r="E1173" s="171"/>
      <c r="F1173" s="168"/>
      <c r="G1173" s="170"/>
      <c r="H1173" s="170"/>
      <c r="J1173" s="166"/>
      <c r="M1173" s="163"/>
      <c r="O1173" s="169"/>
      <c r="P1173" s="169"/>
      <c r="Q1173" s="169"/>
      <c r="R1173" s="169"/>
      <c r="S1173" s="169"/>
    </row>
    <row r="1174" spans="1:19" s="165" customFormat="1">
      <c r="A1174" s="168"/>
      <c r="B1174" s="168"/>
      <c r="C1174" s="168"/>
      <c r="D1174" s="171"/>
      <c r="E1174" s="171"/>
      <c r="F1174" s="168"/>
      <c r="G1174" s="170"/>
      <c r="H1174" s="170"/>
      <c r="J1174" s="166"/>
      <c r="M1174" s="163"/>
      <c r="O1174" s="169"/>
      <c r="P1174" s="169"/>
      <c r="Q1174" s="169"/>
      <c r="R1174" s="169"/>
      <c r="S1174" s="169"/>
    </row>
    <row r="1175" spans="1:19" s="165" customFormat="1">
      <c r="A1175" s="168"/>
      <c r="B1175" s="168"/>
      <c r="C1175" s="168"/>
      <c r="D1175" s="171"/>
      <c r="E1175" s="171"/>
      <c r="F1175" s="168"/>
      <c r="G1175" s="170"/>
      <c r="H1175" s="170"/>
      <c r="J1175" s="166"/>
      <c r="M1175" s="163"/>
      <c r="O1175" s="169"/>
      <c r="P1175" s="169"/>
      <c r="Q1175" s="169"/>
      <c r="R1175" s="169"/>
      <c r="S1175" s="169"/>
    </row>
  </sheetData>
  <mergeCells count="55">
    <mergeCell ref="F25:F26"/>
    <mergeCell ref="E25:E26"/>
    <mergeCell ref="G25:G26"/>
    <mergeCell ref="H25:H26"/>
    <mergeCell ref="J25:J26"/>
    <mergeCell ref="I25:I26"/>
    <mergeCell ref="A5:D5"/>
    <mergeCell ref="A6:D6"/>
    <mergeCell ref="A7:D7"/>
    <mergeCell ref="A8:D8"/>
    <mergeCell ref="C22:D22"/>
    <mergeCell ref="C21:D21"/>
    <mergeCell ref="A9:D9"/>
    <mergeCell ref="C17:D17"/>
    <mergeCell ref="B10:D10"/>
    <mergeCell ref="C11:D11"/>
    <mergeCell ref="A1:L1"/>
    <mergeCell ref="A2:C2"/>
    <mergeCell ref="A3:D3"/>
    <mergeCell ref="E3:F4"/>
    <mergeCell ref="G3:H4"/>
    <mergeCell ref="I3:J4"/>
    <mergeCell ref="K3:L4"/>
    <mergeCell ref="C4:D4"/>
    <mergeCell ref="C43:D43"/>
    <mergeCell ref="B23:D23"/>
    <mergeCell ref="C20:D20"/>
    <mergeCell ref="B41:D41"/>
    <mergeCell ref="C24:D24"/>
    <mergeCell ref="A34:D34"/>
    <mergeCell ref="B35:D35"/>
    <mergeCell ref="C36:D36"/>
    <mergeCell ref="C12:D12"/>
    <mergeCell ref="C14:D14"/>
    <mergeCell ref="C16:D16"/>
    <mergeCell ref="C18:D18"/>
    <mergeCell ref="C19:D19"/>
    <mergeCell ref="C13:D13"/>
    <mergeCell ref="C15:D15"/>
    <mergeCell ref="C49:D49"/>
    <mergeCell ref="C44:D44"/>
    <mergeCell ref="C25:D25"/>
    <mergeCell ref="C26:D26"/>
    <mergeCell ref="C28:D28"/>
    <mergeCell ref="C29:D29"/>
    <mergeCell ref="C27:D27"/>
    <mergeCell ref="A40:D40"/>
    <mergeCell ref="C42:D42"/>
    <mergeCell ref="A46:D46"/>
    <mergeCell ref="B47:D47"/>
    <mergeCell ref="C48:D48"/>
    <mergeCell ref="C38:D38"/>
    <mergeCell ref="A30:D30"/>
    <mergeCell ref="B31:D31"/>
    <mergeCell ref="C33:D33"/>
  </mergeCells>
  <phoneticPr fontId="1" type="noConversion"/>
  <pageMargins left="0.55118110236220474" right="0.39370078740157483" top="0.47244094488188981" bottom="0.27559055118110237" header="0.31496062992125984" footer="0.15748031496062992"/>
  <pageSetup paperSize="9" firstPageNumber="5" orientation="landscape" useFirstPageNumber="1" horizontalDpi="4294967293" verticalDpi="4294967293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52"/>
  <sheetViews>
    <sheetView zoomScaleNormal="100" zoomScaleSheetLayoutView="100" workbookViewId="0">
      <pane ySplit="1" topLeftCell="A2" activePane="bottomLeft" state="frozen"/>
      <selection activeCell="J31" sqref="J31"/>
      <selection pane="bottomLeft" activeCell="I26" sqref="I26"/>
    </sheetView>
  </sheetViews>
  <sheetFormatPr defaultRowHeight="13.5"/>
  <cols>
    <col min="1" max="3" width="2.77734375" style="395" customWidth="1"/>
    <col min="4" max="4" width="18.109375" style="395" customWidth="1"/>
    <col min="5" max="5" width="3.33203125" style="80" customWidth="1"/>
    <col min="6" max="6" width="8.44140625" style="80" customWidth="1"/>
    <col min="7" max="7" width="10.6640625" style="82" customWidth="1"/>
    <col min="8" max="8" width="2.44140625" style="82" customWidth="1"/>
    <col min="9" max="9" width="7.6640625" style="82" customWidth="1"/>
    <col min="10" max="10" width="27.88671875" style="395" customWidth="1"/>
    <col min="11" max="11" width="35.5546875" style="80" customWidth="1"/>
    <col min="12" max="12" width="12.21875" style="394" bestFit="1" customWidth="1"/>
    <col min="13" max="14" width="12.109375" style="394" bestFit="1" customWidth="1"/>
    <col min="15" max="16384" width="8.88671875" style="82"/>
  </cols>
  <sheetData>
    <row r="1" spans="1:19" s="305" customFormat="1" ht="30" customHeight="1">
      <c r="A1" s="1015" t="s">
        <v>172</v>
      </c>
      <c r="B1" s="1015"/>
      <c r="C1" s="1015"/>
      <c r="D1" s="1015"/>
      <c r="E1" s="1015"/>
      <c r="F1" s="1015"/>
      <c r="G1" s="1015"/>
      <c r="H1" s="1015"/>
      <c r="I1" s="1015"/>
      <c r="J1" s="1015"/>
      <c r="K1" s="1015"/>
      <c r="L1" s="304"/>
      <c r="M1" s="304"/>
      <c r="N1" s="304"/>
    </row>
    <row r="2" spans="1:19" s="305" customFormat="1" ht="16.5" customHeight="1">
      <c r="A2" s="1016"/>
      <c r="B2" s="1016"/>
      <c r="C2" s="1016"/>
      <c r="D2" s="1016"/>
      <c r="E2" s="306"/>
      <c r="F2" s="307"/>
      <c r="G2" s="82"/>
      <c r="H2" s="82"/>
      <c r="I2" s="308"/>
      <c r="J2" s="309"/>
      <c r="K2" s="308" t="s">
        <v>170</v>
      </c>
      <c r="L2" s="304"/>
      <c r="M2" s="304"/>
      <c r="N2" s="304"/>
    </row>
    <row r="3" spans="1:19" s="92" customFormat="1" ht="18" customHeight="1">
      <c r="A3" s="886"/>
      <c r="B3" s="884"/>
      <c r="C3" s="884"/>
      <c r="D3" s="885"/>
      <c r="E3" s="891" t="s">
        <v>173</v>
      </c>
      <c r="F3" s="892"/>
      <c r="G3" s="1017" t="s">
        <v>174</v>
      </c>
      <c r="H3" s="895" t="s">
        <v>166</v>
      </c>
      <c r="I3" s="896"/>
      <c r="J3" s="879" t="s">
        <v>165</v>
      </c>
      <c r="K3" s="1019"/>
      <c r="L3" s="310"/>
      <c r="M3" s="310"/>
      <c r="N3" s="310"/>
    </row>
    <row r="4" spans="1:19" s="92" customFormat="1" ht="18" customHeight="1">
      <c r="A4" s="155" t="s">
        <v>164</v>
      </c>
      <c r="B4" s="155" t="s">
        <v>163</v>
      </c>
      <c r="C4" s="886" t="s">
        <v>162</v>
      </c>
      <c r="D4" s="885"/>
      <c r="E4" s="893"/>
      <c r="F4" s="894"/>
      <c r="G4" s="1018"/>
      <c r="H4" s="897"/>
      <c r="I4" s="898"/>
      <c r="J4" s="881"/>
      <c r="K4" s="1020"/>
      <c r="L4" s="310"/>
      <c r="M4" s="310"/>
      <c r="N4" s="310"/>
    </row>
    <row r="5" spans="1:19" s="92" customFormat="1" ht="18" customHeight="1">
      <c r="A5" s="1011" t="s">
        <v>175</v>
      </c>
      <c r="B5" s="905"/>
      <c r="C5" s="905"/>
      <c r="D5" s="906"/>
      <c r="E5" s="311"/>
      <c r="F5" s="152">
        <f>SUM(F6:F7)</f>
        <v>1877467</v>
      </c>
      <c r="G5" s="152">
        <f>SUM(G6:G7)</f>
        <v>2005699</v>
      </c>
      <c r="H5" s="312"/>
      <c r="I5" s="313">
        <f>G5-F5</f>
        <v>128232</v>
      </c>
      <c r="J5" s="150"/>
      <c r="K5" s="314"/>
      <c r="L5" s="310"/>
      <c r="M5" s="310"/>
      <c r="N5" s="310"/>
    </row>
    <row r="6" spans="1:19" s="92" customFormat="1" ht="18" customHeight="1">
      <c r="A6" s="1012"/>
      <c r="B6" s="1013"/>
      <c r="C6" s="1013"/>
      <c r="D6" s="1014"/>
      <c r="E6" s="315" t="s">
        <v>100</v>
      </c>
      <c r="F6" s="316">
        <f>F8+F32+F39+F43+F15</f>
        <v>1227819</v>
      </c>
      <c r="G6" s="316">
        <f>G8+G32+G39+G43+G15</f>
        <v>1337860</v>
      </c>
      <c r="H6" s="317"/>
      <c r="I6" s="313">
        <f>G6-F6</f>
        <v>110041</v>
      </c>
      <c r="J6" s="318"/>
      <c r="K6" s="319"/>
      <c r="L6" s="310"/>
      <c r="M6" s="310"/>
      <c r="N6" s="310"/>
    </row>
    <row r="7" spans="1:19" s="92" customFormat="1" ht="18" customHeight="1">
      <c r="A7" s="1012"/>
      <c r="B7" s="1013"/>
      <c r="C7" s="1013"/>
      <c r="D7" s="1014"/>
      <c r="E7" s="315" t="s">
        <v>160</v>
      </c>
      <c r="F7" s="316">
        <f>+F27+F28+F30+F31+F29</f>
        <v>649648</v>
      </c>
      <c r="G7" s="316">
        <f>+G27+G28+G30+G31+G29</f>
        <v>667839</v>
      </c>
      <c r="H7" s="317"/>
      <c r="I7" s="313">
        <f t="shared" ref="I7:I47" si="0">G7-F7</f>
        <v>18191</v>
      </c>
      <c r="J7" s="318"/>
      <c r="K7" s="319"/>
      <c r="L7" s="310"/>
      <c r="M7" s="320"/>
      <c r="N7" s="321"/>
      <c r="O7" s="322"/>
      <c r="P7" s="322"/>
      <c r="Q7" s="322"/>
      <c r="R7" s="322"/>
      <c r="S7" s="322"/>
    </row>
    <row r="8" spans="1:19" s="92" customFormat="1" ht="18" customHeight="1">
      <c r="A8" s="887" t="s">
        <v>176</v>
      </c>
      <c r="B8" s="888"/>
      <c r="C8" s="888"/>
      <c r="D8" s="889"/>
      <c r="E8" s="115"/>
      <c r="F8" s="323">
        <f>F9</f>
        <v>127800</v>
      </c>
      <c r="G8" s="323">
        <f>G9</f>
        <v>127800</v>
      </c>
      <c r="H8" s="324"/>
      <c r="I8" s="325">
        <f t="shared" si="0"/>
        <v>0</v>
      </c>
      <c r="J8" s="326"/>
      <c r="K8" s="327"/>
      <c r="L8" s="310"/>
      <c r="M8" s="321"/>
      <c r="N8" s="321"/>
      <c r="O8" s="322"/>
      <c r="P8" s="322"/>
      <c r="Q8" s="322"/>
      <c r="R8" s="322"/>
      <c r="S8" s="322"/>
    </row>
    <row r="9" spans="1:19" s="92" customFormat="1" ht="18" customHeight="1">
      <c r="A9" s="328"/>
      <c r="B9" s="1000" t="s">
        <v>177</v>
      </c>
      <c r="C9" s="1004"/>
      <c r="D9" s="1001"/>
      <c r="E9" s="145"/>
      <c r="F9" s="329">
        <f>F10+F13</f>
        <v>127800</v>
      </c>
      <c r="G9" s="329">
        <f>G10+G13</f>
        <v>127800</v>
      </c>
      <c r="H9" s="330"/>
      <c r="I9" s="325">
        <f t="shared" si="0"/>
        <v>0</v>
      </c>
      <c r="J9" s="331"/>
      <c r="K9" s="332"/>
      <c r="L9" s="310"/>
      <c r="M9" s="321"/>
      <c r="N9" s="321"/>
      <c r="O9" s="322"/>
      <c r="P9" s="322"/>
      <c r="Q9" s="322"/>
      <c r="R9" s="322"/>
      <c r="S9" s="322"/>
    </row>
    <row r="10" spans="1:19" s="92" customFormat="1" ht="18" customHeight="1">
      <c r="A10" s="333"/>
      <c r="B10" s="334"/>
      <c r="C10" s="1000" t="s">
        <v>178</v>
      </c>
      <c r="D10" s="1001"/>
      <c r="E10" s="145"/>
      <c r="F10" s="329">
        <f>F11</f>
        <v>99000</v>
      </c>
      <c r="G10" s="329">
        <f>G11</f>
        <v>99000</v>
      </c>
      <c r="H10" s="330"/>
      <c r="I10" s="313">
        <f t="shared" si="0"/>
        <v>0</v>
      </c>
      <c r="J10" s="331"/>
      <c r="K10" s="332"/>
      <c r="L10" s="310"/>
      <c r="M10" s="321"/>
      <c r="N10" s="321"/>
      <c r="O10" s="322"/>
      <c r="P10" s="322"/>
      <c r="Q10" s="322"/>
      <c r="R10" s="322"/>
      <c r="S10" s="322"/>
    </row>
    <row r="11" spans="1:19" s="92" customFormat="1" ht="18" customHeight="1">
      <c r="A11" s="333"/>
      <c r="B11" s="334"/>
      <c r="C11" s="1005"/>
      <c r="D11" s="1006"/>
      <c r="E11" s="988" t="s">
        <v>100</v>
      </c>
      <c r="F11" s="991">
        <v>99000</v>
      </c>
      <c r="G11" s="994">
        <v>99000</v>
      </c>
      <c r="H11" s="985"/>
      <c r="I11" s="997">
        <f t="shared" si="0"/>
        <v>0</v>
      </c>
      <c r="J11" s="335" t="s">
        <v>179</v>
      </c>
      <c r="K11" s="336" t="s">
        <v>180</v>
      </c>
      <c r="L11" s="310"/>
      <c r="M11" s="321"/>
      <c r="N11" s="321"/>
      <c r="O11" s="322"/>
      <c r="P11" s="322"/>
      <c r="Q11" s="322"/>
      <c r="R11" s="322"/>
      <c r="S11" s="322"/>
    </row>
    <row r="12" spans="1:19" s="92" customFormat="1" ht="18" customHeight="1">
      <c r="A12" s="333"/>
      <c r="B12" s="334"/>
      <c r="C12" s="1009"/>
      <c r="D12" s="1010"/>
      <c r="E12" s="990"/>
      <c r="F12" s="993"/>
      <c r="G12" s="996"/>
      <c r="H12" s="987"/>
      <c r="I12" s="999"/>
      <c r="J12" s="337" t="s">
        <v>181</v>
      </c>
      <c r="K12" s="338" t="s">
        <v>182</v>
      </c>
      <c r="L12" s="310"/>
      <c r="M12" s="321"/>
      <c r="N12" s="321"/>
      <c r="O12" s="322"/>
      <c r="P12" s="322"/>
      <c r="Q12" s="322"/>
      <c r="R12" s="322"/>
      <c r="S12" s="322"/>
    </row>
    <row r="13" spans="1:19" s="92" customFormat="1" ht="18" customHeight="1">
      <c r="A13" s="333"/>
      <c r="B13" s="339"/>
      <c r="C13" s="1000" t="s">
        <v>183</v>
      </c>
      <c r="D13" s="1001"/>
      <c r="E13" s="145"/>
      <c r="F13" s="329">
        <f>F14</f>
        <v>28800</v>
      </c>
      <c r="G13" s="329">
        <f>G14</f>
        <v>28800</v>
      </c>
      <c r="H13" s="330"/>
      <c r="I13" s="313">
        <f t="shared" si="0"/>
        <v>0</v>
      </c>
      <c r="J13" s="331"/>
      <c r="K13" s="327"/>
      <c r="L13" s="310"/>
      <c r="M13" s="321"/>
      <c r="N13" s="321"/>
      <c r="O13" s="322"/>
      <c r="P13" s="322"/>
      <c r="Q13" s="322"/>
      <c r="R13" s="322"/>
      <c r="S13" s="322"/>
    </row>
    <row r="14" spans="1:19" s="92" customFormat="1" ht="18" customHeight="1">
      <c r="A14" s="340"/>
      <c r="B14" s="341"/>
      <c r="C14" s="1002"/>
      <c r="D14" s="1003"/>
      <c r="E14" s="342" t="s">
        <v>100</v>
      </c>
      <c r="F14" s="343">
        <v>28800</v>
      </c>
      <c r="G14" s="343">
        <v>28800</v>
      </c>
      <c r="H14" s="344"/>
      <c r="I14" s="345">
        <f t="shared" si="0"/>
        <v>0</v>
      </c>
      <c r="J14" s="346" t="s">
        <v>184</v>
      </c>
      <c r="K14" s="347" t="s">
        <v>185</v>
      </c>
      <c r="L14" s="310"/>
      <c r="M14" s="321"/>
      <c r="N14" s="321"/>
      <c r="O14" s="322"/>
      <c r="P14" s="322"/>
      <c r="Q14" s="322"/>
      <c r="R14" s="322"/>
      <c r="S14" s="322"/>
    </row>
    <row r="15" spans="1:19" s="92" customFormat="1" ht="18" customHeight="1">
      <c r="A15" s="887" t="s">
        <v>186</v>
      </c>
      <c r="B15" s="888"/>
      <c r="C15" s="888"/>
      <c r="D15" s="889"/>
      <c r="E15" s="348"/>
      <c r="F15" s="349">
        <f t="shared" ref="F15:G17" si="1">F16</f>
        <v>101556</v>
      </c>
      <c r="G15" s="349">
        <f t="shared" si="1"/>
        <v>101556</v>
      </c>
      <c r="H15" s="350"/>
      <c r="I15" s="351">
        <f t="shared" si="0"/>
        <v>0</v>
      </c>
      <c r="J15" s="352"/>
      <c r="K15" s="353"/>
      <c r="L15" s="310"/>
      <c r="M15" s="321"/>
      <c r="N15" s="321"/>
      <c r="O15" s="322"/>
      <c r="P15" s="322"/>
      <c r="Q15" s="322"/>
      <c r="R15" s="322"/>
      <c r="S15" s="322"/>
    </row>
    <row r="16" spans="1:19" s="92" customFormat="1" ht="18" customHeight="1">
      <c r="A16" s="333"/>
      <c r="B16" s="1000" t="s">
        <v>187</v>
      </c>
      <c r="C16" s="1004"/>
      <c r="D16" s="1001"/>
      <c r="E16" s="348"/>
      <c r="F16" s="349">
        <f t="shared" si="1"/>
        <v>101556</v>
      </c>
      <c r="G16" s="349">
        <f t="shared" si="1"/>
        <v>101556</v>
      </c>
      <c r="H16" s="350"/>
      <c r="I16" s="351">
        <f t="shared" si="0"/>
        <v>0</v>
      </c>
      <c r="J16" s="352"/>
      <c r="K16" s="353"/>
      <c r="L16" s="310"/>
      <c r="M16" s="321"/>
      <c r="N16" s="321"/>
      <c r="O16" s="322"/>
      <c r="P16" s="322"/>
      <c r="Q16" s="322"/>
      <c r="R16" s="322"/>
      <c r="S16" s="322"/>
    </row>
    <row r="17" spans="1:19" s="92" customFormat="1" ht="18" customHeight="1">
      <c r="A17" s="339"/>
      <c r="B17" s="354"/>
      <c r="C17" s="1000" t="s">
        <v>188</v>
      </c>
      <c r="D17" s="1001"/>
      <c r="E17" s="348"/>
      <c r="F17" s="349">
        <f t="shared" si="1"/>
        <v>101556</v>
      </c>
      <c r="G17" s="349">
        <f t="shared" si="1"/>
        <v>101556</v>
      </c>
      <c r="H17" s="350"/>
      <c r="I17" s="351">
        <f t="shared" si="0"/>
        <v>0</v>
      </c>
      <c r="J17" s="352"/>
      <c r="K17" s="353"/>
      <c r="L17" s="310"/>
      <c r="M17" s="321"/>
      <c r="N17" s="321"/>
      <c r="O17" s="322"/>
      <c r="P17" s="322"/>
      <c r="Q17" s="322"/>
      <c r="R17" s="322"/>
      <c r="S17" s="322"/>
    </row>
    <row r="18" spans="1:19" s="92" customFormat="1" ht="18" customHeight="1">
      <c r="A18" s="333"/>
      <c r="B18" s="339"/>
      <c r="C18" s="1005"/>
      <c r="D18" s="1006"/>
      <c r="E18" s="988" t="s">
        <v>100</v>
      </c>
      <c r="F18" s="991">
        <v>101556</v>
      </c>
      <c r="G18" s="994">
        <v>101556</v>
      </c>
      <c r="H18" s="985"/>
      <c r="I18" s="997">
        <f>G18-F18</f>
        <v>0</v>
      </c>
      <c r="J18" s="355" t="s">
        <v>189</v>
      </c>
      <c r="K18" s="356" t="s">
        <v>190</v>
      </c>
      <c r="L18" s="310"/>
      <c r="M18" s="321"/>
      <c r="N18" s="321"/>
      <c r="O18" s="322"/>
      <c r="P18" s="322"/>
      <c r="Q18" s="322"/>
      <c r="R18" s="322"/>
      <c r="S18" s="322"/>
    </row>
    <row r="19" spans="1:19" s="92" customFormat="1" ht="18" customHeight="1">
      <c r="A19" s="333"/>
      <c r="B19" s="339"/>
      <c r="C19" s="1007"/>
      <c r="D19" s="1008"/>
      <c r="E19" s="989"/>
      <c r="F19" s="992"/>
      <c r="G19" s="995"/>
      <c r="H19" s="986"/>
      <c r="I19" s="998"/>
      <c r="J19" s="355" t="s">
        <v>191</v>
      </c>
      <c r="K19" s="356" t="s">
        <v>192</v>
      </c>
      <c r="L19" s="310"/>
      <c r="M19" s="321"/>
      <c r="N19" s="321"/>
      <c r="O19" s="322"/>
      <c r="P19" s="322"/>
      <c r="Q19" s="322"/>
      <c r="R19" s="322"/>
      <c r="S19" s="322"/>
    </row>
    <row r="20" spans="1:19" s="92" customFormat="1" ht="18" customHeight="1">
      <c r="A20" s="333"/>
      <c r="B20" s="339"/>
      <c r="C20" s="1007"/>
      <c r="D20" s="1008"/>
      <c r="E20" s="989"/>
      <c r="F20" s="992"/>
      <c r="G20" s="995"/>
      <c r="H20" s="986"/>
      <c r="I20" s="998"/>
      <c r="J20" s="357" t="s">
        <v>193</v>
      </c>
      <c r="K20" s="356" t="s">
        <v>194</v>
      </c>
      <c r="L20" s="310"/>
      <c r="M20" s="321"/>
      <c r="N20" s="321"/>
      <c r="O20" s="322"/>
      <c r="P20" s="322"/>
      <c r="Q20" s="322"/>
      <c r="R20" s="322"/>
      <c r="S20" s="322"/>
    </row>
    <row r="21" spans="1:19" s="92" customFormat="1" ht="18" customHeight="1">
      <c r="A21" s="333"/>
      <c r="B21" s="339"/>
      <c r="C21" s="1007"/>
      <c r="D21" s="1008"/>
      <c r="E21" s="989"/>
      <c r="F21" s="992"/>
      <c r="G21" s="995"/>
      <c r="H21" s="986"/>
      <c r="I21" s="998"/>
      <c r="J21" s="357" t="s">
        <v>195</v>
      </c>
      <c r="K21" s="358" t="s">
        <v>196</v>
      </c>
      <c r="L21" s="310"/>
      <c r="M21" s="321"/>
      <c r="N21" s="321"/>
      <c r="O21" s="322"/>
      <c r="P21" s="322"/>
      <c r="Q21" s="322"/>
      <c r="R21" s="322"/>
      <c r="S21" s="322"/>
    </row>
    <row r="22" spans="1:19" s="92" customFormat="1" ht="18" customHeight="1">
      <c r="A22" s="333"/>
      <c r="B22" s="339"/>
      <c r="C22" s="1007"/>
      <c r="D22" s="1008"/>
      <c r="E22" s="989"/>
      <c r="F22" s="992"/>
      <c r="G22" s="995"/>
      <c r="H22" s="986"/>
      <c r="I22" s="998"/>
      <c r="J22" s="355" t="s">
        <v>197</v>
      </c>
      <c r="K22" s="358" t="s">
        <v>198</v>
      </c>
      <c r="L22" s="310"/>
      <c r="M22" s="321"/>
      <c r="N22" s="321"/>
      <c r="O22" s="322"/>
      <c r="P22" s="322"/>
      <c r="Q22" s="322"/>
      <c r="R22" s="322"/>
      <c r="S22" s="322"/>
    </row>
    <row r="23" spans="1:19" s="92" customFormat="1" ht="18" customHeight="1">
      <c r="A23" s="340"/>
      <c r="B23" s="341"/>
      <c r="C23" s="1009"/>
      <c r="D23" s="1010"/>
      <c r="E23" s="990"/>
      <c r="F23" s="993"/>
      <c r="G23" s="996"/>
      <c r="H23" s="987"/>
      <c r="I23" s="999"/>
      <c r="J23" s="359" t="s">
        <v>199</v>
      </c>
      <c r="K23" s="338" t="s">
        <v>200</v>
      </c>
      <c r="L23" s="310"/>
      <c r="M23" s="321"/>
      <c r="N23" s="321"/>
      <c r="O23" s="322"/>
      <c r="P23" s="322"/>
      <c r="Q23" s="322"/>
      <c r="R23" s="322"/>
      <c r="S23" s="322"/>
    </row>
    <row r="24" spans="1:19" s="80" customFormat="1" ht="18" customHeight="1">
      <c r="A24" s="887" t="s">
        <v>201</v>
      </c>
      <c r="B24" s="908"/>
      <c r="C24" s="888"/>
      <c r="D24" s="889"/>
      <c r="E24" s="115"/>
      <c r="F24" s="323">
        <f t="shared" ref="F24:G26" si="2">F25</f>
        <v>649648</v>
      </c>
      <c r="G24" s="323">
        <f t="shared" si="2"/>
        <v>667839</v>
      </c>
      <c r="H24" s="360"/>
      <c r="I24" s="325">
        <f t="shared" si="0"/>
        <v>18191</v>
      </c>
      <c r="J24" s="361"/>
      <c r="K24" s="327"/>
      <c r="L24" s="362"/>
      <c r="M24" s="321"/>
      <c r="N24" s="321"/>
      <c r="O24" s="322"/>
      <c r="P24" s="322"/>
      <c r="Q24" s="322"/>
      <c r="R24" s="322"/>
      <c r="S24" s="322"/>
    </row>
    <row r="25" spans="1:19" s="80" customFormat="1" ht="18" customHeight="1">
      <c r="A25" s="116"/>
      <c r="B25" s="887" t="s">
        <v>202</v>
      </c>
      <c r="C25" s="888"/>
      <c r="D25" s="889"/>
      <c r="E25" s="115"/>
      <c r="F25" s="323">
        <f t="shared" si="2"/>
        <v>649648</v>
      </c>
      <c r="G25" s="323">
        <f t="shared" si="2"/>
        <v>667839</v>
      </c>
      <c r="H25" s="360"/>
      <c r="I25" s="325">
        <f t="shared" si="0"/>
        <v>18191</v>
      </c>
      <c r="J25" s="361"/>
      <c r="K25" s="327"/>
      <c r="L25" s="362"/>
      <c r="M25" s="321"/>
      <c r="N25" s="321"/>
      <c r="O25" s="322"/>
      <c r="P25" s="322"/>
      <c r="Q25" s="322"/>
      <c r="R25" s="322"/>
      <c r="S25" s="322"/>
    </row>
    <row r="26" spans="1:19" s="80" customFormat="1" ht="18" customHeight="1">
      <c r="A26" s="116"/>
      <c r="B26" s="116"/>
      <c r="C26" s="887" t="s">
        <v>203</v>
      </c>
      <c r="D26" s="889"/>
      <c r="E26" s="115"/>
      <c r="F26" s="323">
        <f t="shared" si="2"/>
        <v>649648</v>
      </c>
      <c r="G26" s="323">
        <f t="shared" si="2"/>
        <v>667839</v>
      </c>
      <c r="H26" s="148"/>
      <c r="I26" s="325">
        <f t="shared" si="0"/>
        <v>18191</v>
      </c>
      <c r="J26" s="363"/>
      <c r="K26" s="364"/>
      <c r="L26" s="362"/>
      <c r="M26" s="321"/>
      <c r="N26" s="321"/>
      <c r="O26" s="322"/>
      <c r="P26" s="322"/>
      <c r="Q26" s="322"/>
      <c r="R26" s="322"/>
      <c r="S26" s="322"/>
    </row>
    <row r="27" spans="1:19" s="80" customFormat="1" ht="27.75" customHeight="1">
      <c r="A27" s="108"/>
      <c r="B27" s="108"/>
      <c r="C27" s="108"/>
      <c r="D27" s="970" t="s">
        <v>101</v>
      </c>
      <c r="E27" s="961" t="s">
        <v>160</v>
      </c>
      <c r="F27" s="963">
        <v>649648</v>
      </c>
      <c r="G27" s="975">
        <v>667839</v>
      </c>
      <c r="H27" s="365"/>
      <c r="I27" s="965">
        <f>G27-F27</f>
        <v>18191</v>
      </c>
      <c r="J27" s="366" t="s">
        <v>204</v>
      </c>
      <c r="K27" s="367" t="s">
        <v>205</v>
      </c>
      <c r="L27" s="362"/>
      <c r="M27" s="321"/>
      <c r="N27" s="321"/>
      <c r="O27" s="322"/>
      <c r="P27" s="322"/>
      <c r="Q27" s="322"/>
      <c r="R27" s="322"/>
      <c r="S27" s="322"/>
    </row>
    <row r="28" spans="1:19" s="80" customFormat="1" ht="22.5" customHeight="1">
      <c r="A28" s="368"/>
      <c r="B28" s="368"/>
      <c r="C28" s="368"/>
      <c r="D28" s="972"/>
      <c r="E28" s="962"/>
      <c r="F28" s="964"/>
      <c r="G28" s="977"/>
      <c r="H28" s="369"/>
      <c r="I28" s="966"/>
      <c r="J28" s="359" t="s">
        <v>206</v>
      </c>
      <c r="K28" s="338" t="s">
        <v>207</v>
      </c>
      <c r="L28" s="362"/>
      <c r="M28" s="321"/>
      <c r="N28" s="321"/>
      <c r="O28" s="322"/>
      <c r="P28" s="322"/>
      <c r="Q28" s="322"/>
      <c r="R28" s="322"/>
      <c r="S28" s="322"/>
    </row>
    <row r="29" spans="1:19" s="80" customFormat="1" ht="18" hidden="1" customHeight="1">
      <c r="A29" s="108"/>
      <c r="B29" s="108"/>
      <c r="C29" s="108"/>
      <c r="D29" s="370"/>
      <c r="E29" s="355"/>
      <c r="F29" s="371"/>
      <c r="G29" s="372"/>
      <c r="H29" s="373"/>
      <c r="I29" s="374"/>
      <c r="J29" s="355" t="s">
        <v>208</v>
      </c>
      <c r="K29" s="375">
        <v>0</v>
      </c>
      <c r="L29" s="362"/>
      <c r="M29" s="321"/>
      <c r="N29" s="321"/>
      <c r="O29" s="322"/>
      <c r="P29" s="322"/>
      <c r="Q29" s="322"/>
      <c r="R29" s="322"/>
      <c r="S29" s="322"/>
    </row>
    <row r="30" spans="1:19" s="80" customFormat="1" ht="31.5" customHeight="1">
      <c r="A30" s="108"/>
      <c r="B30" s="108"/>
      <c r="C30" s="108"/>
      <c r="D30" s="370"/>
      <c r="E30" s="355"/>
      <c r="F30" s="371"/>
      <c r="G30" s="372"/>
      <c r="H30" s="373"/>
      <c r="I30" s="374"/>
      <c r="J30" s="366" t="s">
        <v>209</v>
      </c>
      <c r="K30" s="376" t="s">
        <v>210</v>
      </c>
      <c r="L30" s="362"/>
      <c r="M30" s="321"/>
      <c r="N30" s="321"/>
      <c r="O30" s="322"/>
      <c r="P30" s="322"/>
      <c r="Q30" s="322"/>
      <c r="R30" s="322"/>
      <c r="S30" s="322"/>
    </row>
    <row r="31" spans="1:19" s="80" customFormat="1" ht="14.25" customHeight="1">
      <c r="A31" s="108"/>
      <c r="B31" s="108"/>
      <c r="C31" s="108"/>
      <c r="D31" s="377"/>
      <c r="E31" s="359"/>
      <c r="F31" s="378"/>
      <c r="G31" s="379"/>
      <c r="H31" s="369"/>
      <c r="I31" s="380"/>
      <c r="J31" s="355" t="s">
        <v>211</v>
      </c>
      <c r="K31" s="358" t="s">
        <v>212</v>
      </c>
      <c r="L31" s="362"/>
      <c r="M31" s="321"/>
      <c r="N31" s="321"/>
      <c r="O31" s="322"/>
      <c r="P31" s="322"/>
      <c r="Q31" s="322"/>
      <c r="R31" s="322"/>
      <c r="S31" s="322"/>
    </row>
    <row r="32" spans="1:19" s="80" customFormat="1" ht="18" customHeight="1">
      <c r="A32" s="887" t="s">
        <v>213</v>
      </c>
      <c r="B32" s="888"/>
      <c r="C32" s="888"/>
      <c r="D32" s="889"/>
      <c r="E32" s="115"/>
      <c r="F32" s="323">
        <f t="shared" ref="F32:G34" si="3">F33</f>
        <v>951003</v>
      </c>
      <c r="G32" s="323">
        <f t="shared" si="3"/>
        <v>1035044</v>
      </c>
      <c r="H32" s="148"/>
      <c r="I32" s="325">
        <f t="shared" si="0"/>
        <v>84041</v>
      </c>
      <c r="J32" s="381"/>
      <c r="K32" s="382"/>
      <c r="L32" s="362"/>
      <c r="M32" s="321"/>
      <c r="N32" s="321"/>
      <c r="O32" s="322"/>
      <c r="P32" s="322"/>
      <c r="Q32" s="322"/>
      <c r="R32" s="322"/>
      <c r="S32" s="322"/>
    </row>
    <row r="33" spans="1:14" s="80" customFormat="1" ht="18" customHeight="1">
      <c r="A33" s="116"/>
      <c r="B33" s="887" t="s">
        <v>214</v>
      </c>
      <c r="C33" s="888"/>
      <c r="D33" s="889"/>
      <c r="E33" s="115"/>
      <c r="F33" s="323">
        <f t="shared" si="3"/>
        <v>951003</v>
      </c>
      <c r="G33" s="323">
        <f t="shared" si="3"/>
        <v>1035044</v>
      </c>
      <c r="H33" s="148"/>
      <c r="I33" s="325">
        <f t="shared" si="0"/>
        <v>84041</v>
      </c>
      <c r="J33" s="383"/>
      <c r="K33" s="382"/>
      <c r="L33" s="362"/>
      <c r="M33" s="362"/>
      <c r="N33" s="321"/>
    </row>
    <row r="34" spans="1:14" s="80" customFormat="1" ht="18" customHeight="1">
      <c r="A34" s="116"/>
      <c r="B34" s="116"/>
      <c r="C34" s="887" t="s">
        <v>215</v>
      </c>
      <c r="D34" s="889"/>
      <c r="E34" s="115"/>
      <c r="F34" s="323">
        <f t="shared" si="3"/>
        <v>951003</v>
      </c>
      <c r="G34" s="323">
        <f t="shared" si="3"/>
        <v>1035044</v>
      </c>
      <c r="H34" s="148"/>
      <c r="I34" s="325">
        <f t="shared" si="0"/>
        <v>84041</v>
      </c>
      <c r="J34" s="384"/>
      <c r="K34" s="385"/>
      <c r="L34" s="362"/>
      <c r="M34" s="362"/>
      <c r="N34" s="321"/>
    </row>
    <row r="35" spans="1:14" s="80" customFormat="1" ht="20.100000000000001" customHeight="1">
      <c r="A35" s="108"/>
      <c r="B35" s="108"/>
      <c r="C35" s="108"/>
      <c r="D35" s="970" t="s">
        <v>101</v>
      </c>
      <c r="E35" s="961" t="s">
        <v>100</v>
      </c>
      <c r="F35" s="959">
        <v>951003</v>
      </c>
      <c r="G35" s="982">
        <v>1035044</v>
      </c>
      <c r="H35" s="985"/>
      <c r="I35" s="965">
        <f t="shared" si="0"/>
        <v>84041</v>
      </c>
      <c r="J35" s="366" t="s">
        <v>216</v>
      </c>
      <c r="K35" s="376" t="s">
        <v>217</v>
      </c>
      <c r="L35" s="362"/>
      <c r="M35" s="362"/>
      <c r="N35" s="321"/>
    </row>
    <row r="36" spans="1:14" s="80" customFormat="1" ht="20.100000000000001" customHeight="1">
      <c r="A36" s="108"/>
      <c r="B36" s="108"/>
      <c r="C36" s="108"/>
      <c r="D36" s="971"/>
      <c r="E36" s="973"/>
      <c r="F36" s="981"/>
      <c r="G36" s="983"/>
      <c r="H36" s="986"/>
      <c r="I36" s="969"/>
      <c r="J36" s="366" t="s">
        <v>218</v>
      </c>
      <c r="K36" s="386" t="s">
        <v>219</v>
      </c>
      <c r="L36" s="362"/>
      <c r="M36" s="362"/>
      <c r="N36" s="321"/>
    </row>
    <row r="37" spans="1:14" s="80" customFormat="1" ht="25.5" customHeight="1">
      <c r="A37" s="108"/>
      <c r="B37" s="108"/>
      <c r="C37" s="108"/>
      <c r="D37" s="971"/>
      <c r="E37" s="973"/>
      <c r="F37" s="981"/>
      <c r="G37" s="983"/>
      <c r="H37" s="986"/>
      <c r="I37" s="969"/>
      <c r="J37" s="366" t="s">
        <v>197</v>
      </c>
      <c r="K37" s="376" t="s">
        <v>220</v>
      </c>
      <c r="L37" s="362"/>
      <c r="M37" s="362"/>
      <c r="N37" s="321"/>
    </row>
    <row r="38" spans="1:14" s="80" customFormat="1" ht="20.100000000000001" customHeight="1">
      <c r="A38" s="108"/>
      <c r="B38" s="108"/>
      <c r="C38" s="108"/>
      <c r="D38" s="972"/>
      <c r="E38" s="962"/>
      <c r="F38" s="960"/>
      <c r="G38" s="984"/>
      <c r="H38" s="987"/>
      <c r="I38" s="966"/>
      <c r="J38" s="355" t="s">
        <v>199</v>
      </c>
      <c r="K38" s="387" t="s">
        <v>221</v>
      </c>
      <c r="L38" s="362"/>
      <c r="M38" s="362"/>
      <c r="N38" s="321"/>
    </row>
    <row r="39" spans="1:14" s="80" customFormat="1" ht="18" customHeight="1">
      <c r="A39" s="887" t="s">
        <v>222</v>
      </c>
      <c r="B39" s="888"/>
      <c r="C39" s="888"/>
      <c r="D39" s="889"/>
      <c r="E39" s="115"/>
      <c r="F39" s="323">
        <f t="shared" ref="F39:G41" si="4">F40</f>
        <v>7370</v>
      </c>
      <c r="G39" s="323">
        <f t="shared" si="4"/>
        <v>7370</v>
      </c>
      <c r="H39" s="148"/>
      <c r="I39" s="325">
        <f t="shared" si="0"/>
        <v>0</v>
      </c>
      <c r="J39" s="326"/>
      <c r="K39" s="388"/>
      <c r="L39" s="362"/>
      <c r="M39" s="362"/>
      <c r="N39" s="321"/>
    </row>
    <row r="40" spans="1:14" s="80" customFormat="1" ht="18" customHeight="1">
      <c r="A40" s="116"/>
      <c r="B40" s="887" t="s">
        <v>223</v>
      </c>
      <c r="C40" s="888"/>
      <c r="D40" s="889"/>
      <c r="E40" s="115"/>
      <c r="F40" s="323">
        <f t="shared" si="4"/>
        <v>7370</v>
      </c>
      <c r="G40" s="323">
        <f t="shared" si="4"/>
        <v>7370</v>
      </c>
      <c r="H40" s="148"/>
      <c r="I40" s="325">
        <f t="shared" si="0"/>
        <v>0</v>
      </c>
      <c r="J40" s="326"/>
      <c r="K40" s="388"/>
      <c r="L40" s="362"/>
      <c r="M40" s="362"/>
      <c r="N40" s="321"/>
    </row>
    <row r="41" spans="1:14" s="80" customFormat="1" ht="18" customHeight="1">
      <c r="A41" s="116"/>
      <c r="B41" s="116"/>
      <c r="C41" s="887" t="s">
        <v>224</v>
      </c>
      <c r="D41" s="889"/>
      <c r="E41" s="115"/>
      <c r="F41" s="323">
        <f t="shared" si="4"/>
        <v>7370</v>
      </c>
      <c r="G41" s="323">
        <f t="shared" si="4"/>
        <v>7370</v>
      </c>
      <c r="H41" s="148"/>
      <c r="I41" s="325">
        <f t="shared" si="0"/>
        <v>0</v>
      </c>
      <c r="J41" s="363"/>
      <c r="K41" s="364"/>
      <c r="L41" s="362"/>
      <c r="M41" s="362"/>
      <c r="N41" s="321"/>
    </row>
    <row r="42" spans="1:14" s="80" customFormat="1" ht="18" customHeight="1">
      <c r="A42" s="108"/>
      <c r="B42" s="108"/>
      <c r="C42" s="108"/>
      <c r="D42" s="389"/>
      <c r="E42" s="132" t="s">
        <v>100</v>
      </c>
      <c r="F42" s="131">
        <v>7370</v>
      </c>
      <c r="G42" s="131">
        <v>7370</v>
      </c>
      <c r="H42" s="390"/>
      <c r="I42" s="345">
        <f t="shared" si="0"/>
        <v>0</v>
      </c>
      <c r="J42" s="355" t="s">
        <v>225</v>
      </c>
      <c r="K42" s="358" t="s">
        <v>226</v>
      </c>
      <c r="L42" s="362"/>
      <c r="M42" s="362"/>
      <c r="N42" s="321"/>
    </row>
    <row r="43" spans="1:14" s="80" customFormat="1" ht="18" customHeight="1">
      <c r="A43" s="887" t="s">
        <v>227</v>
      </c>
      <c r="B43" s="888"/>
      <c r="C43" s="888"/>
      <c r="D43" s="889"/>
      <c r="E43" s="115"/>
      <c r="F43" s="323">
        <f>F44</f>
        <v>40090</v>
      </c>
      <c r="G43" s="323">
        <f>G44</f>
        <v>66090</v>
      </c>
      <c r="H43" s="148"/>
      <c r="I43" s="325">
        <f t="shared" si="0"/>
        <v>26000</v>
      </c>
      <c r="J43" s="326"/>
      <c r="K43" s="388"/>
      <c r="L43" s="362"/>
      <c r="M43" s="362"/>
      <c r="N43" s="321"/>
    </row>
    <row r="44" spans="1:14" s="80" customFormat="1" ht="18" customHeight="1">
      <c r="A44" s="116"/>
      <c r="B44" s="887" t="s">
        <v>228</v>
      </c>
      <c r="C44" s="888"/>
      <c r="D44" s="889"/>
      <c r="E44" s="115"/>
      <c r="F44" s="323">
        <f>F45+F47</f>
        <v>40090</v>
      </c>
      <c r="G44" s="323">
        <f>G45+G47</f>
        <v>66090</v>
      </c>
      <c r="H44" s="148"/>
      <c r="I44" s="325">
        <f t="shared" si="0"/>
        <v>26000</v>
      </c>
      <c r="J44" s="326"/>
      <c r="K44" s="388"/>
      <c r="L44" s="362"/>
      <c r="M44" s="362"/>
      <c r="N44" s="321"/>
    </row>
    <row r="45" spans="1:14" s="80" customFormat="1" ht="18" customHeight="1">
      <c r="A45" s="116"/>
      <c r="B45" s="116"/>
      <c r="C45" s="887" t="s">
        <v>229</v>
      </c>
      <c r="D45" s="889"/>
      <c r="E45" s="115"/>
      <c r="F45" s="323">
        <f>F46</f>
        <v>150</v>
      </c>
      <c r="G45" s="323">
        <f>G46</f>
        <v>150</v>
      </c>
      <c r="H45" s="148"/>
      <c r="I45" s="325">
        <f t="shared" si="0"/>
        <v>0</v>
      </c>
      <c r="J45" s="363"/>
      <c r="K45" s="364"/>
      <c r="L45" s="362"/>
      <c r="M45" s="362"/>
      <c r="N45" s="321"/>
    </row>
    <row r="46" spans="1:14" s="80" customFormat="1" ht="18" customHeight="1">
      <c r="A46" s="108"/>
      <c r="B46" s="108"/>
      <c r="C46" s="108"/>
      <c r="D46" s="108"/>
      <c r="E46" s="132" t="s">
        <v>100</v>
      </c>
      <c r="F46" s="391">
        <v>150</v>
      </c>
      <c r="G46" s="391">
        <v>150</v>
      </c>
      <c r="H46" s="392"/>
      <c r="I46" s="345">
        <f t="shared" si="0"/>
        <v>0</v>
      </c>
      <c r="J46" s="355" t="s">
        <v>230</v>
      </c>
      <c r="K46" s="358" t="s">
        <v>231</v>
      </c>
      <c r="L46" s="362"/>
      <c r="M46" s="362"/>
      <c r="N46" s="321"/>
    </row>
    <row r="47" spans="1:14" s="80" customFormat="1" ht="18" customHeight="1">
      <c r="A47" s="116"/>
      <c r="B47" s="116"/>
      <c r="C47" s="887" t="s">
        <v>232</v>
      </c>
      <c r="D47" s="889"/>
      <c r="E47" s="115"/>
      <c r="F47" s="323">
        <f>F48</f>
        <v>39940</v>
      </c>
      <c r="G47" s="323">
        <f>G48</f>
        <v>65940</v>
      </c>
      <c r="H47" s="148"/>
      <c r="I47" s="325">
        <f t="shared" si="0"/>
        <v>26000</v>
      </c>
      <c r="J47" s="363"/>
      <c r="K47" s="364"/>
      <c r="L47" s="362"/>
      <c r="M47" s="362"/>
      <c r="N47" s="321"/>
    </row>
    <row r="48" spans="1:14" s="80" customFormat="1" ht="18" customHeight="1">
      <c r="A48" s="108"/>
      <c r="B48" s="108"/>
      <c r="C48" s="108"/>
      <c r="D48" s="970" t="s">
        <v>101</v>
      </c>
      <c r="E48" s="961" t="s">
        <v>100</v>
      </c>
      <c r="F48" s="963">
        <v>39940</v>
      </c>
      <c r="G48" s="975">
        <v>65940</v>
      </c>
      <c r="H48" s="978"/>
      <c r="I48" s="965">
        <f>G48-F48</f>
        <v>26000</v>
      </c>
      <c r="J48" s="355" t="s">
        <v>233</v>
      </c>
      <c r="K48" s="358" t="s">
        <v>234</v>
      </c>
      <c r="L48" s="362"/>
      <c r="M48" s="362"/>
      <c r="N48" s="362"/>
    </row>
    <row r="49" spans="1:14" s="80" customFormat="1" ht="18" customHeight="1">
      <c r="A49" s="108"/>
      <c r="B49" s="108"/>
      <c r="C49" s="108"/>
      <c r="D49" s="971"/>
      <c r="E49" s="973"/>
      <c r="F49" s="974"/>
      <c r="G49" s="976"/>
      <c r="H49" s="979"/>
      <c r="I49" s="969"/>
      <c r="J49" s="355" t="s">
        <v>235</v>
      </c>
      <c r="K49" s="358" t="s">
        <v>236</v>
      </c>
      <c r="L49" s="362"/>
      <c r="M49" s="362"/>
      <c r="N49" s="362"/>
    </row>
    <row r="50" spans="1:14" s="80" customFormat="1" ht="18" customHeight="1">
      <c r="A50" s="108"/>
      <c r="B50" s="108"/>
      <c r="C50" s="108"/>
      <c r="D50" s="971"/>
      <c r="E50" s="973"/>
      <c r="F50" s="974"/>
      <c r="G50" s="976"/>
      <c r="H50" s="979"/>
      <c r="I50" s="969"/>
      <c r="J50" s="366" t="s">
        <v>237</v>
      </c>
      <c r="K50" s="393" t="s">
        <v>238</v>
      </c>
      <c r="L50" s="362"/>
      <c r="M50" s="362"/>
      <c r="N50" s="362"/>
    </row>
    <row r="51" spans="1:14" s="80" customFormat="1" ht="18" customHeight="1">
      <c r="A51" s="368"/>
      <c r="B51" s="368"/>
      <c r="C51" s="368"/>
      <c r="D51" s="972"/>
      <c r="E51" s="962"/>
      <c r="F51" s="964"/>
      <c r="G51" s="977"/>
      <c r="H51" s="980"/>
      <c r="I51" s="966"/>
      <c r="J51" s="359" t="s">
        <v>239</v>
      </c>
      <c r="K51" s="338" t="s">
        <v>240</v>
      </c>
      <c r="L51" s="362"/>
      <c r="M51" s="362"/>
      <c r="N51" s="362"/>
    </row>
    <row r="52" spans="1:14" ht="16.5" customHeight="1">
      <c r="A52" s="90"/>
      <c r="B52" s="90"/>
      <c r="C52" s="90"/>
      <c r="D52" s="90"/>
      <c r="E52" s="89"/>
      <c r="F52" s="89"/>
      <c r="G52" s="91"/>
      <c r="H52" s="91"/>
      <c r="I52" s="93"/>
      <c r="J52" s="90"/>
      <c r="K52" s="89"/>
    </row>
    <row r="53" spans="1:14" ht="16.5" customHeight="1">
      <c r="A53" s="90"/>
      <c r="B53" s="90"/>
      <c r="C53" s="90"/>
      <c r="D53" s="90"/>
      <c r="E53" s="89"/>
      <c r="F53" s="89"/>
      <c r="G53" s="91"/>
      <c r="H53" s="91"/>
      <c r="I53" s="91"/>
      <c r="J53" s="90"/>
      <c r="K53" s="89"/>
    </row>
    <row r="54" spans="1:14" ht="16.5" customHeight="1">
      <c r="A54" s="90"/>
      <c r="B54" s="90"/>
      <c r="C54" s="90"/>
      <c r="D54" s="90"/>
      <c r="E54" s="89"/>
      <c r="F54" s="89"/>
      <c r="G54" s="91"/>
      <c r="H54" s="91"/>
      <c r="I54" s="91"/>
      <c r="J54" s="90"/>
      <c r="K54" s="89"/>
    </row>
    <row r="55" spans="1:14" ht="16.5" customHeight="1">
      <c r="A55" s="90"/>
      <c r="B55" s="90"/>
      <c r="C55" s="90"/>
      <c r="D55" s="90"/>
      <c r="E55" s="89"/>
      <c r="F55" s="89"/>
      <c r="G55" s="91"/>
      <c r="H55" s="91"/>
      <c r="I55" s="91"/>
      <c r="J55" s="90"/>
      <c r="K55" s="89"/>
    </row>
    <row r="56" spans="1:14" ht="16.5" customHeight="1">
      <c r="A56" s="90"/>
      <c r="B56" s="90"/>
      <c r="C56" s="90"/>
      <c r="D56" s="90"/>
      <c r="E56" s="89"/>
      <c r="F56" s="89"/>
      <c r="G56" s="91"/>
      <c r="H56" s="91"/>
      <c r="I56" s="91"/>
      <c r="J56" s="90"/>
      <c r="K56" s="89"/>
    </row>
    <row r="57" spans="1:14" ht="16.5" customHeight="1">
      <c r="A57" s="90"/>
      <c r="B57" s="90"/>
      <c r="C57" s="90"/>
      <c r="D57" s="90"/>
      <c r="E57" s="89"/>
      <c r="F57" s="89"/>
      <c r="G57" s="91"/>
      <c r="H57" s="91"/>
      <c r="I57" s="91"/>
      <c r="J57" s="90"/>
      <c r="K57" s="89"/>
    </row>
    <row r="58" spans="1:14" ht="16.5" customHeight="1">
      <c r="A58" s="90"/>
      <c r="B58" s="90"/>
      <c r="C58" s="90"/>
      <c r="D58" s="90"/>
      <c r="E58" s="89"/>
      <c r="F58" s="89"/>
      <c r="G58" s="91"/>
      <c r="H58" s="91"/>
      <c r="I58" s="91"/>
      <c r="J58" s="90"/>
      <c r="K58" s="89"/>
    </row>
    <row r="59" spans="1:14" ht="16.5" customHeight="1">
      <c r="A59" s="90"/>
      <c r="B59" s="90"/>
      <c r="C59" s="90"/>
      <c r="D59" s="90"/>
      <c r="E59" s="89"/>
      <c r="F59" s="89"/>
      <c r="G59" s="91"/>
      <c r="H59" s="91"/>
      <c r="I59" s="91"/>
      <c r="J59" s="90"/>
      <c r="K59" s="89"/>
    </row>
    <row r="60" spans="1:14" ht="16.5" customHeight="1">
      <c r="A60" s="90"/>
      <c r="B60" s="90"/>
      <c r="C60" s="90"/>
      <c r="D60" s="90"/>
      <c r="E60" s="89"/>
      <c r="F60" s="91"/>
      <c r="G60" s="91"/>
      <c r="H60" s="91"/>
      <c r="I60" s="90"/>
      <c r="J60" s="89"/>
      <c r="K60" s="82"/>
    </row>
    <row r="61" spans="1:14" ht="16.5" customHeight="1">
      <c r="A61" s="90"/>
      <c r="B61" s="90"/>
      <c r="C61" s="90"/>
      <c r="D61" s="90"/>
      <c r="E61" s="89"/>
      <c r="F61" s="91"/>
      <c r="G61" s="91"/>
      <c r="H61" s="91"/>
      <c r="I61" s="90"/>
      <c r="J61" s="89"/>
      <c r="K61" s="82"/>
    </row>
    <row r="62" spans="1:14" ht="16.5" customHeight="1">
      <c r="A62" s="90"/>
      <c r="B62" s="90"/>
      <c r="C62" s="90"/>
      <c r="D62" s="90"/>
      <c r="E62" s="89"/>
      <c r="F62" s="91"/>
      <c r="G62" s="91"/>
      <c r="H62" s="91"/>
      <c r="I62" s="90"/>
      <c r="J62" s="89"/>
      <c r="K62" s="82"/>
    </row>
    <row r="63" spans="1:14" ht="16.5" customHeight="1">
      <c r="A63" s="90"/>
      <c r="B63" s="90"/>
      <c r="C63" s="90"/>
      <c r="D63" s="90"/>
      <c r="E63" s="89"/>
      <c r="F63" s="91"/>
      <c r="G63" s="91"/>
      <c r="H63" s="91"/>
      <c r="I63" s="90"/>
      <c r="J63" s="89"/>
      <c r="K63" s="82"/>
    </row>
    <row r="64" spans="1:14" ht="16.5" customHeight="1">
      <c r="A64" s="90"/>
      <c r="B64" s="90"/>
      <c r="C64" s="90"/>
      <c r="D64" s="90"/>
      <c r="E64" s="89"/>
      <c r="F64" s="91"/>
      <c r="G64" s="91"/>
      <c r="H64" s="91"/>
      <c r="I64" s="90"/>
      <c r="J64" s="89"/>
      <c r="K64" s="82"/>
    </row>
    <row r="65" spans="1:11" ht="16.5" customHeight="1">
      <c r="A65" s="90"/>
      <c r="B65" s="90"/>
      <c r="C65" s="90"/>
      <c r="D65" s="90"/>
      <c r="E65" s="89"/>
      <c r="F65" s="91"/>
      <c r="G65" s="91"/>
      <c r="H65" s="91"/>
      <c r="I65" s="90"/>
      <c r="J65" s="89"/>
      <c r="K65" s="82"/>
    </row>
    <row r="66" spans="1:11" ht="16.5" customHeight="1">
      <c r="A66" s="90"/>
      <c r="B66" s="90"/>
      <c r="C66" s="90"/>
      <c r="D66" s="90"/>
      <c r="E66" s="89"/>
      <c r="F66" s="91"/>
      <c r="G66" s="91"/>
      <c r="H66" s="91"/>
      <c r="I66" s="90"/>
      <c r="J66" s="89"/>
      <c r="K66" s="82"/>
    </row>
    <row r="67" spans="1:11" ht="16.5" customHeight="1">
      <c r="A67" s="90"/>
      <c r="B67" s="90"/>
      <c r="C67" s="90"/>
      <c r="D67" s="90"/>
      <c r="E67" s="89"/>
      <c r="F67" s="91"/>
      <c r="G67" s="91"/>
      <c r="H67" s="91"/>
      <c r="I67" s="90"/>
      <c r="J67" s="89"/>
      <c r="K67" s="82"/>
    </row>
    <row r="68" spans="1:11" ht="16.5" customHeight="1">
      <c r="A68" s="90"/>
      <c r="B68" s="90"/>
      <c r="C68" s="90"/>
      <c r="D68" s="90"/>
      <c r="E68" s="89"/>
      <c r="F68" s="91"/>
      <c r="G68" s="91"/>
      <c r="H68" s="91"/>
      <c r="I68" s="90"/>
      <c r="J68" s="89"/>
      <c r="K68" s="82"/>
    </row>
    <row r="69" spans="1:11" ht="16.5" customHeight="1">
      <c r="A69" s="90"/>
      <c r="B69" s="90"/>
      <c r="C69" s="90"/>
      <c r="D69" s="90"/>
      <c r="E69" s="89"/>
      <c r="F69" s="91"/>
      <c r="G69" s="91"/>
      <c r="H69" s="91"/>
      <c r="I69" s="90"/>
      <c r="J69" s="89"/>
      <c r="K69" s="82"/>
    </row>
    <row r="70" spans="1:11" ht="16.5" customHeight="1">
      <c r="A70" s="90"/>
      <c r="B70" s="90"/>
      <c r="C70" s="90"/>
      <c r="D70" s="90"/>
      <c r="E70" s="89"/>
      <c r="F70" s="91"/>
      <c r="G70" s="91"/>
      <c r="H70" s="91"/>
      <c r="I70" s="90"/>
      <c r="J70" s="89"/>
      <c r="K70" s="82"/>
    </row>
    <row r="71" spans="1:11" ht="16.5" customHeight="1">
      <c r="A71" s="90"/>
      <c r="B71" s="90"/>
      <c r="C71" s="90"/>
      <c r="D71" s="90"/>
      <c r="E71" s="89"/>
      <c r="F71" s="91"/>
      <c r="G71" s="91"/>
      <c r="H71" s="91"/>
      <c r="I71" s="90"/>
      <c r="J71" s="89"/>
      <c r="K71" s="82"/>
    </row>
    <row r="72" spans="1:11" ht="16.5" customHeight="1">
      <c r="A72" s="90"/>
      <c r="B72" s="90"/>
      <c r="C72" s="90"/>
      <c r="D72" s="90"/>
      <c r="E72" s="89"/>
      <c r="F72" s="91"/>
      <c r="G72" s="91"/>
      <c r="H72" s="91"/>
      <c r="I72" s="90"/>
      <c r="J72" s="89"/>
      <c r="K72" s="82"/>
    </row>
    <row r="73" spans="1:11" ht="16.5" customHeight="1">
      <c r="A73" s="90"/>
      <c r="B73" s="90"/>
      <c r="C73" s="90"/>
      <c r="D73" s="90"/>
      <c r="E73" s="89"/>
      <c r="F73" s="91"/>
      <c r="G73" s="91"/>
      <c r="H73" s="91"/>
      <c r="I73" s="90"/>
      <c r="J73" s="89"/>
      <c r="K73" s="82"/>
    </row>
    <row r="74" spans="1:11" ht="16.5" customHeight="1">
      <c r="A74" s="90"/>
      <c r="B74" s="90"/>
      <c r="C74" s="90"/>
      <c r="D74" s="90"/>
      <c r="E74" s="89"/>
      <c r="F74" s="91"/>
      <c r="G74" s="91"/>
      <c r="H74" s="91"/>
      <c r="I74" s="90"/>
      <c r="J74" s="89"/>
      <c r="K74" s="82"/>
    </row>
    <row r="75" spans="1:11" ht="16.5" customHeight="1">
      <c r="A75" s="90"/>
      <c r="B75" s="90"/>
      <c r="C75" s="90"/>
      <c r="D75" s="90"/>
      <c r="E75" s="89"/>
      <c r="F75" s="91"/>
      <c r="G75" s="91"/>
      <c r="H75" s="91"/>
      <c r="I75" s="90"/>
      <c r="J75" s="89"/>
      <c r="K75" s="82"/>
    </row>
    <row r="76" spans="1:11" ht="16.5" customHeight="1">
      <c r="A76" s="90"/>
      <c r="B76" s="90"/>
      <c r="C76" s="90"/>
      <c r="D76" s="90"/>
      <c r="E76" s="89"/>
      <c r="F76" s="91"/>
      <c r="G76" s="91"/>
      <c r="H76" s="91"/>
      <c r="I76" s="90"/>
      <c r="J76" s="89"/>
      <c r="K76" s="82"/>
    </row>
    <row r="77" spans="1:11" ht="16.5" customHeight="1">
      <c r="A77" s="90"/>
      <c r="B77" s="90"/>
      <c r="C77" s="90"/>
      <c r="D77" s="90"/>
      <c r="E77" s="89"/>
      <c r="F77" s="91"/>
      <c r="G77" s="91"/>
      <c r="H77" s="91"/>
      <c r="I77" s="90"/>
      <c r="J77" s="89"/>
      <c r="K77" s="82"/>
    </row>
    <row r="78" spans="1:11" ht="16.5" customHeight="1">
      <c r="A78" s="90"/>
      <c r="B78" s="90"/>
      <c r="C78" s="90"/>
      <c r="D78" s="90"/>
      <c r="E78" s="89"/>
      <c r="F78" s="91"/>
      <c r="G78" s="91"/>
      <c r="H78" s="91"/>
      <c r="I78" s="90"/>
      <c r="J78" s="89"/>
      <c r="K78" s="82"/>
    </row>
    <row r="79" spans="1:11" ht="16.5" customHeight="1">
      <c r="A79" s="90"/>
      <c r="B79" s="90"/>
      <c r="C79" s="90"/>
      <c r="D79" s="90"/>
      <c r="E79" s="89"/>
      <c r="F79" s="91"/>
      <c r="G79" s="91"/>
      <c r="H79" s="91"/>
      <c r="I79" s="90"/>
      <c r="J79" s="89"/>
      <c r="K79" s="82"/>
    </row>
    <row r="80" spans="1:11" ht="16.5" customHeight="1">
      <c r="A80" s="90"/>
      <c r="B80" s="90"/>
      <c r="C80" s="90"/>
      <c r="D80" s="90"/>
      <c r="E80" s="89"/>
      <c r="F80" s="91"/>
      <c r="G80" s="91"/>
      <c r="H80" s="91"/>
      <c r="I80" s="90"/>
      <c r="J80" s="89"/>
      <c r="K80" s="82"/>
    </row>
    <row r="81" spans="1:11" ht="16.5" customHeight="1">
      <c r="A81" s="90"/>
      <c r="B81" s="90"/>
      <c r="C81" s="90"/>
      <c r="D81" s="90"/>
      <c r="E81" s="89"/>
      <c r="F81" s="91"/>
      <c r="G81" s="91"/>
      <c r="H81" s="91"/>
      <c r="I81" s="90"/>
      <c r="J81" s="89"/>
      <c r="K81" s="82"/>
    </row>
    <row r="82" spans="1:11" ht="16.5" customHeight="1">
      <c r="A82" s="90"/>
      <c r="B82" s="90"/>
      <c r="C82" s="90"/>
      <c r="D82" s="90"/>
      <c r="E82" s="89"/>
      <c r="F82" s="91"/>
      <c r="G82" s="91"/>
      <c r="H82" s="91"/>
      <c r="I82" s="90"/>
      <c r="J82" s="89"/>
      <c r="K82" s="82"/>
    </row>
    <row r="83" spans="1:11" ht="16.5" customHeight="1">
      <c r="A83" s="90"/>
      <c r="B83" s="90"/>
      <c r="C83" s="90"/>
      <c r="D83" s="90"/>
      <c r="E83" s="89"/>
      <c r="F83" s="91"/>
      <c r="G83" s="91"/>
      <c r="H83" s="91"/>
      <c r="I83" s="90"/>
      <c r="J83" s="89"/>
      <c r="K83" s="82"/>
    </row>
    <row r="84" spans="1:11" ht="16.5" customHeight="1">
      <c r="A84" s="90"/>
      <c r="B84" s="90"/>
      <c r="C84" s="90"/>
      <c r="D84" s="90"/>
      <c r="E84" s="89"/>
      <c r="F84" s="91"/>
      <c r="G84" s="91"/>
      <c r="H84" s="91"/>
      <c r="I84" s="90"/>
      <c r="J84" s="89"/>
      <c r="K84" s="82"/>
    </row>
    <row r="85" spans="1:11" ht="16.5" customHeight="1">
      <c r="A85" s="90"/>
      <c r="B85" s="90"/>
      <c r="C85" s="90"/>
      <c r="D85" s="90"/>
      <c r="E85" s="89"/>
      <c r="F85" s="91"/>
      <c r="G85" s="91"/>
      <c r="H85" s="91"/>
      <c r="I85" s="90"/>
      <c r="J85" s="89"/>
      <c r="K85" s="82"/>
    </row>
    <row r="86" spans="1:11" ht="16.5" customHeight="1">
      <c r="A86" s="90"/>
      <c r="B86" s="90"/>
      <c r="C86" s="90"/>
      <c r="D86" s="90"/>
      <c r="E86" s="89"/>
      <c r="F86" s="91"/>
      <c r="G86" s="91"/>
      <c r="H86" s="91"/>
      <c r="I86" s="90"/>
      <c r="J86" s="89"/>
      <c r="K86" s="82"/>
    </row>
    <row r="87" spans="1:11" ht="16.5" customHeight="1">
      <c r="A87" s="90"/>
      <c r="B87" s="90"/>
      <c r="C87" s="90"/>
      <c r="D87" s="90"/>
      <c r="E87" s="89"/>
      <c r="F87" s="91"/>
      <c r="G87" s="91"/>
      <c r="H87" s="91"/>
      <c r="I87" s="90"/>
      <c r="J87" s="89"/>
      <c r="K87" s="82"/>
    </row>
    <row r="88" spans="1:11" ht="16.5" customHeight="1">
      <c r="A88" s="90"/>
      <c r="B88" s="90"/>
      <c r="C88" s="90"/>
      <c r="D88" s="90"/>
      <c r="E88" s="89"/>
      <c r="F88" s="91"/>
      <c r="G88" s="91"/>
      <c r="H88" s="91"/>
      <c r="I88" s="90"/>
      <c r="J88" s="89"/>
      <c r="K88" s="82"/>
    </row>
    <row r="89" spans="1:11" ht="16.5" customHeight="1">
      <c r="A89" s="90"/>
      <c r="B89" s="90"/>
      <c r="C89" s="90"/>
      <c r="D89" s="90"/>
      <c r="E89" s="89"/>
      <c r="F89" s="91"/>
      <c r="G89" s="91"/>
      <c r="H89" s="91"/>
      <c r="I89" s="90"/>
      <c r="J89" s="89"/>
      <c r="K89" s="82"/>
    </row>
    <row r="90" spans="1:11" ht="16.5" customHeight="1">
      <c r="A90" s="90"/>
      <c r="B90" s="90"/>
      <c r="C90" s="90"/>
      <c r="D90" s="90"/>
      <c r="E90" s="89"/>
      <c r="F90" s="91"/>
      <c r="G90" s="91"/>
      <c r="H90" s="91"/>
      <c r="I90" s="90"/>
      <c r="J90" s="89"/>
      <c r="K90" s="82"/>
    </row>
    <row r="91" spans="1:11" ht="16.5" customHeight="1">
      <c r="A91" s="90"/>
      <c r="B91" s="90"/>
      <c r="C91" s="90"/>
      <c r="D91" s="90"/>
      <c r="E91" s="89"/>
      <c r="F91" s="91"/>
      <c r="G91" s="91"/>
      <c r="H91" s="91"/>
      <c r="I91" s="90"/>
      <c r="J91" s="89"/>
      <c r="K91" s="82"/>
    </row>
    <row r="92" spans="1:11" ht="16.5" customHeight="1">
      <c r="A92" s="90"/>
      <c r="B92" s="90"/>
      <c r="C92" s="90"/>
      <c r="D92" s="90"/>
      <c r="E92" s="89"/>
      <c r="F92" s="91"/>
      <c r="G92" s="91"/>
      <c r="H92" s="91"/>
      <c r="I92" s="90"/>
      <c r="J92" s="89"/>
      <c r="K92" s="82"/>
    </row>
    <row r="93" spans="1:11" ht="16.5" customHeight="1">
      <c r="A93" s="90"/>
      <c r="B93" s="90"/>
      <c r="C93" s="90"/>
      <c r="D93" s="90"/>
      <c r="E93" s="89"/>
      <c r="F93" s="91"/>
      <c r="G93" s="91"/>
      <c r="H93" s="91"/>
      <c r="I93" s="90"/>
      <c r="J93" s="89"/>
      <c r="K93" s="82"/>
    </row>
    <row r="94" spans="1:11" ht="16.5" customHeight="1">
      <c r="A94" s="90"/>
      <c r="B94" s="90"/>
      <c r="C94" s="90"/>
      <c r="D94" s="90"/>
      <c r="E94" s="89"/>
      <c r="F94" s="91"/>
      <c r="G94" s="91"/>
      <c r="H94" s="91"/>
      <c r="I94" s="90"/>
      <c r="J94" s="89"/>
      <c r="K94" s="82"/>
    </row>
    <row r="95" spans="1:11" ht="16.5" customHeight="1">
      <c r="A95" s="90"/>
      <c r="B95" s="90"/>
      <c r="C95" s="90"/>
      <c r="D95" s="90"/>
      <c r="E95" s="89"/>
      <c r="F95" s="91"/>
      <c r="G95" s="91"/>
      <c r="H95" s="91"/>
      <c r="I95" s="90"/>
      <c r="J95" s="89"/>
      <c r="K95" s="82"/>
    </row>
    <row r="96" spans="1:11" ht="16.5" customHeight="1">
      <c r="A96" s="90"/>
      <c r="B96" s="90"/>
      <c r="C96" s="90"/>
      <c r="D96" s="90"/>
      <c r="E96" s="89"/>
      <c r="F96" s="91"/>
      <c r="G96" s="91"/>
      <c r="H96" s="91"/>
      <c r="I96" s="90"/>
      <c r="J96" s="89"/>
      <c r="K96" s="82"/>
    </row>
    <row r="97" spans="1:11" ht="16.5" customHeight="1">
      <c r="A97" s="90"/>
      <c r="B97" s="90"/>
      <c r="C97" s="90"/>
      <c r="D97" s="90"/>
      <c r="E97" s="89"/>
      <c r="F97" s="91"/>
      <c r="G97" s="91"/>
      <c r="H97" s="91"/>
      <c r="I97" s="90"/>
      <c r="J97" s="89"/>
      <c r="K97" s="82"/>
    </row>
    <row r="98" spans="1:11" ht="16.5" customHeight="1">
      <c r="A98" s="90"/>
      <c r="B98" s="90"/>
      <c r="C98" s="90"/>
      <c r="D98" s="90"/>
      <c r="E98" s="89"/>
      <c r="F98" s="91"/>
      <c r="G98" s="91"/>
      <c r="H98" s="91"/>
      <c r="I98" s="90"/>
      <c r="J98" s="89"/>
      <c r="K98" s="82"/>
    </row>
    <row r="99" spans="1:11" ht="16.5" customHeight="1">
      <c r="A99" s="90"/>
      <c r="B99" s="90"/>
      <c r="C99" s="90"/>
      <c r="D99" s="90"/>
      <c r="E99" s="89"/>
      <c r="F99" s="91"/>
      <c r="G99" s="91"/>
      <c r="H99" s="91"/>
      <c r="I99" s="90"/>
      <c r="J99" s="89"/>
      <c r="K99" s="82"/>
    </row>
    <row r="100" spans="1:11" ht="16.5" customHeight="1">
      <c r="A100" s="90"/>
      <c r="B100" s="90"/>
      <c r="C100" s="90"/>
      <c r="D100" s="90"/>
      <c r="E100" s="89"/>
      <c r="F100" s="91"/>
      <c r="G100" s="91"/>
      <c r="H100" s="91"/>
      <c r="I100" s="90"/>
      <c r="J100" s="89"/>
      <c r="K100" s="82"/>
    </row>
    <row r="101" spans="1:11" ht="16.5" customHeight="1">
      <c r="A101" s="90"/>
      <c r="B101" s="90"/>
      <c r="C101" s="90"/>
      <c r="D101" s="90"/>
      <c r="E101" s="89"/>
      <c r="F101" s="91"/>
      <c r="G101" s="91"/>
      <c r="H101" s="91"/>
      <c r="I101" s="90"/>
      <c r="J101" s="89"/>
      <c r="K101" s="82"/>
    </row>
    <row r="102" spans="1:11" ht="16.5" customHeight="1">
      <c r="A102" s="90"/>
      <c r="B102" s="90"/>
      <c r="C102" s="90"/>
      <c r="D102" s="90"/>
      <c r="E102" s="89"/>
      <c r="F102" s="91"/>
      <c r="G102" s="91"/>
      <c r="H102" s="91"/>
      <c r="I102" s="90"/>
      <c r="J102" s="89"/>
      <c r="K102" s="82"/>
    </row>
    <row r="103" spans="1:11" ht="16.5" customHeight="1">
      <c r="A103" s="90"/>
      <c r="B103" s="90"/>
      <c r="C103" s="90"/>
      <c r="D103" s="90"/>
      <c r="E103" s="89"/>
      <c r="F103" s="91"/>
      <c r="G103" s="91"/>
      <c r="H103" s="91"/>
      <c r="I103" s="90"/>
      <c r="J103" s="89"/>
      <c r="K103" s="82"/>
    </row>
    <row r="104" spans="1:11" ht="16.5" customHeight="1">
      <c r="A104" s="90"/>
      <c r="B104" s="90"/>
      <c r="C104" s="90"/>
      <c r="D104" s="90"/>
      <c r="E104" s="89"/>
      <c r="F104" s="91"/>
      <c r="G104" s="91"/>
      <c r="H104" s="91"/>
      <c r="I104" s="90"/>
      <c r="J104" s="89"/>
      <c r="K104" s="82"/>
    </row>
    <row r="105" spans="1:11" ht="16.5" customHeight="1">
      <c r="A105" s="90"/>
      <c r="B105" s="90"/>
      <c r="C105" s="90"/>
      <c r="D105" s="90"/>
      <c r="E105" s="89"/>
      <c r="F105" s="91"/>
      <c r="G105" s="91"/>
      <c r="H105" s="91"/>
      <c r="I105" s="90"/>
      <c r="J105" s="89"/>
      <c r="K105" s="82"/>
    </row>
    <row r="106" spans="1:11" ht="16.5" customHeight="1">
      <c r="A106" s="90"/>
      <c r="B106" s="90"/>
      <c r="C106" s="90"/>
      <c r="D106" s="90"/>
      <c r="E106" s="89"/>
      <c r="F106" s="91"/>
      <c r="G106" s="91"/>
      <c r="H106" s="91"/>
      <c r="I106" s="90"/>
      <c r="J106" s="89"/>
      <c r="K106" s="82"/>
    </row>
    <row r="107" spans="1:11" ht="16.5" customHeight="1">
      <c r="A107" s="90"/>
      <c r="B107" s="90"/>
      <c r="C107" s="90"/>
      <c r="D107" s="90"/>
      <c r="E107" s="89"/>
      <c r="F107" s="91"/>
      <c r="G107" s="91"/>
      <c r="H107" s="91"/>
      <c r="I107" s="90"/>
      <c r="J107" s="89"/>
      <c r="K107" s="82"/>
    </row>
    <row r="108" spans="1:11" ht="16.5" customHeight="1">
      <c r="A108" s="90"/>
      <c r="B108" s="90"/>
      <c r="C108" s="90"/>
      <c r="D108" s="90"/>
      <c r="E108" s="89"/>
      <c r="F108" s="91"/>
      <c r="G108" s="91"/>
      <c r="H108" s="91"/>
      <c r="I108" s="90"/>
      <c r="J108" s="89"/>
      <c r="K108" s="82"/>
    </row>
    <row r="109" spans="1:11" ht="16.5" customHeight="1">
      <c r="A109" s="90"/>
      <c r="B109" s="90"/>
      <c r="C109" s="90"/>
      <c r="D109" s="90"/>
      <c r="E109" s="89"/>
      <c r="F109" s="91"/>
      <c r="G109" s="91"/>
      <c r="H109" s="91"/>
      <c r="I109" s="90"/>
      <c r="J109" s="89"/>
      <c r="K109" s="82"/>
    </row>
    <row r="110" spans="1:11" ht="16.5" customHeight="1">
      <c r="A110" s="90"/>
      <c r="B110" s="90"/>
      <c r="C110" s="90"/>
      <c r="D110" s="90"/>
      <c r="E110" s="89"/>
      <c r="F110" s="91"/>
      <c r="G110" s="91"/>
      <c r="H110" s="91"/>
      <c r="I110" s="90"/>
      <c r="J110" s="89"/>
      <c r="K110" s="82"/>
    </row>
    <row r="111" spans="1:11" ht="16.5" customHeight="1">
      <c r="A111" s="90"/>
      <c r="B111" s="90"/>
      <c r="C111" s="90"/>
      <c r="D111" s="90"/>
      <c r="E111" s="89"/>
      <c r="F111" s="91"/>
      <c r="G111" s="91"/>
      <c r="H111" s="91"/>
      <c r="I111" s="90"/>
      <c r="J111" s="89"/>
      <c r="K111" s="82"/>
    </row>
    <row r="112" spans="1:11" ht="16.5" customHeight="1">
      <c r="A112" s="90"/>
      <c r="B112" s="90"/>
      <c r="C112" s="90"/>
      <c r="D112" s="90"/>
      <c r="E112" s="89"/>
      <c r="F112" s="91"/>
      <c r="G112" s="91"/>
      <c r="H112" s="91"/>
      <c r="I112" s="90"/>
      <c r="J112" s="89"/>
      <c r="K112" s="82"/>
    </row>
    <row r="113" spans="1:11" ht="16.5" customHeight="1">
      <c r="A113" s="90"/>
      <c r="B113" s="90"/>
      <c r="C113" s="90"/>
      <c r="D113" s="90"/>
      <c r="E113" s="89"/>
      <c r="F113" s="89"/>
      <c r="G113" s="91"/>
      <c r="H113" s="91"/>
      <c r="I113" s="91"/>
      <c r="J113" s="90"/>
      <c r="K113" s="89"/>
    </row>
    <row r="114" spans="1:11" ht="16.5" customHeight="1">
      <c r="A114" s="90"/>
      <c r="B114" s="90"/>
      <c r="C114" s="90"/>
      <c r="D114" s="90"/>
      <c r="E114" s="89"/>
      <c r="F114" s="89"/>
      <c r="G114" s="91"/>
      <c r="H114" s="91"/>
      <c r="I114" s="91"/>
      <c r="J114" s="90"/>
      <c r="K114" s="89"/>
    </row>
    <row r="115" spans="1:11" ht="16.5" customHeight="1">
      <c r="A115" s="90"/>
      <c r="B115" s="90"/>
      <c r="C115" s="90"/>
      <c r="D115" s="90"/>
      <c r="E115" s="89"/>
      <c r="F115" s="89"/>
      <c r="G115" s="91"/>
      <c r="H115" s="91"/>
      <c r="I115" s="91"/>
      <c r="J115" s="90"/>
      <c r="K115" s="89"/>
    </row>
    <row r="116" spans="1:11" ht="16.5" customHeight="1">
      <c r="A116" s="90"/>
      <c r="B116" s="90"/>
      <c r="C116" s="90"/>
      <c r="D116" s="90"/>
      <c r="E116" s="89"/>
      <c r="F116" s="89"/>
      <c r="G116" s="91"/>
      <c r="H116" s="91"/>
      <c r="I116" s="91"/>
      <c r="J116" s="90"/>
      <c r="K116" s="89"/>
    </row>
    <row r="117" spans="1:11" ht="19.5" customHeight="1">
      <c r="A117" s="90"/>
      <c r="B117" s="90"/>
      <c r="C117" s="90"/>
      <c r="D117" s="90"/>
      <c r="E117" s="89"/>
      <c r="F117" s="89"/>
      <c r="G117" s="91"/>
      <c r="H117" s="91"/>
      <c r="I117" s="91"/>
      <c r="J117" s="90"/>
      <c r="K117" s="89"/>
    </row>
    <row r="118" spans="1:11" ht="19.5" customHeight="1">
      <c r="A118" s="90"/>
      <c r="B118" s="90"/>
      <c r="C118" s="90"/>
      <c r="D118" s="90"/>
      <c r="E118" s="89"/>
      <c r="F118" s="89"/>
      <c r="G118" s="91"/>
      <c r="H118" s="91"/>
      <c r="I118" s="91"/>
      <c r="J118" s="90"/>
      <c r="K118" s="89"/>
    </row>
    <row r="119" spans="1:11" ht="19.5" customHeight="1">
      <c r="A119" s="90"/>
      <c r="B119" s="90"/>
      <c r="C119" s="90"/>
      <c r="D119" s="90"/>
      <c r="E119" s="89"/>
      <c r="F119" s="89"/>
      <c r="G119" s="91"/>
      <c r="H119" s="91"/>
      <c r="I119" s="91"/>
      <c r="J119" s="90"/>
      <c r="K119" s="89"/>
    </row>
    <row r="120" spans="1:11" ht="19.5" customHeight="1">
      <c r="A120" s="90"/>
      <c r="B120" s="90"/>
      <c r="C120" s="90"/>
      <c r="D120" s="90"/>
      <c r="E120" s="89"/>
      <c r="F120" s="89"/>
      <c r="G120" s="91"/>
      <c r="H120" s="91"/>
      <c r="I120" s="91"/>
      <c r="J120" s="90"/>
      <c r="K120" s="89"/>
    </row>
    <row r="121" spans="1:11" ht="19.5" customHeight="1">
      <c r="A121" s="90"/>
      <c r="B121" s="90"/>
      <c r="C121" s="90"/>
      <c r="D121" s="90"/>
      <c r="E121" s="89"/>
      <c r="F121" s="89"/>
      <c r="G121" s="91"/>
      <c r="H121" s="91"/>
      <c r="I121" s="91"/>
      <c r="J121" s="90"/>
      <c r="K121" s="89"/>
    </row>
    <row r="122" spans="1:11" ht="19.5" customHeight="1">
      <c r="A122" s="90"/>
      <c r="B122" s="90"/>
      <c r="C122" s="90"/>
      <c r="D122" s="90"/>
      <c r="E122" s="89"/>
      <c r="F122" s="89"/>
      <c r="G122" s="91"/>
      <c r="H122" s="91"/>
      <c r="I122" s="91"/>
      <c r="J122" s="90"/>
      <c r="K122" s="89"/>
    </row>
    <row r="123" spans="1:11" ht="19.5" customHeight="1">
      <c r="A123" s="90"/>
      <c r="B123" s="90"/>
      <c r="C123" s="90"/>
      <c r="D123" s="90"/>
      <c r="E123" s="89"/>
      <c r="F123" s="89"/>
      <c r="G123" s="91"/>
      <c r="H123" s="91"/>
      <c r="I123" s="91"/>
      <c r="J123" s="90"/>
      <c r="K123" s="89"/>
    </row>
    <row r="124" spans="1:11" ht="19.5" customHeight="1">
      <c r="A124" s="90"/>
      <c r="B124" s="90"/>
      <c r="C124" s="90"/>
      <c r="D124" s="90"/>
      <c r="E124" s="89"/>
      <c r="F124" s="89"/>
      <c r="G124" s="91"/>
      <c r="H124" s="91"/>
      <c r="I124" s="91"/>
      <c r="J124" s="90"/>
      <c r="K124" s="89"/>
    </row>
    <row r="125" spans="1:11" ht="19.5" customHeight="1">
      <c r="A125" s="90"/>
      <c r="B125" s="90"/>
      <c r="C125" s="90"/>
      <c r="D125" s="90"/>
      <c r="E125" s="89"/>
      <c r="F125" s="89"/>
      <c r="G125" s="91"/>
      <c r="H125" s="91"/>
      <c r="I125" s="91"/>
      <c r="J125" s="90"/>
      <c r="K125" s="89"/>
    </row>
    <row r="126" spans="1:11" ht="19.5" customHeight="1">
      <c r="A126" s="90"/>
      <c r="B126" s="90"/>
      <c r="C126" s="90"/>
      <c r="D126" s="90"/>
      <c r="E126" s="89"/>
      <c r="F126" s="89"/>
      <c r="G126" s="91"/>
      <c r="H126" s="91"/>
      <c r="I126" s="91"/>
      <c r="J126" s="90"/>
      <c r="K126" s="89"/>
    </row>
    <row r="127" spans="1:11" ht="19.5" customHeight="1">
      <c r="A127" s="90"/>
      <c r="B127" s="90"/>
      <c r="C127" s="90"/>
      <c r="D127" s="90"/>
      <c r="E127" s="89"/>
      <c r="F127" s="89"/>
      <c r="G127" s="91"/>
      <c r="H127" s="91"/>
      <c r="I127" s="91"/>
      <c r="J127" s="90"/>
      <c r="K127" s="89"/>
    </row>
    <row r="128" spans="1:11" ht="19.5" customHeight="1">
      <c r="A128" s="90"/>
      <c r="B128" s="90"/>
      <c r="C128" s="90"/>
      <c r="D128" s="90"/>
      <c r="E128" s="89"/>
      <c r="F128" s="89"/>
      <c r="G128" s="91"/>
      <c r="H128" s="91"/>
      <c r="I128" s="91"/>
      <c r="J128" s="90"/>
      <c r="K128" s="89"/>
    </row>
    <row r="129" spans="1:11" ht="19.5" customHeight="1">
      <c r="A129" s="90"/>
      <c r="B129" s="90"/>
      <c r="C129" s="90"/>
      <c r="D129" s="90"/>
      <c r="E129" s="89"/>
      <c r="F129" s="89"/>
      <c r="G129" s="91"/>
      <c r="H129" s="91"/>
      <c r="I129" s="91"/>
      <c r="J129" s="90"/>
      <c r="K129" s="89"/>
    </row>
    <row r="130" spans="1:11" ht="19.5" customHeight="1">
      <c r="A130" s="90"/>
      <c r="B130" s="90"/>
      <c r="C130" s="90"/>
      <c r="D130" s="90"/>
      <c r="E130" s="89"/>
      <c r="F130" s="89"/>
      <c r="G130" s="91"/>
      <c r="H130" s="91"/>
      <c r="I130" s="91"/>
      <c r="J130" s="90"/>
      <c r="K130" s="89"/>
    </row>
    <row r="131" spans="1:11" ht="19.5" customHeight="1">
      <c r="A131" s="90"/>
      <c r="B131" s="90"/>
      <c r="C131" s="90"/>
      <c r="D131" s="90"/>
      <c r="E131" s="89"/>
      <c r="F131" s="89"/>
      <c r="G131" s="91"/>
      <c r="H131" s="91"/>
      <c r="I131" s="91"/>
      <c r="J131" s="90"/>
      <c r="K131" s="89"/>
    </row>
    <row r="132" spans="1:11" ht="19.5" customHeight="1">
      <c r="A132" s="90"/>
      <c r="B132" s="90"/>
      <c r="C132" s="90"/>
      <c r="D132" s="90"/>
      <c r="E132" s="89"/>
      <c r="F132" s="89"/>
      <c r="G132" s="91"/>
      <c r="H132" s="91"/>
      <c r="I132" s="91"/>
      <c r="J132" s="90"/>
      <c r="K132" s="89"/>
    </row>
    <row r="133" spans="1:11" ht="19.5" customHeight="1">
      <c r="A133" s="90"/>
      <c r="B133" s="90"/>
      <c r="C133" s="90"/>
      <c r="D133" s="90"/>
      <c r="E133" s="89"/>
      <c r="F133" s="89"/>
      <c r="G133" s="91"/>
      <c r="H133" s="91"/>
      <c r="I133" s="91"/>
      <c r="J133" s="90"/>
      <c r="K133" s="89"/>
    </row>
    <row r="134" spans="1:11" ht="19.5" customHeight="1">
      <c r="A134" s="90"/>
      <c r="B134" s="90"/>
      <c r="C134" s="90"/>
      <c r="D134" s="90"/>
      <c r="E134" s="89"/>
      <c r="F134" s="89"/>
      <c r="G134" s="91"/>
      <c r="H134" s="91"/>
      <c r="I134" s="91"/>
      <c r="J134" s="90"/>
      <c r="K134" s="89"/>
    </row>
    <row r="135" spans="1:11" ht="19.5" customHeight="1">
      <c r="A135" s="90"/>
      <c r="B135" s="90"/>
      <c r="C135" s="90"/>
      <c r="D135" s="90"/>
      <c r="E135" s="89"/>
      <c r="F135" s="89"/>
      <c r="G135" s="91"/>
      <c r="H135" s="91"/>
      <c r="I135" s="91"/>
      <c r="J135" s="90"/>
      <c r="K135" s="89"/>
    </row>
    <row r="136" spans="1:11" ht="19.5" customHeight="1">
      <c r="A136" s="90"/>
      <c r="B136" s="90"/>
      <c r="C136" s="90"/>
      <c r="D136" s="90"/>
      <c r="E136" s="89"/>
      <c r="F136" s="89"/>
      <c r="G136" s="91"/>
      <c r="H136" s="91"/>
      <c r="I136" s="91"/>
      <c r="J136" s="90"/>
      <c r="K136" s="89"/>
    </row>
    <row r="137" spans="1:11" ht="19.5" customHeight="1">
      <c r="A137" s="90"/>
      <c r="B137" s="90"/>
      <c r="C137" s="90"/>
      <c r="D137" s="90"/>
      <c r="E137" s="89"/>
      <c r="F137" s="89"/>
      <c r="G137" s="91"/>
      <c r="H137" s="91"/>
      <c r="I137" s="91"/>
      <c r="J137" s="90"/>
      <c r="K137" s="89"/>
    </row>
    <row r="138" spans="1:11" ht="19.5" customHeight="1">
      <c r="A138" s="90"/>
      <c r="B138" s="90"/>
      <c r="C138" s="90"/>
      <c r="D138" s="90"/>
      <c r="E138" s="89"/>
      <c r="F138" s="89"/>
      <c r="G138" s="91"/>
      <c r="H138" s="91"/>
      <c r="I138" s="91"/>
      <c r="J138" s="90"/>
      <c r="K138" s="89"/>
    </row>
    <row r="139" spans="1:11" ht="19.5" customHeight="1">
      <c r="A139" s="90"/>
      <c r="B139" s="90"/>
      <c r="C139" s="90"/>
      <c r="D139" s="90"/>
      <c r="E139" s="89"/>
      <c r="F139" s="89"/>
      <c r="G139" s="91"/>
      <c r="H139" s="91"/>
      <c r="I139" s="91"/>
      <c r="J139" s="90"/>
      <c r="K139" s="89"/>
    </row>
    <row r="140" spans="1:11" ht="19.5" customHeight="1">
      <c r="E140" s="87"/>
      <c r="F140" s="87"/>
      <c r="G140" s="88"/>
      <c r="H140" s="88"/>
      <c r="I140" s="88"/>
      <c r="K140" s="87"/>
    </row>
    <row r="141" spans="1:11" ht="19.5" customHeight="1">
      <c r="E141" s="87"/>
      <c r="F141" s="87"/>
      <c r="G141" s="88"/>
      <c r="H141" s="88"/>
      <c r="I141" s="88"/>
      <c r="K141" s="87"/>
    </row>
    <row r="142" spans="1:11" ht="19.5" customHeight="1">
      <c r="E142" s="87"/>
      <c r="F142" s="87"/>
      <c r="G142" s="88"/>
      <c r="H142" s="88"/>
      <c r="I142" s="88"/>
      <c r="K142" s="87"/>
    </row>
    <row r="143" spans="1:11" ht="19.5" customHeight="1">
      <c r="E143" s="87"/>
      <c r="F143" s="87"/>
      <c r="G143" s="88"/>
      <c r="H143" s="88"/>
      <c r="I143" s="88"/>
      <c r="K143" s="87"/>
    </row>
    <row r="144" spans="1:11" ht="19.5" customHeight="1">
      <c r="E144" s="87"/>
      <c r="F144" s="87"/>
      <c r="G144" s="88"/>
      <c r="H144" s="88"/>
      <c r="I144" s="88"/>
      <c r="K144" s="87"/>
    </row>
    <row r="145" spans="5:11" ht="19.5" customHeight="1">
      <c r="E145" s="87"/>
      <c r="F145" s="87"/>
      <c r="G145" s="88"/>
      <c r="H145" s="88"/>
      <c r="I145" s="88"/>
      <c r="K145" s="87"/>
    </row>
    <row r="146" spans="5:11" ht="19.5" customHeight="1">
      <c r="E146" s="87"/>
      <c r="F146" s="87"/>
      <c r="G146" s="88"/>
      <c r="H146" s="88"/>
      <c r="I146" s="88"/>
      <c r="K146" s="87"/>
    </row>
    <row r="147" spans="5:11" ht="19.5" customHeight="1">
      <c r="E147" s="87"/>
      <c r="F147" s="87"/>
      <c r="G147" s="88"/>
      <c r="H147" s="88"/>
      <c r="I147" s="88"/>
      <c r="K147" s="87"/>
    </row>
    <row r="148" spans="5:11" ht="19.5" customHeight="1">
      <c r="E148" s="87"/>
      <c r="F148" s="87"/>
      <c r="G148" s="88"/>
      <c r="H148" s="88"/>
      <c r="I148" s="88"/>
      <c r="K148" s="87"/>
    </row>
    <row r="149" spans="5:11" ht="19.5" customHeight="1">
      <c r="E149" s="87"/>
      <c r="F149" s="87"/>
      <c r="G149" s="88"/>
      <c r="H149" s="88"/>
      <c r="I149" s="88"/>
      <c r="K149" s="87"/>
    </row>
    <row r="150" spans="5:11" ht="19.5" customHeight="1">
      <c r="E150" s="87"/>
      <c r="F150" s="87"/>
      <c r="G150" s="88"/>
      <c r="H150" s="88"/>
      <c r="I150" s="88"/>
      <c r="K150" s="87"/>
    </row>
    <row r="151" spans="5:11" ht="19.5" customHeight="1">
      <c r="E151" s="87"/>
      <c r="F151" s="87"/>
      <c r="G151" s="88"/>
      <c r="H151" s="88"/>
      <c r="I151" s="88"/>
      <c r="K151" s="87"/>
    </row>
    <row r="152" spans="5:11" ht="19.5" customHeight="1">
      <c r="E152" s="87"/>
      <c r="F152" s="87"/>
      <c r="G152" s="88"/>
      <c r="H152" s="88"/>
      <c r="I152" s="88"/>
      <c r="K152" s="87"/>
    </row>
    <row r="153" spans="5:11" ht="19.5" customHeight="1">
      <c r="E153" s="87"/>
      <c r="F153" s="87"/>
      <c r="G153" s="88"/>
      <c r="H153" s="88"/>
      <c r="I153" s="88"/>
      <c r="K153" s="87"/>
    </row>
    <row r="154" spans="5:11" ht="19.5" customHeight="1">
      <c r="E154" s="87"/>
      <c r="F154" s="87"/>
      <c r="G154" s="88"/>
      <c r="H154" s="88"/>
      <c r="I154" s="88"/>
      <c r="K154" s="87"/>
    </row>
    <row r="155" spans="5:11" ht="19.5" customHeight="1">
      <c r="E155" s="87"/>
      <c r="F155" s="87"/>
      <c r="G155" s="88"/>
      <c r="H155" s="88"/>
      <c r="I155" s="88"/>
      <c r="K155" s="87"/>
    </row>
    <row r="156" spans="5:11" ht="19.5" customHeight="1">
      <c r="E156" s="87"/>
      <c r="F156" s="87"/>
      <c r="G156" s="88"/>
      <c r="H156" s="88"/>
      <c r="I156" s="88"/>
      <c r="K156" s="87"/>
    </row>
    <row r="157" spans="5:11" ht="19.5" customHeight="1">
      <c r="E157" s="87"/>
      <c r="F157" s="87"/>
      <c r="G157" s="88"/>
      <c r="H157" s="88"/>
      <c r="I157" s="88"/>
      <c r="K157" s="87"/>
    </row>
    <row r="158" spans="5:11" ht="19.5" customHeight="1">
      <c r="E158" s="87"/>
      <c r="F158" s="87"/>
      <c r="G158" s="88"/>
      <c r="H158" s="88"/>
      <c r="I158" s="88"/>
      <c r="K158" s="87"/>
    </row>
    <row r="159" spans="5:11" ht="19.5" customHeight="1">
      <c r="E159" s="87"/>
      <c r="F159" s="87"/>
      <c r="G159" s="88"/>
      <c r="H159" s="88"/>
      <c r="I159" s="88"/>
      <c r="K159" s="87"/>
    </row>
    <row r="160" spans="5:11" ht="19.5" customHeight="1">
      <c r="E160" s="87"/>
      <c r="F160" s="87"/>
      <c r="G160" s="88"/>
      <c r="H160" s="88"/>
      <c r="I160" s="88"/>
      <c r="K160" s="87"/>
    </row>
    <row r="161" spans="5:11" ht="19.5" customHeight="1">
      <c r="E161" s="87"/>
      <c r="F161" s="87"/>
      <c r="G161" s="88"/>
      <c r="H161" s="88"/>
      <c r="I161" s="88"/>
      <c r="K161" s="87"/>
    </row>
    <row r="162" spans="5:11" ht="19.5" customHeight="1">
      <c r="E162" s="87"/>
      <c r="F162" s="87"/>
      <c r="G162" s="88"/>
      <c r="H162" s="88"/>
      <c r="I162" s="88"/>
      <c r="K162" s="87"/>
    </row>
    <row r="163" spans="5:11" ht="19.5" customHeight="1">
      <c r="E163" s="87"/>
      <c r="F163" s="87"/>
      <c r="G163" s="88"/>
      <c r="H163" s="88"/>
      <c r="I163" s="88"/>
      <c r="K163" s="87"/>
    </row>
    <row r="164" spans="5:11" ht="19.5" customHeight="1">
      <c r="E164" s="87"/>
      <c r="F164" s="87"/>
      <c r="G164" s="88"/>
      <c r="H164" s="88"/>
      <c r="I164" s="88"/>
      <c r="K164" s="87"/>
    </row>
    <row r="165" spans="5:11" ht="19.5" customHeight="1">
      <c r="E165" s="87"/>
      <c r="F165" s="87"/>
      <c r="G165" s="88"/>
      <c r="H165" s="88"/>
      <c r="I165" s="88"/>
      <c r="K165" s="87"/>
    </row>
    <row r="166" spans="5:11" ht="19.5" customHeight="1">
      <c r="E166" s="87"/>
      <c r="F166" s="87"/>
      <c r="G166" s="88"/>
      <c r="H166" s="88"/>
      <c r="I166" s="88"/>
      <c r="K166" s="87"/>
    </row>
    <row r="167" spans="5:11" ht="19.5" customHeight="1">
      <c r="E167" s="87"/>
      <c r="F167" s="87"/>
      <c r="G167" s="88"/>
      <c r="H167" s="88"/>
      <c r="I167" s="88"/>
      <c r="K167" s="87"/>
    </row>
    <row r="168" spans="5:11" ht="19.5" customHeight="1">
      <c r="E168" s="87"/>
      <c r="F168" s="87"/>
      <c r="G168" s="88"/>
      <c r="H168" s="88"/>
      <c r="I168" s="88"/>
      <c r="K168" s="87"/>
    </row>
    <row r="169" spans="5:11" ht="19.5" customHeight="1">
      <c r="E169" s="87"/>
      <c r="F169" s="87"/>
      <c r="G169" s="88"/>
      <c r="H169" s="88"/>
      <c r="I169" s="88"/>
      <c r="K169" s="87"/>
    </row>
    <row r="170" spans="5:11" ht="19.5" customHeight="1">
      <c r="E170" s="87"/>
      <c r="F170" s="87"/>
      <c r="G170" s="88"/>
      <c r="H170" s="88"/>
      <c r="I170" s="88"/>
      <c r="K170" s="87"/>
    </row>
    <row r="171" spans="5:11" ht="19.5" customHeight="1">
      <c r="E171" s="87"/>
      <c r="F171" s="87"/>
      <c r="G171" s="88"/>
      <c r="H171" s="88"/>
      <c r="I171" s="88"/>
      <c r="K171" s="87"/>
    </row>
    <row r="172" spans="5:11" ht="19.5" customHeight="1">
      <c r="E172" s="87"/>
      <c r="F172" s="87"/>
      <c r="G172" s="88"/>
      <c r="H172" s="88"/>
      <c r="I172" s="88"/>
      <c r="K172" s="87"/>
    </row>
    <row r="173" spans="5:11" ht="19.5" customHeight="1">
      <c r="E173" s="87"/>
      <c r="F173" s="87"/>
      <c r="G173" s="88"/>
      <c r="H173" s="88"/>
      <c r="I173" s="88"/>
      <c r="K173" s="87"/>
    </row>
    <row r="174" spans="5:11" ht="19.5" customHeight="1">
      <c r="E174" s="87"/>
      <c r="F174" s="87"/>
      <c r="G174" s="88"/>
      <c r="H174" s="88"/>
      <c r="I174" s="88"/>
      <c r="K174" s="87"/>
    </row>
    <row r="175" spans="5:11" ht="19.5" customHeight="1">
      <c r="E175" s="87"/>
      <c r="F175" s="87"/>
      <c r="G175" s="88"/>
      <c r="H175" s="88"/>
      <c r="I175" s="88"/>
      <c r="K175" s="87"/>
    </row>
    <row r="176" spans="5:11" ht="19.5" customHeight="1">
      <c r="E176" s="87"/>
      <c r="F176" s="87"/>
      <c r="G176" s="88"/>
      <c r="H176" s="88"/>
      <c r="I176" s="88"/>
      <c r="K176" s="87"/>
    </row>
    <row r="177" spans="5:11" ht="19.5" customHeight="1">
      <c r="E177" s="87"/>
      <c r="F177" s="87"/>
      <c r="G177" s="88"/>
      <c r="H177" s="88"/>
      <c r="I177" s="88"/>
      <c r="K177" s="87"/>
    </row>
    <row r="178" spans="5:11" ht="19.5" customHeight="1">
      <c r="E178" s="87"/>
      <c r="F178" s="87"/>
      <c r="G178" s="88"/>
      <c r="H178" s="88"/>
      <c r="I178" s="88"/>
      <c r="K178" s="87"/>
    </row>
    <row r="179" spans="5:11" ht="19.5" customHeight="1">
      <c r="E179" s="87"/>
      <c r="F179" s="87"/>
      <c r="G179" s="88"/>
      <c r="H179" s="88"/>
      <c r="I179" s="88"/>
      <c r="K179" s="87"/>
    </row>
    <row r="180" spans="5:11" ht="19.5" customHeight="1">
      <c r="E180" s="87"/>
      <c r="F180" s="87"/>
      <c r="G180" s="88"/>
      <c r="H180" s="88"/>
      <c r="I180" s="88"/>
      <c r="K180" s="87"/>
    </row>
    <row r="181" spans="5:11" ht="19.5" customHeight="1">
      <c r="E181" s="87"/>
      <c r="F181" s="87"/>
      <c r="G181" s="88"/>
      <c r="H181" s="88"/>
      <c r="I181" s="88"/>
      <c r="K181" s="87"/>
    </row>
    <row r="182" spans="5:11" ht="19.5" customHeight="1">
      <c r="E182" s="87"/>
      <c r="F182" s="87"/>
      <c r="G182" s="88"/>
      <c r="H182" s="88"/>
      <c r="I182" s="88"/>
      <c r="K182" s="87"/>
    </row>
    <row r="183" spans="5:11" ht="19.5" customHeight="1">
      <c r="E183" s="87"/>
      <c r="F183" s="87"/>
      <c r="G183" s="88"/>
      <c r="H183" s="88"/>
      <c r="I183" s="88"/>
      <c r="K183" s="87"/>
    </row>
    <row r="184" spans="5:11" ht="19.5" customHeight="1">
      <c r="E184" s="87"/>
      <c r="F184" s="87"/>
      <c r="G184" s="88"/>
      <c r="H184" s="88"/>
      <c r="I184" s="88"/>
      <c r="K184" s="87"/>
    </row>
    <row r="185" spans="5:11" ht="19.5" customHeight="1">
      <c r="E185" s="87"/>
      <c r="F185" s="87"/>
      <c r="G185" s="88"/>
      <c r="H185" s="88"/>
      <c r="I185" s="88"/>
      <c r="K185" s="87"/>
    </row>
    <row r="186" spans="5:11" ht="19.5" customHeight="1">
      <c r="E186" s="87"/>
      <c r="F186" s="87"/>
      <c r="G186" s="88"/>
      <c r="H186" s="88"/>
      <c r="I186" s="88"/>
      <c r="K186" s="87"/>
    </row>
    <row r="187" spans="5:11" ht="19.5" customHeight="1">
      <c r="E187" s="87"/>
      <c r="F187" s="87"/>
      <c r="G187" s="88"/>
      <c r="H187" s="88"/>
      <c r="I187" s="88"/>
      <c r="K187" s="87"/>
    </row>
    <row r="188" spans="5:11" ht="19.5" customHeight="1">
      <c r="E188" s="87"/>
      <c r="F188" s="87"/>
      <c r="G188" s="88"/>
      <c r="H188" s="88"/>
      <c r="I188" s="88"/>
      <c r="K188" s="87"/>
    </row>
    <row r="189" spans="5:11" ht="19.5" customHeight="1">
      <c r="E189" s="87"/>
      <c r="F189" s="87"/>
      <c r="G189" s="88"/>
      <c r="H189" s="88"/>
      <c r="I189" s="88"/>
      <c r="K189" s="87"/>
    </row>
    <row r="190" spans="5:11" ht="19.5" customHeight="1">
      <c r="E190" s="87"/>
      <c r="F190" s="87"/>
      <c r="G190" s="88"/>
      <c r="H190" s="88"/>
      <c r="I190" s="88"/>
      <c r="K190" s="87"/>
    </row>
    <row r="191" spans="5:11" ht="19.5" customHeight="1">
      <c r="E191" s="87"/>
      <c r="F191" s="87"/>
      <c r="G191" s="88"/>
      <c r="H191" s="88"/>
      <c r="I191" s="88"/>
      <c r="K191" s="87"/>
    </row>
    <row r="192" spans="5:11" ht="19.5" customHeight="1">
      <c r="E192" s="87"/>
      <c r="F192" s="87"/>
      <c r="G192" s="88"/>
      <c r="H192" s="88"/>
      <c r="I192" s="88"/>
      <c r="K192" s="87"/>
    </row>
    <row r="193" spans="5:11" ht="19.5" customHeight="1">
      <c r="E193" s="87"/>
      <c r="F193" s="87"/>
      <c r="G193" s="88"/>
      <c r="H193" s="88"/>
      <c r="I193" s="88"/>
      <c r="K193" s="87"/>
    </row>
    <row r="194" spans="5:11" ht="19.5" customHeight="1">
      <c r="E194" s="87"/>
      <c r="F194" s="87"/>
      <c r="G194" s="88"/>
      <c r="H194" s="88"/>
      <c r="I194" s="88"/>
      <c r="K194" s="87"/>
    </row>
    <row r="195" spans="5:11" ht="19.5" customHeight="1">
      <c r="E195" s="87"/>
      <c r="F195" s="87"/>
      <c r="G195" s="88"/>
      <c r="H195" s="88"/>
      <c r="I195" s="88"/>
      <c r="K195" s="87"/>
    </row>
    <row r="196" spans="5:11" ht="19.5" customHeight="1">
      <c r="E196" s="87"/>
      <c r="F196" s="87"/>
      <c r="G196" s="88"/>
      <c r="H196" s="88"/>
      <c r="I196" s="88"/>
      <c r="K196" s="87"/>
    </row>
    <row r="197" spans="5:11" ht="19.5" customHeight="1">
      <c r="E197" s="87"/>
      <c r="F197" s="87"/>
      <c r="G197" s="88"/>
      <c r="H197" s="88"/>
      <c r="I197" s="88"/>
      <c r="K197" s="87"/>
    </row>
    <row r="198" spans="5:11" ht="19.5" customHeight="1">
      <c r="E198" s="87"/>
      <c r="F198" s="87"/>
      <c r="G198" s="88"/>
      <c r="H198" s="88"/>
      <c r="I198" s="88"/>
      <c r="K198" s="87"/>
    </row>
    <row r="199" spans="5:11" ht="19.5" customHeight="1">
      <c r="E199" s="87"/>
      <c r="F199" s="87"/>
      <c r="G199" s="88"/>
      <c r="H199" s="88"/>
      <c r="I199" s="88"/>
      <c r="K199" s="87"/>
    </row>
    <row r="200" spans="5:11" ht="19.5" customHeight="1">
      <c r="E200" s="87"/>
      <c r="F200" s="87"/>
      <c r="G200" s="88"/>
      <c r="H200" s="88"/>
      <c r="I200" s="88"/>
      <c r="K200" s="87"/>
    </row>
    <row r="201" spans="5:11" ht="19.5" customHeight="1">
      <c r="E201" s="87"/>
      <c r="F201" s="87"/>
      <c r="G201" s="88"/>
      <c r="H201" s="88"/>
      <c r="I201" s="88"/>
      <c r="K201" s="87"/>
    </row>
    <row r="202" spans="5:11" ht="19.5" customHeight="1">
      <c r="E202" s="87"/>
      <c r="F202" s="87"/>
      <c r="G202" s="88"/>
      <c r="H202" s="88"/>
      <c r="I202" s="88"/>
      <c r="K202" s="87"/>
    </row>
    <row r="203" spans="5:11" ht="19.5" customHeight="1">
      <c r="E203" s="87"/>
      <c r="F203" s="87"/>
      <c r="G203" s="88"/>
      <c r="H203" s="88"/>
      <c r="I203" s="88"/>
      <c r="K203" s="87"/>
    </row>
    <row r="204" spans="5:11" ht="19.5" customHeight="1">
      <c r="E204" s="87"/>
      <c r="F204" s="87"/>
      <c r="G204" s="88"/>
      <c r="H204" s="88"/>
      <c r="I204" s="88"/>
      <c r="K204" s="87"/>
    </row>
    <row r="205" spans="5:11" ht="19.5" customHeight="1">
      <c r="E205" s="87"/>
      <c r="F205" s="87"/>
      <c r="G205" s="88"/>
      <c r="H205" s="88"/>
      <c r="I205" s="88"/>
      <c r="K205" s="87"/>
    </row>
    <row r="206" spans="5:11" ht="19.5" customHeight="1">
      <c r="E206" s="87"/>
      <c r="F206" s="87"/>
      <c r="G206" s="88"/>
      <c r="H206" s="88"/>
      <c r="I206" s="88"/>
      <c r="K206" s="87"/>
    </row>
    <row r="207" spans="5:11" ht="19.5" customHeight="1">
      <c r="E207" s="87"/>
      <c r="F207" s="87"/>
      <c r="G207" s="88"/>
      <c r="H207" s="88"/>
      <c r="I207" s="88"/>
      <c r="K207" s="87"/>
    </row>
    <row r="208" spans="5:11" ht="19.5" customHeight="1">
      <c r="E208" s="87"/>
      <c r="F208" s="87"/>
      <c r="G208" s="88"/>
      <c r="H208" s="88"/>
      <c r="I208" s="88"/>
      <c r="K208" s="87"/>
    </row>
    <row r="209" spans="5:11" ht="19.5" customHeight="1">
      <c r="E209" s="87"/>
      <c r="F209" s="87"/>
      <c r="G209" s="88"/>
      <c r="H209" s="88"/>
      <c r="I209" s="88"/>
      <c r="K209" s="87"/>
    </row>
    <row r="210" spans="5:11" ht="19.5" customHeight="1">
      <c r="E210" s="87"/>
      <c r="F210" s="87"/>
      <c r="G210" s="88"/>
      <c r="H210" s="88"/>
      <c r="I210" s="88"/>
      <c r="K210" s="87"/>
    </row>
    <row r="211" spans="5:11" ht="19.5" customHeight="1">
      <c r="E211" s="87"/>
      <c r="F211" s="87"/>
      <c r="G211" s="88"/>
      <c r="H211" s="88"/>
      <c r="I211" s="88"/>
      <c r="K211" s="87"/>
    </row>
    <row r="212" spans="5:11" ht="19.5" customHeight="1">
      <c r="E212" s="87"/>
      <c r="F212" s="87"/>
      <c r="G212" s="88"/>
      <c r="H212" s="88"/>
      <c r="I212" s="88"/>
      <c r="K212" s="87"/>
    </row>
    <row r="213" spans="5:11" ht="19.5" customHeight="1">
      <c r="E213" s="87"/>
      <c r="F213" s="87"/>
      <c r="G213" s="88"/>
      <c r="H213" s="88"/>
      <c r="I213" s="88"/>
      <c r="K213" s="87"/>
    </row>
    <row r="214" spans="5:11" ht="19.5" customHeight="1">
      <c r="E214" s="87"/>
      <c r="F214" s="87"/>
      <c r="G214" s="88"/>
      <c r="H214" s="88"/>
      <c r="I214" s="88"/>
      <c r="K214" s="87"/>
    </row>
    <row r="215" spans="5:11" ht="19.5" customHeight="1">
      <c r="E215" s="87"/>
      <c r="F215" s="87"/>
      <c r="G215" s="88"/>
      <c r="H215" s="88"/>
      <c r="I215" s="88"/>
      <c r="K215" s="87"/>
    </row>
    <row r="216" spans="5:11" ht="19.5" customHeight="1">
      <c r="E216" s="87"/>
      <c r="F216" s="87"/>
      <c r="G216" s="88"/>
      <c r="H216" s="88"/>
      <c r="I216" s="88"/>
      <c r="K216" s="87"/>
    </row>
    <row r="217" spans="5:11" ht="19.5" customHeight="1">
      <c r="E217" s="87"/>
      <c r="F217" s="87"/>
      <c r="G217" s="88"/>
      <c r="H217" s="88"/>
      <c r="I217" s="88"/>
      <c r="K217" s="87"/>
    </row>
    <row r="218" spans="5:11" ht="19.5" customHeight="1">
      <c r="E218" s="87"/>
      <c r="F218" s="87"/>
      <c r="G218" s="88"/>
      <c r="H218" s="88"/>
      <c r="I218" s="88"/>
      <c r="K218" s="87"/>
    </row>
    <row r="219" spans="5:11" ht="19.5" customHeight="1">
      <c r="E219" s="87"/>
      <c r="F219" s="87"/>
      <c r="G219" s="88"/>
      <c r="H219" s="88"/>
      <c r="I219" s="88"/>
      <c r="K219" s="87"/>
    </row>
    <row r="220" spans="5:11" ht="19.5" customHeight="1">
      <c r="E220" s="87"/>
      <c r="F220" s="87"/>
      <c r="G220" s="88"/>
      <c r="H220" s="88"/>
      <c r="I220" s="88"/>
      <c r="K220" s="87"/>
    </row>
    <row r="221" spans="5:11" ht="19.5" customHeight="1">
      <c r="E221" s="87"/>
      <c r="F221" s="87"/>
      <c r="G221" s="88"/>
      <c r="H221" s="88"/>
      <c r="I221" s="88"/>
      <c r="K221" s="87"/>
    </row>
    <row r="222" spans="5:11" ht="19.5" customHeight="1">
      <c r="E222" s="87"/>
      <c r="F222" s="87"/>
      <c r="G222" s="88"/>
      <c r="H222" s="88"/>
      <c r="I222" s="88"/>
      <c r="K222" s="87"/>
    </row>
    <row r="223" spans="5:11" ht="19.5" customHeight="1">
      <c r="E223" s="87"/>
      <c r="F223" s="87"/>
      <c r="G223" s="88"/>
      <c r="H223" s="88"/>
      <c r="I223" s="88"/>
      <c r="K223" s="87"/>
    </row>
    <row r="224" spans="5:11" ht="19.5" customHeight="1">
      <c r="E224" s="87"/>
      <c r="F224" s="87"/>
      <c r="G224" s="88"/>
      <c r="H224" s="88"/>
      <c r="I224" s="88"/>
      <c r="K224" s="87"/>
    </row>
    <row r="225" spans="5:11" ht="19.5" customHeight="1">
      <c r="E225" s="87"/>
      <c r="F225" s="87"/>
      <c r="G225" s="88"/>
      <c r="H225" s="88"/>
      <c r="I225" s="88"/>
      <c r="K225" s="87"/>
    </row>
    <row r="226" spans="5:11" ht="19.5" customHeight="1">
      <c r="E226" s="87"/>
      <c r="F226" s="87"/>
      <c r="G226" s="88"/>
      <c r="H226" s="88"/>
      <c r="I226" s="88"/>
      <c r="K226" s="87"/>
    </row>
    <row r="227" spans="5:11" ht="19.5" customHeight="1">
      <c r="E227" s="87"/>
      <c r="F227" s="87"/>
      <c r="G227" s="88"/>
      <c r="H227" s="88"/>
      <c r="I227" s="88"/>
      <c r="K227" s="87"/>
    </row>
    <row r="228" spans="5:11" ht="19.5" customHeight="1">
      <c r="E228" s="87"/>
      <c r="F228" s="87"/>
      <c r="G228" s="88"/>
      <c r="H228" s="88"/>
      <c r="I228" s="88"/>
      <c r="K228" s="87"/>
    </row>
    <row r="229" spans="5:11" ht="19.5" customHeight="1">
      <c r="E229" s="87"/>
      <c r="F229" s="87"/>
      <c r="G229" s="88"/>
      <c r="H229" s="88"/>
      <c r="I229" s="88"/>
      <c r="K229" s="87"/>
    </row>
    <row r="230" spans="5:11" ht="19.5" customHeight="1">
      <c r="E230" s="87"/>
      <c r="F230" s="87"/>
      <c r="G230" s="88"/>
      <c r="H230" s="88"/>
      <c r="I230" s="88"/>
      <c r="K230" s="87"/>
    </row>
    <row r="231" spans="5:11" ht="19.5" customHeight="1">
      <c r="E231" s="87"/>
      <c r="F231" s="87"/>
      <c r="G231" s="88"/>
      <c r="H231" s="88"/>
      <c r="I231" s="88"/>
      <c r="K231" s="87"/>
    </row>
    <row r="232" spans="5:11" ht="19.5" customHeight="1">
      <c r="E232" s="87"/>
      <c r="F232" s="87"/>
      <c r="G232" s="88"/>
      <c r="H232" s="88"/>
      <c r="I232" s="88"/>
      <c r="K232" s="87"/>
    </row>
    <row r="233" spans="5:11" ht="19.5" customHeight="1">
      <c r="E233" s="87"/>
      <c r="F233" s="87"/>
      <c r="G233" s="88"/>
      <c r="H233" s="88"/>
      <c r="I233" s="88"/>
      <c r="K233" s="87"/>
    </row>
    <row r="234" spans="5:11" ht="19.5" customHeight="1">
      <c r="E234" s="87"/>
      <c r="F234" s="87"/>
      <c r="G234" s="88"/>
      <c r="H234" s="88"/>
      <c r="I234" s="88"/>
      <c r="K234" s="87"/>
    </row>
    <row r="235" spans="5:11" ht="19.5" customHeight="1">
      <c r="E235" s="87"/>
      <c r="F235" s="87"/>
      <c r="G235" s="88"/>
      <c r="H235" s="88"/>
      <c r="I235" s="88"/>
      <c r="K235" s="87"/>
    </row>
    <row r="236" spans="5:11" ht="19.5" customHeight="1">
      <c r="E236" s="87"/>
      <c r="F236" s="87"/>
      <c r="G236" s="88"/>
      <c r="H236" s="88"/>
      <c r="I236" s="88"/>
      <c r="K236" s="87"/>
    </row>
    <row r="237" spans="5:11" ht="19.5" customHeight="1">
      <c r="E237" s="87"/>
      <c r="F237" s="87"/>
      <c r="G237" s="88"/>
      <c r="H237" s="88"/>
      <c r="I237" s="88"/>
      <c r="K237" s="87"/>
    </row>
    <row r="238" spans="5:11" ht="19.5" customHeight="1">
      <c r="E238" s="87"/>
      <c r="F238" s="87"/>
      <c r="G238" s="88"/>
      <c r="H238" s="88"/>
      <c r="I238" s="88"/>
      <c r="K238" s="87"/>
    </row>
    <row r="239" spans="5:11" ht="19.5" customHeight="1">
      <c r="E239" s="87"/>
      <c r="F239" s="87"/>
      <c r="G239" s="88"/>
      <c r="H239" s="88"/>
      <c r="I239" s="88"/>
      <c r="K239" s="87"/>
    </row>
    <row r="240" spans="5:11" ht="19.5" customHeight="1">
      <c r="E240" s="87"/>
      <c r="F240" s="87"/>
      <c r="G240" s="88"/>
      <c r="H240" s="88"/>
      <c r="I240" s="88"/>
      <c r="K240" s="87"/>
    </row>
    <row r="241" spans="5:11" ht="19.5" customHeight="1">
      <c r="E241" s="87"/>
      <c r="F241" s="87"/>
      <c r="G241" s="88"/>
      <c r="H241" s="88"/>
      <c r="I241" s="88"/>
      <c r="K241" s="87"/>
    </row>
    <row r="242" spans="5:11" ht="19.5" customHeight="1">
      <c r="E242" s="87"/>
      <c r="F242" s="87"/>
      <c r="G242" s="88"/>
      <c r="H242" s="88"/>
      <c r="I242" s="88"/>
      <c r="K242" s="87"/>
    </row>
    <row r="243" spans="5:11" ht="19.5" customHeight="1">
      <c r="E243" s="87"/>
      <c r="F243" s="87"/>
      <c r="G243" s="88"/>
      <c r="H243" s="88"/>
      <c r="I243" s="88"/>
      <c r="K243" s="87"/>
    </row>
    <row r="244" spans="5:11" ht="19.5" customHeight="1">
      <c r="E244" s="87"/>
      <c r="F244" s="87"/>
      <c r="G244" s="88"/>
      <c r="H244" s="88"/>
      <c r="I244" s="88"/>
      <c r="K244" s="87"/>
    </row>
    <row r="245" spans="5:11" ht="19.5" customHeight="1">
      <c r="E245" s="87"/>
      <c r="F245" s="87"/>
      <c r="G245" s="88"/>
      <c r="H245" s="88"/>
      <c r="I245" s="88"/>
      <c r="K245" s="87"/>
    </row>
    <row r="246" spans="5:11" ht="19.5" customHeight="1">
      <c r="E246" s="87"/>
      <c r="F246" s="87"/>
      <c r="G246" s="88"/>
      <c r="H246" s="88"/>
      <c r="I246" s="88"/>
      <c r="K246" s="87"/>
    </row>
    <row r="247" spans="5:11" ht="19.5" customHeight="1">
      <c r="E247" s="87"/>
      <c r="F247" s="87"/>
      <c r="G247" s="88"/>
      <c r="H247" s="88"/>
      <c r="I247" s="88"/>
      <c r="K247" s="87"/>
    </row>
    <row r="248" spans="5:11" ht="19.5" customHeight="1">
      <c r="E248" s="87"/>
      <c r="F248" s="87"/>
      <c r="G248" s="88"/>
      <c r="H248" s="88"/>
      <c r="I248" s="88"/>
      <c r="K248" s="87"/>
    </row>
    <row r="249" spans="5:11" ht="19.5" customHeight="1">
      <c r="E249" s="87"/>
      <c r="F249" s="87"/>
      <c r="G249" s="88"/>
      <c r="H249" s="88"/>
      <c r="I249" s="88"/>
      <c r="K249" s="87"/>
    </row>
    <row r="250" spans="5:11" ht="19.5" customHeight="1">
      <c r="E250" s="87"/>
      <c r="F250" s="87"/>
      <c r="G250" s="88"/>
      <c r="H250" s="88"/>
      <c r="I250" s="88"/>
      <c r="K250" s="87"/>
    </row>
    <row r="251" spans="5:11" ht="19.5" customHeight="1">
      <c r="E251" s="87"/>
      <c r="F251" s="87"/>
      <c r="G251" s="88"/>
      <c r="H251" s="88"/>
      <c r="I251" s="88"/>
      <c r="K251" s="87"/>
    </row>
    <row r="252" spans="5:11" ht="19.5" customHeight="1">
      <c r="E252" s="87"/>
      <c r="F252" s="87"/>
      <c r="G252" s="88"/>
      <c r="H252" s="88"/>
      <c r="I252" s="88"/>
      <c r="K252" s="87"/>
    </row>
    <row r="253" spans="5:11" ht="19.5" customHeight="1">
      <c r="E253" s="87"/>
      <c r="F253" s="87"/>
      <c r="G253" s="88"/>
      <c r="H253" s="88"/>
      <c r="I253" s="88"/>
      <c r="K253" s="87"/>
    </row>
    <row r="254" spans="5:11" ht="19.5" customHeight="1">
      <c r="E254" s="87"/>
      <c r="F254" s="87"/>
      <c r="G254" s="88"/>
      <c r="H254" s="88"/>
      <c r="I254" s="88"/>
      <c r="K254" s="87"/>
    </row>
    <row r="255" spans="5:11" ht="19.5" customHeight="1">
      <c r="E255" s="87"/>
      <c r="F255" s="87"/>
      <c r="G255" s="88"/>
      <c r="H255" s="88"/>
      <c r="I255" s="88"/>
      <c r="K255" s="87"/>
    </row>
    <row r="256" spans="5:11" ht="19.5" customHeight="1">
      <c r="E256" s="87"/>
      <c r="F256" s="87"/>
      <c r="G256" s="88"/>
      <c r="H256" s="88"/>
      <c r="I256" s="88"/>
      <c r="K256" s="87"/>
    </row>
    <row r="257" spans="5:11" ht="19.5" customHeight="1">
      <c r="E257" s="87"/>
      <c r="F257" s="87"/>
      <c r="G257" s="88"/>
      <c r="H257" s="88"/>
      <c r="I257" s="88"/>
      <c r="K257" s="87"/>
    </row>
    <row r="258" spans="5:11" ht="19.5" customHeight="1">
      <c r="E258" s="87"/>
      <c r="F258" s="87"/>
      <c r="G258" s="88"/>
      <c r="H258" s="88"/>
      <c r="I258" s="88"/>
      <c r="K258" s="87"/>
    </row>
    <row r="259" spans="5:11" ht="19.5" customHeight="1">
      <c r="E259" s="87"/>
      <c r="F259" s="87"/>
      <c r="G259" s="88"/>
      <c r="H259" s="88"/>
      <c r="I259" s="88"/>
      <c r="K259" s="87"/>
    </row>
    <row r="260" spans="5:11" ht="19.5" customHeight="1">
      <c r="E260" s="87"/>
      <c r="F260" s="87"/>
      <c r="G260" s="88"/>
      <c r="H260" s="88"/>
      <c r="I260" s="88"/>
      <c r="K260" s="87"/>
    </row>
    <row r="261" spans="5:11" ht="19.5" customHeight="1">
      <c r="E261" s="87"/>
      <c r="F261" s="87"/>
      <c r="G261" s="88"/>
      <c r="H261" s="88"/>
      <c r="I261" s="88"/>
      <c r="K261" s="87"/>
    </row>
    <row r="262" spans="5:11" ht="19.5" customHeight="1">
      <c r="E262" s="87"/>
      <c r="F262" s="87"/>
      <c r="G262" s="88"/>
      <c r="H262" s="88"/>
      <c r="I262" s="88"/>
      <c r="K262" s="87"/>
    </row>
    <row r="263" spans="5:11" ht="19.5" customHeight="1">
      <c r="E263" s="87"/>
      <c r="F263" s="87"/>
      <c r="G263" s="88"/>
      <c r="H263" s="88"/>
      <c r="I263" s="88"/>
      <c r="K263" s="87"/>
    </row>
    <row r="264" spans="5:11" ht="19.5" customHeight="1">
      <c r="E264" s="87"/>
      <c r="F264" s="87"/>
      <c r="G264" s="88"/>
      <c r="H264" s="88"/>
      <c r="I264" s="88"/>
      <c r="K264" s="87"/>
    </row>
    <row r="265" spans="5:11" ht="19.5" customHeight="1">
      <c r="E265" s="87"/>
      <c r="F265" s="87"/>
      <c r="G265" s="88"/>
      <c r="H265" s="88"/>
      <c r="I265" s="88"/>
      <c r="K265" s="87"/>
    </row>
    <row r="266" spans="5:11" ht="19.5" customHeight="1">
      <c r="E266" s="87"/>
      <c r="F266" s="87"/>
      <c r="G266" s="88"/>
      <c r="H266" s="88"/>
      <c r="I266" s="88"/>
      <c r="K266" s="87"/>
    </row>
    <row r="267" spans="5:11" ht="19.5" customHeight="1">
      <c r="E267" s="87"/>
      <c r="F267" s="87"/>
      <c r="G267" s="88"/>
      <c r="H267" s="88"/>
      <c r="I267" s="88"/>
      <c r="K267" s="87"/>
    </row>
    <row r="268" spans="5:11" ht="19.5" customHeight="1">
      <c r="E268" s="87"/>
      <c r="F268" s="87"/>
      <c r="G268" s="88"/>
      <c r="H268" s="88"/>
      <c r="I268" s="88"/>
      <c r="K268" s="87"/>
    </row>
    <row r="269" spans="5:11" ht="19.5" customHeight="1">
      <c r="E269" s="87"/>
      <c r="F269" s="87"/>
      <c r="G269" s="88"/>
      <c r="H269" s="88"/>
      <c r="I269" s="88"/>
      <c r="K269" s="87"/>
    </row>
    <row r="270" spans="5:11" ht="19.5" customHeight="1">
      <c r="E270" s="87"/>
      <c r="F270" s="87"/>
      <c r="G270" s="88"/>
      <c r="H270" s="88"/>
      <c r="I270" s="88"/>
      <c r="K270" s="87"/>
    </row>
    <row r="271" spans="5:11" ht="19.5" customHeight="1">
      <c r="E271" s="87"/>
      <c r="F271" s="87"/>
      <c r="G271" s="88"/>
      <c r="H271" s="88"/>
      <c r="I271" s="88"/>
      <c r="K271" s="87"/>
    </row>
    <row r="272" spans="5:11" ht="19.5" customHeight="1">
      <c r="E272" s="87"/>
      <c r="F272" s="87"/>
      <c r="G272" s="88"/>
      <c r="H272" s="88"/>
      <c r="I272" s="88"/>
      <c r="K272" s="87"/>
    </row>
    <row r="273" spans="5:11" ht="19.5" customHeight="1">
      <c r="E273" s="87"/>
      <c r="F273" s="87"/>
      <c r="G273" s="88"/>
      <c r="H273" s="88"/>
      <c r="I273" s="88"/>
      <c r="K273" s="87"/>
    </row>
    <row r="274" spans="5:11" ht="19.5" customHeight="1">
      <c r="E274" s="87"/>
      <c r="F274" s="87"/>
      <c r="G274" s="88"/>
      <c r="H274" s="88"/>
      <c r="I274" s="88"/>
      <c r="K274" s="87"/>
    </row>
    <row r="275" spans="5:11" ht="19.5" customHeight="1">
      <c r="E275" s="87"/>
      <c r="F275" s="87"/>
      <c r="G275" s="88"/>
      <c r="H275" s="88"/>
      <c r="I275" s="88"/>
      <c r="K275" s="87"/>
    </row>
    <row r="276" spans="5:11" ht="19.5" customHeight="1">
      <c r="E276" s="87"/>
      <c r="F276" s="87"/>
      <c r="G276" s="88"/>
      <c r="H276" s="88"/>
      <c r="I276" s="88"/>
      <c r="K276" s="87"/>
    </row>
    <row r="277" spans="5:11" ht="19.5" customHeight="1">
      <c r="E277" s="87"/>
      <c r="F277" s="87"/>
      <c r="G277" s="88"/>
      <c r="H277" s="88"/>
      <c r="I277" s="88"/>
      <c r="K277" s="87"/>
    </row>
    <row r="278" spans="5:11" ht="19.5" customHeight="1">
      <c r="E278" s="87"/>
      <c r="F278" s="87"/>
      <c r="G278" s="88"/>
      <c r="H278" s="88"/>
      <c r="I278" s="88"/>
      <c r="K278" s="87"/>
    </row>
    <row r="279" spans="5:11" ht="19.5" customHeight="1">
      <c r="E279" s="87"/>
      <c r="F279" s="87"/>
      <c r="G279" s="88"/>
      <c r="H279" s="88"/>
      <c r="I279" s="88"/>
      <c r="K279" s="87"/>
    </row>
    <row r="280" spans="5:11" ht="19.5" customHeight="1">
      <c r="E280" s="87"/>
      <c r="F280" s="87"/>
      <c r="G280" s="88"/>
      <c r="H280" s="88"/>
      <c r="I280" s="88"/>
      <c r="K280" s="87"/>
    </row>
    <row r="281" spans="5:11" ht="19.5" customHeight="1">
      <c r="E281" s="87"/>
      <c r="F281" s="87"/>
      <c r="G281" s="88"/>
      <c r="H281" s="88"/>
      <c r="I281" s="88"/>
      <c r="K281" s="87"/>
    </row>
    <row r="282" spans="5:11" ht="19.5" customHeight="1">
      <c r="E282" s="87"/>
      <c r="F282" s="87"/>
      <c r="G282" s="88"/>
      <c r="H282" s="88"/>
      <c r="I282" s="88"/>
      <c r="K282" s="87"/>
    </row>
    <row r="283" spans="5:11" ht="19.5" customHeight="1">
      <c r="E283" s="87"/>
      <c r="F283" s="87"/>
      <c r="G283" s="88"/>
      <c r="H283" s="88"/>
      <c r="I283" s="88"/>
      <c r="K283" s="87"/>
    </row>
    <row r="284" spans="5:11" ht="19.5" customHeight="1">
      <c r="E284" s="87"/>
      <c r="F284" s="87"/>
      <c r="G284" s="88"/>
      <c r="H284" s="88"/>
      <c r="I284" s="88"/>
      <c r="K284" s="87"/>
    </row>
    <row r="285" spans="5:11" ht="19.5" customHeight="1">
      <c r="E285" s="87"/>
      <c r="F285" s="87"/>
      <c r="G285" s="88"/>
      <c r="H285" s="88"/>
      <c r="I285" s="88"/>
      <c r="K285" s="87"/>
    </row>
    <row r="286" spans="5:11" ht="19.5" customHeight="1">
      <c r="E286" s="87"/>
      <c r="F286" s="87"/>
      <c r="G286" s="88"/>
      <c r="H286" s="88"/>
      <c r="I286" s="88"/>
      <c r="K286" s="87"/>
    </row>
    <row r="287" spans="5:11" ht="19.5" customHeight="1">
      <c r="E287" s="87"/>
      <c r="F287" s="87"/>
      <c r="G287" s="88"/>
      <c r="H287" s="88"/>
      <c r="I287" s="88"/>
      <c r="K287" s="87"/>
    </row>
    <row r="288" spans="5:11" ht="19.5" customHeight="1">
      <c r="E288" s="87"/>
      <c r="F288" s="87"/>
      <c r="G288" s="88"/>
      <c r="H288" s="88"/>
      <c r="I288" s="88"/>
      <c r="K288" s="87"/>
    </row>
    <row r="289" spans="5:11" ht="19.5" customHeight="1">
      <c r="E289" s="87"/>
      <c r="F289" s="87"/>
      <c r="G289" s="88"/>
      <c r="H289" s="88"/>
      <c r="I289" s="88"/>
      <c r="K289" s="87"/>
    </row>
    <row r="290" spans="5:11" ht="19.5" customHeight="1">
      <c r="E290" s="87"/>
      <c r="F290" s="87"/>
      <c r="G290" s="88"/>
      <c r="H290" s="88"/>
      <c r="I290" s="88"/>
      <c r="K290" s="87"/>
    </row>
    <row r="291" spans="5:11" ht="19.5" customHeight="1">
      <c r="E291" s="87"/>
      <c r="F291" s="87"/>
      <c r="G291" s="88"/>
      <c r="H291" s="88"/>
      <c r="I291" s="88"/>
      <c r="K291" s="87"/>
    </row>
    <row r="292" spans="5:11" ht="19.5" customHeight="1">
      <c r="E292" s="87"/>
      <c r="F292" s="87"/>
      <c r="G292" s="88"/>
      <c r="H292" s="88"/>
      <c r="I292" s="88"/>
      <c r="K292" s="87"/>
    </row>
    <row r="293" spans="5:11" ht="19.5" customHeight="1">
      <c r="E293" s="87"/>
      <c r="F293" s="87"/>
      <c r="G293" s="88"/>
      <c r="H293" s="88"/>
      <c r="I293" s="88"/>
      <c r="K293" s="87"/>
    </row>
    <row r="294" spans="5:11" ht="19.5" customHeight="1">
      <c r="E294" s="87"/>
      <c r="F294" s="87"/>
      <c r="G294" s="88"/>
      <c r="H294" s="88"/>
      <c r="I294" s="88"/>
      <c r="K294" s="87"/>
    </row>
    <row r="295" spans="5:11" ht="19.5" customHeight="1">
      <c r="E295" s="87"/>
      <c r="F295" s="87"/>
      <c r="G295" s="88"/>
      <c r="H295" s="88"/>
      <c r="I295" s="88"/>
      <c r="K295" s="87"/>
    </row>
    <row r="296" spans="5:11" ht="19.5" customHeight="1">
      <c r="E296" s="87"/>
      <c r="F296" s="87"/>
      <c r="G296" s="88"/>
      <c r="H296" s="88"/>
      <c r="I296" s="88"/>
      <c r="K296" s="87"/>
    </row>
    <row r="297" spans="5:11" ht="19.5" customHeight="1">
      <c r="E297" s="87"/>
      <c r="F297" s="87"/>
      <c r="G297" s="88"/>
      <c r="H297" s="88"/>
      <c r="I297" s="88"/>
      <c r="K297" s="87"/>
    </row>
    <row r="298" spans="5:11" ht="19.5" customHeight="1">
      <c r="E298" s="87"/>
      <c r="F298" s="87"/>
      <c r="G298" s="88"/>
      <c r="H298" s="88"/>
      <c r="I298" s="88"/>
      <c r="K298" s="87"/>
    </row>
    <row r="299" spans="5:11" ht="19.5" customHeight="1">
      <c r="E299" s="87"/>
      <c r="F299" s="87"/>
      <c r="G299" s="88"/>
      <c r="H299" s="88"/>
      <c r="I299" s="88"/>
      <c r="K299" s="87"/>
    </row>
    <row r="300" spans="5:11" ht="19.5" customHeight="1">
      <c r="E300" s="87"/>
      <c r="F300" s="87"/>
      <c r="G300" s="88"/>
      <c r="H300" s="88"/>
      <c r="I300" s="88"/>
      <c r="K300" s="87"/>
    </row>
    <row r="301" spans="5:11" ht="19.5" customHeight="1">
      <c r="E301" s="87"/>
      <c r="F301" s="87"/>
      <c r="G301" s="88"/>
      <c r="H301" s="88"/>
      <c r="I301" s="88"/>
      <c r="K301" s="87"/>
    </row>
    <row r="302" spans="5:11" ht="19.5" customHeight="1">
      <c r="E302" s="87"/>
      <c r="F302" s="87"/>
      <c r="G302" s="88"/>
      <c r="H302" s="88"/>
      <c r="I302" s="88"/>
      <c r="K302" s="87"/>
    </row>
    <row r="303" spans="5:11" ht="19.5" customHeight="1">
      <c r="E303" s="87"/>
      <c r="F303" s="87"/>
      <c r="G303" s="88"/>
      <c r="H303" s="88"/>
      <c r="I303" s="88"/>
      <c r="K303" s="87"/>
    </row>
    <row r="304" spans="5:11" ht="19.5" customHeight="1">
      <c r="E304" s="87"/>
      <c r="F304" s="87"/>
      <c r="G304" s="88"/>
      <c r="H304" s="88"/>
      <c r="I304" s="88"/>
      <c r="K304" s="87"/>
    </row>
    <row r="305" spans="5:11" ht="19.5" customHeight="1">
      <c r="E305" s="87"/>
      <c r="F305" s="87"/>
      <c r="G305" s="88"/>
      <c r="H305" s="88"/>
      <c r="I305" s="88"/>
      <c r="K305" s="87"/>
    </row>
    <row r="306" spans="5:11" ht="19.5" customHeight="1">
      <c r="E306" s="87"/>
      <c r="F306" s="87"/>
      <c r="G306" s="88"/>
      <c r="H306" s="88"/>
      <c r="I306" s="88"/>
      <c r="K306" s="87"/>
    </row>
    <row r="307" spans="5:11" ht="19.5" customHeight="1">
      <c r="E307" s="87"/>
      <c r="F307" s="87"/>
      <c r="G307" s="88"/>
      <c r="H307" s="88"/>
      <c r="I307" s="88"/>
      <c r="K307" s="87"/>
    </row>
    <row r="308" spans="5:11" ht="19.5" customHeight="1">
      <c r="E308" s="87"/>
      <c r="F308" s="87"/>
      <c r="G308" s="88"/>
      <c r="H308" s="88"/>
      <c r="I308" s="88"/>
      <c r="K308" s="87"/>
    </row>
    <row r="309" spans="5:11" ht="19.5" customHeight="1">
      <c r="E309" s="87"/>
      <c r="F309" s="87"/>
      <c r="G309" s="88"/>
      <c r="H309" s="88"/>
      <c r="I309" s="88"/>
      <c r="K309" s="87"/>
    </row>
    <row r="310" spans="5:11" ht="19.5" customHeight="1">
      <c r="E310" s="87"/>
      <c r="F310" s="87"/>
      <c r="G310" s="88"/>
      <c r="H310" s="88"/>
      <c r="I310" s="88"/>
      <c r="K310" s="87"/>
    </row>
    <row r="311" spans="5:11" ht="19.5" customHeight="1">
      <c r="E311" s="87"/>
      <c r="F311" s="87"/>
      <c r="G311" s="88"/>
      <c r="H311" s="88"/>
      <c r="I311" s="88"/>
      <c r="K311" s="87"/>
    </row>
    <row r="312" spans="5:11" ht="19.5" customHeight="1">
      <c r="E312" s="87"/>
      <c r="F312" s="87"/>
      <c r="G312" s="88"/>
      <c r="H312" s="88"/>
      <c r="I312" s="88"/>
      <c r="K312" s="87"/>
    </row>
    <row r="313" spans="5:11" ht="19.5" customHeight="1">
      <c r="E313" s="87"/>
      <c r="F313" s="87"/>
      <c r="G313" s="88"/>
      <c r="H313" s="88"/>
      <c r="I313" s="88"/>
      <c r="K313" s="87"/>
    </row>
    <row r="314" spans="5:11" ht="19.5" customHeight="1">
      <c r="E314" s="87"/>
      <c r="F314" s="87"/>
      <c r="G314" s="88"/>
      <c r="H314" s="88"/>
      <c r="I314" s="88"/>
      <c r="K314" s="87"/>
    </row>
    <row r="315" spans="5:11" ht="19.5" customHeight="1">
      <c r="E315" s="87"/>
      <c r="F315" s="87"/>
      <c r="G315" s="88"/>
      <c r="H315" s="88"/>
      <c r="I315" s="88"/>
      <c r="K315" s="87"/>
    </row>
    <row r="316" spans="5:11" ht="19.5" customHeight="1">
      <c r="E316" s="87"/>
      <c r="F316" s="87"/>
      <c r="G316" s="88"/>
      <c r="H316" s="88"/>
      <c r="I316" s="88"/>
      <c r="K316" s="87"/>
    </row>
    <row r="317" spans="5:11" ht="19.5" customHeight="1">
      <c r="E317" s="87"/>
      <c r="F317" s="87"/>
      <c r="G317" s="88"/>
      <c r="H317" s="88"/>
      <c r="I317" s="88"/>
      <c r="K317" s="87"/>
    </row>
    <row r="318" spans="5:11" ht="19.5" customHeight="1">
      <c r="E318" s="87"/>
      <c r="F318" s="87"/>
      <c r="G318" s="88"/>
      <c r="H318" s="88"/>
      <c r="I318" s="88"/>
      <c r="K318" s="87"/>
    </row>
    <row r="319" spans="5:11" ht="19.5" customHeight="1">
      <c r="E319" s="87"/>
      <c r="F319" s="87"/>
      <c r="G319" s="88"/>
      <c r="H319" s="88"/>
      <c r="I319" s="88"/>
      <c r="K319" s="87"/>
    </row>
    <row r="320" spans="5:11" ht="19.5" customHeight="1">
      <c r="E320" s="87"/>
      <c r="F320" s="87"/>
      <c r="G320" s="88"/>
      <c r="H320" s="88"/>
      <c r="I320" s="88"/>
      <c r="K320" s="87"/>
    </row>
    <row r="321" spans="5:11" ht="19.5" customHeight="1">
      <c r="E321" s="87"/>
      <c r="F321" s="87"/>
      <c r="G321" s="88"/>
      <c r="H321" s="88"/>
      <c r="I321" s="88"/>
      <c r="K321" s="87"/>
    </row>
    <row r="322" spans="5:11" ht="19.5" customHeight="1">
      <c r="E322" s="87"/>
      <c r="F322" s="87"/>
      <c r="G322" s="88"/>
      <c r="H322" s="88"/>
      <c r="I322" s="88"/>
      <c r="K322" s="87"/>
    </row>
    <row r="323" spans="5:11" ht="19.5" customHeight="1">
      <c r="E323" s="87"/>
      <c r="F323" s="87"/>
      <c r="G323" s="88"/>
      <c r="H323" s="88"/>
      <c r="I323" s="88"/>
      <c r="K323" s="87"/>
    </row>
    <row r="324" spans="5:11" ht="19.5" customHeight="1">
      <c r="E324" s="87"/>
      <c r="F324" s="87"/>
      <c r="G324" s="88"/>
      <c r="H324" s="88"/>
      <c r="I324" s="88"/>
      <c r="K324" s="87"/>
    </row>
    <row r="325" spans="5:11" ht="19.5" customHeight="1">
      <c r="E325" s="87"/>
      <c r="F325" s="87"/>
      <c r="G325" s="88"/>
      <c r="H325" s="88"/>
      <c r="I325" s="88"/>
      <c r="K325" s="87"/>
    </row>
    <row r="326" spans="5:11" ht="19.5" customHeight="1">
      <c r="E326" s="87"/>
      <c r="F326" s="87"/>
      <c r="G326" s="88"/>
      <c r="H326" s="88"/>
      <c r="I326" s="88"/>
      <c r="K326" s="87"/>
    </row>
    <row r="327" spans="5:11" ht="19.5" customHeight="1">
      <c r="E327" s="87"/>
      <c r="F327" s="87"/>
      <c r="G327" s="88"/>
      <c r="H327" s="88"/>
      <c r="I327" s="88"/>
      <c r="K327" s="87"/>
    </row>
    <row r="328" spans="5:11" ht="19.5" customHeight="1">
      <c r="E328" s="87"/>
      <c r="F328" s="87"/>
      <c r="G328" s="88"/>
      <c r="H328" s="88"/>
      <c r="I328" s="88"/>
      <c r="K328" s="87"/>
    </row>
    <row r="329" spans="5:11" ht="19.5" customHeight="1">
      <c r="E329" s="87"/>
      <c r="F329" s="87"/>
      <c r="G329" s="88"/>
      <c r="H329" s="88"/>
      <c r="I329" s="88"/>
      <c r="K329" s="87"/>
    </row>
    <row r="330" spans="5:11" ht="19.5" customHeight="1">
      <c r="E330" s="87"/>
      <c r="F330" s="87"/>
      <c r="G330" s="88"/>
      <c r="H330" s="88"/>
      <c r="I330" s="88"/>
      <c r="K330" s="87"/>
    </row>
    <row r="331" spans="5:11" ht="19.5" customHeight="1">
      <c r="E331" s="87"/>
      <c r="F331" s="87"/>
      <c r="G331" s="88"/>
      <c r="H331" s="88"/>
      <c r="I331" s="88"/>
      <c r="K331" s="87"/>
    </row>
    <row r="332" spans="5:11" ht="19.5" customHeight="1">
      <c r="E332" s="87"/>
      <c r="F332" s="87"/>
      <c r="G332" s="88"/>
      <c r="H332" s="88"/>
      <c r="I332" s="88"/>
      <c r="K332" s="87"/>
    </row>
    <row r="333" spans="5:11" ht="19.5" customHeight="1">
      <c r="E333" s="87"/>
      <c r="F333" s="87"/>
      <c r="G333" s="88"/>
      <c r="H333" s="88"/>
      <c r="I333" s="88"/>
      <c r="K333" s="87"/>
    </row>
    <row r="334" spans="5:11" ht="19.5" customHeight="1">
      <c r="E334" s="87"/>
      <c r="F334" s="87"/>
      <c r="G334" s="88"/>
      <c r="H334" s="88"/>
      <c r="I334" s="88"/>
      <c r="K334" s="87"/>
    </row>
    <row r="335" spans="5:11" ht="19.5" customHeight="1">
      <c r="E335" s="87"/>
      <c r="F335" s="87"/>
      <c r="G335" s="88"/>
      <c r="H335" s="88"/>
      <c r="I335" s="88"/>
      <c r="K335" s="87"/>
    </row>
    <row r="336" spans="5:11" ht="19.5" customHeight="1">
      <c r="E336" s="87"/>
      <c r="F336" s="87"/>
      <c r="G336" s="88"/>
      <c r="H336" s="88"/>
      <c r="I336" s="88"/>
      <c r="K336" s="87"/>
    </row>
    <row r="337" spans="5:11" ht="19.5" customHeight="1">
      <c r="E337" s="87"/>
      <c r="F337" s="87"/>
      <c r="G337" s="88"/>
      <c r="H337" s="88"/>
      <c r="I337" s="88"/>
      <c r="K337" s="87"/>
    </row>
    <row r="338" spans="5:11" ht="19.5" customHeight="1">
      <c r="E338" s="87"/>
      <c r="F338" s="87"/>
      <c r="G338" s="88"/>
      <c r="H338" s="88"/>
      <c r="I338" s="88"/>
      <c r="K338" s="87"/>
    </row>
    <row r="339" spans="5:11" ht="19.5" customHeight="1">
      <c r="E339" s="87"/>
      <c r="F339" s="87"/>
      <c r="G339" s="88"/>
      <c r="H339" s="88"/>
      <c r="I339" s="88"/>
      <c r="K339" s="87"/>
    </row>
    <row r="340" spans="5:11" ht="19.5" customHeight="1">
      <c r="E340" s="87"/>
      <c r="F340" s="87"/>
      <c r="G340" s="88"/>
      <c r="H340" s="88"/>
      <c r="I340" s="88"/>
      <c r="K340" s="87"/>
    </row>
    <row r="341" spans="5:11" ht="19.5" customHeight="1">
      <c r="E341" s="87"/>
      <c r="F341" s="87"/>
      <c r="G341" s="88"/>
      <c r="H341" s="88"/>
      <c r="I341" s="88"/>
      <c r="K341" s="87"/>
    </row>
    <row r="342" spans="5:11" ht="19.5" customHeight="1">
      <c r="E342" s="87"/>
      <c r="F342" s="87"/>
      <c r="G342" s="88"/>
      <c r="H342" s="88"/>
      <c r="I342" s="88"/>
      <c r="K342" s="87"/>
    </row>
    <row r="343" spans="5:11" ht="19.5" customHeight="1">
      <c r="E343" s="87"/>
      <c r="F343" s="87"/>
      <c r="G343" s="88"/>
      <c r="H343" s="88"/>
      <c r="I343" s="88"/>
      <c r="K343" s="87"/>
    </row>
    <row r="344" spans="5:11" ht="19.5" customHeight="1">
      <c r="E344" s="87"/>
      <c r="F344" s="87"/>
      <c r="G344" s="88"/>
      <c r="H344" s="88"/>
      <c r="I344" s="88"/>
      <c r="K344" s="87"/>
    </row>
    <row r="345" spans="5:11" ht="19.5" customHeight="1">
      <c r="E345" s="87"/>
      <c r="F345" s="87"/>
      <c r="G345" s="88"/>
      <c r="H345" s="88"/>
      <c r="I345" s="88"/>
      <c r="K345" s="87"/>
    </row>
    <row r="346" spans="5:11" ht="19.5" customHeight="1">
      <c r="E346" s="87"/>
      <c r="F346" s="87"/>
      <c r="G346" s="88"/>
      <c r="H346" s="88"/>
      <c r="I346" s="88"/>
      <c r="K346" s="87"/>
    </row>
    <row r="347" spans="5:11" ht="19.5" customHeight="1">
      <c r="E347" s="87"/>
      <c r="F347" s="87"/>
      <c r="G347" s="88"/>
      <c r="H347" s="88"/>
      <c r="I347" s="88"/>
      <c r="K347" s="87"/>
    </row>
    <row r="348" spans="5:11" ht="19.5" customHeight="1">
      <c r="E348" s="87"/>
      <c r="F348" s="87"/>
      <c r="G348" s="88"/>
      <c r="H348" s="88"/>
      <c r="I348" s="88"/>
      <c r="K348" s="87"/>
    </row>
    <row r="349" spans="5:11" ht="19.5" customHeight="1">
      <c r="E349" s="87"/>
      <c r="F349" s="87"/>
      <c r="G349" s="88"/>
      <c r="H349" s="88"/>
      <c r="I349" s="88"/>
      <c r="K349" s="87"/>
    </row>
    <row r="350" spans="5:11" ht="19.5" customHeight="1">
      <c r="E350" s="87"/>
      <c r="F350" s="87"/>
      <c r="G350" s="88"/>
      <c r="H350" s="88"/>
      <c r="I350" s="88"/>
      <c r="K350" s="87"/>
    </row>
    <row r="351" spans="5:11" ht="19.5" customHeight="1">
      <c r="E351" s="87"/>
      <c r="F351" s="87"/>
      <c r="G351" s="88"/>
      <c r="H351" s="88"/>
      <c r="I351" s="88"/>
      <c r="K351" s="87"/>
    </row>
    <row r="352" spans="5:11" ht="19.5" customHeight="1">
      <c r="E352" s="87"/>
      <c r="F352" s="87"/>
      <c r="G352" s="88"/>
      <c r="H352" s="88"/>
      <c r="I352" s="88"/>
      <c r="K352" s="87"/>
    </row>
    <row r="353" spans="5:11" ht="19.5" customHeight="1">
      <c r="E353" s="87"/>
      <c r="F353" s="87"/>
      <c r="G353" s="88"/>
      <c r="H353" s="88"/>
      <c r="I353" s="88"/>
      <c r="K353" s="87"/>
    </row>
    <row r="354" spans="5:11" ht="16.5">
      <c r="E354" s="87"/>
      <c r="F354" s="87"/>
      <c r="G354" s="88"/>
      <c r="H354" s="88"/>
      <c r="I354" s="88"/>
      <c r="K354" s="87"/>
    </row>
    <row r="355" spans="5:11" ht="16.5">
      <c r="E355" s="87"/>
      <c r="F355" s="87"/>
      <c r="G355" s="88"/>
      <c r="H355" s="88"/>
      <c r="I355" s="88"/>
      <c r="K355" s="87"/>
    </row>
    <row r="356" spans="5:11" ht="16.5">
      <c r="E356" s="87"/>
      <c r="F356" s="87"/>
      <c r="G356" s="88"/>
      <c r="H356" s="88"/>
      <c r="I356" s="88"/>
      <c r="K356" s="87"/>
    </row>
    <row r="357" spans="5:11" ht="16.5">
      <c r="E357" s="87"/>
      <c r="F357" s="87"/>
      <c r="G357" s="88"/>
      <c r="H357" s="88"/>
      <c r="I357" s="88"/>
      <c r="K357" s="87"/>
    </row>
    <row r="358" spans="5:11" ht="16.5">
      <c r="E358" s="87"/>
      <c r="F358" s="87"/>
      <c r="G358" s="88"/>
      <c r="H358" s="88"/>
      <c r="I358" s="88"/>
      <c r="K358" s="87"/>
    </row>
    <row r="359" spans="5:11" ht="16.5">
      <c r="E359" s="87"/>
      <c r="F359" s="87"/>
      <c r="G359" s="88"/>
      <c r="H359" s="88"/>
      <c r="I359" s="88"/>
      <c r="K359" s="87"/>
    </row>
    <row r="360" spans="5:11" ht="16.5">
      <c r="E360" s="87"/>
      <c r="F360" s="87"/>
      <c r="G360" s="88"/>
      <c r="H360" s="88"/>
      <c r="I360" s="88"/>
      <c r="K360" s="87"/>
    </row>
    <row r="361" spans="5:11" ht="16.5">
      <c r="E361" s="87"/>
      <c r="F361" s="87"/>
      <c r="G361" s="88"/>
      <c r="H361" s="88"/>
      <c r="I361" s="88"/>
      <c r="K361" s="87"/>
    </row>
    <row r="362" spans="5:11" ht="16.5">
      <c r="E362" s="87"/>
      <c r="F362" s="87"/>
      <c r="G362" s="88"/>
      <c r="H362" s="88"/>
      <c r="I362" s="88"/>
      <c r="K362" s="87"/>
    </row>
    <row r="363" spans="5:11" ht="16.5">
      <c r="E363" s="87"/>
      <c r="F363" s="87"/>
      <c r="G363" s="88"/>
      <c r="H363" s="88"/>
      <c r="I363" s="88"/>
      <c r="K363" s="87"/>
    </row>
    <row r="364" spans="5:11" ht="16.5">
      <c r="E364" s="87"/>
      <c r="F364" s="87"/>
      <c r="G364" s="88"/>
      <c r="H364" s="88"/>
      <c r="I364" s="88"/>
      <c r="K364" s="87"/>
    </row>
    <row r="365" spans="5:11" ht="16.5">
      <c r="E365" s="87"/>
      <c r="F365" s="87"/>
      <c r="G365" s="88"/>
      <c r="H365" s="88"/>
      <c r="I365" s="88"/>
      <c r="K365" s="87"/>
    </row>
    <row r="366" spans="5:11" ht="16.5">
      <c r="E366" s="87"/>
      <c r="F366" s="87"/>
      <c r="G366" s="88"/>
      <c r="H366" s="88"/>
      <c r="I366" s="88"/>
      <c r="K366" s="87"/>
    </row>
    <row r="367" spans="5:11" ht="16.5">
      <c r="E367" s="87"/>
      <c r="F367" s="87"/>
      <c r="G367" s="88"/>
      <c r="H367" s="88"/>
      <c r="I367" s="88"/>
      <c r="K367" s="87"/>
    </row>
    <row r="368" spans="5:11" ht="16.5">
      <c r="E368" s="87"/>
      <c r="F368" s="87"/>
      <c r="G368" s="88"/>
      <c r="H368" s="88"/>
      <c r="I368" s="88"/>
      <c r="K368" s="87"/>
    </row>
    <row r="369" spans="5:11" ht="16.5">
      <c r="E369" s="87"/>
      <c r="F369" s="87"/>
      <c r="G369" s="88"/>
      <c r="H369" s="88"/>
      <c r="I369" s="88"/>
      <c r="K369" s="87"/>
    </row>
    <row r="370" spans="5:11" ht="16.5">
      <c r="E370" s="87"/>
      <c r="F370" s="87"/>
      <c r="G370" s="88"/>
      <c r="H370" s="88"/>
      <c r="I370" s="88"/>
      <c r="K370" s="87"/>
    </row>
    <row r="371" spans="5:11" ht="16.5">
      <c r="E371" s="87"/>
      <c r="F371" s="87"/>
      <c r="G371" s="88"/>
      <c r="H371" s="88"/>
      <c r="I371" s="88"/>
      <c r="K371" s="87"/>
    </row>
    <row r="372" spans="5:11" ht="16.5">
      <c r="E372" s="87"/>
      <c r="F372" s="87"/>
      <c r="G372" s="88"/>
      <c r="H372" s="88"/>
      <c r="I372" s="88"/>
      <c r="K372" s="87"/>
    </row>
    <row r="373" spans="5:11" ht="16.5">
      <c r="E373" s="87"/>
      <c r="F373" s="87"/>
      <c r="G373" s="88"/>
      <c r="H373" s="88"/>
      <c r="I373" s="88"/>
      <c r="K373" s="87"/>
    </row>
    <row r="374" spans="5:11" ht="16.5">
      <c r="E374" s="87"/>
      <c r="F374" s="87"/>
      <c r="G374" s="88"/>
      <c r="H374" s="88"/>
      <c r="I374" s="88"/>
      <c r="K374" s="87"/>
    </row>
    <row r="375" spans="5:11" ht="16.5">
      <c r="E375" s="87"/>
      <c r="F375" s="87"/>
      <c r="G375" s="88"/>
      <c r="H375" s="88"/>
      <c r="I375" s="88"/>
      <c r="K375" s="87"/>
    </row>
    <row r="376" spans="5:11" ht="16.5">
      <c r="E376" s="87"/>
      <c r="F376" s="87"/>
      <c r="G376" s="88"/>
      <c r="H376" s="88"/>
      <c r="I376" s="88"/>
      <c r="K376" s="87"/>
    </row>
    <row r="377" spans="5:11" ht="16.5">
      <c r="E377" s="87"/>
      <c r="F377" s="87"/>
      <c r="G377" s="88"/>
      <c r="H377" s="88"/>
      <c r="I377" s="88"/>
      <c r="K377" s="87"/>
    </row>
    <row r="378" spans="5:11" ht="16.5">
      <c r="E378" s="87"/>
      <c r="F378" s="87"/>
      <c r="G378" s="88"/>
      <c r="H378" s="88"/>
      <c r="I378" s="88"/>
      <c r="K378" s="87"/>
    </row>
    <row r="379" spans="5:11" ht="16.5">
      <c r="E379" s="87"/>
      <c r="F379" s="87"/>
      <c r="G379" s="88"/>
      <c r="H379" s="88"/>
      <c r="I379" s="88"/>
      <c r="K379" s="87"/>
    </row>
    <row r="380" spans="5:11" ht="16.5">
      <c r="E380" s="87"/>
      <c r="F380" s="87"/>
      <c r="G380" s="88"/>
      <c r="H380" s="88"/>
      <c r="I380" s="88"/>
      <c r="K380" s="87"/>
    </row>
    <row r="381" spans="5:11" ht="16.5">
      <c r="E381" s="87"/>
      <c r="F381" s="87"/>
      <c r="G381" s="88"/>
      <c r="H381" s="88"/>
      <c r="I381" s="88"/>
      <c r="K381" s="87"/>
    </row>
    <row r="382" spans="5:11" ht="16.5">
      <c r="E382" s="87"/>
      <c r="F382" s="87"/>
      <c r="G382" s="88"/>
      <c r="H382" s="88"/>
      <c r="I382" s="88"/>
      <c r="K382" s="87"/>
    </row>
    <row r="383" spans="5:11" ht="16.5">
      <c r="E383" s="87"/>
      <c r="F383" s="87"/>
      <c r="G383" s="88"/>
      <c r="H383" s="88"/>
      <c r="I383" s="88"/>
      <c r="K383" s="87"/>
    </row>
    <row r="384" spans="5:11" ht="16.5">
      <c r="E384" s="87"/>
      <c r="F384" s="87"/>
      <c r="G384" s="88"/>
      <c r="H384" s="88"/>
      <c r="I384" s="88"/>
      <c r="K384" s="87"/>
    </row>
    <row r="385" spans="5:11" ht="16.5">
      <c r="E385" s="87"/>
      <c r="F385" s="87"/>
      <c r="G385" s="88"/>
      <c r="H385" s="88"/>
      <c r="I385" s="88"/>
      <c r="K385" s="87"/>
    </row>
    <row r="386" spans="5:11" ht="16.5">
      <c r="E386" s="87"/>
      <c r="F386" s="87"/>
      <c r="G386" s="88"/>
      <c r="H386" s="88"/>
      <c r="I386" s="88"/>
      <c r="K386" s="87"/>
    </row>
    <row r="387" spans="5:11" ht="16.5">
      <c r="E387" s="87"/>
      <c r="F387" s="87"/>
      <c r="G387" s="88"/>
      <c r="H387" s="88"/>
      <c r="I387" s="88"/>
      <c r="K387" s="87"/>
    </row>
    <row r="388" spans="5:11" ht="16.5">
      <c r="E388" s="87"/>
      <c r="F388" s="87"/>
      <c r="G388" s="88"/>
      <c r="H388" s="88"/>
      <c r="I388" s="88"/>
      <c r="K388" s="87"/>
    </row>
    <row r="389" spans="5:11" ht="16.5">
      <c r="E389" s="87"/>
      <c r="F389" s="87"/>
      <c r="G389" s="88"/>
      <c r="H389" s="88"/>
      <c r="I389" s="88"/>
      <c r="K389" s="87"/>
    </row>
    <row r="390" spans="5:11" ht="16.5">
      <c r="E390" s="87"/>
      <c r="F390" s="87"/>
      <c r="G390" s="88"/>
      <c r="H390" s="88"/>
      <c r="I390" s="88"/>
      <c r="K390" s="87"/>
    </row>
    <row r="391" spans="5:11" ht="16.5">
      <c r="E391" s="87"/>
      <c r="F391" s="87"/>
      <c r="G391" s="88"/>
      <c r="H391" s="88"/>
      <c r="I391" s="88"/>
      <c r="K391" s="87"/>
    </row>
    <row r="392" spans="5:11" ht="16.5">
      <c r="E392" s="87"/>
      <c r="F392" s="87"/>
      <c r="G392" s="88"/>
      <c r="H392" s="88"/>
      <c r="I392" s="88"/>
      <c r="K392" s="87"/>
    </row>
    <row r="393" spans="5:11" ht="16.5">
      <c r="E393" s="87"/>
      <c r="F393" s="87"/>
      <c r="G393" s="88"/>
      <c r="H393" s="88"/>
      <c r="I393" s="88"/>
      <c r="K393" s="87"/>
    </row>
    <row r="394" spans="5:11" ht="16.5">
      <c r="E394" s="87"/>
      <c r="F394" s="87"/>
      <c r="G394" s="88"/>
      <c r="H394" s="88"/>
      <c r="I394" s="88"/>
      <c r="K394" s="87"/>
    </row>
    <row r="395" spans="5:11" ht="16.5">
      <c r="E395" s="87"/>
      <c r="F395" s="87"/>
      <c r="G395" s="88"/>
      <c r="H395" s="88"/>
      <c r="I395" s="88"/>
      <c r="K395" s="87"/>
    </row>
    <row r="396" spans="5:11" ht="16.5">
      <c r="E396" s="87"/>
      <c r="F396" s="87"/>
      <c r="G396" s="88"/>
      <c r="H396" s="88"/>
      <c r="I396" s="88"/>
      <c r="K396" s="87"/>
    </row>
    <row r="397" spans="5:11" ht="16.5">
      <c r="E397" s="87"/>
      <c r="F397" s="87"/>
      <c r="G397" s="88"/>
      <c r="H397" s="88"/>
      <c r="I397" s="88"/>
      <c r="K397" s="87"/>
    </row>
    <row r="398" spans="5:11" ht="16.5">
      <c r="E398" s="87"/>
      <c r="F398" s="87"/>
      <c r="G398" s="88"/>
      <c r="H398" s="88"/>
      <c r="I398" s="88"/>
      <c r="K398" s="87"/>
    </row>
    <row r="399" spans="5:11" ht="16.5">
      <c r="E399" s="87"/>
      <c r="F399" s="87"/>
      <c r="G399" s="88"/>
      <c r="H399" s="88"/>
      <c r="I399" s="88"/>
      <c r="K399" s="87"/>
    </row>
    <row r="400" spans="5:11" ht="16.5">
      <c r="E400" s="87"/>
      <c r="F400" s="87"/>
      <c r="G400" s="88"/>
      <c r="H400" s="88"/>
      <c r="I400" s="88"/>
      <c r="K400" s="87"/>
    </row>
    <row r="401" spans="5:11" ht="16.5">
      <c r="E401" s="87"/>
      <c r="F401" s="87"/>
      <c r="G401" s="88"/>
      <c r="H401" s="88"/>
      <c r="I401" s="88"/>
      <c r="K401" s="87"/>
    </row>
    <row r="402" spans="5:11" ht="16.5">
      <c r="E402" s="87"/>
      <c r="F402" s="87"/>
      <c r="G402" s="88"/>
      <c r="H402" s="88"/>
      <c r="I402" s="88"/>
      <c r="K402" s="87"/>
    </row>
    <row r="403" spans="5:11" ht="16.5">
      <c r="E403" s="87"/>
      <c r="F403" s="87"/>
      <c r="G403" s="88"/>
      <c r="H403" s="88"/>
      <c r="I403" s="88"/>
      <c r="K403" s="87"/>
    </row>
    <row r="404" spans="5:11" ht="16.5">
      <c r="E404" s="87"/>
      <c r="F404" s="87"/>
      <c r="G404" s="88"/>
      <c r="H404" s="88"/>
      <c r="I404" s="88"/>
      <c r="K404" s="87"/>
    </row>
    <row r="405" spans="5:11" ht="16.5">
      <c r="E405" s="87"/>
      <c r="F405" s="87"/>
      <c r="G405" s="88"/>
      <c r="H405" s="88"/>
      <c r="I405" s="88"/>
      <c r="K405" s="87"/>
    </row>
    <row r="406" spans="5:11" ht="16.5">
      <c r="E406" s="87"/>
      <c r="F406" s="87"/>
      <c r="G406" s="88"/>
      <c r="H406" s="88"/>
      <c r="I406" s="88"/>
      <c r="K406" s="87"/>
    </row>
    <row r="407" spans="5:11" ht="16.5">
      <c r="E407" s="87"/>
      <c r="F407" s="87"/>
      <c r="G407" s="88"/>
      <c r="H407" s="88"/>
      <c r="I407" s="88"/>
      <c r="K407" s="87"/>
    </row>
    <row r="408" spans="5:11" ht="16.5">
      <c r="E408" s="87"/>
      <c r="F408" s="87"/>
      <c r="G408" s="88"/>
      <c r="H408" s="88"/>
      <c r="I408" s="88"/>
      <c r="K408" s="87"/>
    </row>
    <row r="409" spans="5:11" ht="16.5">
      <c r="E409" s="87"/>
      <c r="F409" s="87"/>
      <c r="G409" s="88"/>
      <c r="H409" s="88"/>
      <c r="I409" s="88"/>
      <c r="K409" s="87"/>
    </row>
    <row r="410" spans="5:11" ht="16.5">
      <c r="E410" s="87"/>
      <c r="F410" s="87"/>
      <c r="G410" s="88"/>
      <c r="H410" s="88"/>
      <c r="I410" s="88"/>
      <c r="K410" s="87"/>
    </row>
    <row r="411" spans="5:11" ht="16.5">
      <c r="E411" s="87"/>
      <c r="F411" s="87"/>
      <c r="G411" s="88"/>
      <c r="H411" s="88"/>
      <c r="I411" s="88"/>
      <c r="K411" s="87"/>
    </row>
    <row r="412" spans="5:11" ht="16.5">
      <c r="E412" s="87"/>
      <c r="F412" s="87"/>
      <c r="G412" s="88"/>
      <c r="H412" s="88"/>
      <c r="I412" s="88"/>
      <c r="K412" s="87"/>
    </row>
    <row r="413" spans="5:11" ht="16.5">
      <c r="E413" s="87"/>
      <c r="F413" s="87"/>
      <c r="G413" s="88"/>
      <c r="H413" s="88"/>
      <c r="I413" s="88"/>
      <c r="K413" s="87"/>
    </row>
    <row r="414" spans="5:11" ht="16.5">
      <c r="E414" s="87"/>
      <c r="F414" s="87"/>
      <c r="G414" s="88"/>
      <c r="H414" s="88"/>
      <c r="I414" s="88"/>
      <c r="K414" s="87"/>
    </row>
    <row r="415" spans="5:11" ht="16.5">
      <c r="E415" s="87"/>
      <c r="F415" s="87"/>
      <c r="G415" s="88"/>
      <c r="H415" s="88"/>
      <c r="I415" s="88"/>
      <c r="K415" s="87"/>
    </row>
    <row r="416" spans="5:11" ht="16.5">
      <c r="E416" s="87"/>
      <c r="F416" s="87"/>
      <c r="G416" s="88"/>
      <c r="H416" s="88"/>
      <c r="I416" s="88"/>
      <c r="K416" s="87"/>
    </row>
    <row r="417" spans="5:11" ht="16.5">
      <c r="E417" s="87"/>
      <c r="F417" s="87"/>
      <c r="G417" s="88"/>
      <c r="H417" s="88"/>
      <c r="I417" s="88"/>
      <c r="K417" s="87"/>
    </row>
    <row r="418" spans="5:11" ht="16.5">
      <c r="E418" s="87"/>
      <c r="F418" s="87"/>
      <c r="G418" s="88"/>
      <c r="H418" s="88"/>
      <c r="I418" s="88"/>
      <c r="K418" s="87"/>
    </row>
    <row r="419" spans="5:11" ht="16.5">
      <c r="E419" s="87"/>
      <c r="F419" s="87"/>
      <c r="G419" s="88"/>
      <c r="H419" s="88"/>
      <c r="I419" s="88"/>
      <c r="K419" s="87"/>
    </row>
    <row r="420" spans="5:11" ht="16.5">
      <c r="E420" s="87"/>
      <c r="F420" s="87"/>
      <c r="G420" s="88"/>
      <c r="H420" s="88"/>
      <c r="I420" s="88"/>
      <c r="K420" s="87"/>
    </row>
    <row r="421" spans="5:11" ht="16.5">
      <c r="E421" s="87"/>
      <c r="F421" s="87"/>
      <c r="G421" s="88"/>
      <c r="H421" s="88"/>
      <c r="I421" s="88"/>
      <c r="K421" s="87"/>
    </row>
    <row r="422" spans="5:11" ht="16.5">
      <c r="E422" s="87"/>
      <c r="F422" s="87"/>
      <c r="G422" s="88"/>
      <c r="H422" s="88"/>
      <c r="I422" s="88"/>
      <c r="K422" s="87"/>
    </row>
    <row r="423" spans="5:11" ht="16.5">
      <c r="E423" s="87"/>
      <c r="F423" s="87"/>
      <c r="G423" s="88"/>
      <c r="H423" s="88"/>
      <c r="I423" s="88"/>
      <c r="K423" s="87"/>
    </row>
    <row r="424" spans="5:11" ht="16.5">
      <c r="E424" s="87"/>
      <c r="F424" s="87"/>
      <c r="G424" s="88"/>
      <c r="H424" s="88"/>
      <c r="I424" s="88"/>
      <c r="K424" s="87"/>
    </row>
    <row r="425" spans="5:11" ht="16.5">
      <c r="E425" s="87"/>
      <c r="F425" s="87"/>
      <c r="G425" s="88"/>
      <c r="H425" s="88"/>
      <c r="I425" s="88"/>
      <c r="K425" s="87"/>
    </row>
    <row r="426" spans="5:11" ht="16.5">
      <c r="E426" s="87"/>
      <c r="F426" s="87"/>
      <c r="G426" s="88"/>
      <c r="H426" s="88"/>
      <c r="I426" s="88"/>
      <c r="K426" s="87"/>
    </row>
    <row r="427" spans="5:11" ht="16.5">
      <c r="E427" s="87"/>
      <c r="F427" s="87"/>
      <c r="G427" s="88"/>
      <c r="H427" s="88"/>
      <c r="I427" s="88"/>
      <c r="K427" s="87"/>
    </row>
    <row r="428" spans="5:11" ht="16.5">
      <c r="E428" s="87"/>
      <c r="F428" s="87"/>
      <c r="G428" s="88"/>
      <c r="H428" s="88"/>
      <c r="I428" s="88"/>
      <c r="K428" s="87"/>
    </row>
    <row r="429" spans="5:11" ht="16.5">
      <c r="E429" s="87"/>
      <c r="F429" s="87"/>
      <c r="G429" s="88"/>
      <c r="H429" s="88"/>
      <c r="I429" s="88"/>
      <c r="K429" s="87"/>
    </row>
    <row r="430" spans="5:11" ht="16.5">
      <c r="E430" s="87"/>
      <c r="F430" s="87"/>
      <c r="G430" s="88"/>
      <c r="H430" s="88"/>
      <c r="I430" s="88"/>
      <c r="K430" s="87"/>
    </row>
    <row r="431" spans="5:11" ht="16.5">
      <c r="E431" s="87"/>
      <c r="F431" s="87"/>
      <c r="G431" s="88"/>
      <c r="H431" s="88"/>
      <c r="I431" s="88"/>
      <c r="K431" s="87"/>
    </row>
    <row r="432" spans="5:11" ht="16.5">
      <c r="E432" s="87"/>
      <c r="F432" s="87"/>
      <c r="G432" s="88"/>
      <c r="H432" s="88"/>
      <c r="I432" s="88"/>
      <c r="K432" s="87"/>
    </row>
    <row r="433" spans="5:11" ht="16.5">
      <c r="E433" s="87"/>
      <c r="F433" s="87"/>
      <c r="G433" s="88"/>
      <c r="H433" s="88"/>
      <c r="I433" s="88"/>
      <c r="K433" s="87"/>
    </row>
    <row r="434" spans="5:11" ht="16.5">
      <c r="E434" s="87"/>
      <c r="F434" s="87"/>
      <c r="G434" s="88"/>
      <c r="H434" s="88"/>
      <c r="I434" s="88"/>
      <c r="K434" s="87"/>
    </row>
    <row r="435" spans="5:11" ht="16.5">
      <c r="E435" s="87"/>
      <c r="F435" s="87"/>
      <c r="G435" s="88"/>
      <c r="H435" s="88"/>
      <c r="I435" s="88"/>
      <c r="K435" s="87"/>
    </row>
    <row r="436" spans="5:11" ht="16.5">
      <c r="E436" s="87"/>
      <c r="F436" s="87"/>
      <c r="G436" s="88"/>
      <c r="H436" s="88"/>
      <c r="I436" s="88"/>
      <c r="K436" s="87"/>
    </row>
    <row r="437" spans="5:11" ht="16.5">
      <c r="E437" s="87"/>
      <c r="F437" s="87"/>
      <c r="G437" s="88"/>
      <c r="H437" s="88"/>
      <c r="I437" s="88"/>
      <c r="K437" s="87"/>
    </row>
    <row r="438" spans="5:11" ht="16.5">
      <c r="E438" s="87"/>
      <c r="F438" s="87"/>
      <c r="G438" s="88"/>
      <c r="H438" s="88"/>
      <c r="I438" s="88"/>
      <c r="K438" s="87"/>
    </row>
    <row r="439" spans="5:11" ht="16.5">
      <c r="E439" s="87"/>
      <c r="F439" s="87"/>
      <c r="G439" s="88"/>
      <c r="H439" s="88"/>
      <c r="I439" s="88"/>
      <c r="K439" s="87"/>
    </row>
    <row r="440" spans="5:11" ht="16.5">
      <c r="E440" s="87"/>
      <c r="F440" s="87"/>
      <c r="G440" s="88"/>
      <c r="H440" s="88"/>
      <c r="I440" s="88"/>
      <c r="K440" s="87"/>
    </row>
    <row r="441" spans="5:11" ht="16.5">
      <c r="E441" s="87"/>
      <c r="F441" s="87"/>
      <c r="G441" s="88"/>
      <c r="H441" s="88"/>
      <c r="I441" s="88"/>
      <c r="K441" s="87"/>
    </row>
    <row r="442" spans="5:11" ht="16.5">
      <c r="E442" s="87"/>
      <c r="F442" s="87"/>
      <c r="G442" s="88"/>
      <c r="H442" s="88"/>
      <c r="I442" s="88"/>
      <c r="K442" s="87"/>
    </row>
    <row r="443" spans="5:11" ht="16.5">
      <c r="E443" s="87"/>
      <c r="F443" s="87"/>
      <c r="G443" s="88"/>
      <c r="H443" s="88"/>
      <c r="I443" s="88"/>
      <c r="K443" s="87"/>
    </row>
    <row r="444" spans="5:11" ht="16.5">
      <c r="E444" s="87"/>
      <c r="F444" s="87"/>
      <c r="G444" s="88"/>
      <c r="H444" s="88"/>
      <c r="I444" s="88"/>
      <c r="K444" s="87"/>
    </row>
    <row r="445" spans="5:11" ht="16.5">
      <c r="E445" s="87"/>
      <c r="F445" s="87"/>
      <c r="G445" s="88"/>
      <c r="H445" s="88"/>
      <c r="I445" s="88"/>
      <c r="K445" s="87"/>
    </row>
    <row r="446" spans="5:11" ht="16.5">
      <c r="E446" s="87"/>
      <c r="F446" s="87"/>
      <c r="G446" s="88"/>
      <c r="H446" s="88"/>
      <c r="I446" s="88"/>
      <c r="K446" s="87"/>
    </row>
    <row r="447" spans="5:11" ht="16.5">
      <c r="E447" s="87"/>
      <c r="F447" s="87"/>
      <c r="G447" s="88"/>
      <c r="H447" s="88"/>
      <c r="I447" s="88"/>
      <c r="K447" s="87"/>
    </row>
    <row r="448" spans="5:11" ht="16.5">
      <c r="E448" s="87"/>
      <c r="F448" s="87"/>
      <c r="G448" s="88"/>
      <c r="H448" s="88"/>
      <c r="I448" s="88"/>
      <c r="K448" s="87"/>
    </row>
    <row r="449" spans="5:11" ht="16.5">
      <c r="E449" s="87"/>
      <c r="F449" s="87"/>
      <c r="G449" s="88"/>
      <c r="H449" s="88"/>
      <c r="I449" s="88"/>
      <c r="K449" s="87"/>
    </row>
    <row r="450" spans="5:11" ht="16.5">
      <c r="E450" s="87"/>
      <c r="F450" s="87"/>
      <c r="G450" s="88"/>
      <c r="H450" s="88"/>
      <c r="I450" s="88"/>
      <c r="K450" s="87"/>
    </row>
    <row r="451" spans="5:11" ht="16.5">
      <c r="E451" s="87"/>
      <c r="F451" s="87"/>
      <c r="G451" s="88"/>
      <c r="H451" s="88"/>
      <c r="I451" s="88"/>
      <c r="K451" s="87"/>
    </row>
    <row r="452" spans="5:11" ht="16.5">
      <c r="E452" s="87"/>
      <c r="F452" s="87"/>
      <c r="G452" s="88"/>
      <c r="H452" s="88"/>
      <c r="I452" s="88"/>
      <c r="K452" s="87"/>
    </row>
    <row r="453" spans="5:11" ht="16.5">
      <c r="E453" s="87"/>
      <c r="F453" s="87"/>
      <c r="G453" s="88"/>
      <c r="H453" s="88"/>
      <c r="I453" s="88"/>
      <c r="K453" s="87"/>
    </row>
    <row r="454" spans="5:11" ht="16.5">
      <c r="E454" s="87"/>
      <c r="F454" s="87"/>
      <c r="G454" s="88"/>
      <c r="H454" s="88"/>
      <c r="I454" s="88"/>
      <c r="K454" s="87"/>
    </row>
    <row r="455" spans="5:11" ht="16.5">
      <c r="E455" s="87"/>
      <c r="F455" s="87"/>
      <c r="G455" s="88"/>
      <c r="H455" s="88"/>
      <c r="I455" s="88"/>
      <c r="K455" s="87"/>
    </row>
    <row r="456" spans="5:11" ht="16.5">
      <c r="E456" s="87"/>
      <c r="F456" s="87"/>
      <c r="G456" s="88"/>
      <c r="H456" s="88"/>
      <c r="I456" s="88"/>
      <c r="K456" s="87"/>
    </row>
    <row r="457" spans="5:11" ht="16.5">
      <c r="E457" s="87"/>
      <c r="F457" s="87"/>
      <c r="G457" s="88"/>
      <c r="H457" s="88"/>
      <c r="I457" s="88"/>
      <c r="K457" s="87"/>
    </row>
    <row r="458" spans="5:11" ht="16.5">
      <c r="E458" s="87"/>
      <c r="F458" s="87"/>
      <c r="G458" s="88"/>
      <c r="H458" s="88"/>
      <c r="I458" s="88"/>
      <c r="K458" s="87"/>
    </row>
    <row r="459" spans="5:11" ht="16.5">
      <c r="E459" s="87"/>
      <c r="F459" s="87"/>
      <c r="G459" s="88"/>
      <c r="H459" s="88"/>
      <c r="I459" s="88"/>
      <c r="K459" s="87"/>
    </row>
    <row r="460" spans="5:11" ht="16.5">
      <c r="E460" s="87"/>
      <c r="F460" s="87"/>
      <c r="G460" s="88"/>
      <c r="H460" s="88"/>
      <c r="I460" s="88"/>
      <c r="K460" s="87"/>
    </row>
    <row r="461" spans="5:11" ht="16.5">
      <c r="E461" s="87"/>
      <c r="F461" s="87"/>
      <c r="G461" s="88"/>
      <c r="H461" s="88"/>
      <c r="I461" s="88"/>
      <c r="K461" s="87"/>
    </row>
    <row r="462" spans="5:11" ht="16.5">
      <c r="E462" s="87"/>
      <c r="F462" s="87"/>
      <c r="G462" s="88"/>
      <c r="H462" s="88"/>
      <c r="I462" s="88"/>
      <c r="K462" s="87"/>
    </row>
    <row r="463" spans="5:11" ht="16.5">
      <c r="E463" s="87"/>
      <c r="F463" s="87"/>
      <c r="G463" s="88"/>
      <c r="H463" s="88"/>
      <c r="I463" s="88"/>
      <c r="K463" s="87"/>
    </row>
    <row r="464" spans="5:11" ht="16.5">
      <c r="E464" s="87"/>
      <c r="F464" s="87"/>
      <c r="G464" s="88"/>
      <c r="H464" s="88"/>
      <c r="I464" s="88"/>
      <c r="K464" s="87"/>
    </row>
    <row r="465" spans="5:11" ht="16.5">
      <c r="E465" s="87"/>
      <c r="F465" s="87"/>
      <c r="G465" s="88"/>
      <c r="H465" s="88"/>
      <c r="I465" s="88"/>
      <c r="K465" s="87"/>
    </row>
    <row r="466" spans="5:11" ht="16.5">
      <c r="E466" s="87"/>
      <c r="F466" s="87"/>
      <c r="G466" s="88"/>
      <c r="H466" s="88"/>
      <c r="I466" s="88"/>
      <c r="K466" s="87"/>
    </row>
    <row r="467" spans="5:11" ht="16.5">
      <c r="E467" s="87"/>
      <c r="F467" s="87"/>
      <c r="G467" s="88"/>
      <c r="H467" s="88"/>
      <c r="I467" s="88"/>
      <c r="K467" s="87"/>
    </row>
    <row r="468" spans="5:11" ht="16.5">
      <c r="E468" s="87"/>
      <c r="F468" s="87"/>
      <c r="G468" s="88"/>
      <c r="H468" s="88"/>
      <c r="I468" s="88"/>
      <c r="K468" s="87"/>
    </row>
    <row r="469" spans="5:11" ht="16.5">
      <c r="E469" s="87"/>
      <c r="F469" s="87"/>
      <c r="G469" s="88"/>
      <c r="H469" s="88"/>
      <c r="I469" s="88"/>
      <c r="K469" s="87"/>
    </row>
    <row r="470" spans="5:11" ht="16.5">
      <c r="E470" s="87"/>
      <c r="F470" s="87"/>
      <c r="G470" s="88"/>
      <c r="H470" s="88"/>
      <c r="I470" s="88"/>
      <c r="K470" s="87"/>
    </row>
    <row r="471" spans="5:11" ht="16.5">
      <c r="E471" s="87"/>
      <c r="F471" s="87"/>
      <c r="G471" s="88"/>
      <c r="H471" s="88"/>
      <c r="I471" s="88"/>
      <c r="K471" s="87"/>
    </row>
    <row r="472" spans="5:11" ht="16.5">
      <c r="E472" s="87"/>
      <c r="F472" s="87"/>
      <c r="G472" s="88"/>
      <c r="H472" s="88"/>
      <c r="I472" s="88"/>
      <c r="K472" s="87"/>
    </row>
    <row r="473" spans="5:11" ht="16.5">
      <c r="E473" s="87"/>
      <c r="F473" s="87"/>
      <c r="G473" s="88"/>
      <c r="H473" s="88"/>
      <c r="I473" s="88"/>
      <c r="K473" s="87"/>
    </row>
    <row r="474" spans="5:11" ht="16.5">
      <c r="E474" s="87"/>
      <c r="F474" s="87"/>
      <c r="G474" s="88"/>
      <c r="H474" s="88"/>
      <c r="I474" s="88"/>
      <c r="K474" s="87"/>
    </row>
    <row r="475" spans="5:11" ht="16.5">
      <c r="E475" s="87"/>
      <c r="F475" s="87"/>
      <c r="G475" s="88"/>
      <c r="H475" s="88"/>
      <c r="I475" s="88"/>
      <c r="K475" s="87"/>
    </row>
    <row r="476" spans="5:11" ht="16.5">
      <c r="E476" s="87"/>
      <c r="F476" s="87"/>
      <c r="G476" s="88"/>
      <c r="H476" s="88"/>
      <c r="I476" s="88"/>
      <c r="K476" s="87"/>
    </row>
    <row r="477" spans="5:11" ht="16.5">
      <c r="E477" s="87"/>
      <c r="F477" s="87"/>
      <c r="G477" s="88"/>
      <c r="H477" s="88"/>
      <c r="I477" s="88"/>
      <c r="K477" s="87"/>
    </row>
    <row r="478" spans="5:11" ht="16.5">
      <c r="E478" s="87"/>
      <c r="F478" s="87"/>
      <c r="G478" s="88"/>
      <c r="H478" s="88"/>
      <c r="I478" s="88"/>
      <c r="K478" s="87"/>
    </row>
    <row r="479" spans="5:11" ht="16.5">
      <c r="E479" s="87"/>
      <c r="F479" s="87"/>
      <c r="G479" s="88"/>
      <c r="H479" s="88"/>
      <c r="I479" s="88"/>
      <c r="K479" s="87"/>
    </row>
    <row r="480" spans="5:11" ht="16.5">
      <c r="E480" s="87"/>
      <c r="F480" s="87"/>
      <c r="G480" s="88"/>
      <c r="H480" s="88"/>
      <c r="I480" s="88"/>
      <c r="K480" s="87"/>
    </row>
    <row r="481" spans="5:11" ht="16.5">
      <c r="E481" s="87"/>
      <c r="F481" s="87"/>
      <c r="G481" s="88"/>
      <c r="H481" s="88"/>
      <c r="I481" s="88"/>
      <c r="K481" s="87"/>
    </row>
    <row r="482" spans="5:11" ht="16.5">
      <c r="E482" s="87"/>
      <c r="F482" s="87"/>
      <c r="G482" s="88"/>
      <c r="H482" s="88"/>
      <c r="I482" s="88"/>
      <c r="K482" s="87"/>
    </row>
    <row r="483" spans="5:11" ht="16.5">
      <c r="E483" s="87"/>
      <c r="F483" s="87"/>
      <c r="G483" s="88"/>
      <c r="H483" s="88"/>
      <c r="I483" s="88"/>
      <c r="K483" s="87"/>
    </row>
    <row r="484" spans="5:11" ht="16.5">
      <c r="E484" s="87"/>
      <c r="F484" s="87"/>
      <c r="G484" s="88"/>
      <c r="H484" s="88"/>
      <c r="I484" s="88"/>
      <c r="K484" s="87"/>
    </row>
    <row r="485" spans="5:11" ht="16.5">
      <c r="E485" s="87"/>
      <c r="F485" s="87"/>
      <c r="G485" s="88"/>
      <c r="H485" s="88"/>
      <c r="I485" s="88"/>
      <c r="K485" s="87"/>
    </row>
    <row r="486" spans="5:11" ht="16.5">
      <c r="E486" s="87"/>
      <c r="F486" s="87"/>
      <c r="G486" s="88"/>
      <c r="H486" s="88"/>
      <c r="I486" s="88"/>
      <c r="K486" s="87"/>
    </row>
    <row r="487" spans="5:11" ht="16.5">
      <c r="E487" s="87"/>
      <c r="F487" s="87"/>
      <c r="G487" s="88"/>
      <c r="H487" s="88"/>
      <c r="I487" s="88"/>
      <c r="K487" s="87"/>
    </row>
    <row r="488" spans="5:11" ht="16.5">
      <c r="E488" s="87"/>
      <c r="F488" s="87"/>
      <c r="G488" s="88"/>
      <c r="H488" s="88"/>
      <c r="I488" s="88"/>
      <c r="K488" s="87"/>
    </row>
    <row r="489" spans="5:11" ht="16.5">
      <c r="E489" s="87"/>
      <c r="F489" s="87"/>
      <c r="G489" s="88"/>
      <c r="H489" s="88"/>
      <c r="I489" s="88"/>
      <c r="K489" s="87"/>
    </row>
    <row r="490" spans="5:11" ht="16.5">
      <c r="E490" s="87"/>
      <c r="F490" s="87"/>
      <c r="G490" s="88"/>
      <c r="H490" s="88"/>
      <c r="I490" s="88"/>
      <c r="K490" s="87"/>
    </row>
    <row r="491" spans="5:11" ht="16.5">
      <c r="E491" s="87"/>
      <c r="F491" s="87"/>
      <c r="G491" s="88"/>
      <c r="H491" s="88"/>
      <c r="I491" s="88"/>
      <c r="K491" s="87"/>
    </row>
    <row r="492" spans="5:11" ht="16.5">
      <c r="E492" s="87"/>
      <c r="F492" s="87"/>
      <c r="G492" s="88"/>
      <c r="H492" s="88"/>
      <c r="I492" s="88"/>
      <c r="K492" s="87"/>
    </row>
    <row r="493" spans="5:11" ht="16.5">
      <c r="E493" s="87"/>
      <c r="F493" s="87"/>
      <c r="G493" s="88"/>
      <c r="H493" s="88"/>
      <c r="I493" s="88"/>
      <c r="K493" s="87"/>
    </row>
    <row r="494" spans="5:11" ht="16.5">
      <c r="E494" s="87"/>
      <c r="F494" s="87"/>
      <c r="G494" s="88"/>
      <c r="H494" s="88"/>
      <c r="I494" s="88"/>
      <c r="K494" s="87"/>
    </row>
    <row r="495" spans="5:11" ht="16.5">
      <c r="E495" s="87"/>
      <c r="F495" s="87"/>
      <c r="G495" s="88"/>
      <c r="H495" s="88"/>
      <c r="I495" s="88"/>
      <c r="K495" s="87"/>
    </row>
    <row r="496" spans="5:11" ht="16.5">
      <c r="E496" s="87"/>
      <c r="F496" s="87"/>
      <c r="G496" s="88"/>
      <c r="H496" s="88"/>
      <c r="I496" s="88"/>
      <c r="K496" s="87"/>
    </row>
    <row r="497" spans="5:11" ht="16.5">
      <c r="E497" s="87"/>
      <c r="F497" s="87"/>
      <c r="G497" s="88"/>
      <c r="H497" s="88"/>
      <c r="I497" s="88"/>
      <c r="K497" s="87"/>
    </row>
    <row r="498" spans="5:11" ht="16.5">
      <c r="E498" s="87"/>
      <c r="F498" s="87"/>
      <c r="G498" s="88"/>
      <c r="H498" s="88"/>
      <c r="I498" s="88"/>
      <c r="K498" s="87"/>
    </row>
    <row r="499" spans="5:11" ht="16.5">
      <c r="E499" s="87"/>
      <c r="F499" s="87"/>
      <c r="G499" s="88"/>
      <c r="H499" s="88"/>
      <c r="I499" s="88"/>
      <c r="K499" s="87"/>
    </row>
    <row r="500" spans="5:11" ht="16.5">
      <c r="E500" s="87"/>
      <c r="F500" s="87"/>
      <c r="G500" s="88"/>
      <c r="H500" s="88"/>
      <c r="I500" s="88"/>
      <c r="K500" s="87"/>
    </row>
    <row r="501" spans="5:11" ht="16.5">
      <c r="E501" s="87"/>
      <c r="F501" s="87"/>
      <c r="G501" s="88"/>
      <c r="H501" s="88"/>
      <c r="I501" s="88"/>
      <c r="K501" s="87"/>
    </row>
    <row r="502" spans="5:11" ht="16.5">
      <c r="E502" s="87"/>
      <c r="F502" s="87"/>
      <c r="G502" s="88"/>
      <c r="H502" s="88"/>
      <c r="I502" s="88"/>
      <c r="K502" s="87"/>
    </row>
    <row r="503" spans="5:11" ht="16.5">
      <c r="E503" s="87"/>
      <c r="F503" s="87"/>
      <c r="G503" s="88"/>
      <c r="H503" s="88"/>
      <c r="I503" s="88"/>
      <c r="K503" s="87"/>
    </row>
    <row r="504" spans="5:11" ht="16.5">
      <c r="E504" s="87"/>
      <c r="F504" s="87"/>
      <c r="G504" s="88"/>
      <c r="H504" s="88"/>
      <c r="I504" s="88"/>
      <c r="K504" s="87"/>
    </row>
    <row r="505" spans="5:11" ht="16.5">
      <c r="E505" s="87"/>
      <c r="F505" s="87"/>
      <c r="G505" s="88"/>
      <c r="H505" s="88"/>
      <c r="I505" s="88"/>
      <c r="K505" s="87"/>
    </row>
    <row r="506" spans="5:11" ht="16.5">
      <c r="E506" s="87"/>
      <c r="F506" s="87"/>
      <c r="G506" s="88"/>
      <c r="H506" s="88"/>
      <c r="I506" s="88"/>
      <c r="K506" s="87"/>
    </row>
    <row r="507" spans="5:11" ht="16.5">
      <c r="E507" s="87"/>
      <c r="F507" s="87"/>
      <c r="G507" s="88"/>
      <c r="H507" s="88"/>
      <c r="I507" s="88"/>
      <c r="K507" s="87"/>
    </row>
    <row r="508" spans="5:11" ht="16.5">
      <c r="E508" s="87"/>
      <c r="F508" s="87"/>
      <c r="G508" s="88"/>
      <c r="H508" s="88"/>
      <c r="I508" s="88"/>
      <c r="K508" s="87"/>
    </row>
    <row r="509" spans="5:11" ht="16.5">
      <c r="E509" s="87"/>
      <c r="F509" s="87"/>
      <c r="G509" s="88"/>
      <c r="H509" s="88"/>
      <c r="I509" s="88"/>
      <c r="K509" s="87"/>
    </row>
    <row r="510" spans="5:11" ht="16.5">
      <c r="E510" s="87"/>
      <c r="F510" s="87"/>
      <c r="G510" s="88"/>
      <c r="H510" s="88"/>
      <c r="I510" s="88"/>
      <c r="K510" s="87"/>
    </row>
    <row r="511" spans="5:11" ht="16.5">
      <c r="E511" s="87"/>
      <c r="F511" s="87"/>
      <c r="G511" s="88"/>
      <c r="H511" s="88"/>
      <c r="I511" s="88"/>
      <c r="K511" s="87"/>
    </row>
    <row r="512" spans="5:11" ht="16.5">
      <c r="E512" s="87"/>
      <c r="F512" s="87"/>
      <c r="G512" s="88"/>
      <c r="H512" s="88"/>
      <c r="I512" s="88"/>
      <c r="K512" s="87"/>
    </row>
    <row r="513" spans="5:11" ht="16.5">
      <c r="E513" s="87"/>
      <c r="F513" s="87"/>
      <c r="G513" s="88"/>
      <c r="H513" s="88"/>
      <c r="I513" s="88"/>
      <c r="K513" s="87"/>
    </row>
    <row r="514" spans="5:11" ht="16.5">
      <c r="E514" s="87"/>
      <c r="F514" s="87"/>
      <c r="G514" s="88"/>
      <c r="H514" s="88"/>
      <c r="I514" s="88"/>
      <c r="K514" s="87"/>
    </row>
    <row r="515" spans="5:11" ht="16.5">
      <c r="E515" s="87"/>
      <c r="F515" s="87"/>
      <c r="G515" s="88"/>
      <c r="H515" s="88"/>
      <c r="I515" s="88"/>
      <c r="K515" s="87"/>
    </row>
    <row r="516" spans="5:11" ht="16.5">
      <c r="E516" s="87"/>
      <c r="F516" s="87"/>
      <c r="G516" s="88"/>
      <c r="H516" s="88"/>
      <c r="I516" s="88"/>
      <c r="K516" s="87"/>
    </row>
    <row r="517" spans="5:11" ht="16.5">
      <c r="E517" s="87"/>
      <c r="F517" s="87"/>
      <c r="G517" s="88"/>
      <c r="H517" s="88"/>
      <c r="I517" s="88"/>
      <c r="K517" s="87"/>
    </row>
    <row r="518" spans="5:11" ht="16.5">
      <c r="E518" s="87"/>
      <c r="F518" s="87"/>
      <c r="G518" s="88"/>
      <c r="H518" s="88"/>
      <c r="I518" s="88"/>
      <c r="K518" s="87"/>
    </row>
    <row r="519" spans="5:11" ht="16.5">
      <c r="E519" s="87"/>
      <c r="F519" s="87"/>
      <c r="G519" s="88"/>
      <c r="H519" s="88"/>
      <c r="I519" s="88"/>
      <c r="K519" s="87"/>
    </row>
    <row r="520" spans="5:11" ht="16.5">
      <c r="E520" s="87"/>
      <c r="F520" s="87"/>
      <c r="G520" s="88"/>
      <c r="H520" s="88"/>
      <c r="I520" s="88"/>
      <c r="K520" s="87"/>
    </row>
    <row r="521" spans="5:11" ht="16.5">
      <c r="E521" s="87"/>
      <c r="F521" s="87"/>
      <c r="G521" s="88"/>
      <c r="H521" s="88"/>
      <c r="I521" s="88"/>
      <c r="K521" s="87"/>
    </row>
    <row r="522" spans="5:11" ht="16.5">
      <c r="E522" s="87"/>
      <c r="F522" s="87"/>
      <c r="G522" s="88"/>
      <c r="H522" s="88"/>
      <c r="I522" s="88"/>
      <c r="K522" s="87"/>
    </row>
    <row r="523" spans="5:11" ht="16.5">
      <c r="E523" s="87"/>
      <c r="F523" s="87"/>
      <c r="G523" s="88"/>
      <c r="H523" s="88"/>
      <c r="I523" s="88"/>
      <c r="K523" s="87"/>
    </row>
    <row r="524" spans="5:11" ht="16.5">
      <c r="E524" s="87"/>
      <c r="F524" s="87"/>
      <c r="G524" s="88"/>
      <c r="H524" s="88"/>
      <c r="I524" s="88"/>
      <c r="K524" s="87"/>
    </row>
    <row r="525" spans="5:11" ht="16.5">
      <c r="E525" s="87"/>
      <c r="F525" s="87"/>
      <c r="G525" s="88"/>
      <c r="H525" s="88"/>
      <c r="I525" s="88"/>
      <c r="K525" s="87"/>
    </row>
    <row r="526" spans="5:11" ht="16.5">
      <c r="E526" s="87"/>
      <c r="F526" s="87"/>
      <c r="G526" s="88"/>
      <c r="H526" s="88"/>
      <c r="I526" s="88"/>
      <c r="K526" s="87"/>
    </row>
    <row r="527" spans="5:11" ht="16.5">
      <c r="E527" s="87"/>
      <c r="F527" s="87"/>
      <c r="G527" s="88"/>
      <c r="H527" s="88"/>
      <c r="I527" s="88"/>
      <c r="K527" s="87"/>
    </row>
    <row r="528" spans="5:11" ht="16.5">
      <c r="E528" s="87"/>
      <c r="F528" s="87"/>
      <c r="G528" s="88"/>
      <c r="H528" s="88"/>
      <c r="I528" s="88"/>
      <c r="K528" s="87"/>
    </row>
    <row r="529" spans="5:11" ht="16.5">
      <c r="E529" s="87"/>
      <c r="F529" s="87"/>
      <c r="G529" s="88"/>
      <c r="H529" s="88"/>
      <c r="I529" s="88"/>
      <c r="K529" s="87"/>
    </row>
    <row r="530" spans="5:11" ht="16.5">
      <c r="E530" s="87"/>
      <c r="F530" s="87"/>
      <c r="G530" s="88"/>
      <c r="H530" s="88"/>
      <c r="I530" s="88"/>
      <c r="K530" s="87"/>
    </row>
    <row r="531" spans="5:11" ht="16.5">
      <c r="E531" s="87"/>
      <c r="F531" s="87"/>
      <c r="G531" s="88"/>
      <c r="H531" s="88"/>
      <c r="I531" s="88"/>
      <c r="K531" s="87"/>
    </row>
    <row r="532" spans="5:11" ht="16.5">
      <c r="E532" s="87"/>
      <c r="F532" s="87"/>
      <c r="G532" s="88"/>
      <c r="H532" s="88"/>
      <c r="I532" s="88"/>
      <c r="K532" s="87"/>
    </row>
    <row r="533" spans="5:11" ht="16.5">
      <c r="E533" s="87"/>
      <c r="F533" s="87"/>
      <c r="G533" s="88"/>
      <c r="H533" s="88"/>
      <c r="I533" s="88"/>
      <c r="K533" s="87"/>
    </row>
    <row r="534" spans="5:11" ht="16.5">
      <c r="E534" s="87"/>
      <c r="F534" s="87"/>
      <c r="G534" s="88"/>
      <c r="H534" s="88"/>
      <c r="I534" s="88"/>
      <c r="K534" s="87"/>
    </row>
    <row r="535" spans="5:11" ht="16.5">
      <c r="E535" s="87"/>
      <c r="F535" s="87"/>
      <c r="G535" s="88"/>
      <c r="H535" s="88"/>
      <c r="I535" s="88"/>
      <c r="K535" s="87"/>
    </row>
    <row r="536" spans="5:11" ht="16.5">
      <c r="E536" s="87"/>
      <c r="F536" s="87"/>
      <c r="G536" s="88"/>
      <c r="H536" s="88"/>
      <c r="I536" s="88"/>
      <c r="K536" s="87"/>
    </row>
    <row r="537" spans="5:11" ht="16.5">
      <c r="E537" s="87"/>
      <c r="F537" s="87"/>
      <c r="G537" s="88"/>
      <c r="H537" s="88"/>
      <c r="I537" s="88"/>
      <c r="K537" s="87"/>
    </row>
    <row r="538" spans="5:11" ht="16.5">
      <c r="E538" s="87"/>
      <c r="F538" s="87"/>
      <c r="G538" s="88"/>
      <c r="H538" s="88"/>
      <c r="I538" s="88"/>
      <c r="K538" s="87"/>
    </row>
    <row r="539" spans="5:11" ht="16.5">
      <c r="E539" s="87"/>
      <c r="F539" s="87"/>
      <c r="G539" s="88"/>
      <c r="H539" s="88"/>
      <c r="I539" s="88"/>
      <c r="K539" s="87"/>
    </row>
    <row r="540" spans="5:11" ht="16.5">
      <c r="E540" s="87"/>
      <c r="F540" s="87"/>
      <c r="G540" s="88"/>
      <c r="H540" s="88"/>
      <c r="I540" s="88"/>
      <c r="K540" s="87"/>
    </row>
    <row r="541" spans="5:11" ht="16.5">
      <c r="E541" s="87"/>
      <c r="F541" s="87"/>
      <c r="G541" s="88"/>
      <c r="H541" s="88"/>
      <c r="I541" s="88"/>
      <c r="K541" s="87"/>
    </row>
    <row r="542" spans="5:11" ht="16.5">
      <c r="E542" s="87"/>
      <c r="F542" s="87"/>
      <c r="G542" s="88"/>
      <c r="H542" s="88"/>
      <c r="I542" s="88"/>
      <c r="K542" s="87"/>
    </row>
    <row r="543" spans="5:11" ht="16.5">
      <c r="E543" s="87"/>
      <c r="F543" s="87"/>
      <c r="G543" s="88"/>
      <c r="H543" s="88"/>
      <c r="I543" s="88"/>
      <c r="K543" s="87"/>
    </row>
    <row r="544" spans="5:11" ht="16.5">
      <c r="E544" s="87"/>
      <c r="F544" s="87"/>
      <c r="G544" s="88"/>
      <c r="H544" s="88"/>
      <c r="I544" s="88"/>
      <c r="K544" s="87"/>
    </row>
    <row r="545" spans="5:11" ht="16.5">
      <c r="E545" s="87"/>
      <c r="F545" s="87"/>
      <c r="G545" s="88"/>
      <c r="H545" s="88"/>
      <c r="I545" s="88"/>
      <c r="K545" s="87"/>
    </row>
    <row r="546" spans="5:11" ht="16.5">
      <c r="E546" s="87"/>
      <c r="F546" s="87"/>
      <c r="G546" s="88"/>
      <c r="H546" s="88"/>
      <c r="I546" s="88"/>
      <c r="K546" s="87"/>
    </row>
    <row r="547" spans="5:11" ht="16.5">
      <c r="E547" s="87"/>
      <c r="F547" s="87"/>
      <c r="G547" s="88"/>
      <c r="H547" s="88"/>
      <c r="I547" s="88"/>
      <c r="K547" s="87"/>
    </row>
    <row r="548" spans="5:11" ht="16.5">
      <c r="E548" s="87"/>
      <c r="F548" s="87"/>
      <c r="G548" s="88"/>
      <c r="H548" s="88"/>
      <c r="I548" s="88"/>
      <c r="K548" s="87"/>
    </row>
    <row r="549" spans="5:11" ht="16.5">
      <c r="E549" s="87"/>
      <c r="F549" s="87"/>
      <c r="G549" s="88"/>
      <c r="H549" s="88"/>
      <c r="I549" s="88"/>
      <c r="K549" s="87"/>
    </row>
    <row r="550" spans="5:11" ht="16.5">
      <c r="E550" s="87"/>
      <c r="F550" s="87"/>
      <c r="G550" s="88"/>
      <c r="H550" s="88"/>
      <c r="I550" s="88"/>
      <c r="K550" s="87"/>
    </row>
    <row r="551" spans="5:11" ht="16.5">
      <c r="E551" s="87"/>
      <c r="F551" s="87"/>
      <c r="G551" s="88"/>
      <c r="H551" s="88"/>
      <c r="I551" s="88"/>
      <c r="K551" s="87"/>
    </row>
    <row r="552" spans="5:11" ht="16.5">
      <c r="E552" s="87"/>
      <c r="F552" s="87"/>
      <c r="G552" s="88"/>
      <c r="H552" s="88"/>
      <c r="I552" s="88"/>
      <c r="K552" s="87"/>
    </row>
    <row r="553" spans="5:11" ht="16.5">
      <c r="E553" s="87"/>
      <c r="F553" s="87"/>
      <c r="G553" s="88"/>
      <c r="H553" s="88"/>
      <c r="I553" s="88"/>
      <c r="K553" s="87"/>
    </row>
    <row r="554" spans="5:11" ht="16.5">
      <c r="E554" s="87"/>
      <c r="F554" s="87"/>
      <c r="G554" s="88"/>
      <c r="H554" s="88"/>
      <c r="I554" s="88"/>
      <c r="K554" s="87"/>
    </row>
    <row r="555" spans="5:11" ht="16.5">
      <c r="E555" s="87"/>
      <c r="F555" s="87"/>
      <c r="G555" s="88"/>
      <c r="H555" s="88"/>
      <c r="I555" s="88"/>
      <c r="K555" s="87"/>
    </row>
    <row r="556" spans="5:11" ht="16.5">
      <c r="E556" s="87"/>
      <c r="F556" s="87"/>
      <c r="G556" s="88"/>
      <c r="H556" s="88"/>
      <c r="I556" s="88"/>
      <c r="K556" s="87"/>
    </row>
    <row r="557" spans="5:11" ht="16.5">
      <c r="E557" s="87"/>
      <c r="F557" s="87"/>
      <c r="G557" s="88"/>
      <c r="H557" s="88"/>
      <c r="I557" s="88"/>
      <c r="K557" s="87"/>
    </row>
    <row r="558" spans="5:11" ht="16.5">
      <c r="E558" s="87"/>
      <c r="F558" s="87"/>
      <c r="G558" s="88"/>
      <c r="H558" s="88"/>
      <c r="I558" s="88"/>
      <c r="K558" s="87"/>
    </row>
    <row r="559" spans="5:11" ht="16.5">
      <c r="E559" s="87"/>
      <c r="F559" s="87"/>
      <c r="G559" s="88"/>
      <c r="H559" s="88"/>
      <c r="I559" s="88"/>
      <c r="K559" s="87"/>
    </row>
    <row r="560" spans="5:11" ht="16.5">
      <c r="E560" s="87"/>
      <c r="F560" s="87"/>
      <c r="G560" s="88"/>
      <c r="H560" s="88"/>
      <c r="I560" s="88"/>
      <c r="K560" s="87"/>
    </row>
    <row r="561" spans="5:11" ht="16.5">
      <c r="E561" s="87"/>
      <c r="F561" s="87"/>
      <c r="G561" s="88"/>
      <c r="H561" s="88"/>
      <c r="I561" s="88"/>
      <c r="K561" s="87"/>
    </row>
    <row r="562" spans="5:11" ht="16.5">
      <c r="E562" s="87"/>
      <c r="F562" s="87"/>
      <c r="G562" s="88"/>
      <c r="H562" s="88"/>
      <c r="I562" s="88"/>
      <c r="K562" s="87"/>
    </row>
    <row r="563" spans="5:11" ht="16.5">
      <c r="E563" s="87"/>
      <c r="F563" s="87"/>
      <c r="G563" s="88"/>
      <c r="H563" s="88"/>
      <c r="I563" s="88"/>
      <c r="K563" s="87"/>
    </row>
    <row r="564" spans="5:11" ht="16.5">
      <c r="E564" s="87"/>
      <c r="F564" s="87"/>
      <c r="G564" s="88"/>
      <c r="H564" s="88"/>
      <c r="I564" s="88"/>
      <c r="K564" s="87"/>
    </row>
    <row r="565" spans="5:11" ht="16.5">
      <c r="E565" s="87"/>
      <c r="F565" s="87"/>
      <c r="G565" s="88"/>
      <c r="H565" s="88"/>
      <c r="I565" s="88"/>
      <c r="K565" s="87"/>
    </row>
    <row r="566" spans="5:11" ht="16.5">
      <c r="E566" s="87"/>
      <c r="F566" s="87"/>
      <c r="G566" s="88"/>
      <c r="H566" s="88"/>
      <c r="I566" s="88"/>
      <c r="K566" s="87"/>
    </row>
    <row r="567" spans="5:11" ht="16.5">
      <c r="E567" s="87"/>
      <c r="F567" s="87"/>
      <c r="G567" s="88"/>
      <c r="H567" s="88"/>
      <c r="I567" s="88"/>
      <c r="K567" s="87"/>
    </row>
    <row r="568" spans="5:11" ht="16.5">
      <c r="E568" s="87"/>
      <c r="F568" s="87"/>
      <c r="G568" s="88"/>
      <c r="H568" s="88"/>
      <c r="I568" s="88"/>
      <c r="K568" s="87"/>
    </row>
    <row r="569" spans="5:11" ht="16.5">
      <c r="E569" s="87"/>
      <c r="F569" s="87"/>
      <c r="G569" s="88"/>
      <c r="H569" s="88"/>
      <c r="I569" s="88"/>
      <c r="K569" s="87"/>
    </row>
    <row r="570" spans="5:11" ht="16.5">
      <c r="E570" s="87"/>
      <c r="F570" s="87"/>
      <c r="G570" s="88"/>
      <c r="H570" s="88"/>
      <c r="I570" s="88"/>
      <c r="K570" s="87"/>
    </row>
    <row r="571" spans="5:11" ht="16.5">
      <c r="E571" s="87"/>
      <c r="F571" s="87"/>
      <c r="G571" s="88"/>
      <c r="H571" s="88"/>
      <c r="I571" s="88"/>
      <c r="K571" s="87"/>
    </row>
    <row r="572" spans="5:11" ht="16.5">
      <c r="E572" s="87"/>
      <c r="F572" s="87"/>
      <c r="G572" s="88"/>
      <c r="H572" s="88"/>
      <c r="I572" s="88"/>
      <c r="K572" s="87"/>
    </row>
    <row r="573" spans="5:11" ht="16.5">
      <c r="E573" s="87"/>
      <c r="F573" s="87"/>
      <c r="G573" s="88"/>
      <c r="H573" s="88"/>
      <c r="I573" s="88"/>
      <c r="K573" s="87"/>
    </row>
    <row r="574" spans="5:11" ht="16.5">
      <c r="E574" s="87"/>
      <c r="F574" s="87"/>
      <c r="G574" s="88"/>
      <c r="H574" s="88"/>
      <c r="I574" s="88"/>
      <c r="K574" s="87"/>
    </row>
    <row r="575" spans="5:11" ht="16.5">
      <c r="E575" s="87"/>
      <c r="F575" s="87"/>
      <c r="G575" s="88"/>
      <c r="H575" s="88"/>
      <c r="I575" s="88"/>
      <c r="K575" s="87"/>
    </row>
    <row r="576" spans="5:11" ht="16.5">
      <c r="E576" s="87"/>
      <c r="F576" s="87"/>
      <c r="G576" s="88"/>
      <c r="H576" s="88"/>
      <c r="I576" s="88"/>
      <c r="K576" s="87"/>
    </row>
    <row r="577" spans="5:11" ht="16.5">
      <c r="E577" s="87"/>
      <c r="F577" s="87"/>
      <c r="G577" s="88"/>
      <c r="H577" s="88"/>
      <c r="I577" s="88"/>
      <c r="K577" s="87"/>
    </row>
    <row r="578" spans="5:11" ht="16.5">
      <c r="E578" s="87"/>
      <c r="F578" s="87"/>
      <c r="G578" s="88"/>
      <c r="H578" s="88"/>
      <c r="I578" s="88"/>
      <c r="K578" s="87"/>
    </row>
    <row r="579" spans="5:11" ht="16.5">
      <c r="E579" s="87"/>
      <c r="F579" s="87"/>
      <c r="G579" s="88"/>
      <c r="H579" s="88"/>
      <c r="I579" s="88"/>
      <c r="K579" s="87"/>
    </row>
    <row r="580" spans="5:11" ht="16.5">
      <c r="E580" s="87"/>
      <c r="F580" s="87"/>
      <c r="G580" s="88"/>
      <c r="H580" s="88"/>
      <c r="I580" s="88"/>
      <c r="K580" s="87"/>
    </row>
    <row r="581" spans="5:11" ht="16.5">
      <c r="E581" s="87"/>
      <c r="F581" s="87"/>
      <c r="G581" s="88"/>
      <c r="H581" s="88"/>
      <c r="I581" s="88"/>
      <c r="K581" s="87"/>
    </row>
    <row r="582" spans="5:11" ht="16.5">
      <c r="E582" s="87"/>
      <c r="F582" s="87"/>
      <c r="G582" s="88"/>
      <c r="H582" s="88"/>
      <c r="I582" s="88"/>
      <c r="K582" s="87"/>
    </row>
    <row r="583" spans="5:11" ht="16.5">
      <c r="E583" s="87"/>
      <c r="F583" s="87"/>
      <c r="G583" s="88"/>
      <c r="H583" s="88"/>
      <c r="I583" s="88"/>
      <c r="K583" s="87"/>
    </row>
    <row r="584" spans="5:11" ht="16.5">
      <c r="E584" s="87"/>
      <c r="F584" s="87"/>
      <c r="G584" s="88"/>
      <c r="H584" s="88"/>
      <c r="I584" s="88"/>
      <c r="K584" s="87"/>
    </row>
    <row r="585" spans="5:11" ht="16.5">
      <c r="E585" s="87"/>
      <c r="F585" s="87"/>
      <c r="G585" s="88"/>
      <c r="H585" s="88"/>
      <c r="I585" s="88"/>
      <c r="K585" s="87"/>
    </row>
    <row r="586" spans="5:11" ht="16.5">
      <c r="E586" s="87"/>
      <c r="F586" s="87"/>
      <c r="G586" s="88"/>
      <c r="H586" s="88"/>
      <c r="I586" s="88"/>
      <c r="K586" s="87"/>
    </row>
    <row r="587" spans="5:11" ht="16.5">
      <c r="E587" s="87"/>
      <c r="F587" s="87"/>
      <c r="G587" s="88"/>
      <c r="H587" s="88"/>
      <c r="I587" s="88"/>
      <c r="K587" s="87"/>
    </row>
    <row r="588" spans="5:11" ht="16.5">
      <c r="E588" s="87"/>
      <c r="F588" s="87"/>
      <c r="G588" s="88"/>
      <c r="H588" s="88"/>
      <c r="I588" s="88"/>
      <c r="K588" s="87"/>
    </row>
    <row r="589" spans="5:11" ht="16.5">
      <c r="E589" s="87"/>
      <c r="F589" s="87"/>
      <c r="G589" s="88"/>
      <c r="H589" s="88"/>
      <c r="I589" s="88"/>
      <c r="K589" s="87"/>
    </row>
    <row r="590" spans="5:11" ht="16.5">
      <c r="E590" s="87"/>
      <c r="F590" s="87"/>
      <c r="G590" s="88"/>
      <c r="H590" s="88"/>
      <c r="I590" s="88"/>
      <c r="K590" s="87"/>
    </row>
    <row r="591" spans="5:11" ht="16.5">
      <c r="E591" s="87"/>
      <c r="F591" s="87"/>
      <c r="G591" s="88"/>
      <c r="H591" s="88"/>
      <c r="I591" s="88"/>
      <c r="K591" s="87"/>
    </row>
    <row r="592" spans="5:11" ht="16.5">
      <c r="E592" s="87"/>
      <c r="F592" s="87"/>
      <c r="G592" s="88"/>
      <c r="H592" s="88"/>
      <c r="I592" s="88"/>
      <c r="K592" s="87"/>
    </row>
    <row r="593" spans="5:11" ht="16.5">
      <c r="E593" s="87"/>
      <c r="F593" s="87"/>
      <c r="G593" s="88"/>
      <c r="H593" s="88"/>
      <c r="I593" s="88"/>
      <c r="K593" s="87"/>
    </row>
    <row r="594" spans="5:11" ht="16.5">
      <c r="E594" s="87"/>
      <c r="F594" s="87"/>
      <c r="G594" s="88"/>
      <c r="H594" s="88"/>
      <c r="I594" s="88"/>
      <c r="K594" s="87"/>
    </row>
    <row r="595" spans="5:11" ht="16.5">
      <c r="E595" s="87"/>
      <c r="F595" s="87"/>
      <c r="G595" s="88"/>
      <c r="H595" s="88"/>
      <c r="I595" s="88"/>
      <c r="K595" s="87"/>
    </row>
    <row r="596" spans="5:11" ht="16.5">
      <c r="E596" s="87"/>
      <c r="F596" s="87"/>
      <c r="G596" s="88"/>
      <c r="H596" s="88"/>
      <c r="I596" s="88"/>
      <c r="K596" s="87"/>
    </row>
    <row r="597" spans="5:11" ht="16.5">
      <c r="E597" s="87"/>
      <c r="F597" s="87"/>
      <c r="G597" s="88"/>
      <c r="H597" s="88"/>
      <c r="I597" s="88"/>
      <c r="K597" s="87"/>
    </row>
    <row r="598" spans="5:11" ht="16.5">
      <c r="E598" s="87"/>
      <c r="F598" s="87"/>
      <c r="G598" s="88"/>
      <c r="H598" s="88"/>
      <c r="I598" s="88"/>
      <c r="K598" s="87"/>
    </row>
    <row r="599" spans="5:11" ht="16.5">
      <c r="E599" s="87"/>
      <c r="F599" s="87"/>
      <c r="G599" s="88"/>
      <c r="H599" s="88"/>
      <c r="I599" s="88"/>
      <c r="K599" s="87"/>
    </row>
    <row r="600" spans="5:11" ht="16.5">
      <c r="E600" s="87"/>
      <c r="F600" s="87"/>
      <c r="G600" s="88"/>
      <c r="H600" s="88"/>
      <c r="I600" s="88"/>
      <c r="K600" s="87"/>
    </row>
    <row r="601" spans="5:11" ht="16.5">
      <c r="E601" s="87"/>
      <c r="F601" s="87"/>
      <c r="G601" s="88"/>
      <c r="H601" s="88"/>
      <c r="I601" s="88"/>
      <c r="K601" s="87"/>
    </row>
    <row r="602" spans="5:11" ht="16.5">
      <c r="E602" s="87"/>
      <c r="F602" s="87"/>
      <c r="G602" s="88"/>
      <c r="H602" s="88"/>
      <c r="I602" s="88"/>
      <c r="K602" s="87"/>
    </row>
    <row r="603" spans="5:11" ht="16.5">
      <c r="E603" s="87"/>
      <c r="F603" s="87"/>
      <c r="G603" s="88"/>
      <c r="H603" s="88"/>
      <c r="I603" s="88"/>
      <c r="K603" s="87"/>
    </row>
    <row r="604" spans="5:11" ht="16.5">
      <c r="E604" s="87"/>
      <c r="F604" s="87"/>
      <c r="G604" s="88"/>
      <c r="H604" s="88"/>
      <c r="I604" s="88"/>
      <c r="K604" s="87"/>
    </row>
    <row r="605" spans="5:11" ht="16.5">
      <c r="E605" s="87"/>
      <c r="F605" s="87"/>
      <c r="G605" s="88"/>
      <c r="H605" s="88"/>
      <c r="I605" s="88"/>
      <c r="K605" s="87"/>
    </row>
    <row r="606" spans="5:11" ht="16.5">
      <c r="E606" s="87"/>
      <c r="F606" s="87"/>
      <c r="G606" s="88"/>
      <c r="H606" s="88"/>
      <c r="I606" s="88"/>
      <c r="K606" s="87"/>
    </row>
    <row r="607" spans="5:11" ht="16.5">
      <c r="E607" s="87"/>
      <c r="F607" s="87"/>
      <c r="G607" s="88"/>
      <c r="H607" s="88"/>
      <c r="I607" s="88"/>
      <c r="K607" s="87"/>
    </row>
    <row r="608" spans="5:11" ht="16.5">
      <c r="E608" s="87"/>
      <c r="F608" s="87"/>
      <c r="G608" s="88"/>
      <c r="H608" s="88"/>
      <c r="I608" s="88"/>
      <c r="K608" s="87"/>
    </row>
    <row r="609" spans="5:11" ht="16.5">
      <c r="E609" s="87"/>
      <c r="F609" s="87"/>
      <c r="G609" s="88"/>
      <c r="H609" s="88"/>
      <c r="I609" s="88"/>
      <c r="K609" s="87"/>
    </row>
    <row r="610" spans="5:11" ht="16.5">
      <c r="E610" s="87"/>
      <c r="F610" s="87"/>
      <c r="G610" s="88"/>
      <c r="H610" s="88"/>
      <c r="I610" s="88"/>
      <c r="K610" s="87"/>
    </row>
    <row r="611" spans="5:11" ht="16.5">
      <c r="E611" s="87"/>
      <c r="F611" s="87"/>
      <c r="G611" s="88"/>
      <c r="H611" s="88"/>
      <c r="I611" s="88"/>
      <c r="K611" s="87"/>
    </row>
    <row r="612" spans="5:11" ht="16.5">
      <c r="E612" s="87"/>
      <c r="F612" s="87"/>
      <c r="G612" s="88"/>
      <c r="H612" s="88"/>
      <c r="I612" s="88"/>
      <c r="K612" s="87"/>
    </row>
    <row r="613" spans="5:11" ht="16.5">
      <c r="E613" s="87"/>
      <c r="F613" s="87"/>
      <c r="G613" s="88"/>
      <c r="H613" s="88"/>
      <c r="I613" s="88"/>
      <c r="K613" s="87"/>
    </row>
    <row r="614" spans="5:11" ht="16.5">
      <c r="E614" s="87"/>
      <c r="F614" s="87"/>
      <c r="G614" s="88"/>
      <c r="H614" s="88"/>
      <c r="I614" s="88"/>
      <c r="K614" s="87"/>
    </row>
    <row r="615" spans="5:11" ht="16.5">
      <c r="E615" s="87"/>
      <c r="F615" s="87"/>
      <c r="G615" s="88"/>
      <c r="H615" s="88"/>
      <c r="I615" s="88"/>
      <c r="K615" s="87"/>
    </row>
    <row r="616" spans="5:11" ht="16.5">
      <c r="E616" s="87"/>
      <c r="F616" s="87"/>
      <c r="G616" s="88"/>
      <c r="H616" s="88"/>
      <c r="I616" s="88"/>
      <c r="K616" s="87"/>
    </row>
    <row r="617" spans="5:11" ht="16.5">
      <c r="E617" s="87"/>
      <c r="F617" s="87"/>
      <c r="G617" s="88"/>
      <c r="H617" s="88"/>
      <c r="I617" s="88"/>
      <c r="K617" s="87"/>
    </row>
    <row r="618" spans="5:11" ht="16.5">
      <c r="E618" s="87"/>
      <c r="F618" s="87"/>
      <c r="G618" s="88"/>
      <c r="H618" s="88"/>
      <c r="I618" s="88"/>
      <c r="K618" s="87"/>
    </row>
    <row r="619" spans="5:11" ht="16.5">
      <c r="E619" s="87"/>
      <c r="F619" s="87"/>
      <c r="G619" s="88"/>
      <c r="H619" s="88"/>
      <c r="I619" s="88"/>
      <c r="K619" s="87"/>
    </row>
    <row r="620" spans="5:11" ht="16.5">
      <c r="E620" s="87"/>
      <c r="F620" s="87"/>
      <c r="G620" s="88"/>
      <c r="H620" s="88"/>
      <c r="I620" s="88"/>
      <c r="K620" s="87"/>
    </row>
    <row r="621" spans="5:11" ht="16.5">
      <c r="E621" s="87"/>
      <c r="F621" s="87"/>
      <c r="G621" s="88"/>
      <c r="H621" s="88"/>
      <c r="I621" s="88"/>
      <c r="K621" s="87"/>
    </row>
    <row r="622" spans="5:11" ht="16.5">
      <c r="E622" s="87"/>
      <c r="F622" s="87"/>
      <c r="G622" s="88"/>
      <c r="H622" s="88"/>
      <c r="I622" s="88"/>
      <c r="K622" s="87"/>
    </row>
    <row r="623" spans="5:11" ht="16.5">
      <c r="E623" s="87"/>
      <c r="F623" s="87"/>
      <c r="G623" s="88"/>
      <c r="H623" s="88"/>
      <c r="I623" s="88"/>
      <c r="K623" s="87"/>
    </row>
    <row r="624" spans="5:11" ht="16.5">
      <c r="E624" s="87"/>
      <c r="F624" s="87"/>
      <c r="G624" s="88"/>
      <c r="H624" s="88"/>
      <c r="I624" s="88"/>
      <c r="K624" s="87"/>
    </row>
    <row r="625" spans="5:11" ht="16.5">
      <c r="E625" s="87"/>
      <c r="F625" s="87"/>
      <c r="G625" s="88"/>
      <c r="H625" s="88"/>
      <c r="I625" s="88"/>
      <c r="K625" s="87"/>
    </row>
    <row r="626" spans="5:11" ht="16.5">
      <c r="E626" s="87"/>
      <c r="F626" s="87"/>
      <c r="G626" s="88"/>
      <c r="H626" s="88"/>
      <c r="I626" s="88"/>
      <c r="K626" s="87"/>
    </row>
    <row r="627" spans="5:11" ht="16.5">
      <c r="E627" s="87"/>
      <c r="F627" s="87"/>
      <c r="G627" s="88"/>
      <c r="H627" s="88"/>
      <c r="I627" s="88"/>
      <c r="K627" s="87"/>
    </row>
    <row r="628" spans="5:11" ht="16.5">
      <c r="E628" s="87"/>
      <c r="F628" s="87"/>
      <c r="G628" s="88"/>
      <c r="H628" s="88"/>
      <c r="I628" s="88"/>
      <c r="K628" s="87"/>
    </row>
    <row r="629" spans="5:11" ht="16.5">
      <c r="E629" s="87"/>
      <c r="F629" s="87"/>
      <c r="G629" s="88"/>
      <c r="H629" s="88"/>
      <c r="I629" s="88"/>
      <c r="K629" s="87"/>
    </row>
    <row r="630" spans="5:11" ht="16.5">
      <c r="E630" s="87"/>
      <c r="F630" s="87"/>
      <c r="G630" s="88"/>
      <c r="H630" s="88"/>
      <c r="I630" s="88"/>
      <c r="K630" s="87"/>
    </row>
    <row r="631" spans="5:11" ht="16.5">
      <c r="E631" s="87"/>
      <c r="F631" s="87"/>
      <c r="G631" s="88"/>
      <c r="H631" s="88"/>
      <c r="I631" s="88"/>
      <c r="K631" s="87"/>
    </row>
    <row r="632" spans="5:11" ht="16.5">
      <c r="E632" s="87"/>
      <c r="F632" s="87"/>
      <c r="G632" s="88"/>
      <c r="H632" s="88"/>
      <c r="I632" s="88"/>
      <c r="K632" s="87"/>
    </row>
    <row r="633" spans="5:11" ht="16.5">
      <c r="E633" s="87"/>
      <c r="F633" s="87"/>
      <c r="G633" s="88"/>
      <c r="H633" s="88"/>
      <c r="I633" s="88"/>
      <c r="K633" s="87"/>
    </row>
    <row r="634" spans="5:11" ht="16.5">
      <c r="E634" s="87"/>
      <c r="F634" s="87"/>
      <c r="G634" s="88"/>
      <c r="H634" s="88"/>
      <c r="I634" s="88"/>
      <c r="K634" s="87"/>
    </row>
    <row r="635" spans="5:11" ht="16.5">
      <c r="E635" s="87"/>
      <c r="F635" s="87"/>
      <c r="G635" s="88"/>
      <c r="H635" s="88"/>
      <c r="I635" s="88"/>
      <c r="K635" s="87"/>
    </row>
    <row r="636" spans="5:11" ht="16.5">
      <c r="E636" s="87"/>
      <c r="F636" s="87"/>
      <c r="G636" s="88"/>
      <c r="H636" s="88"/>
      <c r="I636" s="88"/>
      <c r="K636" s="87"/>
    </row>
    <row r="637" spans="5:11" ht="16.5">
      <c r="E637" s="87"/>
      <c r="F637" s="87"/>
      <c r="G637" s="88"/>
      <c r="H637" s="88"/>
      <c r="I637" s="88"/>
      <c r="K637" s="87"/>
    </row>
    <row r="638" spans="5:11" ht="16.5">
      <c r="E638" s="87"/>
      <c r="F638" s="87"/>
      <c r="G638" s="88"/>
      <c r="H638" s="88"/>
      <c r="I638" s="88"/>
      <c r="K638" s="87"/>
    </row>
    <row r="639" spans="5:11" ht="16.5">
      <c r="E639" s="87"/>
      <c r="F639" s="87"/>
      <c r="G639" s="88"/>
      <c r="H639" s="88"/>
      <c r="I639" s="88"/>
      <c r="K639" s="87"/>
    </row>
    <row r="640" spans="5:11" ht="16.5">
      <c r="E640" s="87"/>
      <c r="F640" s="87"/>
      <c r="G640" s="88"/>
      <c r="H640" s="88"/>
      <c r="I640" s="88"/>
      <c r="K640" s="87"/>
    </row>
    <row r="641" spans="5:11" ht="16.5">
      <c r="E641" s="87"/>
      <c r="F641" s="87"/>
      <c r="G641" s="88"/>
      <c r="H641" s="88"/>
      <c r="I641" s="88"/>
      <c r="K641" s="87"/>
    </row>
    <row r="642" spans="5:11" ht="16.5">
      <c r="E642" s="87"/>
      <c r="F642" s="87"/>
      <c r="G642" s="88"/>
      <c r="H642" s="88"/>
      <c r="I642" s="88"/>
      <c r="K642" s="87"/>
    </row>
    <row r="643" spans="5:11" ht="16.5">
      <c r="E643" s="87"/>
      <c r="F643" s="87"/>
      <c r="G643" s="88"/>
      <c r="H643" s="88"/>
      <c r="I643" s="88"/>
      <c r="K643" s="87"/>
    </row>
    <row r="644" spans="5:11" ht="16.5">
      <c r="E644" s="87"/>
      <c r="F644" s="87"/>
      <c r="G644" s="88"/>
      <c r="H644" s="88"/>
      <c r="I644" s="88"/>
      <c r="K644" s="87"/>
    </row>
    <row r="645" spans="5:11" ht="16.5">
      <c r="E645" s="87"/>
      <c r="F645" s="87"/>
      <c r="G645" s="88"/>
      <c r="H645" s="88"/>
      <c r="I645" s="88"/>
      <c r="K645" s="87"/>
    </row>
    <row r="646" spans="5:11" ht="16.5">
      <c r="E646" s="87"/>
      <c r="F646" s="87"/>
      <c r="G646" s="88"/>
      <c r="H646" s="88"/>
      <c r="I646" s="88"/>
      <c r="K646" s="87"/>
    </row>
    <row r="647" spans="5:11" ht="16.5">
      <c r="E647" s="87"/>
      <c r="F647" s="87"/>
      <c r="G647" s="88"/>
      <c r="H647" s="88"/>
      <c r="I647" s="88"/>
      <c r="K647" s="87"/>
    </row>
    <row r="648" spans="5:11" ht="16.5">
      <c r="E648" s="87"/>
      <c r="F648" s="87"/>
      <c r="G648" s="88"/>
      <c r="H648" s="88"/>
      <c r="I648" s="88"/>
      <c r="K648" s="87"/>
    </row>
    <row r="649" spans="5:11" ht="16.5">
      <c r="E649" s="87"/>
      <c r="F649" s="87"/>
      <c r="G649" s="88"/>
      <c r="H649" s="88"/>
      <c r="I649" s="88"/>
      <c r="K649" s="87"/>
    </row>
    <row r="650" spans="5:11" ht="16.5">
      <c r="E650" s="87"/>
      <c r="F650" s="87"/>
      <c r="G650" s="88"/>
      <c r="H650" s="88"/>
      <c r="I650" s="88"/>
      <c r="K650" s="87"/>
    </row>
    <row r="651" spans="5:11" ht="16.5">
      <c r="E651" s="87"/>
      <c r="F651" s="87"/>
      <c r="G651" s="88"/>
      <c r="H651" s="88"/>
      <c r="I651" s="88"/>
      <c r="K651" s="87"/>
    </row>
    <row r="652" spans="5:11" ht="16.5">
      <c r="E652" s="87"/>
      <c r="F652" s="87"/>
      <c r="G652" s="88"/>
      <c r="H652" s="88"/>
      <c r="I652" s="88"/>
      <c r="K652" s="87"/>
    </row>
    <row r="653" spans="5:11" ht="16.5">
      <c r="E653" s="87"/>
      <c r="F653" s="87"/>
      <c r="G653" s="88"/>
      <c r="H653" s="88"/>
      <c r="I653" s="88"/>
      <c r="K653" s="87"/>
    </row>
    <row r="654" spans="5:11" ht="16.5">
      <c r="E654" s="87"/>
      <c r="F654" s="87"/>
      <c r="G654" s="88"/>
      <c r="H654" s="88"/>
      <c r="I654" s="88"/>
      <c r="K654" s="87"/>
    </row>
    <row r="655" spans="5:11" ht="16.5">
      <c r="E655" s="87"/>
      <c r="F655" s="87"/>
      <c r="G655" s="88"/>
      <c r="H655" s="88"/>
      <c r="I655" s="88"/>
      <c r="K655" s="87"/>
    </row>
    <row r="656" spans="5:11" ht="16.5">
      <c r="E656" s="87"/>
      <c r="F656" s="87"/>
      <c r="G656" s="88"/>
      <c r="H656" s="88"/>
      <c r="I656" s="88"/>
      <c r="K656" s="87"/>
    </row>
    <row r="657" spans="5:11" ht="16.5">
      <c r="E657" s="87"/>
      <c r="F657" s="87"/>
      <c r="G657" s="88"/>
      <c r="H657" s="88"/>
      <c r="I657" s="88"/>
      <c r="K657" s="87"/>
    </row>
    <row r="658" spans="5:11" ht="16.5">
      <c r="E658" s="87"/>
      <c r="F658" s="87"/>
      <c r="G658" s="88"/>
      <c r="H658" s="88"/>
      <c r="I658" s="88"/>
      <c r="K658" s="87"/>
    </row>
    <row r="659" spans="5:11" ht="16.5">
      <c r="E659" s="87"/>
      <c r="F659" s="87"/>
      <c r="G659" s="88"/>
      <c r="H659" s="88"/>
      <c r="I659" s="88"/>
      <c r="K659" s="87"/>
    </row>
    <row r="660" spans="5:11" ht="16.5">
      <c r="E660" s="87"/>
      <c r="F660" s="87"/>
      <c r="G660" s="88"/>
      <c r="H660" s="88"/>
      <c r="I660" s="88"/>
      <c r="K660" s="87"/>
    </row>
    <row r="661" spans="5:11" ht="16.5">
      <c r="E661" s="87"/>
      <c r="F661" s="87"/>
      <c r="G661" s="88"/>
      <c r="H661" s="88"/>
      <c r="I661" s="88"/>
      <c r="K661" s="87"/>
    </row>
    <row r="662" spans="5:11" ht="16.5">
      <c r="E662" s="87"/>
      <c r="F662" s="87"/>
      <c r="G662" s="88"/>
      <c r="H662" s="88"/>
      <c r="I662" s="88"/>
      <c r="K662" s="87"/>
    </row>
    <row r="663" spans="5:11" ht="16.5">
      <c r="E663" s="87"/>
      <c r="F663" s="87"/>
      <c r="G663" s="88"/>
      <c r="H663" s="88"/>
      <c r="I663" s="88"/>
      <c r="K663" s="87"/>
    </row>
    <row r="664" spans="5:11" ht="16.5">
      <c r="E664" s="87"/>
      <c r="F664" s="87"/>
      <c r="G664" s="88"/>
      <c r="H664" s="88"/>
      <c r="I664" s="88"/>
      <c r="K664" s="87"/>
    </row>
    <row r="665" spans="5:11" ht="16.5">
      <c r="E665" s="87"/>
      <c r="F665" s="87"/>
      <c r="G665" s="88"/>
      <c r="H665" s="88"/>
      <c r="I665" s="88"/>
      <c r="K665" s="87"/>
    </row>
    <row r="666" spans="5:11" ht="16.5">
      <c r="E666" s="87"/>
      <c r="F666" s="87"/>
      <c r="G666" s="88"/>
      <c r="H666" s="88"/>
      <c r="I666" s="88"/>
      <c r="K666" s="87"/>
    </row>
    <row r="667" spans="5:11" ht="16.5">
      <c r="E667" s="87"/>
      <c r="F667" s="87"/>
      <c r="G667" s="88"/>
      <c r="H667" s="88"/>
      <c r="I667" s="88"/>
      <c r="K667" s="87"/>
    </row>
    <row r="668" spans="5:11" ht="16.5">
      <c r="E668" s="87"/>
      <c r="F668" s="87"/>
      <c r="G668" s="88"/>
      <c r="H668" s="88"/>
      <c r="I668" s="88"/>
      <c r="K668" s="87"/>
    </row>
    <row r="669" spans="5:11" ht="16.5">
      <c r="E669" s="87"/>
      <c r="F669" s="87"/>
      <c r="G669" s="88"/>
      <c r="H669" s="88"/>
      <c r="I669" s="88"/>
      <c r="K669" s="87"/>
    </row>
    <row r="670" spans="5:11" ht="16.5">
      <c r="E670" s="87"/>
      <c r="F670" s="87"/>
      <c r="G670" s="88"/>
      <c r="H670" s="88"/>
      <c r="I670" s="88"/>
      <c r="K670" s="87"/>
    </row>
    <row r="671" spans="5:11" ht="16.5">
      <c r="E671" s="87"/>
      <c r="F671" s="87"/>
      <c r="G671" s="88"/>
      <c r="H671" s="88"/>
      <c r="I671" s="88"/>
      <c r="K671" s="87"/>
    </row>
    <row r="672" spans="5:11" ht="16.5">
      <c r="E672" s="87"/>
      <c r="F672" s="87"/>
      <c r="G672" s="88"/>
      <c r="H672" s="88"/>
      <c r="I672" s="88"/>
      <c r="K672" s="87"/>
    </row>
    <row r="673" spans="5:11" ht="16.5">
      <c r="E673" s="87"/>
      <c r="F673" s="87"/>
      <c r="G673" s="88"/>
      <c r="H673" s="88"/>
      <c r="I673" s="88"/>
      <c r="K673" s="87"/>
    </row>
    <row r="674" spans="5:11" ht="16.5">
      <c r="E674" s="87"/>
      <c r="F674" s="87"/>
      <c r="G674" s="88"/>
      <c r="H674" s="88"/>
      <c r="I674" s="88"/>
      <c r="K674" s="87"/>
    </row>
    <row r="675" spans="5:11" ht="16.5">
      <c r="E675" s="87"/>
      <c r="F675" s="87"/>
      <c r="G675" s="88"/>
      <c r="H675" s="88"/>
      <c r="I675" s="88"/>
      <c r="K675" s="87"/>
    </row>
    <row r="676" spans="5:11" ht="16.5">
      <c r="E676" s="87"/>
      <c r="F676" s="87"/>
      <c r="G676" s="88"/>
      <c r="H676" s="88"/>
      <c r="I676" s="88"/>
      <c r="K676" s="87"/>
    </row>
    <row r="677" spans="5:11" ht="16.5">
      <c r="E677" s="87"/>
      <c r="F677" s="87"/>
      <c r="G677" s="88"/>
      <c r="H677" s="88"/>
      <c r="I677" s="88"/>
      <c r="K677" s="87"/>
    </row>
    <row r="678" spans="5:11" ht="16.5">
      <c r="E678" s="87"/>
      <c r="F678" s="87"/>
      <c r="G678" s="88"/>
      <c r="H678" s="88"/>
      <c r="I678" s="88"/>
      <c r="K678" s="87"/>
    </row>
    <row r="679" spans="5:11" ht="16.5">
      <c r="E679" s="87"/>
      <c r="F679" s="87"/>
      <c r="G679" s="88"/>
      <c r="H679" s="88"/>
      <c r="I679" s="88"/>
      <c r="K679" s="87"/>
    </row>
    <row r="680" spans="5:11" ht="16.5">
      <c r="E680" s="87"/>
      <c r="F680" s="87"/>
      <c r="G680" s="88"/>
      <c r="H680" s="88"/>
      <c r="I680" s="88"/>
      <c r="K680" s="87"/>
    </row>
    <row r="681" spans="5:11" ht="16.5">
      <c r="E681" s="87"/>
      <c r="F681" s="87"/>
      <c r="G681" s="88"/>
      <c r="H681" s="88"/>
      <c r="I681" s="88"/>
      <c r="K681" s="87"/>
    </row>
    <row r="682" spans="5:11" ht="16.5">
      <c r="E682" s="87"/>
      <c r="F682" s="87"/>
      <c r="G682" s="88"/>
      <c r="H682" s="88"/>
      <c r="I682" s="88"/>
      <c r="K682" s="87"/>
    </row>
    <row r="683" spans="5:11" ht="16.5">
      <c r="E683" s="87"/>
      <c r="F683" s="87"/>
      <c r="G683" s="88"/>
      <c r="H683" s="88"/>
      <c r="I683" s="88"/>
      <c r="K683" s="87"/>
    </row>
    <row r="684" spans="5:11" ht="16.5">
      <c r="E684" s="87"/>
      <c r="F684" s="87"/>
      <c r="G684" s="88"/>
      <c r="H684" s="88"/>
      <c r="I684" s="88"/>
      <c r="K684" s="87"/>
    </row>
    <row r="685" spans="5:11" ht="16.5">
      <c r="E685" s="87"/>
      <c r="F685" s="87"/>
      <c r="G685" s="88"/>
      <c r="H685" s="88"/>
      <c r="I685" s="88"/>
      <c r="K685" s="87"/>
    </row>
    <row r="686" spans="5:11" ht="16.5">
      <c r="E686" s="87"/>
      <c r="F686" s="87"/>
      <c r="G686" s="88"/>
      <c r="H686" s="88"/>
      <c r="I686" s="88"/>
      <c r="K686" s="87"/>
    </row>
    <row r="687" spans="5:11" ht="16.5">
      <c r="E687" s="87"/>
      <c r="F687" s="87"/>
      <c r="G687" s="88"/>
      <c r="H687" s="88"/>
      <c r="I687" s="88"/>
      <c r="K687" s="87"/>
    </row>
    <row r="688" spans="5:11" ht="16.5">
      <c r="E688" s="87"/>
      <c r="F688" s="87"/>
      <c r="G688" s="88"/>
      <c r="H688" s="88"/>
      <c r="I688" s="88"/>
      <c r="K688" s="87"/>
    </row>
    <row r="689" spans="5:11" ht="16.5">
      <c r="E689" s="87"/>
      <c r="F689" s="87"/>
      <c r="G689" s="88"/>
      <c r="H689" s="88"/>
      <c r="I689" s="88"/>
      <c r="K689" s="87"/>
    </row>
    <row r="690" spans="5:11" ht="16.5">
      <c r="E690" s="87"/>
      <c r="F690" s="87"/>
      <c r="G690" s="88"/>
      <c r="H690" s="88"/>
      <c r="I690" s="88"/>
      <c r="K690" s="87"/>
    </row>
    <row r="691" spans="5:11" ht="16.5">
      <c r="E691" s="87"/>
      <c r="F691" s="87"/>
      <c r="G691" s="88"/>
      <c r="H691" s="88"/>
      <c r="I691" s="88"/>
      <c r="K691" s="87"/>
    </row>
    <row r="692" spans="5:11" ht="16.5">
      <c r="E692" s="87"/>
      <c r="F692" s="87"/>
      <c r="G692" s="88"/>
      <c r="H692" s="88"/>
      <c r="I692" s="88"/>
      <c r="K692" s="87"/>
    </row>
    <row r="693" spans="5:11" ht="16.5">
      <c r="E693" s="87"/>
      <c r="F693" s="87"/>
      <c r="G693" s="88"/>
      <c r="H693" s="88"/>
      <c r="I693" s="88"/>
      <c r="K693" s="87"/>
    </row>
    <row r="694" spans="5:11" ht="16.5">
      <c r="E694" s="87"/>
      <c r="F694" s="87"/>
      <c r="G694" s="88"/>
      <c r="H694" s="88"/>
      <c r="I694" s="88"/>
      <c r="K694" s="87"/>
    </row>
    <row r="695" spans="5:11" ht="16.5">
      <c r="E695" s="87"/>
      <c r="F695" s="87"/>
      <c r="G695" s="88"/>
      <c r="H695" s="88"/>
      <c r="I695" s="88"/>
      <c r="K695" s="87"/>
    </row>
    <row r="696" spans="5:11" ht="16.5">
      <c r="E696" s="87"/>
      <c r="F696" s="87"/>
      <c r="G696" s="88"/>
      <c r="H696" s="88"/>
      <c r="I696" s="88"/>
      <c r="K696" s="87"/>
    </row>
    <row r="697" spans="5:11" ht="16.5">
      <c r="E697" s="87"/>
      <c r="F697" s="87"/>
      <c r="G697" s="88"/>
      <c r="H697" s="88"/>
      <c r="I697" s="88"/>
      <c r="K697" s="87"/>
    </row>
    <row r="698" spans="5:11" ht="16.5">
      <c r="E698" s="87"/>
      <c r="F698" s="87"/>
      <c r="G698" s="88"/>
      <c r="H698" s="88"/>
      <c r="I698" s="88"/>
      <c r="K698" s="87"/>
    </row>
    <row r="699" spans="5:11" ht="16.5">
      <c r="E699" s="87"/>
      <c r="F699" s="87"/>
      <c r="G699" s="88"/>
      <c r="H699" s="88"/>
      <c r="I699" s="88"/>
      <c r="K699" s="87"/>
    </row>
    <row r="700" spans="5:11" ht="16.5">
      <c r="E700" s="87"/>
      <c r="F700" s="87"/>
      <c r="G700" s="88"/>
      <c r="H700" s="88"/>
      <c r="I700" s="88"/>
      <c r="K700" s="87"/>
    </row>
    <row r="701" spans="5:11" ht="16.5">
      <c r="E701" s="87"/>
      <c r="F701" s="87"/>
      <c r="G701" s="88"/>
      <c r="H701" s="88"/>
      <c r="I701" s="88"/>
      <c r="K701" s="87"/>
    </row>
    <row r="702" spans="5:11" ht="16.5">
      <c r="E702" s="87"/>
      <c r="F702" s="87"/>
      <c r="G702" s="88"/>
      <c r="H702" s="88"/>
      <c r="I702" s="88"/>
      <c r="K702" s="87"/>
    </row>
    <row r="703" spans="5:11" ht="16.5">
      <c r="E703" s="87"/>
      <c r="F703" s="87"/>
      <c r="G703" s="88"/>
      <c r="H703" s="88"/>
      <c r="I703" s="88"/>
      <c r="K703" s="87"/>
    </row>
    <row r="704" spans="5:11" ht="16.5">
      <c r="E704" s="87"/>
      <c r="F704" s="87"/>
      <c r="G704" s="88"/>
      <c r="H704" s="88"/>
      <c r="I704" s="88"/>
      <c r="K704" s="87"/>
    </row>
    <row r="705" spans="5:11" ht="16.5">
      <c r="E705" s="87"/>
      <c r="F705" s="87"/>
      <c r="G705" s="88"/>
      <c r="H705" s="88"/>
      <c r="I705" s="88"/>
      <c r="K705" s="87"/>
    </row>
    <row r="706" spans="5:11" ht="16.5">
      <c r="E706" s="87"/>
      <c r="F706" s="87"/>
      <c r="G706" s="88"/>
      <c r="H706" s="88"/>
      <c r="I706" s="88"/>
      <c r="K706" s="87"/>
    </row>
    <row r="707" spans="5:11" ht="16.5">
      <c r="E707" s="87"/>
      <c r="F707" s="87"/>
      <c r="G707" s="88"/>
      <c r="H707" s="88"/>
      <c r="I707" s="88"/>
      <c r="K707" s="87"/>
    </row>
    <row r="708" spans="5:11" ht="16.5">
      <c r="E708" s="87"/>
      <c r="F708" s="87"/>
      <c r="G708" s="88"/>
      <c r="H708" s="88"/>
      <c r="I708" s="88"/>
      <c r="K708" s="87"/>
    </row>
    <row r="709" spans="5:11" ht="16.5">
      <c r="E709" s="87"/>
      <c r="F709" s="87"/>
      <c r="G709" s="88"/>
      <c r="H709" s="88"/>
      <c r="I709" s="88"/>
      <c r="K709" s="87"/>
    </row>
    <row r="710" spans="5:11" ht="16.5">
      <c r="E710" s="87"/>
      <c r="F710" s="87"/>
      <c r="G710" s="88"/>
      <c r="H710" s="88"/>
      <c r="I710" s="88"/>
      <c r="K710" s="87"/>
    </row>
    <row r="711" spans="5:11" ht="16.5">
      <c r="E711" s="87"/>
      <c r="F711" s="87"/>
      <c r="G711" s="88"/>
      <c r="H711" s="88"/>
      <c r="I711" s="88"/>
      <c r="K711" s="87"/>
    </row>
    <row r="712" spans="5:11" ht="16.5">
      <c r="E712" s="87"/>
      <c r="F712" s="87"/>
      <c r="G712" s="88"/>
      <c r="H712" s="88"/>
      <c r="I712" s="88"/>
      <c r="K712" s="87"/>
    </row>
    <row r="713" spans="5:11" ht="16.5">
      <c r="E713" s="87"/>
      <c r="F713" s="87"/>
      <c r="G713" s="88"/>
      <c r="H713" s="88"/>
      <c r="I713" s="88"/>
      <c r="K713" s="87"/>
    </row>
    <row r="714" spans="5:11" ht="16.5">
      <c r="E714" s="87"/>
      <c r="F714" s="87"/>
      <c r="G714" s="88"/>
      <c r="H714" s="88"/>
      <c r="I714" s="88"/>
      <c r="K714" s="87"/>
    </row>
    <row r="715" spans="5:11" ht="16.5">
      <c r="E715" s="87"/>
      <c r="F715" s="87"/>
      <c r="G715" s="88"/>
      <c r="H715" s="88"/>
      <c r="I715" s="88"/>
      <c r="K715" s="87"/>
    </row>
    <row r="716" spans="5:11" ht="16.5">
      <c r="E716" s="87"/>
      <c r="F716" s="87"/>
      <c r="G716" s="88"/>
      <c r="H716" s="88"/>
      <c r="I716" s="88"/>
      <c r="K716" s="87"/>
    </row>
    <row r="717" spans="5:11" ht="16.5">
      <c r="E717" s="87"/>
      <c r="F717" s="87"/>
      <c r="G717" s="88"/>
      <c r="H717" s="88"/>
      <c r="I717" s="88"/>
      <c r="K717" s="87"/>
    </row>
    <row r="718" spans="5:11" ht="16.5">
      <c r="E718" s="87"/>
      <c r="F718" s="87"/>
      <c r="G718" s="88"/>
      <c r="H718" s="88"/>
      <c r="I718" s="88"/>
      <c r="K718" s="87"/>
    </row>
    <row r="719" spans="5:11" ht="16.5">
      <c r="E719" s="87"/>
      <c r="F719" s="87"/>
      <c r="G719" s="88"/>
      <c r="H719" s="88"/>
      <c r="I719" s="88"/>
      <c r="K719" s="87"/>
    </row>
    <row r="720" spans="5:11" ht="16.5">
      <c r="E720" s="87"/>
      <c r="F720" s="87"/>
      <c r="G720" s="88"/>
      <c r="H720" s="88"/>
      <c r="I720" s="88"/>
      <c r="K720" s="87"/>
    </row>
    <row r="721" spans="5:11" ht="16.5">
      <c r="E721" s="87"/>
      <c r="F721" s="87"/>
      <c r="G721" s="88"/>
      <c r="H721" s="88"/>
      <c r="I721" s="88"/>
      <c r="K721" s="87"/>
    </row>
    <row r="722" spans="5:11" ht="16.5">
      <c r="E722" s="87"/>
      <c r="F722" s="87"/>
      <c r="G722" s="88"/>
      <c r="H722" s="88"/>
      <c r="I722" s="88"/>
      <c r="K722" s="87"/>
    </row>
    <row r="723" spans="5:11" ht="16.5">
      <c r="E723" s="87"/>
      <c r="F723" s="87"/>
      <c r="G723" s="88"/>
      <c r="H723" s="88"/>
      <c r="I723" s="88"/>
      <c r="K723" s="87"/>
    </row>
    <row r="724" spans="5:11" ht="16.5">
      <c r="E724" s="87"/>
      <c r="F724" s="87"/>
      <c r="G724" s="88"/>
      <c r="H724" s="88"/>
      <c r="I724" s="88"/>
      <c r="K724" s="87"/>
    </row>
    <row r="725" spans="5:11" ht="16.5">
      <c r="E725" s="87"/>
      <c r="F725" s="87"/>
      <c r="G725" s="88"/>
      <c r="H725" s="88"/>
      <c r="I725" s="88"/>
      <c r="K725" s="87"/>
    </row>
    <row r="726" spans="5:11" ht="16.5">
      <c r="E726" s="87"/>
      <c r="F726" s="87"/>
      <c r="G726" s="88"/>
      <c r="H726" s="88"/>
      <c r="I726" s="88"/>
      <c r="K726" s="87"/>
    </row>
    <row r="727" spans="5:11" ht="16.5">
      <c r="E727" s="87"/>
      <c r="F727" s="87"/>
      <c r="G727" s="88"/>
      <c r="H727" s="88"/>
      <c r="I727" s="88"/>
      <c r="K727" s="87"/>
    </row>
    <row r="728" spans="5:11" ht="16.5">
      <c r="E728" s="87"/>
      <c r="F728" s="87"/>
      <c r="G728" s="88"/>
      <c r="H728" s="88"/>
      <c r="I728" s="88"/>
      <c r="K728" s="87"/>
    </row>
    <row r="729" spans="5:11" ht="16.5">
      <c r="E729" s="87"/>
      <c r="F729" s="87"/>
      <c r="G729" s="88"/>
      <c r="H729" s="88"/>
      <c r="I729" s="88"/>
      <c r="K729" s="87"/>
    </row>
    <row r="730" spans="5:11" ht="16.5">
      <c r="E730" s="87"/>
      <c r="F730" s="87"/>
      <c r="G730" s="88"/>
      <c r="H730" s="88"/>
      <c r="I730" s="88"/>
      <c r="K730" s="87"/>
    </row>
    <row r="731" spans="5:11" ht="16.5">
      <c r="E731" s="87"/>
      <c r="F731" s="87"/>
      <c r="G731" s="88"/>
      <c r="H731" s="88"/>
      <c r="I731" s="88"/>
      <c r="K731" s="87"/>
    </row>
    <row r="732" spans="5:11" ht="16.5">
      <c r="E732" s="87"/>
      <c r="F732" s="87"/>
      <c r="G732" s="88"/>
      <c r="H732" s="88"/>
      <c r="I732" s="88"/>
      <c r="K732" s="87"/>
    </row>
    <row r="733" spans="5:11" ht="16.5">
      <c r="E733" s="87"/>
      <c r="F733" s="87"/>
      <c r="G733" s="88"/>
      <c r="H733" s="88"/>
      <c r="I733" s="88"/>
      <c r="K733" s="87"/>
    </row>
    <row r="734" spans="5:11" ht="16.5">
      <c r="E734" s="87"/>
      <c r="F734" s="87"/>
      <c r="G734" s="88"/>
      <c r="H734" s="88"/>
      <c r="I734" s="88"/>
      <c r="K734" s="87"/>
    </row>
    <row r="735" spans="5:11" ht="16.5">
      <c r="E735" s="87"/>
      <c r="F735" s="87"/>
      <c r="G735" s="88"/>
      <c r="H735" s="88"/>
      <c r="I735" s="88"/>
      <c r="K735" s="87"/>
    </row>
    <row r="736" spans="5:11" ht="16.5">
      <c r="E736" s="87"/>
      <c r="F736" s="87"/>
      <c r="G736" s="88"/>
      <c r="H736" s="88"/>
      <c r="I736" s="88"/>
      <c r="K736" s="87"/>
    </row>
    <row r="737" spans="5:11" ht="16.5">
      <c r="E737" s="87"/>
      <c r="F737" s="87"/>
      <c r="G737" s="88"/>
      <c r="H737" s="88"/>
      <c r="I737" s="88"/>
      <c r="K737" s="87"/>
    </row>
    <row r="738" spans="5:11" ht="16.5">
      <c r="E738" s="87"/>
      <c r="F738" s="87"/>
      <c r="G738" s="88"/>
      <c r="H738" s="88"/>
      <c r="I738" s="88"/>
      <c r="K738" s="87"/>
    </row>
    <row r="739" spans="5:11" ht="16.5">
      <c r="E739" s="87"/>
      <c r="F739" s="87"/>
      <c r="G739" s="88"/>
      <c r="H739" s="88"/>
      <c r="I739" s="88"/>
      <c r="K739" s="87"/>
    </row>
    <row r="740" spans="5:11" ht="16.5">
      <c r="E740" s="87"/>
      <c r="F740" s="87"/>
      <c r="G740" s="88"/>
      <c r="H740" s="88"/>
      <c r="I740" s="88"/>
      <c r="K740" s="87"/>
    </row>
    <row r="741" spans="5:11" ht="16.5">
      <c r="E741" s="87"/>
      <c r="F741" s="87"/>
      <c r="G741" s="88"/>
      <c r="H741" s="88"/>
      <c r="I741" s="88"/>
      <c r="K741" s="87"/>
    </row>
    <row r="742" spans="5:11" ht="16.5">
      <c r="E742" s="87"/>
      <c r="F742" s="87"/>
      <c r="G742" s="88"/>
      <c r="H742" s="88"/>
      <c r="I742" s="88"/>
      <c r="K742" s="87"/>
    </row>
    <row r="743" spans="5:11" ht="16.5">
      <c r="E743" s="87"/>
      <c r="F743" s="87"/>
      <c r="G743" s="88"/>
      <c r="H743" s="88"/>
      <c r="I743" s="88"/>
      <c r="K743" s="87"/>
    </row>
    <row r="744" spans="5:11" ht="16.5">
      <c r="E744" s="87"/>
      <c r="F744" s="87"/>
      <c r="G744" s="88"/>
      <c r="H744" s="88"/>
      <c r="I744" s="88"/>
      <c r="K744" s="87"/>
    </row>
    <row r="745" spans="5:11" ht="16.5">
      <c r="E745" s="87"/>
      <c r="F745" s="87"/>
      <c r="G745" s="88"/>
      <c r="H745" s="88"/>
      <c r="I745" s="88"/>
      <c r="K745" s="87"/>
    </row>
    <row r="746" spans="5:11" ht="16.5">
      <c r="E746" s="87"/>
      <c r="F746" s="87"/>
      <c r="G746" s="88"/>
      <c r="H746" s="88"/>
      <c r="I746" s="88"/>
      <c r="K746" s="87"/>
    </row>
    <row r="747" spans="5:11" ht="16.5">
      <c r="E747" s="87"/>
      <c r="F747" s="87"/>
      <c r="G747" s="88"/>
      <c r="H747" s="88"/>
      <c r="I747" s="88"/>
      <c r="K747" s="87"/>
    </row>
    <row r="748" spans="5:11" ht="16.5">
      <c r="E748" s="87"/>
      <c r="F748" s="87"/>
      <c r="G748" s="88"/>
      <c r="H748" s="88"/>
      <c r="I748" s="88"/>
      <c r="K748" s="87"/>
    </row>
    <row r="749" spans="5:11" ht="16.5">
      <c r="E749" s="87"/>
      <c r="F749" s="87"/>
      <c r="G749" s="88"/>
      <c r="H749" s="88"/>
      <c r="I749" s="88"/>
      <c r="K749" s="87"/>
    </row>
    <row r="750" spans="5:11" ht="16.5">
      <c r="E750" s="87"/>
      <c r="F750" s="87"/>
      <c r="G750" s="88"/>
      <c r="H750" s="88"/>
      <c r="I750" s="88"/>
      <c r="K750" s="87"/>
    </row>
    <row r="751" spans="5:11" ht="16.5">
      <c r="E751" s="87"/>
      <c r="F751" s="87"/>
      <c r="G751" s="88"/>
      <c r="H751" s="88"/>
      <c r="I751" s="88"/>
      <c r="K751" s="87"/>
    </row>
    <row r="752" spans="5:11" ht="16.5">
      <c r="E752" s="87"/>
      <c r="F752" s="87"/>
      <c r="G752" s="88"/>
      <c r="H752" s="88"/>
      <c r="I752" s="88"/>
      <c r="K752" s="87"/>
    </row>
    <row r="753" spans="5:11" ht="16.5">
      <c r="E753" s="87"/>
      <c r="F753" s="87"/>
      <c r="G753" s="88"/>
      <c r="H753" s="88"/>
      <c r="I753" s="88"/>
      <c r="K753" s="87"/>
    </row>
    <row r="754" spans="5:11" ht="16.5">
      <c r="E754" s="87"/>
      <c r="F754" s="87"/>
      <c r="G754" s="88"/>
      <c r="H754" s="88"/>
      <c r="I754" s="88"/>
      <c r="K754" s="87"/>
    </row>
    <row r="755" spans="5:11" ht="16.5">
      <c r="E755" s="87"/>
      <c r="F755" s="87"/>
      <c r="G755" s="88"/>
      <c r="H755" s="88"/>
      <c r="I755" s="88"/>
      <c r="K755" s="87"/>
    </row>
    <row r="756" spans="5:11" ht="16.5">
      <c r="E756" s="87"/>
      <c r="F756" s="87"/>
      <c r="G756" s="88"/>
      <c r="H756" s="88"/>
      <c r="I756" s="88"/>
      <c r="K756" s="87"/>
    </row>
    <row r="757" spans="5:11" ht="16.5">
      <c r="E757" s="87"/>
      <c r="F757" s="87"/>
      <c r="G757" s="88"/>
      <c r="H757" s="88"/>
      <c r="I757" s="88"/>
      <c r="K757" s="87"/>
    </row>
    <row r="758" spans="5:11" ht="16.5">
      <c r="E758" s="87"/>
      <c r="F758" s="87"/>
      <c r="G758" s="88"/>
      <c r="H758" s="88"/>
      <c r="I758" s="88"/>
      <c r="K758" s="87"/>
    </row>
    <row r="759" spans="5:11" ht="16.5">
      <c r="E759" s="87"/>
      <c r="F759" s="87"/>
      <c r="G759" s="88"/>
      <c r="H759" s="88"/>
      <c r="I759" s="88"/>
      <c r="K759" s="87"/>
    </row>
    <row r="760" spans="5:11" ht="16.5">
      <c r="E760" s="87"/>
      <c r="F760" s="87"/>
      <c r="G760" s="88"/>
      <c r="H760" s="88"/>
      <c r="I760" s="88"/>
      <c r="K760" s="87"/>
    </row>
    <row r="761" spans="5:11" ht="16.5">
      <c r="E761" s="87"/>
      <c r="F761" s="87"/>
      <c r="G761" s="88"/>
      <c r="H761" s="88"/>
      <c r="I761" s="88"/>
      <c r="K761" s="87"/>
    </row>
    <row r="762" spans="5:11" ht="16.5">
      <c r="E762" s="87"/>
      <c r="F762" s="87"/>
      <c r="G762" s="88"/>
      <c r="H762" s="88"/>
      <c r="I762" s="88"/>
      <c r="K762" s="87"/>
    </row>
    <row r="763" spans="5:11" ht="16.5">
      <c r="E763" s="87"/>
      <c r="F763" s="87"/>
      <c r="G763" s="88"/>
      <c r="H763" s="88"/>
      <c r="I763" s="88"/>
      <c r="K763" s="87"/>
    </row>
    <row r="764" spans="5:11" ht="16.5">
      <c r="E764" s="87"/>
      <c r="F764" s="87"/>
      <c r="G764" s="88"/>
      <c r="H764" s="88"/>
      <c r="I764" s="88"/>
      <c r="K764" s="87"/>
    </row>
    <row r="765" spans="5:11" ht="16.5">
      <c r="E765" s="87"/>
      <c r="F765" s="87"/>
      <c r="G765" s="88"/>
      <c r="H765" s="88"/>
      <c r="I765" s="88"/>
      <c r="K765" s="87"/>
    </row>
    <row r="766" spans="5:11" ht="16.5">
      <c r="E766" s="87"/>
      <c r="F766" s="87"/>
      <c r="G766" s="88"/>
      <c r="H766" s="88"/>
      <c r="I766" s="88"/>
      <c r="K766" s="87"/>
    </row>
    <row r="767" spans="5:11" ht="16.5">
      <c r="E767" s="87"/>
      <c r="F767" s="87"/>
      <c r="G767" s="88"/>
      <c r="H767" s="88"/>
      <c r="I767" s="88"/>
      <c r="K767" s="87"/>
    </row>
    <row r="768" spans="5:11" ht="16.5">
      <c r="E768" s="87"/>
      <c r="F768" s="87"/>
      <c r="G768" s="88"/>
      <c r="H768" s="88"/>
      <c r="I768" s="88"/>
      <c r="K768" s="87"/>
    </row>
    <row r="769" spans="5:11" ht="16.5">
      <c r="E769" s="87"/>
      <c r="F769" s="87"/>
      <c r="G769" s="88"/>
      <c r="H769" s="88"/>
      <c r="I769" s="88"/>
      <c r="K769" s="87"/>
    </row>
    <row r="770" spans="5:11" ht="16.5">
      <c r="E770" s="87"/>
      <c r="F770" s="87"/>
      <c r="G770" s="88"/>
      <c r="H770" s="88"/>
      <c r="I770" s="88"/>
      <c r="K770" s="87"/>
    </row>
    <row r="771" spans="5:11" ht="16.5">
      <c r="E771" s="87"/>
      <c r="F771" s="87"/>
      <c r="G771" s="88"/>
      <c r="H771" s="88"/>
      <c r="I771" s="88"/>
      <c r="K771" s="87"/>
    </row>
    <row r="772" spans="5:11" ht="16.5">
      <c r="E772" s="87"/>
      <c r="F772" s="87"/>
      <c r="G772" s="88"/>
      <c r="H772" s="88"/>
      <c r="I772" s="88"/>
      <c r="K772" s="87"/>
    </row>
    <row r="773" spans="5:11" ht="16.5">
      <c r="E773" s="87"/>
      <c r="F773" s="87"/>
      <c r="G773" s="88"/>
      <c r="H773" s="88"/>
      <c r="I773" s="88"/>
      <c r="K773" s="87"/>
    </row>
    <row r="774" spans="5:11" ht="16.5">
      <c r="E774" s="87"/>
      <c r="F774" s="87"/>
      <c r="G774" s="88"/>
      <c r="H774" s="88"/>
      <c r="I774" s="88"/>
      <c r="K774" s="87"/>
    </row>
    <row r="775" spans="5:11" ht="16.5">
      <c r="E775" s="87"/>
      <c r="F775" s="87"/>
      <c r="G775" s="88"/>
      <c r="H775" s="88"/>
      <c r="I775" s="88"/>
      <c r="K775" s="87"/>
    </row>
    <row r="776" spans="5:11" ht="16.5">
      <c r="E776" s="87"/>
      <c r="F776" s="87"/>
      <c r="G776" s="88"/>
      <c r="H776" s="88"/>
      <c r="I776" s="88"/>
      <c r="K776" s="87"/>
    </row>
    <row r="777" spans="5:11" ht="16.5">
      <c r="E777" s="87"/>
      <c r="F777" s="87"/>
      <c r="G777" s="88"/>
      <c r="H777" s="88"/>
      <c r="I777" s="88"/>
      <c r="K777" s="87"/>
    </row>
    <row r="778" spans="5:11" ht="16.5">
      <c r="E778" s="87"/>
      <c r="F778" s="87"/>
      <c r="G778" s="88"/>
      <c r="H778" s="88"/>
      <c r="I778" s="88"/>
      <c r="K778" s="87"/>
    </row>
    <row r="779" spans="5:11" ht="16.5">
      <c r="E779" s="87"/>
      <c r="F779" s="87"/>
      <c r="G779" s="88"/>
      <c r="H779" s="88"/>
      <c r="I779" s="88"/>
      <c r="K779" s="87"/>
    </row>
    <row r="780" spans="5:11" ht="16.5">
      <c r="E780" s="87"/>
      <c r="F780" s="87"/>
      <c r="G780" s="88"/>
      <c r="H780" s="88"/>
      <c r="I780" s="88"/>
      <c r="K780" s="87"/>
    </row>
    <row r="781" spans="5:11" ht="16.5">
      <c r="E781" s="87"/>
      <c r="F781" s="87"/>
      <c r="G781" s="88"/>
      <c r="H781" s="88"/>
      <c r="I781" s="88"/>
      <c r="K781" s="87"/>
    </row>
    <row r="782" spans="5:11" ht="16.5">
      <c r="E782" s="87"/>
      <c r="F782" s="87"/>
      <c r="G782" s="88"/>
      <c r="H782" s="88"/>
      <c r="I782" s="88"/>
      <c r="K782" s="87"/>
    </row>
    <row r="783" spans="5:11" ht="16.5">
      <c r="E783" s="87"/>
      <c r="F783" s="87"/>
      <c r="G783" s="88"/>
      <c r="H783" s="88"/>
      <c r="I783" s="88"/>
      <c r="K783" s="87"/>
    </row>
    <row r="784" spans="5:11" ht="16.5">
      <c r="E784" s="87"/>
      <c r="F784" s="87"/>
      <c r="G784" s="88"/>
      <c r="H784" s="88"/>
      <c r="I784" s="88"/>
      <c r="K784" s="87"/>
    </row>
    <row r="785" spans="5:11" ht="16.5">
      <c r="E785" s="87"/>
      <c r="F785" s="87"/>
      <c r="G785" s="88"/>
      <c r="H785" s="88"/>
      <c r="I785" s="88"/>
      <c r="K785" s="87"/>
    </row>
    <row r="786" spans="5:11" ht="16.5">
      <c r="E786" s="87"/>
      <c r="F786" s="87"/>
      <c r="G786" s="88"/>
      <c r="H786" s="88"/>
      <c r="I786" s="88"/>
      <c r="K786" s="87"/>
    </row>
    <row r="787" spans="5:11" ht="16.5">
      <c r="E787" s="87"/>
      <c r="F787" s="87"/>
      <c r="G787" s="88"/>
      <c r="H787" s="88"/>
      <c r="I787" s="88"/>
      <c r="K787" s="87"/>
    </row>
    <row r="788" spans="5:11" ht="16.5">
      <c r="E788" s="87"/>
      <c r="F788" s="87"/>
      <c r="G788" s="88"/>
      <c r="H788" s="88"/>
      <c r="I788" s="88"/>
      <c r="K788" s="87"/>
    </row>
    <row r="789" spans="5:11" ht="16.5">
      <c r="E789" s="87"/>
      <c r="F789" s="87"/>
      <c r="G789" s="88"/>
      <c r="H789" s="88"/>
      <c r="I789" s="88"/>
      <c r="K789" s="87"/>
    </row>
    <row r="790" spans="5:11" ht="16.5">
      <c r="E790" s="87"/>
      <c r="F790" s="87"/>
      <c r="G790" s="88"/>
      <c r="H790" s="88"/>
      <c r="I790" s="88"/>
      <c r="K790" s="87"/>
    </row>
    <row r="791" spans="5:11" ht="16.5">
      <c r="E791" s="87"/>
      <c r="F791" s="87"/>
      <c r="G791" s="88"/>
      <c r="H791" s="88"/>
      <c r="I791" s="88"/>
      <c r="K791" s="87"/>
    </row>
    <row r="792" spans="5:11" ht="16.5">
      <c r="E792" s="87"/>
      <c r="F792" s="87"/>
      <c r="G792" s="88"/>
      <c r="H792" s="88"/>
      <c r="I792" s="88"/>
      <c r="K792" s="87"/>
    </row>
    <row r="793" spans="5:11" ht="16.5">
      <c r="E793" s="87"/>
      <c r="F793" s="87"/>
      <c r="G793" s="88"/>
      <c r="H793" s="88"/>
      <c r="I793" s="88"/>
      <c r="K793" s="87"/>
    </row>
    <row r="794" spans="5:11" ht="16.5">
      <c r="E794" s="87"/>
      <c r="F794" s="87"/>
      <c r="G794" s="88"/>
      <c r="H794" s="88"/>
      <c r="I794" s="88"/>
      <c r="K794" s="87"/>
    </row>
    <row r="795" spans="5:11" ht="16.5">
      <c r="E795" s="87"/>
      <c r="F795" s="87"/>
      <c r="G795" s="88"/>
      <c r="H795" s="88"/>
      <c r="I795" s="88"/>
      <c r="K795" s="87"/>
    </row>
    <row r="796" spans="5:11" ht="16.5">
      <c r="E796" s="87"/>
      <c r="F796" s="87"/>
      <c r="G796" s="88"/>
      <c r="H796" s="88"/>
      <c r="I796" s="88"/>
      <c r="K796" s="87"/>
    </row>
    <row r="797" spans="5:11" ht="16.5">
      <c r="E797" s="87"/>
      <c r="F797" s="87"/>
      <c r="G797" s="88"/>
      <c r="H797" s="88"/>
      <c r="I797" s="88"/>
      <c r="K797" s="87"/>
    </row>
    <row r="798" spans="5:11" ht="16.5">
      <c r="E798" s="87"/>
      <c r="F798" s="87"/>
      <c r="G798" s="88"/>
      <c r="H798" s="88"/>
      <c r="I798" s="88"/>
      <c r="K798" s="87"/>
    </row>
    <row r="799" spans="5:11" ht="16.5">
      <c r="E799" s="87"/>
      <c r="F799" s="87"/>
      <c r="G799" s="88"/>
      <c r="H799" s="88"/>
      <c r="I799" s="88"/>
      <c r="K799" s="87"/>
    </row>
    <row r="800" spans="5:11" ht="16.5">
      <c r="E800" s="87"/>
      <c r="F800" s="87"/>
      <c r="G800" s="88"/>
      <c r="H800" s="88"/>
      <c r="I800" s="88"/>
      <c r="K800" s="87"/>
    </row>
    <row r="801" spans="5:11" ht="16.5">
      <c r="E801" s="87"/>
      <c r="F801" s="87"/>
      <c r="G801" s="88"/>
      <c r="H801" s="88"/>
      <c r="I801" s="88"/>
      <c r="K801" s="87"/>
    </row>
    <row r="802" spans="5:11" ht="16.5">
      <c r="E802" s="87"/>
      <c r="F802" s="87"/>
      <c r="G802" s="88"/>
      <c r="H802" s="88"/>
      <c r="I802" s="88"/>
      <c r="K802" s="87"/>
    </row>
    <row r="803" spans="5:11" ht="16.5">
      <c r="E803" s="87"/>
      <c r="F803" s="87"/>
      <c r="G803" s="88"/>
      <c r="H803" s="88"/>
      <c r="I803" s="88"/>
      <c r="K803" s="87"/>
    </row>
    <row r="804" spans="5:11" ht="16.5">
      <c r="E804" s="87"/>
      <c r="F804" s="87"/>
      <c r="G804" s="88"/>
      <c r="H804" s="88"/>
      <c r="I804" s="88"/>
      <c r="K804" s="87"/>
    </row>
    <row r="805" spans="5:11" ht="16.5">
      <c r="E805" s="87"/>
      <c r="F805" s="87"/>
      <c r="G805" s="88"/>
      <c r="H805" s="88"/>
      <c r="I805" s="88"/>
      <c r="K805" s="87"/>
    </row>
    <row r="806" spans="5:11" ht="16.5">
      <c r="E806" s="87"/>
      <c r="F806" s="87"/>
      <c r="G806" s="88"/>
      <c r="H806" s="88"/>
      <c r="I806" s="88"/>
      <c r="K806" s="87"/>
    </row>
    <row r="807" spans="5:11" ht="16.5">
      <c r="E807" s="87"/>
      <c r="F807" s="87"/>
      <c r="G807" s="88"/>
      <c r="H807" s="88"/>
      <c r="I807" s="88"/>
      <c r="K807" s="87"/>
    </row>
    <row r="808" spans="5:11" ht="16.5">
      <c r="E808" s="87"/>
      <c r="F808" s="87"/>
      <c r="G808" s="88"/>
      <c r="H808" s="88"/>
      <c r="I808" s="88"/>
      <c r="K808" s="87"/>
    </row>
    <row r="809" spans="5:11" ht="16.5">
      <c r="E809" s="87"/>
      <c r="F809" s="87"/>
      <c r="G809" s="88"/>
      <c r="H809" s="88"/>
      <c r="I809" s="88"/>
      <c r="K809" s="87"/>
    </row>
    <row r="810" spans="5:11" ht="16.5">
      <c r="E810" s="87"/>
      <c r="F810" s="87"/>
      <c r="G810" s="88"/>
      <c r="H810" s="88"/>
      <c r="I810" s="88"/>
      <c r="K810" s="87"/>
    </row>
    <row r="811" spans="5:11" ht="16.5">
      <c r="E811" s="87"/>
      <c r="F811" s="87"/>
      <c r="G811" s="88"/>
      <c r="H811" s="88"/>
      <c r="I811" s="88"/>
      <c r="K811" s="87"/>
    </row>
    <row r="812" spans="5:11" ht="16.5">
      <c r="E812" s="87"/>
      <c r="F812" s="87"/>
      <c r="G812" s="88"/>
      <c r="H812" s="88"/>
      <c r="I812" s="88"/>
      <c r="K812" s="87"/>
    </row>
    <row r="813" spans="5:11" ht="16.5">
      <c r="E813" s="87"/>
      <c r="F813" s="87"/>
      <c r="G813" s="88"/>
      <c r="H813" s="88"/>
      <c r="I813" s="88"/>
      <c r="K813" s="87"/>
    </row>
    <row r="814" spans="5:11" ht="16.5">
      <c r="E814" s="87"/>
      <c r="F814" s="87"/>
      <c r="G814" s="88"/>
      <c r="H814" s="88"/>
      <c r="I814" s="88"/>
      <c r="K814" s="87"/>
    </row>
    <row r="815" spans="5:11" ht="16.5">
      <c r="E815" s="87"/>
      <c r="F815" s="87"/>
      <c r="G815" s="88"/>
      <c r="H815" s="88"/>
      <c r="I815" s="88"/>
      <c r="K815" s="87"/>
    </row>
    <row r="816" spans="5:11" ht="16.5">
      <c r="E816" s="87"/>
      <c r="F816" s="87"/>
      <c r="G816" s="88"/>
      <c r="H816" s="88"/>
      <c r="I816" s="88"/>
      <c r="K816" s="87"/>
    </row>
    <row r="817" spans="5:11" ht="16.5">
      <c r="E817" s="87"/>
      <c r="F817" s="87"/>
      <c r="G817" s="88"/>
      <c r="H817" s="88"/>
      <c r="I817" s="88"/>
      <c r="K817" s="87"/>
    </row>
    <row r="818" spans="5:11" ht="16.5">
      <c r="E818" s="87"/>
      <c r="F818" s="87"/>
      <c r="G818" s="88"/>
      <c r="H818" s="88"/>
      <c r="I818" s="88"/>
      <c r="K818" s="87"/>
    </row>
    <row r="819" spans="5:11" ht="16.5">
      <c r="E819" s="87"/>
      <c r="F819" s="87"/>
      <c r="G819" s="88"/>
      <c r="H819" s="88"/>
      <c r="I819" s="88"/>
      <c r="K819" s="87"/>
    </row>
    <row r="820" spans="5:11" ht="16.5">
      <c r="E820" s="87"/>
      <c r="F820" s="87"/>
      <c r="G820" s="88"/>
      <c r="H820" s="88"/>
      <c r="I820" s="88"/>
      <c r="K820" s="87"/>
    </row>
    <row r="821" spans="5:11" ht="16.5">
      <c r="E821" s="87"/>
      <c r="F821" s="87"/>
      <c r="G821" s="88"/>
      <c r="H821" s="88"/>
      <c r="I821" s="88"/>
      <c r="K821" s="87"/>
    </row>
    <row r="822" spans="5:11" ht="16.5">
      <c r="E822" s="87"/>
      <c r="F822" s="87"/>
      <c r="G822" s="88"/>
      <c r="H822" s="88"/>
      <c r="I822" s="88"/>
      <c r="K822" s="87"/>
    </row>
    <row r="823" spans="5:11" ht="16.5">
      <c r="E823" s="87"/>
      <c r="F823" s="87"/>
      <c r="G823" s="88"/>
      <c r="H823" s="88"/>
      <c r="I823" s="88"/>
      <c r="K823" s="87"/>
    </row>
    <row r="824" spans="5:11" ht="16.5">
      <c r="E824" s="87"/>
      <c r="F824" s="87"/>
      <c r="G824" s="88"/>
      <c r="H824" s="88"/>
      <c r="I824" s="88"/>
      <c r="K824" s="87"/>
    </row>
    <row r="825" spans="5:11" ht="16.5">
      <c r="E825" s="87"/>
      <c r="F825" s="87"/>
      <c r="G825" s="88"/>
      <c r="H825" s="88"/>
      <c r="I825" s="88"/>
      <c r="K825" s="87"/>
    </row>
    <row r="826" spans="5:11" ht="16.5">
      <c r="E826" s="87"/>
      <c r="F826" s="87"/>
      <c r="G826" s="88"/>
      <c r="H826" s="88"/>
      <c r="I826" s="88"/>
      <c r="K826" s="87"/>
    </row>
    <row r="827" spans="5:11" ht="16.5">
      <c r="E827" s="87"/>
      <c r="F827" s="87"/>
      <c r="G827" s="88"/>
      <c r="H827" s="88"/>
      <c r="I827" s="88"/>
      <c r="K827" s="87"/>
    </row>
    <row r="828" spans="5:11" ht="16.5">
      <c r="E828" s="87"/>
      <c r="F828" s="87"/>
      <c r="G828" s="88"/>
      <c r="H828" s="88"/>
      <c r="I828" s="88"/>
      <c r="K828" s="87"/>
    </row>
    <row r="829" spans="5:11" ht="16.5">
      <c r="E829" s="87"/>
      <c r="F829" s="87"/>
      <c r="G829" s="88"/>
      <c r="H829" s="88"/>
      <c r="I829" s="88"/>
      <c r="K829" s="87"/>
    </row>
    <row r="830" spans="5:11" ht="16.5">
      <c r="E830" s="87"/>
      <c r="F830" s="87"/>
      <c r="G830" s="88"/>
      <c r="H830" s="88"/>
      <c r="I830" s="88"/>
      <c r="K830" s="87"/>
    </row>
    <row r="831" spans="5:11" ht="16.5">
      <c r="E831" s="87"/>
      <c r="F831" s="87"/>
      <c r="G831" s="88"/>
      <c r="H831" s="88"/>
      <c r="I831" s="88"/>
      <c r="K831" s="87"/>
    </row>
    <row r="832" spans="5:11" ht="16.5">
      <c r="E832" s="87"/>
      <c r="F832" s="87"/>
      <c r="G832" s="88"/>
      <c r="H832" s="88"/>
      <c r="I832" s="88"/>
      <c r="K832" s="87"/>
    </row>
    <row r="833" spans="5:11" ht="16.5">
      <c r="E833" s="87"/>
      <c r="F833" s="87"/>
      <c r="G833" s="88"/>
      <c r="H833" s="88"/>
      <c r="I833" s="88"/>
      <c r="K833" s="87"/>
    </row>
    <row r="834" spans="5:11" ht="16.5">
      <c r="E834" s="87"/>
      <c r="F834" s="87"/>
      <c r="G834" s="88"/>
      <c r="H834" s="88"/>
      <c r="I834" s="88"/>
      <c r="K834" s="87"/>
    </row>
    <row r="835" spans="5:11" ht="16.5">
      <c r="E835" s="87"/>
      <c r="F835" s="87"/>
      <c r="G835" s="88"/>
      <c r="H835" s="88"/>
      <c r="I835" s="88"/>
      <c r="K835" s="87"/>
    </row>
    <row r="836" spans="5:11" ht="16.5">
      <c r="E836" s="87"/>
      <c r="F836" s="87"/>
      <c r="G836" s="88"/>
      <c r="H836" s="88"/>
      <c r="I836" s="88"/>
      <c r="K836" s="87"/>
    </row>
    <row r="837" spans="5:11" ht="16.5">
      <c r="E837" s="87"/>
      <c r="F837" s="87"/>
      <c r="G837" s="88"/>
      <c r="H837" s="88"/>
      <c r="I837" s="88"/>
      <c r="K837" s="87"/>
    </row>
    <row r="838" spans="5:11" ht="16.5">
      <c r="E838" s="87"/>
      <c r="F838" s="87"/>
      <c r="G838" s="88"/>
      <c r="H838" s="88"/>
      <c r="I838" s="88"/>
      <c r="K838" s="87"/>
    </row>
    <row r="839" spans="5:11" ht="16.5">
      <c r="E839" s="87"/>
      <c r="F839" s="87"/>
      <c r="G839" s="88"/>
      <c r="H839" s="88"/>
      <c r="I839" s="88"/>
      <c r="K839" s="87"/>
    </row>
    <row r="840" spans="5:11" ht="16.5">
      <c r="E840" s="87"/>
      <c r="F840" s="87"/>
      <c r="G840" s="88"/>
      <c r="H840" s="88"/>
      <c r="I840" s="88"/>
      <c r="K840" s="87"/>
    </row>
    <row r="841" spans="5:11" ht="16.5">
      <c r="E841" s="87"/>
      <c r="F841" s="87"/>
      <c r="G841" s="88"/>
      <c r="H841" s="88"/>
      <c r="I841" s="88"/>
      <c r="K841" s="87"/>
    </row>
    <row r="842" spans="5:11" ht="16.5">
      <c r="E842" s="87"/>
      <c r="F842" s="87"/>
      <c r="G842" s="88"/>
      <c r="H842" s="88"/>
      <c r="I842" s="88"/>
      <c r="K842" s="87"/>
    </row>
    <row r="843" spans="5:11" ht="16.5">
      <c r="E843" s="87"/>
      <c r="F843" s="87"/>
      <c r="G843" s="88"/>
      <c r="H843" s="88"/>
      <c r="I843" s="88"/>
      <c r="K843" s="87"/>
    </row>
    <row r="844" spans="5:11" ht="16.5">
      <c r="E844" s="87"/>
      <c r="F844" s="87"/>
      <c r="G844" s="88"/>
      <c r="H844" s="88"/>
      <c r="I844" s="88"/>
      <c r="K844" s="87"/>
    </row>
    <row r="845" spans="5:11" ht="16.5">
      <c r="E845" s="87"/>
      <c r="F845" s="87"/>
      <c r="G845" s="88"/>
      <c r="H845" s="88"/>
      <c r="I845" s="88"/>
      <c r="K845" s="87"/>
    </row>
    <row r="846" spans="5:11" ht="16.5">
      <c r="E846" s="87"/>
      <c r="F846" s="87"/>
      <c r="G846" s="88"/>
      <c r="H846" s="88"/>
      <c r="I846" s="88"/>
      <c r="K846" s="87"/>
    </row>
    <row r="847" spans="5:11" ht="16.5">
      <c r="E847" s="87"/>
      <c r="F847" s="87"/>
      <c r="G847" s="88"/>
      <c r="H847" s="88"/>
      <c r="I847" s="88"/>
      <c r="K847" s="87"/>
    </row>
    <row r="848" spans="5:11" ht="16.5">
      <c r="E848" s="87"/>
      <c r="F848" s="87"/>
      <c r="G848" s="88"/>
      <c r="H848" s="88"/>
      <c r="I848" s="88"/>
      <c r="K848" s="87"/>
    </row>
    <row r="849" spans="5:11" ht="16.5">
      <c r="E849" s="87"/>
      <c r="F849" s="87"/>
      <c r="G849" s="88"/>
      <c r="H849" s="88"/>
      <c r="I849" s="88"/>
      <c r="K849" s="87"/>
    </row>
    <row r="850" spans="5:11" ht="16.5">
      <c r="E850" s="87"/>
      <c r="F850" s="87"/>
      <c r="G850" s="88"/>
      <c r="H850" s="88"/>
      <c r="I850" s="88"/>
      <c r="K850" s="87"/>
    </row>
    <row r="851" spans="5:11" ht="16.5">
      <c r="E851" s="87"/>
      <c r="F851" s="87"/>
      <c r="G851" s="88"/>
      <c r="H851" s="88"/>
      <c r="I851" s="88"/>
      <c r="K851" s="87"/>
    </row>
    <row r="852" spans="5:11" ht="16.5">
      <c r="E852" s="87"/>
      <c r="F852" s="87"/>
      <c r="G852" s="88"/>
      <c r="H852" s="88"/>
      <c r="I852" s="88"/>
      <c r="K852" s="87"/>
    </row>
    <row r="853" spans="5:11" ht="16.5">
      <c r="E853" s="87"/>
      <c r="F853" s="87"/>
      <c r="G853" s="88"/>
      <c r="H853" s="88"/>
      <c r="I853" s="88"/>
      <c r="K853" s="87"/>
    </row>
    <row r="854" spans="5:11" ht="16.5">
      <c r="E854" s="87"/>
      <c r="F854" s="87"/>
      <c r="G854" s="88"/>
      <c r="H854" s="88"/>
      <c r="I854" s="88"/>
      <c r="K854" s="87"/>
    </row>
    <row r="855" spans="5:11" ht="16.5">
      <c r="E855" s="87"/>
      <c r="F855" s="87"/>
      <c r="G855" s="88"/>
      <c r="H855" s="88"/>
      <c r="I855" s="88"/>
      <c r="K855" s="87"/>
    </row>
    <row r="856" spans="5:11" ht="16.5">
      <c r="E856" s="87"/>
      <c r="F856" s="87"/>
      <c r="G856" s="88"/>
      <c r="H856" s="88"/>
      <c r="I856" s="88"/>
      <c r="K856" s="87"/>
    </row>
    <row r="857" spans="5:11" ht="16.5">
      <c r="E857" s="87"/>
      <c r="F857" s="87"/>
      <c r="G857" s="88"/>
      <c r="H857" s="88"/>
      <c r="I857" s="88"/>
      <c r="K857" s="87"/>
    </row>
    <row r="858" spans="5:11" ht="16.5">
      <c r="E858" s="87"/>
      <c r="F858" s="87"/>
      <c r="G858" s="88"/>
      <c r="H858" s="88"/>
      <c r="I858" s="88"/>
      <c r="K858" s="87"/>
    </row>
    <row r="859" spans="5:11" ht="16.5">
      <c r="E859" s="87"/>
      <c r="F859" s="87"/>
      <c r="G859" s="88"/>
      <c r="H859" s="88"/>
      <c r="I859" s="88"/>
      <c r="K859" s="87"/>
    </row>
    <row r="860" spans="5:11" ht="16.5">
      <c r="E860" s="87"/>
      <c r="F860" s="87"/>
      <c r="G860" s="88"/>
      <c r="H860" s="88"/>
      <c r="I860" s="88"/>
      <c r="K860" s="87"/>
    </row>
    <row r="861" spans="5:11" ht="16.5">
      <c r="E861" s="87"/>
      <c r="F861" s="87"/>
      <c r="G861" s="88"/>
      <c r="H861" s="88"/>
      <c r="I861" s="88"/>
      <c r="K861" s="87"/>
    </row>
    <row r="862" spans="5:11" ht="16.5">
      <c r="E862" s="87"/>
      <c r="F862" s="87"/>
      <c r="G862" s="88"/>
      <c r="H862" s="88"/>
      <c r="I862" s="88"/>
      <c r="K862" s="87"/>
    </row>
    <row r="863" spans="5:11" ht="16.5">
      <c r="E863" s="87"/>
      <c r="F863" s="87"/>
      <c r="G863" s="88"/>
      <c r="H863" s="88"/>
      <c r="I863" s="88"/>
      <c r="K863" s="87"/>
    </row>
    <row r="864" spans="5:11" ht="16.5">
      <c r="E864" s="87"/>
      <c r="F864" s="87"/>
      <c r="G864" s="88"/>
      <c r="H864" s="88"/>
      <c r="I864" s="88"/>
      <c r="K864" s="87"/>
    </row>
    <row r="865" spans="5:11" ht="16.5">
      <c r="E865" s="87"/>
      <c r="F865" s="87"/>
      <c r="G865" s="88"/>
      <c r="H865" s="88"/>
      <c r="I865" s="88"/>
      <c r="K865" s="87"/>
    </row>
    <row r="866" spans="5:11" ht="16.5">
      <c r="E866" s="87"/>
      <c r="F866" s="87"/>
      <c r="G866" s="88"/>
      <c r="H866" s="88"/>
      <c r="I866" s="88"/>
      <c r="K866" s="87"/>
    </row>
    <row r="867" spans="5:11" ht="16.5">
      <c r="E867" s="87"/>
      <c r="F867" s="87"/>
      <c r="G867" s="88"/>
      <c r="H867" s="88"/>
      <c r="I867" s="88"/>
      <c r="K867" s="87"/>
    </row>
    <row r="868" spans="5:11" ht="16.5">
      <c r="E868" s="87"/>
      <c r="F868" s="87"/>
      <c r="G868" s="88"/>
      <c r="H868" s="88"/>
      <c r="I868" s="88"/>
      <c r="K868" s="87"/>
    </row>
    <row r="869" spans="5:11" ht="16.5">
      <c r="E869" s="87"/>
      <c r="F869" s="87"/>
      <c r="G869" s="88"/>
      <c r="H869" s="88"/>
      <c r="I869" s="88"/>
      <c r="K869" s="87"/>
    </row>
    <row r="870" spans="5:11" ht="16.5">
      <c r="E870" s="87"/>
      <c r="F870" s="87"/>
      <c r="G870" s="88"/>
      <c r="H870" s="88"/>
      <c r="I870" s="88"/>
      <c r="K870" s="87"/>
    </row>
    <row r="871" spans="5:11" ht="16.5">
      <c r="E871" s="87"/>
      <c r="F871" s="87"/>
      <c r="G871" s="88"/>
      <c r="H871" s="88"/>
      <c r="I871" s="88"/>
      <c r="K871" s="87"/>
    </row>
    <row r="872" spans="5:11" ht="16.5">
      <c r="E872" s="87"/>
      <c r="F872" s="87"/>
      <c r="G872" s="88"/>
      <c r="H872" s="88"/>
      <c r="I872" s="88"/>
      <c r="K872" s="87"/>
    </row>
    <row r="873" spans="5:11" ht="16.5">
      <c r="E873" s="87"/>
      <c r="F873" s="87"/>
      <c r="G873" s="88"/>
      <c r="H873" s="88"/>
      <c r="I873" s="88"/>
      <c r="K873" s="87"/>
    </row>
    <row r="874" spans="5:11" ht="16.5">
      <c r="E874" s="87"/>
      <c r="F874" s="87"/>
      <c r="G874" s="88"/>
      <c r="H874" s="88"/>
      <c r="I874" s="88"/>
      <c r="K874" s="87"/>
    </row>
    <row r="875" spans="5:11" ht="16.5">
      <c r="E875" s="87"/>
      <c r="F875" s="87"/>
      <c r="G875" s="88"/>
      <c r="H875" s="88"/>
      <c r="I875" s="88"/>
      <c r="K875" s="87"/>
    </row>
    <row r="876" spans="5:11" ht="16.5">
      <c r="E876" s="87"/>
      <c r="F876" s="87"/>
      <c r="G876" s="88"/>
      <c r="H876" s="88"/>
      <c r="I876" s="88"/>
      <c r="K876" s="87"/>
    </row>
    <row r="877" spans="5:11" ht="16.5">
      <c r="E877" s="87"/>
      <c r="F877" s="87"/>
      <c r="G877" s="88"/>
      <c r="H877" s="88"/>
      <c r="I877" s="88"/>
      <c r="K877" s="87"/>
    </row>
    <row r="878" spans="5:11" ht="16.5">
      <c r="E878" s="87"/>
      <c r="F878" s="87"/>
      <c r="G878" s="88"/>
      <c r="H878" s="88"/>
      <c r="I878" s="88"/>
      <c r="K878" s="87"/>
    </row>
    <row r="879" spans="5:11" ht="16.5">
      <c r="E879" s="87"/>
      <c r="F879" s="87"/>
      <c r="G879" s="88"/>
      <c r="H879" s="88"/>
      <c r="I879" s="88"/>
      <c r="K879" s="87"/>
    </row>
    <row r="880" spans="5:11" ht="16.5">
      <c r="E880" s="87"/>
      <c r="F880" s="87"/>
      <c r="G880" s="88"/>
      <c r="H880" s="88"/>
      <c r="I880" s="88"/>
      <c r="K880" s="87"/>
    </row>
    <row r="881" spans="5:11" ht="16.5">
      <c r="E881" s="87"/>
      <c r="F881" s="87"/>
      <c r="G881" s="88"/>
      <c r="H881" s="88"/>
      <c r="I881" s="88"/>
      <c r="K881" s="87"/>
    </row>
    <row r="882" spans="5:11" ht="16.5">
      <c r="E882" s="87"/>
      <c r="F882" s="87"/>
      <c r="G882" s="88"/>
      <c r="H882" s="88"/>
      <c r="I882" s="88"/>
      <c r="K882" s="87"/>
    </row>
    <row r="883" spans="5:11" ht="16.5">
      <c r="E883" s="87"/>
      <c r="F883" s="87"/>
      <c r="G883" s="88"/>
      <c r="H883" s="88"/>
      <c r="I883" s="88"/>
      <c r="K883" s="87"/>
    </row>
    <row r="884" spans="5:11" ht="16.5">
      <c r="E884" s="87"/>
      <c r="F884" s="87"/>
      <c r="G884" s="88"/>
      <c r="H884" s="88"/>
      <c r="I884" s="88"/>
      <c r="K884" s="87"/>
    </row>
    <row r="885" spans="5:11" ht="16.5">
      <c r="E885" s="87"/>
      <c r="F885" s="87"/>
      <c r="G885" s="88"/>
      <c r="H885" s="88"/>
      <c r="I885" s="88"/>
      <c r="K885" s="87"/>
    </row>
    <row r="886" spans="5:11" ht="16.5">
      <c r="E886" s="87"/>
      <c r="F886" s="87"/>
      <c r="G886" s="88"/>
      <c r="H886" s="88"/>
      <c r="I886" s="88"/>
      <c r="K886" s="87"/>
    </row>
    <row r="887" spans="5:11" ht="16.5">
      <c r="E887" s="87"/>
      <c r="F887" s="87"/>
      <c r="G887" s="88"/>
      <c r="H887" s="88"/>
      <c r="I887" s="88"/>
      <c r="K887" s="87"/>
    </row>
    <row r="888" spans="5:11" ht="16.5">
      <c r="E888" s="87"/>
      <c r="F888" s="87"/>
      <c r="G888" s="88"/>
      <c r="H888" s="88"/>
      <c r="I888" s="88"/>
      <c r="K888" s="87"/>
    </row>
    <row r="889" spans="5:11" ht="16.5">
      <c r="E889" s="87"/>
      <c r="F889" s="87"/>
      <c r="G889" s="88"/>
      <c r="H889" s="88"/>
      <c r="I889" s="88"/>
      <c r="K889" s="87"/>
    </row>
    <row r="890" spans="5:11" ht="16.5">
      <c r="E890" s="87"/>
      <c r="F890" s="87"/>
      <c r="G890" s="88"/>
      <c r="H890" s="88"/>
      <c r="I890" s="88"/>
      <c r="K890" s="87"/>
    </row>
    <row r="891" spans="5:11" ht="16.5">
      <c r="E891" s="87"/>
      <c r="F891" s="87"/>
      <c r="G891" s="88"/>
      <c r="H891" s="88"/>
      <c r="I891" s="88"/>
      <c r="K891" s="87"/>
    </row>
    <row r="892" spans="5:11" ht="16.5">
      <c r="E892" s="87"/>
      <c r="F892" s="87"/>
      <c r="G892" s="88"/>
      <c r="H892" s="88"/>
      <c r="I892" s="88"/>
      <c r="K892" s="87"/>
    </row>
    <row r="893" spans="5:11" ht="16.5">
      <c r="E893" s="87"/>
      <c r="F893" s="87"/>
      <c r="G893" s="88"/>
      <c r="H893" s="88"/>
      <c r="I893" s="88"/>
      <c r="K893" s="87"/>
    </row>
    <row r="894" spans="5:11" ht="16.5">
      <c r="E894" s="87"/>
      <c r="F894" s="87"/>
      <c r="G894" s="88"/>
      <c r="H894" s="88"/>
      <c r="I894" s="88"/>
      <c r="K894" s="87"/>
    </row>
    <row r="895" spans="5:11" ht="16.5">
      <c r="E895" s="87"/>
      <c r="F895" s="87"/>
      <c r="G895" s="88"/>
      <c r="H895" s="88"/>
      <c r="I895" s="88"/>
      <c r="K895" s="87"/>
    </row>
    <row r="896" spans="5:11" ht="16.5">
      <c r="E896" s="87"/>
      <c r="F896" s="87"/>
      <c r="G896" s="88"/>
      <c r="H896" s="88"/>
      <c r="I896" s="88"/>
      <c r="K896" s="87"/>
    </row>
    <row r="897" spans="5:11" ht="16.5">
      <c r="E897" s="87"/>
      <c r="F897" s="87"/>
      <c r="G897" s="88"/>
      <c r="H897" s="88"/>
      <c r="I897" s="88"/>
      <c r="K897" s="87"/>
    </row>
    <row r="898" spans="5:11" ht="16.5">
      <c r="E898" s="87"/>
      <c r="F898" s="87"/>
      <c r="G898" s="88"/>
      <c r="H898" s="88"/>
      <c r="I898" s="88"/>
      <c r="K898" s="87"/>
    </row>
    <row r="899" spans="5:11" ht="16.5">
      <c r="E899" s="87"/>
      <c r="F899" s="87"/>
      <c r="G899" s="88"/>
      <c r="H899" s="88"/>
      <c r="I899" s="88"/>
      <c r="K899" s="87"/>
    </row>
    <row r="900" spans="5:11" ht="16.5">
      <c r="E900" s="87"/>
      <c r="F900" s="87"/>
      <c r="G900" s="88"/>
      <c r="H900" s="88"/>
      <c r="I900" s="88"/>
      <c r="K900" s="87"/>
    </row>
    <row r="901" spans="5:11" ht="16.5">
      <c r="E901" s="87"/>
      <c r="F901" s="87"/>
      <c r="G901" s="88"/>
      <c r="H901" s="88"/>
      <c r="I901" s="88"/>
      <c r="K901" s="87"/>
    </row>
    <row r="902" spans="5:11" ht="16.5">
      <c r="E902" s="87"/>
      <c r="F902" s="87"/>
      <c r="G902" s="88"/>
      <c r="H902" s="88"/>
      <c r="I902" s="88"/>
      <c r="K902" s="87"/>
    </row>
    <row r="903" spans="5:11" ht="16.5">
      <c r="E903" s="87"/>
      <c r="F903" s="87"/>
      <c r="G903" s="88"/>
      <c r="H903" s="88"/>
      <c r="I903" s="88"/>
      <c r="K903" s="87"/>
    </row>
    <row r="904" spans="5:11" ht="16.5">
      <c r="E904" s="87"/>
      <c r="F904" s="87"/>
      <c r="G904" s="88"/>
      <c r="H904" s="88"/>
      <c r="I904" s="88"/>
      <c r="K904" s="87"/>
    </row>
    <row r="905" spans="5:11" ht="16.5">
      <c r="E905" s="87"/>
      <c r="F905" s="87"/>
      <c r="G905" s="88"/>
      <c r="H905" s="88"/>
      <c r="I905" s="88"/>
      <c r="K905" s="87"/>
    </row>
    <row r="906" spans="5:11" ht="16.5">
      <c r="E906" s="87"/>
      <c r="F906" s="87"/>
      <c r="G906" s="88"/>
      <c r="H906" s="88"/>
      <c r="I906" s="88"/>
      <c r="K906" s="87"/>
    </row>
    <row r="907" spans="5:11" ht="16.5">
      <c r="E907" s="87"/>
      <c r="F907" s="87"/>
      <c r="G907" s="88"/>
      <c r="H907" s="88"/>
      <c r="I907" s="88"/>
      <c r="K907" s="87"/>
    </row>
    <row r="908" spans="5:11" ht="16.5">
      <c r="E908" s="87"/>
      <c r="F908" s="87"/>
      <c r="G908" s="88"/>
      <c r="H908" s="88"/>
      <c r="I908" s="88"/>
      <c r="K908" s="87"/>
    </row>
    <row r="909" spans="5:11" ht="16.5">
      <c r="E909" s="87"/>
      <c r="F909" s="87"/>
      <c r="G909" s="88"/>
      <c r="H909" s="88"/>
      <c r="I909" s="88"/>
      <c r="K909" s="87"/>
    </row>
    <row r="910" spans="5:11" ht="16.5">
      <c r="E910" s="87"/>
      <c r="F910" s="87"/>
      <c r="G910" s="88"/>
      <c r="H910" s="88"/>
      <c r="I910" s="88"/>
      <c r="K910" s="87"/>
    </row>
    <row r="911" spans="5:11" ht="16.5">
      <c r="E911" s="87"/>
      <c r="F911" s="87"/>
      <c r="G911" s="88"/>
      <c r="H911" s="88"/>
      <c r="I911" s="88"/>
      <c r="K911" s="87"/>
    </row>
    <row r="912" spans="5:11" ht="16.5">
      <c r="E912" s="87"/>
      <c r="F912" s="87"/>
      <c r="G912" s="88"/>
      <c r="H912" s="88"/>
      <c r="I912" s="88"/>
      <c r="K912" s="87"/>
    </row>
    <row r="913" spans="5:11" ht="16.5">
      <c r="E913" s="87"/>
      <c r="F913" s="87"/>
      <c r="G913" s="88"/>
      <c r="H913" s="88"/>
      <c r="I913" s="88"/>
      <c r="K913" s="87"/>
    </row>
    <row r="914" spans="5:11" ht="16.5">
      <c r="E914" s="87"/>
      <c r="F914" s="87"/>
      <c r="G914" s="88"/>
      <c r="H914" s="88"/>
      <c r="I914" s="88"/>
      <c r="K914" s="87"/>
    </row>
    <row r="915" spans="5:11" ht="16.5">
      <c r="E915" s="87"/>
      <c r="F915" s="87"/>
      <c r="G915" s="88"/>
      <c r="H915" s="88"/>
      <c r="I915" s="88"/>
      <c r="K915" s="87"/>
    </row>
    <row r="916" spans="5:11" ht="16.5">
      <c r="E916" s="87"/>
      <c r="F916" s="87"/>
      <c r="G916" s="88"/>
      <c r="H916" s="88"/>
      <c r="I916" s="88"/>
      <c r="K916" s="87"/>
    </row>
    <row r="917" spans="5:11" ht="16.5">
      <c r="E917" s="87"/>
      <c r="F917" s="87"/>
      <c r="G917" s="88"/>
      <c r="H917" s="88"/>
      <c r="I917" s="88"/>
      <c r="K917" s="87"/>
    </row>
    <row r="918" spans="5:11" ht="16.5">
      <c r="E918" s="87"/>
      <c r="F918" s="87"/>
      <c r="G918" s="88"/>
      <c r="H918" s="88"/>
      <c r="I918" s="88"/>
      <c r="K918" s="87"/>
    </row>
    <row r="919" spans="5:11" ht="16.5">
      <c r="E919" s="87"/>
      <c r="F919" s="87"/>
      <c r="G919" s="88"/>
      <c r="H919" s="88"/>
      <c r="I919" s="88"/>
      <c r="K919" s="87"/>
    </row>
    <row r="920" spans="5:11" ht="16.5">
      <c r="E920" s="87"/>
      <c r="F920" s="87"/>
      <c r="G920" s="88"/>
      <c r="H920" s="88"/>
      <c r="I920" s="88"/>
      <c r="K920" s="87"/>
    </row>
    <row r="921" spans="5:11" ht="16.5">
      <c r="E921" s="87"/>
      <c r="F921" s="87"/>
      <c r="G921" s="88"/>
      <c r="H921" s="88"/>
      <c r="I921" s="88"/>
      <c r="K921" s="87"/>
    </row>
    <row r="922" spans="5:11" ht="16.5">
      <c r="E922" s="87"/>
      <c r="F922" s="87"/>
      <c r="G922" s="88"/>
      <c r="H922" s="88"/>
      <c r="I922" s="88"/>
      <c r="K922" s="87"/>
    </row>
    <row r="923" spans="5:11" ht="16.5">
      <c r="E923" s="87"/>
      <c r="F923" s="87"/>
      <c r="G923" s="88"/>
      <c r="H923" s="88"/>
      <c r="I923" s="88"/>
      <c r="K923" s="87"/>
    </row>
    <row r="924" spans="5:11">
      <c r="E924" s="87"/>
      <c r="F924" s="87"/>
      <c r="G924" s="85"/>
      <c r="H924" s="85"/>
      <c r="I924" s="85"/>
      <c r="K924" s="87"/>
    </row>
    <row r="925" spans="5:11">
      <c r="E925" s="87"/>
      <c r="F925" s="87"/>
      <c r="G925" s="85"/>
      <c r="H925" s="85"/>
      <c r="I925" s="85"/>
      <c r="K925" s="87"/>
    </row>
    <row r="926" spans="5:11">
      <c r="E926" s="87"/>
      <c r="F926" s="87"/>
      <c r="G926" s="85"/>
      <c r="H926" s="85"/>
      <c r="I926" s="85"/>
      <c r="K926" s="87"/>
    </row>
    <row r="927" spans="5:11">
      <c r="E927" s="87"/>
      <c r="F927" s="87"/>
      <c r="G927" s="85"/>
      <c r="H927" s="85"/>
      <c r="I927" s="85"/>
      <c r="K927" s="87"/>
    </row>
    <row r="928" spans="5:11">
      <c r="E928" s="87"/>
      <c r="F928" s="87"/>
      <c r="G928" s="85"/>
      <c r="H928" s="85"/>
      <c r="I928" s="85"/>
      <c r="K928" s="87"/>
    </row>
    <row r="929" spans="5:11">
      <c r="E929" s="87"/>
      <c r="F929" s="87"/>
      <c r="G929" s="85"/>
      <c r="H929" s="85"/>
      <c r="I929" s="85"/>
      <c r="K929" s="87"/>
    </row>
    <row r="930" spans="5:11">
      <c r="E930" s="87"/>
      <c r="F930" s="87"/>
      <c r="G930" s="85"/>
      <c r="H930" s="85"/>
      <c r="I930" s="85"/>
      <c r="K930" s="87"/>
    </row>
    <row r="931" spans="5:11">
      <c r="E931" s="87"/>
      <c r="F931" s="87"/>
      <c r="G931" s="85"/>
      <c r="H931" s="85"/>
      <c r="I931" s="85"/>
      <c r="K931" s="87"/>
    </row>
    <row r="932" spans="5:11">
      <c r="E932" s="87"/>
      <c r="F932" s="87"/>
      <c r="G932" s="85"/>
      <c r="H932" s="85"/>
      <c r="I932" s="85"/>
      <c r="K932" s="87"/>
    </row>
    <row r="933" spans="5:11">
      <c r="E933" s="87"/>
      <c r="F933" s="87"/>
      <c r="G933" s="85"/>
      <c r="H933" s="85"/>
      <c r="I933" s="85"/>
      <c r="K933" s="87"/>
    </row>
    <row r="934" spans="5:11">
      <c r="E934" s="87"/>
      <c r="F934" s="87"/>
      <c r="G934" s="85"/>
      <c r="H934" s="85"/>
      <c r="I934" s="85"/>
      <c r="K934" s="87"/>
    </row>
    <row r="935" spans="5:11">
      <c r="E935" s="87"/>
      <c r="F935" s="87"/>
      <c r="G935" s="85"/>
      <c r="H935" s="85"/>
      <c r="I935" s="85"/>
      <c r="K935" s="87"/>
    </row>
    <row r="936" spans="5:11">
      <c r="E936" s="87"/>
      <c r="F936" s="87"/>
      <c r="G936" s="85"/>
      <c r="H936" s="85"/>
      <c r="I936" s="85"/>
      <c r="K936" s="87"/>
    </row>
    <row r="937" spans="5:11">
      <c r="E937" s="87"/>
      <c r="F937" s="87"/>
      <c r="G937" s="85"/>
      <c r="H937" s="85"/>
      <c r="I937" s="85"/>
      <c r="K937" s="87"/>
    </row>
    <row r="938" spans="5:11">
      <c r="E938" s="87"/>
      <c r="F938" s="87"/>
      <c r="G938" s="85"/>
      <c r="H938" s="85"/>
      <c r="I938" s="85"/>
      <c r="K938" s="87"/>
    </row>
    <row r="939" spans="5:11">
      <c r="E939" s="87"/>
      <c r="F939" s="87"/>
      <c r="G939" s="85"/>
      <c r="H939" s="85"/>
      <c r="I939" s="85"/>
      <c r="K939" s="87"/>
    </row>
    <row r="940" spans="5:11">
      <c r="E940" s="87"/>
      <c r="F940" s="87"/>
      <c r="G940" s="85"/>
      <c r="H940" s="85"/>
      <c r="I940" s="85"/>
      <c r="K940" s="87"/>
    </row>
    <row r="941" spans="5:11">
      <c r="E941" s="87"/>
      <c r="F941" s="87"/>
      <c r="G941" s="85"/>
      <c r="H941" s="85"/>
      <c r="I941" s="85"/>
      <c r="K941" s="87"/>
    </row>
    <row r="942" spans="5:11">
      <c r="E942" s="87"/>
      <c r="F942" s="87"/>
      <c r="G942" s="85"/>
      <c r="H942" s="85"/>
      <c r="I942" s="85"/>
      <c r="K942" s="87"/>
    </row>
    <row r="943" spans="5:11">
      <c r="E943" s="87"/>
      <c r="F943" s="87"/>
      <c r="G943" s="85"/>
      <c r="H943" s="85"/>
      <c r="I943" s="85"/>
      <c r="K943" s="87"/>
    </row>
    <row r="944" spans="5:11">
      <c r="E944" s="87"/>
      <c r="F944" s="87"/>
      <c r="G944" s="85"/>
      <c r="H944" s="85"/>
      <c r="I944" s="85"/>
      <c r="K944" s="87"/>
    </row>
    <row r="945" spans="5:11">
      <c r="E945" s="87"/>
      <c r="F945" s="87"/>
      <c r="G945" s="85"/>
      <c r="H945" s="85"/>
      <c r="I945" s="85"/>
      <c r="K945" s="87"/>
    </row>
    <row r="946" spans="5:11">
      <c r="E946" s="87"/>
      <c r="F946" s="87"/>
      <c r="G946" s="85"/>
      <c r="H946" s="85"/>
      <c r="I946" s="85"/>
      <c r="K946" s="87"/>
    </row>
    <row r="947" spans="5:11">
      <c r="E947" s="87"/>
      <c r="F947" s="87"/>
      <c r="G947" s="85"/>
      <c r="H947" s="85"/>
      <c r="I947" s="85"/>
      <c r="K947" s="87"/>
    </row>
    <row r="948" spans="5:11">
      <c r="E948" s="87"/>
      <c r="F948" s="87"/>
      <c r="G948" s="85"/>
      <c r="H948" s="85"/>
      <c r="I948" s="85"/>
      <c r="K948" s="87"/>
    </row>
    <row r="949" spans="5:11">
      <c r="E949" s="87"/>
      <c r="F949" s="87"/>
      <c r="G949" s="85"/>
      <c r="H949" s="85"/>
      <c r="I949" s="85"/>
      <c r="K949" s="87"/>
    </row>
    <row r="950" spans="5:11">
      <c r="E950" s="87"/>
      <c r="F950" s="87"/>
      <c r="G950" s="85"/>
      <c r="H950" s="85"/>
      <c r="I950" s="85"/>
      <c r="K950" s="87"/>
    </row>
    <row r="951" spans="5:11">
      <c r="E951" s="87"/>
      <c r="F951" s="87"/>
      <c r="G951" s="85"/>
      <c r="H951" s="85"/>
      <c r="I951" s="85"/>
      <c r="K951" s="87"/>
    </row>
    <row r="952" spans="5:11">
      <c r="E952" s="87"/>
      <c r="F952" s="87"/>
      <c r="G952" s="85"/>
      <c r="H952" s="85"/>
      <c r="I952" s="85"/>
      <c r="K952" s="87"/>
    </row>
    <row r="953" spans="5:11">
      <c r="E953" s="87"/>
      <c r="F953" s="87"/>
      <c r="G953" s="85"/>
      <c r="H953" s="85"/>
      <c r="I953" s="85"/>
      <c r="K953" s="87"/>
    </row>
    <row r="954" spans="5:11">
      <c r="E954" s="87"/>
      <c r="F954" s="87"/>
      <c r="G954" s="85"/>
      <c r="H954" s="85"/>
      <c r="I954" s="85"/>
      <c r="K954" s="87"/>
    </row>
    <row r="955" spans="5:11">
      <c r="E955" s="87"/>
      <c r="F955" s="87"/>
      <c r="G955" s="85"/>
      <c r="H955" s="85"/>
      <c r="I955" s="85"/>
      <c r="K955" s="87"/>
    </row>
    <row r="956" spans="5:11">
      <c r="E956" s="87"/>
      <c r="F956" s="87"/>
      <c r="G956" s="85"/>
      <c r="H956" s="85"/>
      <c r="I956" s="85"/>
      <c r="K956" s="87"/>
    </row>
    <row r="957" spans="5:11">
      <c r="E957" s="87"/>
      <c r="F957" s="87"/>
      <c r="G957" s="85"/>
      <c r="H957" s="85"/>
      <c r="I957" s="85"/>
      <c r="K957" s="87"/>
    </row>
    <row r="958" spans="5:11">
      <c r="E958" s="87"/>
      <c r="F958" s="87"/>
      <c r="G958" s="85"/>
      <c r="H958" s="85"/>
      <c r="I958" s="85"/>
      <c r="K958" s="87"/>
    </row>
    <row r="959" spans="5:11">
      <c r="E959" s="87"/>
      <c r="F959" s="87"/>
      <c r="G959" s="85"/>
      <c r="H959" s="85"/>
      <c r="I959" s="85"/>
      <c r="K959" s="87"/>
    </row>
    <row r="960" spans="5:11">
      <c r="E960" s="87"/>
      <c r="F960" s="87"/>
      <c r="G960" s="85"/>
      <c r="H960" s="85"/>
      <c r="I960" s="85"/>
      <c r="K960" s="87"/>
    </row>
    <row r="961" spans="5:11">
      <c r="E961" s="87"/>
      <c r="F961" s="87"/>
      <c r="G961" s="85"/>
      <c r="H961" s="85"/>
      <c r="I961" s="85"/>
      <c r="K961" s="87"/>
    </row>
    <row r="962" spans="5:11">
      <c r="E962" s="87"/>
      <c r="F962" s="87"/>
      <c r="G962" s="85"/>
      <c r="H962" s="85"/>
      <c r="I962" s="85"/>
      <c r="K962" s="87"/>
    </row>
    <row r="963" spans="5:11">
      <c r="E963" s="87"/>
      <c r="F963" s="87"/>
      <c r="G963" s="85"/>
      <c r="H963" s="85"/>
      <c r="I963" s="85"/>
      <c r="K963" s="87"/>
    </row>
    <row r="964" spans="5:11">
      <c r="E964" s="87"/>
      <c r="F964" s="87"/>
      <c r="G964" s="85"/>
      <c r="H964" s="85"/>
      <c r="I964" s="85"/>
      <c r="K964" s="87"/>
    </row>
    <row r="965" spans="5:11">
      <c r="E965" s="87"/>
      <c r="F965" s="87"/>
      <c r="G965" s="85"/>
      <c r="H965" s="85"/>
      <c r="I965" s="85"/>
      <c r="K965" s="87"/>
    </row>
    <row r="966" spans="5:11">
      <c r="E966" s="87"/>
      <c r="F966" s="87"/>
      <c r="G966" s="85"/>
      <c r="H966" s="85"/>
      <c r="I966" s="85"/>
      <c r="K966" s="87"/>
    </row>
    <row r="967" spans="5:11">
      <c r="E967" s="87"/>
      <c r="F967" s="87"/>
      <c r="G967" s="85"/>
      <c r="H967" s="85"/>
      <c r="I967" s="85"/>
      <c r="K967" s="87"/>
    </row>
    <row r="968" spans="5:11">
      <c r="E968" s="87"/>
      <c r="F968" s="87"/>
      <c r="G968" s="85"/>
      <c r="H968" s="85"/>
      <c r="I968" s="85"/>
      <c r="K968" s="87"/>
    </row>
    <row r="969" spans="5:11">
      <c r="E969" s="87"/>
      <c r="F969" s="87"/>
      <c r="G969" s="85"/>
      <c r="H969" s="85"/>
      <c r="I969" s="85"/>
      <c r="K969" s="87"/>
    </row>
    <row r="970" spans="5:11">
      <c r="E970" s="87"/>
      <c r="F970" s="87"/>
      <c r="G970" s="85"/>
      <c r="H970" s="85"/>
      <c r="I970" s="85"/>
      <c r="K970" s="87"/>
    </row>
    <row r="971" spans="5:11">
      <c r="E971" s="87"/>
      <c r="F971" s="87"/>
      <c r="G971" s="85"/>
      <c r="H971" s="85"/>
      <c r="I971" s="85"/>
      <c r="K971" s="87"/>
    </row>
    <row r="972" spans="5:11">
      <c r="E972" s="87"/>
      <c r="F972" s="87"/>
      <c r="G972" s="85"/>
      <c r="H972" s="85"/>
      <c r="I972" s="85"/>
      <c r="K972" s="87"/>
    </row>
    <row r="973" spans="5:11">
      <c r="E973" s="87"/>
      <c r="F973" s="87"/>
      <c r="G973" s="85"/>
      <c r="H973" s="85"/>
      <c r="I973" s="85"/>
      <c r="K973" s="87"/>
    </row>
    <row r="974" spans="5:11">
      <c r="E974" s="87"/>
      <c r="F974" s="87"/>
      <c r="G974" s="85"/>
      <c r="H974" s="85"/>
      <c r="I974" s="85"/>
      <c r="K974" s="87"/>
    </row>
    <row r="975" spans="5:11">
      <c r="E975" s="87"/>
      <c r="F975" s="87"/>
      <c r="G975" s="85"/>
      <c r="H975" s="85"/>
      <c r="I975" s="85"/>
      <c r="K975" s="87"/>
    </row>
    <row r="976" spans="5:11">
      <c r="E976" s="87"/>
      <c r="F976" s="87"/>
      <c r="G976" s="85"/>
      <c r="H976" s="85"/>
      <c r="I976" s="85"/>
      <c r="K976" s="87"/>
    </row>
    <row r="977" spans="5:11">
      <c r="E977" s="87"/>
      <c r="F977" s="87"/>
      <c r="G977" s="85"/>
      <c r="H977" s="85"/>
      <c r="I977" s="85"/>
      <c r="K977" s="87"/>
    </row>
    <row r="978" spans="5:11">
      <c r="E978" s="87"/>
      <c r="F978" s="87"/>
      <c r="G978" s="85"/>
      <c r="H978" s="85"/>
      <c r="I978" s="85"/>
      <c r="K978" s="87"/>
    </row>
    <row r="979" spans="5:11">
      <c r="E979" s="87"/>
      <c r="F979" s="87"/>
      <c r="G979" s="85"/>
      <c r="H979" s="85"/>
      <c r="I979" s="85"/>
      <c r="K979" s="87"/>
    </row>
    <row r="980" spans="5:11">
      <c r="E980" s="87"/>
      <c r="F980" s="87"/>
      <c r="G980" s="85"/>
      <c r="H980" s="85"/>
      <c r="I980" s="85"/>
      <c r="K980" s="87"/>
    </row>
    <row r="981" spans="5:11">
      <c r="E981" s="87"/>
      <c r="F981" s="87"/>
      <c r="G981" s="85"/>
      <c r="H981" s="85"/>
      <c r="I981" s="85"/>
      <c r="K981" s="87"/>
    </row>
    <row r="982" spans="5:11">
      <c r="E982" s="87"/>
      <c r="F982" s="87"/>
      <c r="G982" s="85"/>
      <c r="H982" s="85"/>
      <c r="I982" s="85"/>
      <c r="K982" s="87"/>
    </row>
    <row r="983" spans="5:11">
      <c r="E983" s="87"/>
      <c r="F983" s="87"/>
      <c r="G983" s="85"/>
      <c r="H983" s="85"/>
      <c r="I983" s="85"/>
      <c r="K983" s="87"/>
    </row>
    <row r="984" spans="5:11">
      <c r="E984" s="87"/>
      <c r="F984" s="87"/>
      <c r="G984" s="85"/>
      <c r="H984" s="85"/>
      <c r="I984" s="85"/>
      <c r="K984" s="87"/>
    </row>
    <row r="985" spans="5:11">
      <c r="E985" s="87"/>
      <c r="F985" s="87"/>
      <c r="G985" s="85"/>
      <c r="H985" s="85"/>
      <c r="I985" s="85"/>
      <c r="K985" s="87"/>
    </row>
    <row r="986" spans="5:11">
      <c r="E986" s="87"/>
      <c r="F986" s="87"/>
      <c r="G986" s="85"/>
      <c r="H986" s="85"/>
      <c r="I986" s="85"/>
      <c r="K986" s="87"/>
    </row>
    <row r="987" spans="5:11">
      <c r="E987" s="87"/>
      <c r="F987" s="87"/>
      <c r="G987" s="85"/>
      <c r="H987" s="85"/>
      <c r="I987" s="85"/>
      <c r="K987" s="87"/>
    </row>
    <row r="988" spans="5:11">
      <c r="E988" s="87"/>
      <c r="F988" s="87"/>
      <c r="G988" s="85"/>
      <c r="H988" s="85"/>
      <c r="I988" s="85"/>
      <c r="K988" s="87"/>
    </row>
    <row r="989" spans="5:11">
      <c r="E989" s="87"/>
      <c r="F989" s="87"/>
      <c r="G989" s="85"/>
      <c r="H989" s="85"/>
      <c r="I989" s="85"/>
      <c r="K989" s="87"/>
    </row>
    <row r="990" spans="5:11">
      <c r="E990" s="87"/>
      <c r="F990" s="87"/>
      <c r="G990" s="85"/>
      <c r="H990" s="85"/>
      <c r="I990" s="85"/>
      <c r="K990" s="87"/>
    </row>
    <row r="991" spans="5:11">
      <c r="E991" s="87"/>
      <c r="F991" s="87"/>
      <c r="G991" s="85"/>
      <c r="H991" s="85"/>
      <c r="I991" s="85"/>
      <c r="K991" s="87"/>
    </row>
    <row r="992" spans="5:11">
      <c r="E992" s="87"/>
      <c r="F992" s="87"/>
      <c r="G992" s="85"/>
      <c r="H992" s="85"/>
      <c r="I992" s="85"/>
      <c r="K992" s="87"/>
    </row>
    <row r="993" spans="5:11">
      <c r="E993" s="87"/>
      <c r="F993" s="87"/>
      <c r="G993" s="85"/>
      <c r="H993" s="85"/>
      <c r="I993" s="85"/>
      <c r="K993" s="87"/>
    </row>
    <row r="994" spans="5:11">
      <c r="E994" s="87"/>
      <c r="F994" s="87"/>
      <c r="G994" s="85"/>
      <c r="H994" s="85"/>
      <c r="I994" s="85"/>
      <c r="K994" s="87"/>
    </row>
    <row r="995" spans="5:11">
      <c r="E995" s="87"/>
      <c r="F995" s="87"/>
      <c r="G995" s="85"/>
      <c r="H995" s="85"/>
      <c r="I995" s="85"/>
      <c r="K995" s="87"/>
    </row>
    <row r="996" spans="5:11">
      <c r="E996" s="87"/>
      <c r="F996" s="87"/>
      <c r="G996" s="85"/>
      <c r="H996" s="85"/>
      <c r="I996" s="85"/>
      <c r="K996" s="87"/>
    </row>
    <row r="997" spans="5:11">
      <c r="E997" s="87"/>
      <c r="F997" s="87"/>
      <c r="G997" s="85"/>
      <c r="H997" s="85"/>
      <c r="I997" s="85"/>
      <c r="K997" s="87"/>
    </row>
    <row r="998" spans="5:11">
      <c r="E998" s="87"/>
      <c r="F998" s="87"/>
      <c r="G998" s="85"/>
      <c r="H998" s="85"/>
      <c r="I998" s="85"/>
      <c r="K998" s="87"/>
    </row>
    <row r="999" spans="5:11">
      <c r="E999" s="87"/>
      <c r="F999" s="87"/>
      <c r="G999" s="85"/>
      <c r="H999" s="85"/>
      <c r="I999" s="85"/>
      <c r="K999" s="87"/>
    </row>
    <row r="1000" spans="5:11">
      <c r="E1000" s="87"/>
      <c r="F1000" s="87"/>
      <c r="G1000" s="85"/>
      <c r="H1000" s="85"/>
      <c r="I1000" s="85"/>
      <c r="K1000" s="87"/>
    </row>
    <row r="1001" spans="5:11">
      <c r="E1001" s="87"/>
      <c r="F1001" s="87"/>
      <c r="G1001" s="85"/>
      <c r="H1001" s="85"/>
      <c r="I1001" s="85"/>
      <c r="K1001" s="87"/>
    </row>
    <row r="1002" spans="5:11">
      <c r="E1002" s="87"/>
      <c r="F1002" s="87"/>
      <c r="G1002" s="85"/>
      <c r="H1002" s="85"/>
      <c r="I1002" s="85"/>
      <c r="K1002" s="87"/>
    </row>
    <row r="1003" spans="5:11">
      <c r="E1003" s="87"/>
      <c r="F1003" s="87"/>
      <c r="G1003" s="85"/>
      <c r="H1003" s="85"/>
      <c r="I1003" s="85"/>
      <c r="K1003" s="87"/>
    </row>
    <row r="1004" spans="5:11">
      <c r="E1004" s="87"/>
      <c r="F1004" s="87"/>
      <c r="G1004" s="85"/>
      <c r="H1004" s="85"/>
      <c r="I1004" s="85"/>
      <c r="K1004" s="87"/>
    </row>
    <row r="1005" spans="5:11">
      <c r="E1005" s="87"/>
      <c r="F1005" s="87"/>
      <c r="G1005" s="85"/>
      <c r="H1005" s="85"/>
      <c r="I1005" s="85"/>
      <c r="K1005" s="87"/>
    </row>
    <row r="1006" spans="5:11">
      <c r="E1006" s="87"/>
      <c r="F1006" s="87"/>
      <c r="G1006" s="85"/>
      <c r="H1006" s="85"/>
      <c r="I1006" s="85"/>
      <c r="K1006" s="87"/>
    </row>
    <row r="1007" spans="5:11">
      <c r="E1007" s="87"/>
      <c r="F1007" s="87"/>
      <c r="G1007" s="85"/>
      <c r="H1007" s="85"/>
      <c r="I1007" s="85"/>
      <c r="K1007" s="87"/>
    </row>
    <row r="1008" spans="5:11">
      <c r="E1008" s="87"/>
      <c r="F1008" s="87"/>
      <c r="G1008" s="85"/>
      <c r="H1008" s="85"/>
      <c r="I1008" s="85"/>
      <c r="K1008" s="87"/>
    </row>
    <row r="1009" spans="5:11">
      <c r="E1009" s="87"/>
      <c r="F1009" s="87"/>
      <c r="G1009" s="85"/>
      <c r="H1009" s="85"/>
      <c r="I1009" s="85"/>
      <c r="K1009" s="87"/>
    </row>
    <row r="1010" spans="5:11">
      <c r="E1010" s="87"/>
      <c r="F1010" s="87"/>
      <c r="G1010" s="85"/>
      <c r="H1010" s="85"/>
      <c r="I1010" s="85"/>
      <c r="K1010" s="87"/>
    </row>
    <row r="1011" spans="5:11">
      <c r="E1011" s="87"/>
      <c r="F1011" s="87"/>
      <c r="G1011" s="85"/>
      <c r="H1011" s="85"/>
      <c r="I1011" s="85"/>
      <c r="K1011" s="87"/>
    </row>
    <row r="1012" spans="5:11">
      <c r="E1012" s="87"/>
      <c r="F1012" s="87"/>
      <c r="G1012" s="85"/>
      <c r="H1012" s="85"/>
      <c r="I1012" s="85"/>
      <c r="K1012" s="87"/>
    </row>
    <row r="1013" spans="5:11">
      <c r="E1013" s="87"/>
      <c r="F1013" s="87"/>
      <c r="G1013" s="85"/>
      <c r="H1013" s="85"/>
      <c r="I1013" s="85"/>
      <c r="K1013" s="87"/>
    </row>
    <row r="1014" spans="5:11">
      <c r="E1014" s="87"/>
      <c r="F1014" s="87"/>
      <c r="G1014" s="85"/>
      <c r="H1014" s="85"/>
      <c r="I1014" s="85"/>
      <c r="K1014" s="87"/>
    </row>
    <row r="1015" spans="5:11">
      <c r="E1015" s="87"/>
      <c r="F1015" s="87"/>
      <c r="G1015" s="85"/>
      <c r="H1015" s="85"/>
      <c r="I1015" s="85"/>
      <c r="K1015" s="87"/>
    </row>
    <row r="1016" spans="5:11">
      <c r="E1016" s="87"/>
      <c r="F1016" s="87"/>
      <c r="G1016" s="85"/>
      <c r="H1016" s="85"/>
      <c r="I1016" s="85"/>
      <c r="K1016" s="87"/>
    </row>
    <row r="1017" spans="5:11">
      <c r="E1017" s="87"/>
      <c r="F1017" s="87"/>
      <c r="G1017" s="85"/>
      <c r="H1017" s="85"/>
      <c r="I1017" s="85"/>
      <c r="K1017" s="87"/>
    </row>
    <row r="1018" spans="5:11">
      <c r="E1018" s="87"/>
      <c r="F1018" s="87"/>
      <c r="G1018" s="85"/>
      <c r="H1018" s="85"/>
      <c r="I1018" s="85"/>
      <c r="K1018" s="87"/>
    </row>
    <row r="1019" spans="5:11">
      <c r="E1019" s="87"/>
      <c r="F1019" s="87"/>
      <c r="G1019" s="85"/>
      <c r="H1019" s="85"/>
      <c r="I1019" s="85"/>
      <c r="K1019" s="87"/>
    </row>
    <row r="1020" spans="5:11">
      <c r="E1020" s="87"/>
      <c r="F1020" s="87"/>
      <c r="G1020" s="85"/>
      <c r="H1020" s="85"/>
      <c r="I1020" s="85"/>
      <c r="K1020" s="87"/>
    </row>
    <row r="1021" spans="5:11">
      <c r="E1021" s="87"/>
      <c r="F1021" s="87"/>
      <c r="G1021" s="85"/>
      <c r="H1021" s="85"/>
      <c r="I1021" s="85"/>
      <c r="K1021" s="87"/>
    </row>
    <row r="1022" spans="5:11">
      <c r="E1022" s="87"/>
      <c r="F1022" s="87"/>
      <c r="G1022" s="85"/>
      <c r="H1022" s="85"/>
      <c r="I1022" s="85"/>
      <c r="K1022" s="87"/>
    </row>
    <row r="1023" spans="5:11">
      <c r="E1023" s="87"/>
      <c r="F1023" s="87"/>
      <c r="G1023" s="85"/>
      <c r="H1023" s="85"/>
      <c r="I1023" s="85"/>
      <c r="K1023" s="87"/>
    </row>
    <row r="1024" spans="5:11">
      <c r="E1024" s="87"/>
      <c r="F1024" s="87"/>
      <c r="G1024" s="85"/>
      <c r="H1024" s="85"/>
      <c r="I1024" s="85"/>
      <c r="K1024" s="87"/>
    </row>
    <row r="1025" spans="5:11">
      <c r="E1025" s="87"/>
      <c r="F1025" s="87"/>
      <c r="G1025" s="85"/>
      <c r="H1025" s="85"/>
      <c r="I1025" s="85"/>
      <c r="K1025" s="87"/>
    </row>
    <row r="1026" spans="5:11">
      <c r="E1026" s="87"/>
      <c r="F1026" s="87"/>
      <c r="G1026" s="85"/>
      <c r="H1026" s="85"/>
      <c r="I1026" s="85"/>
      <c r="K1026" s="87"/>
    </row>
    <row r="1027" spans="5:11">
      <c r="E1027" s="87"/>
      <c r="F1027" s="87"/>
      <c r="G1027" s="85"/>
      <c r="H1027" s="85"/>
      <c r="I1027" s="85"/>
      <c r="K1027" s="87"/>
    </row>
    <row r="1028" spans="5:11">
      <c r="E1028" s="87"/>
      <c r="F1028" s="87"/>
      <c r="G1028" s="85"/>
      <c r="H1028" s="85"/>
      <c r="I1028" s="85"/>
      <c r="K1028" s="87"/>
    </row>
    <row r="1029" spans="5:11">
      <c r="E1029" s="87"/>
      <c r="F1029" s="87"/>
      <c r="G1029" s="85"/>
      <c r="H1029" s="85"/>
      <c r="I1029" s="85"/>
      <c r="K1029" s="87"/>
    </row>
    <row r="1030" spans="5:11">
      <c r="E1030" s="87"/>
      <c r="F1030" s="87"/>
      <c r="G1030" s="85"/>
      <c r="H1030" s="85"/>
      <c r="I1030" s="85"/>
      <c r="K1030" s="87"/>
    </row>
    <row r="1031" spans="5:11">
      <c r="E1031" s="87"/>
      <c r="F1031" s="87"/>
      <c r="G1031" s="85"/>
      <c r="H1031" s="85"/>
      <c r="I1031" s="85"/>
      <c r="K1031" s="87"/>
    </row>
    <row r="1032" spans="5:11">
      <c r="E1032" s="87"/>
      <c r="F1032" s="87"/>
      <c r="G1032" s="85"/>
      <c r="H1032" s="85"/>
      <c r="I1032" s="85"/>
      <c r="K1032" s="87"/>
    </row>
    <row r="1033" spans="5:11">
      <c r="E1033" s="87"/>
      <c r="F1033" s="87"/>
      <c r="G1033" s="85"/>
      <c r="H1033" s="85"/>
      <c r="I1033" s="85"/>
      <c r="K1033" s="87"/>
    </row>
    <row r="1034" spans="5:11">
      <c r="E1034" s="87"/>
      <c r="F1034" s="87"/>
      <c r="G1034" s="85"/>
      <c r="H1034" s="85"/>
      <c r="I1034" s="85"/>
      <c r="K1034" s="87"/>
    </row>
    <row r="1035" spans="5:11">
      <c r="E1035" s="87"/>
      <c r="F1035" s="87"/>
      <c r="G1035" s="85"/>
      <c r="H1035" s="85"/>
      <c r="I1035" s="85"/>
      <c r="K1035" s="87"/>
    </row>
    <row r="1036" spans="5:11">
      <c r="E1036" s="87"/>
      <c r="F1036" s="87"/>
      <c r="G1036" s="85"/>
      <c r="H1036" s="85"/>
      <c r="I1036" s="85"/>
      <c r="K1036" s="87"/>
    </row>
    <row r="1037" spans="5:11">
      <c r="E1037" s="87"/>
      <c r="F1037" s="87"/>
      <c r="G1037" s="85"/>
      <c r="H1037" s="85"/>
      <c r="I1037" s="85"/>
      <c r="K1037" s="87"/>
    </row>
    <row r="1038" spans="5:11">
      <c r="E1038" s="87"/>
      <c r="F1038" s="87"/>
      <c r="G1038" s="85"/>
      <c r="H1038" s="85"/>
      <c r="I1038" s="85"/>
      <c r="K1038" s="87"/>
    </row>
    <row r="1039" spans="5:11">
      <c r="E1039" s="87"/>
      <c r="F1039" s="87"/>
      <c r="G1039" s="85"/>
      <c r="H1039" s="85"/>
      <c r="I1039" s="85"/>
      <c r="K1039" s="87"/>
    </row>
    <row r="1040" spans="5:11">
      <c r="E1040" s="87"/>
      <c r="F1040" s="87"/>
      <c r="G1040" s="85"/>
      <c r="H1040" s="85"/>
      <c r="I1040" s="85"/>
      <c r="K1040" s="87"/>
    </row>
    <row r="1041" spans="5:11">
      <c r="E1041" s="87"/>
      <c r="F1041" s="87"/>
      <c r="G1041" s="85"/>
      <c r="H1041" s="85"/>
      <c r="I1041" s="85"/>
      <c r="K1041" s="87"/>
    </row>
    <row r="1042" spans="5:11">
      <c r="E1042" s="87"/>
      <c r="F1042" s="87"/>
      <c r="G1042" s="85"/>
      <c r="H1042" s="85"/>
      <c r="I1042" s="85"/>
      <c r="K1042" s="87"/>
    </row>
    <row r="1043" spans="5:11">
      <c r="E1043" s="87"/>
      <c r="F1043" s="87"/>
      <c r="G1043" s="85"/>
      <c r="H1043" s="85"/>
      <c r="I1043" s="85"/>
      <c r="K1043" s="87"/>
    </row>
    <row r="1044" spans="5:11">
      <c r="E1044" s="87"/>
      <c r="F1044" s="87"/>
      <c r="G1044" s="85"/>
      <c r="H1044" s="85"/>
      <c r="I1044" s="85"/>
      <c r="K1044" s="87"/>
    </row>
    <row r="1045" spans="5:11">
      <c r="E1045" s="87"/>
      <c r="F1045" s="87"/>
      <c r="G1045" s="85"/>
      <c r="H1045" s="85"/>
      <c r="I1045" s="85"/>
      <c r="K1045" s="87"/>
    </row>
    <row r="1046" spans="5:11">
      <c r="E1046" s="87"/>
      <c r="F1046" s="87"/>
      <c r="G1046" s="85"/>
      <c r="H1046" s="85"/>
      <c r="I1046" s="85"/>
      <c r="K1046" s="87"/>
    </row>
    <row r="1047" spans="5:11">
      <c r="E1047" s="87"/>
      <c r="F1047" s="87"/>
      <c r="G1047" s="85"/>
      <c r="H1047" s="85"/>
      <c r="I1047" s="85"/>
      <c r="K1047" s="87"/>
    </row>
    <row r="1048" spans="5:11">
      <c r="E1048" s="87"/>
      <c r="F1048" s="87"/>
      <c r="G1048" s="85"/>
      <c r="H1048" s="85"/>
      <c r="I1048" s="85"/>
      <c r="K1048" s="87"/>
    </row>
    <row r="1049" spans="5:11">
      <c r="E1049" s="87"/>
      <c r="F1049" s="87"/>
      <c r="G1049" s="85"/>
      <c r="H1049" s="85"/>
      <c r="I1049" s="85"/>
      <c r="K1049" s="87"/>
    </row>
    <row r="1050" spans="5:11">
      <c r="E1050" s="87"/>
      <c r="F1050" s="87"/>
      <c r="G1050" s="85"/>
      <c r="H1050" s="85"/>
      <c r="I1050" s="85"/>
      <c r="K1050" s="87"/>
    </row>
    <row r="1051" spans="5:11">
      <c r="E1051" s="87"/>
      <c r="F1051" s="87"/>
      <c r="G1051" s="85"/>
      <c r="H1051" s="85"/>
      <c r="I1051" s="85"/>
      <c r="K1051" s="87"/>
    </row>
    <row r="1052" spans="5:11">
      <c r="E1052" s="87"/>
      <c r="F1052" s="87"/>
      <c r="G1052" s="85"/>
      <c r="H1052" s="85"/>
      <c r="I1052" s="85"/>
      <c r="K1052" s="87"/>
    </row>
    <row r="1053" spans="5:11">
      <c r="E1053" s="87"/>
      <c r="F1053" s="87"/>
      <c r="G1053" s="85"/>
      <c r="H1053" s="85"/>
      <c r="I1053" s="85"/>
      <c r="K1053" s="87"/>
    </row>
    <row r="1054" spans="5:11">
      <c r="E1054" s="87"/>
      <c r="F1054" s="87"/>
      <c r="G1054" s="85"/>
      <c r="H1054" s="85"/>
      <c r="I1054" s="85"/>
      <c r="K1054" s="87"/>
    </row>
    <row r="1055" spans="5:11">
      <c r="E1055" s="87"/>
      <c r="F1055" s="87"/>
      <c r="G1055" s="85"/>
      <c r="H1055" s="85"/>
      <c r="I1055" s="85"/>
      <c r="K1055" s="87"/>
    </row>
    <row r="1056" spans="5:11">
      <c r="E1056" s="87"/>
      <c r="F1056" s="87"/>
      <c r="G1056" s="85"/>
      <c r="H1056" s="85"/>
      <c r="I1056" s="85"/>
      <c r="K1056" s="87"/>
    </row>
    <row r="1057" spans="5:11">
      <c r="E1057" s="87"/>
      <c r="F1057" s="87"/>
      <c r="G1057" s="85"/>
      <c r="H1057" s="85"/>
      <c r="I1057" s="85"/>
      <c r="K1057" s="87"/>
    </row>
    <row r="1058" spans="5:11">
      <c r="E1058" s="87"/>
      <c r="F1058" s="87"/>
      <c r="G1058" s="85"/>
      <c r="H1058" s="85"/>
      <c r="I1058" s="85"/>
      <c r="K1058" s="87"/>
    </row>
    <row r="1059" spans="5:11">
      <c r="E1059" s="87"/>
      <c r="F1059" s="87"/>
      <c r="G1059" s="85"/>
      <c r="H1059" s="85"/>
      <c r="I1059" s="85"/>
      <c r="K1059" s="87"/>
    </row>
    <row r="1060" spans="5:11">
      <c r="E1060" s="87"/>
      <c r="F1060" s="87"/>
      <c r="G1060" s="85"/>
      <c r="H1060" s="85"/>
      <c r="I1060" s="85"/>
      <c r="K1060" s="87"/>
    </row>
    <row r="1061" spans="5:11">
      <c r="E1061" s="87"/>
      <c r="F1061" s="87"/>
      <c r="G1061" s="85"/>
      <c r="H1061" s="85"/>
      <c r="I1061" s="85"/>
      <c r="K1061" s="87"/>
    </row>
    <row r="1062" spans="5:11">
      <c r="E1062" s="87"/>
      <c r="F1062" s="87"/>
      <c r="G1062" s="85"/>
      <c r="H1062" s="85"/>
      <c r="I1062" s="85"/>
      <c r="K1062" s="87"/>
    </row>
    <row r="1063" spans="5:11">
      <c r="E1063" s="87"/>
      <c r="F1063" s="87"/>
      <c r="G1063" s="85"/>
      <c r="H1063" s="85"/>
      <c r="I1063" s="85"/>
      <c r="K1063" s="87"/>
    </row>
    <row r="1064" spans="5:11">
      <c r="E1064" s="87"/>
      <c r="F1064" s="87"/>
      <c r="G1064" s="85"/>
      <c r="H1064" s="85"/>
      <c r="I1064" s="85"/>
      <c r="K1064" s="87"/>
    </row>
    <row r="1065" spans="5:11">
      <c r="E1065" s="87"/>
      <c r="F1065" s="87"/>
      <c r="G1065" s="85"/>
      <c r="H1065" s="85"/>
      <c r="I1065" s="85"/>
      <c r="K1065" s="87"/>
    </row>
    <row r="1066" spans="5:11">
      <c r="E1066" s="87"/>
      <c r="F1066" s="87"/>
      <c r="G1066" s="85"/>
      <c r="H1066" s="85"/>
      <c r="I1066" s="85"/>
      <c r="K1066" s="87"/>
    </row>
    <row r="1067" spans="5:11">
      <c r="E1067" s="87"/>
      <c r="F1067" s="87"/>
      <c r="G1067" s="85"/>
      <c r="H1067" s="85"/>
      <c r="I1067" s="85"/>
      <c r="K1067" s="87"/>
    </row>
    <row r="1068" spans="5:11">
      <c r="E1068" s="87"/>
      <c r="F1068" s="87"/>
      <c r="G1068" s="85"/>
      <c r="H1068" s="85"/>
      <c r="I1068" s="85"/>
      <c r="K1068" s="87"/>
    </row>
    <row r="1069" spans="5:11">
      <c r="E1069" s="87"/>
      <c r="F1069" s="87"/>
      <c r="G1069" s="85"/>
      <c r="H1069" s="85"/>
      <c r="I1069" s="85"/>
      <c r="K1069" s="87"/>
    </row>
    <row r="1070" spans="5:11">
      <c r="E1070" s="87"/>
      <c r="F1070" s="87"/>
      <c r="G1070" s="85"/>
      <c r="H1070" s="85"/>
      <c r="I1070" s="85"/>
      <c r="K1070" s="87"/>
    </row>
    <row r="1071" spans="5:11">
      <c r="E1071" s="87"/>
      <c r="F1071" s="87"/>
      <c r="G1071" s="85"/>
      <c r="H1071" s="85"/>
      <c r="I1071" s="85"/>
      <c r="K1071" s="87"/>
    </row>
    <row r="1072" spans="5:11">
      <c r="E1072" s="87"/>
      <c r="F1072" s="87"/>
      <c r="G1072" s="85"/>
      <c r="H1072" s="85"/>
      <c r="I1072" s="85"/>
      <c r="K1072" s="87"/>
    </row>
    <row r="1073" spans="5:11">
      <c r="E1073" s="87"/>
      <c r="F1073" s="87"/>
      <c r="G1073" s="85"/>
      <c r="H1073" s="85"/>
      <c r="I1073" s="85"/>
      <c r="K1073" s="87"/>
    </row>
    <row r="1074" spans="5:11">
      <c r="E1074" s="87"/>
      <c r="F1074" s="87"/>
      <c r="G1074" s="85"/>
      <c r="H1074" s="85"/>
      <c r="I1074" s="85"/>
      <c r="K1074" s="87"/>
    </row>
    <row r="1075" spans="5:11">
      <c r="E1075" s="87"/>
      <c r="F1075" s="87"/>
      <c r="G1075" s="85"/>
      <c r="H1075" s="85"/>
      <c r="I1075" s="85"/>
      <c r="K1075" s="87"/>
    </row>
    <row r="1076" spans="5:11">
      <c r="E1076" s="87"/>
      <c r="F1076" s="87"/>
      <c r="G1076" s="85"/>
      <c r="H1076" s="85"/>
      <c r="I1076" s="85"/>
      <c r="K1076" s="87"/>
    </row>
    <row r="1077" spans="5:11">
      <c r="E1077" s="87"/>
      <c r="F1077" s="87"/>
      <c r="G1077" s="85"/>
      <c r="H1077" s="85"/>
      <c r="I1077" s="85"/>
      <c r="K1077" s="87"/>
    </row>
    <row r="1078" spans="5:11">
      <c r="E1078" s="87"/>
      <c r="F1078" s="87"/>
      <c r="G1078" s="85"/>
      <c r="H1078" s="85"/>
      <c r="I1078" s="85"/>
      <c r="K1078" s="87"/>
    </row>
    <row r="1079" spans="5:11">
      <c r="E1079" s="87"/>
      <c r="F1079" s="87"/>
      <c r="G1079" s="85"/>
      <c r="H1079" s="85"/>
      <c r="I1079" s="85"/>
      <c r="K1079" s="87"/>
    </row>
    <row r="1080" spans="5:11">
      <c r="E1080" s="87"/>
      <c r="F1080" s="87"/>
      <c r="G1080" s="85"/>
      <c r="H1080" s="85"/>
      <c r="I1080" s="85"/>
      <c r="K1080" s="87"/>
    </row>
    <row r="1081" spans="5:11">
      <c r="E1081" s="87"/>
      <c r="F1081" s="87"/>
      <c r="G1081" s="85"/>
      <c r="H1081" s="85"/>
      <c r="I1081" s="85"/>
      <c r="K1081" s="87"/>
    </row>
    <row r="1082" spans="5:11">
      <c r="E1082" s="87"/>
      <c r="F1082" s="87"/>
      <c r="G1082" s="85"/>
      <c r="H1082" s="85"/>
      <c r="I1082" s="85"/>
      <c r="K1082" s="87"/>
    </row>
    <row r="1083" spans="5:11">
      <c r="E1083" s="87"/>
      <c r="F1083" s="87"/>
      <c r="G1083" s="85"/>
      <c r="H1083" s="85"/>
      <c r="I1083" s="85"/>
      <c r="K1083" s="87"/>
    </row>
    <row r="1084" spans="5:11">
      <c r="E1084" s="87"/>
      <c r="F1084" s="87"/>
      <c r="G1084" s="85"/>
      <c r="H1084" s="85"/>
      <c r="I1084" s="85"/>
      <c r="K1084" s="87"/>
    </row>
    <row r="1085" spans="5:11">
      <c r="E1085" s="87"/>
      <c r="F1085" s="87"/>
      <c r="G1085" s="85"/>
      <c r="H1085" s="85"/>
      <c r="I1085" s="85"/>
      <c r="K1085" s="87"/>
    </row>
    <row r="1086" spans="5:11">
      <c r="E1086" s="87"/>
      <c r="F1086" s="87"/>
      <c r="G1086" s="85"/>
      <c r="H1086" s="85"/>
      <c r="I1086" s="85"/>
      <c r="K1086" s="87"/>
    </row>
    <row r="1087" spans="5:11">
      <c r="E1087" s="87"/>
      <c r="F1087" s="87"/>
      <c r="G1087" s="85"/>
      <c r="H1087" s="85"/>
      <c r="I1087" s="85"/>
      <c r="K1087" s="87"/>
    </row>
    <row r="1088" spans="5:11">
      <c r="E1088" s="87"/>
      <c r="F1088" s="87"/>
      <c r="G1088" s="85"/>
      <c r="H1088" s="85"/>
      <c r="I1088" s="85"/>
      <c r="K1088" s="87"/>
    </row>
    <row r="1089" spans="5:11">
      <c r="E1089" s="87"/>
      <c r="F1089" s="87"/>
      <c r="G1089" s="85"/>
      <c r="H1089" s="85"/>
      <c r="I1089" s="85"/>
      <c r="K1089" s="87"/>
    </row>
    <row r="1090" spans="5:11">
      <c r="E1090" s="87"/>
      <c r="F1090" s="87"/>
      <c r="G1090" s="85"/>
      <c r="H1090" s="85"/>
      <c r="I1090" s="85"/>
      <c r="K1090" s="87"/>
    </row>
    <row r="1091" spans="5:11">
      <c r="E1091" s="87"/>
      <c r="F1091" s="87"/>
      <c r="G1091" s="85"/>
      <c r="H1091" s="85"/>
      <c r="I1091" s="85"/>
      <c r="K1091" s="87"/>
    </row>
    <row r="1092" spans="5:11">
      <c r="E1092" s="87"/>
      <c r="F1092" s="87"/>
      <c r="G1092" s="85"/>
      <c r="H1092" s="85"/>
      <c r="I1092" s="85"/>
      <c r="K1092" s="87"/>
    </row>
    <row r="1093" spans="5:11">
      <c r="E1093" s="87"/>
      <c r="F1093" s="87"/>
      <c r="G1093" s="85"/>
      <c r="H1093" s="85"/>
      <c r="I1093" s="85"/>
      <c r="K1093" s="87"/>
    </row>
    <row r="1094" spans="5:11">
      <c r="E1094" s="87"/>
      <c r="F1094" s="87"/>
      <c r="G1094" s="85"/>
      <c r="H1094" s="85"/>
      <c r="I1094" s="85"/>
      <c r="K1094" s="87"/>
    </row>
    <row r="1095" spans="5:11">
      <c r="E1095" s="87"/>
      <c r="F1095" s="87"/>
      <c r="G1095" s="85"/>
      <c r="H1095" s="85"/>
      <c r="I1095" s="85"/>
      <c r="K1095" s="87"/>
    </row>
    <row r="1096" spans="5:11">
      <c r="E1096" s="87"/>
      <c r="F1096" s="87"/>
      <c r="G1096" s="85"/>
      <c r="H1096" s="85"/>
      <c r="I1096" s="85"/>
      <c r="K1096" s="87"/>
    </row>
    <row r="1097" spans="5:11">
      <c r="E1097" s="87"/>
      <c r="F1097" s="87"/>
      <c r="G1097" s="85"/>
      <c r="H1097" s="85"/>
      <c r="I1097" s="85"/>
      <c r="K1097" s="87"/>
    </row>
    <row r="1098" spans="5:11">
      <c r="E1098" s="87"/>
      <c r="F1098" s="87"/>
      <c r="G1098" s="85"/>
      <c r="H1098" s="85"/>
      <c r="I1098" s="85"/>
      <c r="K1098" s="87"/>
    </row>
    <row r="1099" spans="5:11">
      <c r="E1099" s="87"/>
      <c r="F1099" s="87"/>
      <c r="G1099" s="85"/>
      <c r="H1099" s="85"/>
      <c r="I1099" s="85"/>
      <c r="K1099" s="87"/>
    </row>
    <row r="1100" spans="5:11">
      <c r="E1100" s="87"/>
      <c r="F1100" s="87"/>
      <c r="G1100" s="85"/>
      <c r="H1100" s="85"/>
      <c r="I1100" s="85"/>
      <c r="K1100" s="87"/>
    </row>
    <row r="1101" spans="5:11">
      <c r="E1101" s="87"/>
      <c r="F1101" s="87"/>
      <c r="G1101" s="85"/>
      <c r="H1101" s="85"/>
      <c r="I1101" s="85"/>
      <c r="K1101" s="87"/>
    </row>
    <row r="1102" spans="5:11">
      <c r="E1102" s="87"/>
      <c r="F1102" s="87"/>
      <c r="G1102" s="85"/>
      <c r="H1102" s="85"/>
      <c r="I1102" s="85"/>
      <c r="K1102" s="87"/>
    </row>
    <row r="1103" spans="5:11">
      <c r="E1103" s="87"/>
      <c r="F1103" s="87"/>
      <c r="G1103" s="85"/>
      <c r="H1103" s="85"/>
      <c r="I1103" s="85"/>
      <c r="K1103" s="87"/>
    </row>
    <row r="1104" spans="5:11">
      <c r="E1104" s="87"/>
      <c r="F1104" s="87"/>
      <c r="G1104" s="85"/>
      <c r="H1104" s="85"/>
      <c r="I1104" s="85"/>
      <c r="K1104" s="87"/>
    </row>
    <row r="1105" spans="5:11">
      <c r="E1105" s="87"/>
      <c r="F1105" s="87"/>
      <c r="G1105" s="85"/>
      <c r="H1105" s="85"/>
      <c r="I1105" s="85"/>
      <c r="K1105" s="87"/>
    </row>
    <row r="1106" spans="5:11">
      <c r="E1106" s="87"/>
      <c r="F1106" s="87"/>
      <c r="G1106" s="85"/>
      <c r="H1106" s="85"/>
      <c r="I1106" s="85"/>
      <c r="K1106" s="87"/>
    </row>
    <row r="1107" spans="5:11">
      <c r="E1107" s="87"/>
      <c r="F1107" s="87"/>
      <c r="G1107" s="85"/>
      <c r="H1107" s="85"/>
      <c r="I1107" s="85"/>
      <c r="K1107" s="87"/>
    </row>
    <row r="1108" spans="5:11">
      <c r="E1108" s="87"/>
      <c r="F1108" s="87"/>
      <c r="G1108" s="85"/>
      <c r="H1108" s="85"/>
      <c r="I1108" s="85"/>
      <c r="K1108" s="87"/>
    </row>
    <row r="1109" spans="5:11">
      <c r="E1109" s="87"/>
      <c r="F1109" s="87"/>
      <c r="G1109" s="85"/>
      <c r="H1109" s="85"/>
      <c r="I1109" s="85"/>
      <c r="K1109" s="87"/>
    </row>
    <row r="1110" spans="5:11">
      <c r="E1110" s="87"/>
      <c r="F1110" s="87"/>
      <c r="G1110" s="85"/>
      <c r="H1110" s="85"/>
      <c r="I1110" s="85"/>
      <c r="K1110" s="87"/>
    </row>
    <row r="1111" spans="5:11">
      <c r="E1111" s="87"/>
      <c r="F1111" s="87"/>
      <c r="G1111" s="85"/>
      <c r="H1111" s="85"/>
      <c r="I1111" s="85"/>
      <c r="K1111" s="87"/>
    </row>
    <row r="1112" spans="5:11">
      <c r="E1112" s="87"/>
      <c r="F1112" s="87"/>
      <c r="G1112" s="85"/>
      <c r="H1112" s="85"/>
      <c r="I1112" s="85"/>
      <c r="K1112" s="87"/>
    </row>
    <row r="1113" spans="5:11">
      <c r="E1113" s="87"/>
      <c r="F1113" s="87"/>
      <c r="G1113" s="85"/>
      <c r="H1113" s="85"/>
      <c r="I1113" s="85"/>
      <c r="K1113" s="87"/>
    </row>
    <row r="1114" spans="5:11">
      <c r="E1114" s="87"/>
      <c r="F1114" s="87"/>
      <c r="G1114" s="85"/>
      <c r="H1114" s="85"/>
      <c r="I1114" s="85"/>
      <c r="K1114" s="87"/>
    </row>
    <row r="1115" spans="5:11">
      <c r="E1115" s="87"/>
      <c r="F1115" s="87"/>
      <c r="G1115" s="85"/>
      <c r="H1115" s="85"/>
      <c r="I1115" s="85"/>
      <c r="K1115" s="87"/>
    </row>
    <row r="1116" spans="5:11">
      <c r="E1116" s="87"/>
      <c r="F1116" s="87"/>
      <c r="G1116" s="85"/>
      <c r="H1116" s="85"/>
      <c r="I1116" s="85"/>
      <c r="K1116" s="87"/>
    </row>
    <row r="1117" spans="5:11">
      <c r="E1117" s="87"/>
      <c r="F1117" s="87"/>
      <c r="G1117" s="85"/>
      <c r="H1117" s="85"/>
      <c r="I1117" s="85"/>
      <c r="K1117" s="87"/>
    </row>
    <row r="1118" spans="5:11">
      <c r="E1118" s="87"/>
      <c r="F1118" s="87"/>
      <c r="G1118" s="85"/>
      <c r="H1118" s="85"/>
      <c r="I1118" s="85"/>
      <c r="K1118" s="87"/>
    </row>
    <row r="1119" spans="5:11">
      <c r="E1119" s="87"/>
      <c r="F1119" s="87"/>
      <c r="G1119" s="85"/>
      <c r="H1119" s="85"/>
      <c r="I1119" s="85"/>
      <c r="K1119" s="87"/>
    </row>
    <row r="1120" spans="5:11">
      <c r="E1120" s="87"/>
      <c r="F1120" s="87"/>
      <c r="G1120" s="85"/>
      <c r="H1120" s="85"/>
      <c r="I1120" s="85"/>
      <c r="K1120" s="87"/>
    </row>
    <row r="1121" spans="5:11">
      <c r="E1121" s="87"/>
      <c r="F1121" s="87"/>
      <c r="G1121" s="85"/>
      <c r="H1121" s="85"/>
      <c r="I1121" s="85"/>
      <c r="K1121" s="87"/>
    </row>
    <row r="1122" spans="5:11">
      <c r="E1122" s="87"/>
      <c r="F1122" s="87"/>
      <c r="G1122" s="85"/>
      <c r="H1122" s="85"/>
      <c r="I1122" s="85"/>
      <c r="K1122" s="87"/>
    </row>
    <row r="1123" spans="5:11">
      <c r="E1123" s="87"/>
      <c r="F1123" s="87"/>
      <c r="G1123" s="85"/>
      <c r="H1123" s="85"/>
      <c r="I1123" s="85"/>
      <c r="K1123" s="87"/>
    </row>
    <row r="1124" spans="5:11">
      <c r="E1124" s="87"/>
      <c r="F1124" s="87"/>
      <c r="G1124" s="85"/>
      <c r="H1124" s="85"/>
      <c r="I1124" s="85"/>
      <c r="K1124" s="87"/>
    </row>
    <row r="1125" spans="5:11">
      <c r="E1125" s="87"/>
      <c r="F1125" s="87"/>
      <c r="G1125" s="85"/>
      <c r="H1125" s="85"/>
      <c r="I1125" s="85"/>
      <c r="K1125" s="87"/>
    </row>
    <row r="1126" spans="5:11">
      <c r="E1126" s="87"/>
      <c r="F1126" s="87"/>
      <c r="G1126" s="85"/>
      <c r="H1126" s="85"/>
      <c r="I1126" s="85"/>
      <c r="K1126" s="87"/>
    </row>
    <row r="1127" spans="5:11">
      <c r="E1127" s="87"/>
      <c r="F1127" s="87"/>
      <c r="G1127" s="85"/>
      <c r="H1127" s="85"/>
      <c r="I1127" s="85"/>
      <c r="K1127" s="87"/>
    </row>
    <row r="1128" spans="5:11">
      <c r="E1128" s="87"/>
      <c r="F1128" s="87"/>
      <c r="G1128" s="85"/>
      <c r="H1128" s="85"/>
      <c r="I1128" s="85"/>
      <c r="K1128" s="87"/>
    </row>
    <row r="1129" spans="5:11">
      <c r="E1129" s="87"/>
      <c r="F1129" s="87"/>
      <c r="G1129" s="85"/>
      <c r="H1129" s="85"/>
      <c r="I1129" s="85"/>
      <c r="K1129" s="87"/>
    </row>
    <row r="1130" spans="5:11">
      <c r="E1130" s="87"/>
      <c r="F1130" s="87"/>
      <c r="G1130" s="85"/>
      <c r="H1130" s="85"/>
      <c r="I1130" s="85"/>
      <c r="K1130" s="87"/>
    </row>
    <row r="1131" spans="5:11">
      <c r="E1131" s="87"/>
      <c r="F1131" s="87"/>
      <c r="G1131" s="85"/>
      <c r="H1131" s="85"/>
      <c r="I1131" s="85"/>
      <c r="K1131" s="87"/>
    </row>
    <row r="1132" spans="5:11">
      <c r="E1132" s="87"/>
      <c r="F1132" s="87"/>
      <c r="G1132" s="85"/>
      <c r="H1132" s="85"/>
      <c r="I1132" s="85"/>
      <c r="K1132" s="87"/>
    </row>
    <row r="1133" spans="5:11">
      <c r="E1133" s="87"/>
      <c r="F1133" s="87"/>
      <c r="G1133" s="85"/>
      <c r="H1133" s="85"/>
      <c r="I1133" s="85"/>
      <c r="K1133" s="87"/>
    </row>
    <row r="1134" spans="5:11">
      <c r="E1134" s="87"/>
      <c r="F1134" s="87"/>
      <c r="G1134" s="85"/>
      <c r="H1134" s="85"/>
      <c r="I1134" s="85"/>
      <c r="K1134" s="87"/>
    </row>
    <row r="1135" spans="5:11">
      <c r="E1135" s="87"/>
      <c r="F1135" s="87"/>
      <c r="G1135" s="85"/>
      <c r="H1135" s="85"/>
      <c r="I1135" s="85"/>
      <c r="K1135" s="87"/>
    </row>
    <row r="1136" spans="5:11">
      <c r="E1136" s="87"/>
      <c r="F1136" s="87"/>
      <c r="G1136" s="85"/>
      <c r="H1136" s="85"/>
      <c r="I1136" s="85"/>
      <c r="K1136" s="87"/>
    </row>
    <row r="1137" spans="5:11">
      <c r="E1137" s="87"/>
      <c r="F1137" s="87"/>
      <c r="G1137" s="85"/>
      <c r="H1137" s="85"/>
      <c r="I1137" s="85"/>
      <c r="K1137" s="87"/>
    </row>
    <row r="1138" spans="5:11">
      <c r="E1138" s="87"/>
      <c r="F1138" s="87"/>
      <c r="G1138" s="85"/>
      <c r="H1138" s="85"/>
      <c r="I1138" s="85"/>
      <c r="K1138" s="87"/>
    </row>
    <row r="1139" spans="5:11">
      <c r="E1139" s="87"/>
      <c r="F1139" s="87"/>
      <c r="G1139" s="85"/>
      <c r="H1139" s="85"/>
      <c r="I1139" s="85"/>
      <c r="K1139" s="87"/>
    </row>
    <row r="1140" spans="5:11">
      <c r="E1140" s="87"/>
      <c r="F1140" s="87"/>
      <c r="G1140" s="85"/>
      <c r="H1140" s="85"/>
      <c r="I1140" s="85"/>
      <c r="K1140" s="87"/>
    </row>
    <row r="1141" spans="5:11">
      <c r="E1141" s="87"/>
      <c r="F1141" s="87"/>
      <c r="G1141" s="85"/>
      <c r="H1141" s="85"/>
      <c r="I1141" s="85"/>
      <c r="K1141" s="87"/>
    </row>
    <row r="1142" spans="5:11">
      <c r="E1142" s="87"/>
      <c r="F1142" s="87"/>
      <c r="G1142" s="85"/>
      <c r="H1142" s="85"/>
      <c r="I1142" s="85"/>
      <c r="K1142" s="87"/>
    </row>
    <row r="1143" spans="5:11">
      <c r="E1143" s="87"/>
      <c r="F1143" s="87"/>
      <c r="G1143" s="85"/>
      <c r="H1143" s="85"/>
      <c r="I1143" s="85"/>
      <c r="K1143" s="87"/>
    </row>
    <row r="1144" spans="5:11">
      <c r="E1144" s="87"/>
      <c r="F1144" s="87"/>
      <c r="G1144" s="85"/>
      <c r="H1144" s="85"/>
      <c r="I1144" s="85"/>
      <c r="K1144" s="87"/>
    </row>
    <row r="1145" spans="5:11">
      <c r="E1145" s="87"/>
      <c r="F1145" s="87"/>
      <c r="G1145" s="85"/>
      <c r="H1145" s="85"/>
      <c r="I1145" s="85"/>
      <c r="K1145" s="87"/>
    </row>
    <row r="1146" spans="5:11">
      <c r="E1146" s="87"/>
      <c r="F1146" s="87"/>
      <c r="G1146" s="85"/>
      <c r="H1146" s="85"/>
      <c r="I1146" s="85"/>
      <c r="K1146" s="87"/>
    </row>
    <row r="1147" spans="5:11">
      <c r="G1147" s="85"/>
      <c r="H1147" s="85"/>
      <c r="I1147" s="85"/>
    </row>
    <row r="1148" spans="5:11">
      <c r="G1148" s="85"/>
      <c r="H1148" s="85"/>
      <c r="I1148" s="85"/>
    </row>
    <row r="1149" spans="5:11">
      <c r="G1149" s="85"/>
      <c r="H1149" s="85"/>
      <c r="I1149" s="85"/>
    </row>
    <row r="1150" spans="5:11">
      <c r="G1150" s="85"/>
      <c r="H1150" s="85"/>
      <c r="I1150" s="85"/>
    </row>
    <row r="1151" spans="5:11">
      <c r="G1151" s="85"/>
      <c r="H1151" s="85"/>
      <c r="I1151" s="85"/>
    </row>
    <row r="1152" spans="5:11">
      <c r="G1152" s="85"/>
      <c r="H1152" s="85"/>
      <c r="I1152" s="85"/>
    </row>
    <row r="1153" spans="7:9">
      <c r="G1153" s="85"/>
      <c r="H1153" s="85"/>
      <c r="I1153" s="85"/>
    </row>
    <row r="1154" spans="7:9">
      <c r="G1154" s="85"/>
      <c r="H1154" s="85"/>
      <c r="I1154" s="85"/>
    </row>
    <row r="1155" spans="7:9">
      <c r="G1155" s="85"/>
      <c r="H1155" s="85"/>
      <c r="I1155" s="85"/>
    </row>
    <row r="1156" spans="7:9">
      <c r="G1156" s="85"/>
      <c r="H1156" s="85"/>
      <c r="I1156" s="85"/>
    </row>
    <row r="1157" spans="7:9">
      <c r="G1157" s="83"/>
      <c r="H1157" s="83"/>
      <c r="I1157" s="83"/>
    </row>
    <row r="1158" spans="7:9">
      <c r="G1158" s="83"/>
      <c r="H1158" s="83"/>
      <c r="I1158" s="83"/>
    </row>
    <row r="1159" spans="7:9">
      <c r="G1159" s="83"/>
      <c r="H1159" s="83"/>
      <c r="I1159" s="83"/>
    </row>
    <row r="1160" spans="7:9">
      <c r="G1160" s="83"/>
      <c r="H1160" s="83"/>
      <c r="I1160" s="83"/>
    </row>
    <row r="1161" spans="7:9">
      <c r="G1161" s="83"/>
      <c r="H1161" s="83"/>
      <c r="I1161" s="83"/>
    </row>
    <row r="1162" spans="7:9">
      <c r="G1162" s="83"/>
      <c r="H1162" s="83"/>
      <c r="I1162" s="83"/>
    </row>
    <row r="1163" spans="7:9">
      <c r="G1163" s="83"/>
      <c r="H1163" s="83"/>
      <c r="I1163" s="83"/>
    </row>
    <row r="1164" spans="7:9">
      <c r="G1164" s="83"/>
      <c r="H1164" s="83"/>
      <c r="I1164" s="83"/>
    </row>
    <row r="1165" spans="7:9">
      <c r="G1165" s="83"/>
      <c r="H1165" s="83"/>
      <c r="I1165" s="83"/>
    </row>
    <row r="1166" spans="7:9">
      <c r="G1166" s="83"/>
      <c r="H1166" s="83"/>
      <c r="I1166" s="83"/>
    </row>
    <row r="1167" spans="7:9">
      <c r="G1167" s="83"/>
      <c r="H1167" s="83"/>
      <c r="I1167" s="83"/>
    </row>
    <row r="1168" spans="7:9">
      <c r="G1168" s="83"/>
      <c r="H1168" s="83"/>
      <c r="I1168" s="83"/>
    </row>
    <row r="1169" spans="7:9">
      <c r="G1169" s="83"/>
      <c r="H1169" s="83"/>
      <c r="I1169" s="83"/>
    </row>
    <row r="1170" spans="7:9">
      <c r="G1170" s="83"/>
      <c r="H1170" s="83"/>
      <c r="I1170" s="83"/>
    </row>
    <row r="1171" spans="7:9">
      <c r="G1171" s="83"/>
      <c r="H1171" s="83"/>
      <c r="I1171" s="83"/>
    </row>
    <row r="1172" spans="7:9">
      <c r="G1172" s="83"/>
      <c r="H1172" s="83"/>
      <c r="I1172" s="83"/>
    </row>
    <row r="1173" spans="7:9">
      <c r="G1173" s="83"/>
      <c r="H1173" s="83"/>
      <c r="I1173" s="83"/>
    </row>
    <row r="1174" spans="7:9">
      <c r="G1174" s="83"/>
      <c r="H1174" s="83"/>
      <c r="I1174" s="83"/>
    </row>
    <row r="1175" spans="7:9">
      <c r="G1175" s="83"/>
      <c r="H1175" s="83"/>
      <c r="I1175" s="83"/>
    </row>
    <row r="1176" spans="7:9">
      <c r="G1176" s="83"/>
      <c r="H1176" s="83"/>
      <c r="I1176" s="83"/>
    </row>
    <row r="1177" spans="7:9">
      <c r="G1177" s="83"/>
      <c r="H1177" s="83"/>
      <c r="I1177" s="83"/>
    </row>
    <row r="1178" spans="7:9">
      <c r="G1178" s="83"/>
      <c r="H1178" s="83"/>
      <c r="I1178" s="83"/>
    </row>
    <row r="1179" spans="7:9">
      <c r="G1179" s="83"/>
      <c r="H1179" s="83"/>
      <c r="I1179" s="83"/>
    </row>
    <row r="1180" spans="7:9">
      <c r="G1180" s="83"/>
      <c r="H1180" s="83"/>
      <c r="I1180" s="83"/>
    </row>
    <row r="1181" spans="7:9">
      <c r="G1181" s="83"/>
      <c r="H1181" s="83"/>
      <c r="I1181" s="83"/>
    </row>
    <row r="1182" spans="7:9">
      <c r="G1182" s="83"/>
      <c r="H1182" s="83"/>
      <c r="I1182" s="83"/>
    </row>
    <row r="1183" spans="7:9">
      <c r="G1183" s="83"/>
      <c r="H1183" s="83"/>
      <c r="I1183" s="83"/>
    </row>
    <row r="1184" spans="7:9">
      <c r="G1184" s="83"/>
      <c r="H1184" s="83"/>
      <c r="I1184" s="83"/>
    </row>
    <row r="1185" spans="7:9">
      <c r="G1185" s="83"/>
      <c r="H1185" s="83"/>
      <c r="I1185" s="83"/>
    </row>
    <row r="1186" spans="7:9">
      <c r="G1186" s="83"/>
      <c r="H1186" s="83"/>
      <c r="I1186" s="83"/>
    </row>
    <row r="1187" spans="7:9">
      <c r="G1187" s="83"/>
      <c r="H1187" s="83"/>
      <c r="I1187" s="83"/>
    </row>
    <row r="1188" spans="7:9">
      <c r="G1188" s="83"/>
      <c r="H1188" s="83"/>
      <c r="I1188" s="83"/>
    </row>
    <row r="1189" spans="7:9">
      <c r="G1189" s="83"/>
      <c r="H1189" s="83"/>
      <c r="I1189" s="83"/>
    </row>
    <row r="1190" spans="7:9">
      <c r="G1190" s="83"/>
      <c r="H1190" s="83"/>
      <c r="I1190" s="83"/>
    </row>
    <row r="1191" spans="7:9">
      <c r="G1191" s="83"/>
      <c r="H1191" s="83"/>
      <c r="I1191" s="83"/>
    </row>
    <row r="1192" spans="7:9">
      <c r="G1192" s="83"/>
      <c r="H1192" s="83"/>
      <c r="I1192" s="83"/>
    </row>
    <row r="1193" spans="7:9">
      <c r="G1193" s="83"/>
      <c r="H1193" s="83"/>
      <c r="I1193" s="83"/>
    </row>
    <row r="1194" spans="7:9">
      <c r="G1194" s="83"/>
      <c r="H1194" s="83"/>
      <c r="I1194" s="83"/>
    </row>
    <row r="1195" spans="7:9">
      <c r="G1195" s="83"/>
      <c r="H1195" s="83"/>
      <c r="I1195" s="83"/>
    </row>
    <row r="1196" spans="7:9">
      <c r="G1196" s="83"/>
      <c r="H1196" s="83"/>
      <c r="I1196" s="83"/>
    </row>
    <row r="1197" spans="7:9">
      <c r="G1197" s="83"/>
      <c r="H1197" s="83"/>
      <c r="I1197" s="83"/>
    </row>
    <row r="1198" spans="7:9">
      <c r="G1198" s="83"/>
      <c r="H1198" s="83"/>
      <c r="I1198" s="83"/>
    </row>
    <row r="1199" spans="7:9">
      <c r="G1199" s="83"/>
      <c r="H1199" s="83"/>
      <c r="I1199" s="83"/>
    </row>
    <row r="1200" spans="7:9">
      <c r="G1200" s="83"/>
      <c r="H1200" s="83"/>
      <c r="I1200" s="83"/>
    </row>
    <row r="1201" spans="7:9">
      <c r="G1201" s="83"/>
      <c r="H1201" s="83"/>
      <c r="I1201" s="83"/>
    </row>
    <row r="1202" spans="7:9">
      <c r="G1202" s="83"/>
      <c r="H1202" s="83"/>
      <c r="I1202" s="83"/>
    </row>
    <row r="1203" spans="7:9">
      <c r="G1203" s="83"/>
      <c r="H1203" s="83"/>
      <c r="I1203" s="83"/>
    </row>
    <row r="1204" spans="7:9">
      <c r="G1204" s="83"/>
      <c r="H1204" s="83"/>
      <c r="I1204" s="83"/>
    </row>
    <row r="1205" spans="7:9">
      <c r="G1205" s="83"/>
      <c r="H1205" s="83"/>
      <c r="I1205" s="83"/>
    </row>
    <row r="1206" spans="7:9">
      <c r="G1206" s="83"/>
      <c r="H1206" s="83"/>
      <c r="I1206" s="83"/>
    </row>
    <row r="1207" spans="7:9">
      <c r="G1207" s="83"/>
      <c r="H1207" s="83"/>
      <c r="I1207" s="83"/>
    </row>
    <row r="1208" spans="7:9">
      <c r="G1208" s="83"/>
      <c r="H1208" s="83"/>
      <c r="I1208" s="83"/>
    </row>
    <row r="1209" spans="7:9">
      <c r="G1209" s="83"/>
      <c r="H1209" s="83"/>
      <c r="I1209" s="83"/>
    </row>
    <row r="1210" spans="7:9">
      <c r="G1210" s="83"/>
      <c r="H1210" s="83"/>
      <c r="I1210" s="83"/>
    </row>
    <row r="1211" spans="7:9">
      <c r="G1211" s="83"/>
      <c r="H1211" s="83"/>
      <c r="I1211" s="83"/>
    </row>
    <row r="1212" spans="7:9">
      <c r="G1212" s="83"/>
      <c r="H1212" s="83"/>
      <c r="I1212" s="83"/>
    </row>
    <row r="1213" spans="7:9">
      <c r="G1213" s="83"/>
      <c r="H1213" s="83"/>
      <c r="I1213" s="83"/>
    </row>
    <row r="1214" spans="7:9">
      <c r="G1214" s="83"/>
      <c r="H1214" s="83"/>
      <c r="I1214" s="83"/>
    </row>
    <row r="1215" spans="7:9">
      <c r="G1215" s="83"/>
      <c r="H1215" s="83"/>
      <c r="I1215" s="83"/>
    </row>
    <row r="1216" spans="7:9">
      <c r="G1216" s="83"/>
      <c r="H1216" s="83"/>
      <c r="I1216" s="83"/>
    </row>
    <row r="1217" spans="7:9">
      <c r="G1217" s="83"/>
      <c r="H1217" s="83"/>
      <c r="I1217" s="83"/>
    </row>
    <row r="1218" spans="7:9">
      <c r="G1218" s="83"/>
      <c r="H1218" s="83"/>
      <c r="I1218" s="83"/>
    </row>
    <row r="1219" spans="7:9">
      <c r="G1219" s="83"/>
      <c r="H1219" s="83"/>
      <c r="I1219" s="83"/>
    </row>
    <row r="1220" spans="7:9">
      <c r="G1220" s="83"/>
      <c r="H1220" s="83"/>
      <c r="I1220" s="83"/>
    </row>
    <row r="1221" spans="7:9">
      <c r="G1221" s="83"/>
      <c r="H1221" s="83"/>
      <c r="I1221" s="83"/>
    </row>
    <row r="1222" spans="7:9">
      <c r="G1222" s="83"/>
      <c r="H1222" s="83"/>
      <c r="I1222" s="83"/>
    </row>
    <row r="1223" spans="7:9">
      <c r="G1223" s="83"/>
      <c r="H1223" s="83"/>
      <c r="I1223" s="83"/>
    </row>
    <row r="1224" spans="7:9">
      <c r="G1224" s="83"/>
      <c r="H1224" s="83"/>
      <c r="I1224" s="83"/>
    </row>
    <row r="1225" spans="7:9">
      <c r="G1225" s="83"/>
      <c r="H1225" s="83"/>
      <c r="I1225" s="83"/>
    </row>
    <row r="1226" spans="7:9">
      <c r="G1226" s="83"/>
      <c r="H1226" s="83"/>
      <c r="I1226" s="83"/>
    </row>
    <row r="1227" spans="7:9">
      <c r="G1227" s="83"/>
      <c r="H1227" s="83"/>
      <c r="I1227" s="83"/>
    </row>
    <row r="1228" spans="7:9">
      <c r="G1228" s="83"/>
      <c r="H1228" s="83"/>
      <c r="I1228" s="83"/>
    </row>
    <row r="1229" spans="7:9">
      <c r="G1229" s="83"/>
      <c r="H1229" s="83"/>
      <c r="I1229" s="83"/>
    </row>
    <row r="1230" spans="7:9">
      <c r="G1230" s="83"/>
      <c r="H1230" s="83"/>
      <c r="I1230" s="83"/>
    </row>
    <row r="1231" spans="7:9">
      <c r="G1231" s="83"/>
      <c r="H1231" s="83"/>
      <c r="I1231" s="83"/>
    </row>
    <row r="1232" spans="7:9">
      <c r="G1232" s="83"/>
      <c r="H1232" s="83"/>
      <c r="I1232" s="83"/>
    </row>
    <row r="1233" spans="7:9">
      <c r="G1233" s="83"/>
      <c r="H1233" s="83"/>
      <c r="I1233" s="83"/>
    </row>
    <row r="1234" spans="7:9">
      <c r="G1234" s="83"/>
      <c r="H1234" s="83"/>
      <c r="I1234" s="83"/>
    </row>
    <row r="1235" spans="7:9">
      <c r="G1235" s="83"/>
      <c r="H1235" s="83"/>
      <c r="I1235" s="83"/>
    </row>
    <row r="1236" spans="7:9">
      <c r="G1236" s="83"/>
      <c r="H1236" s="83"/>
      <c r="I1236" s="83"/>
    </row>
    <row r="1237" spans="7:9">
      <c r="G1237" s="83"/>
      <c r="H1237" s="83"/>
      <c r="I1237" s="83"/>
    </row>
    <row r="1238" spans="7:9">
      <c r="G1238" s="83"/>
      <c r="H1238" s="83"/>
      <c r="I1238" s="83"/>
    </row>
    <row r="1239" spans="7:9">
      <c r="G1239" s="83"/>
      <c r="H1239" s="83"/>
      <c r="I1239" s="83"/>
    </row>
    <row r="1240" spans="7:9">
      <c r="G1240" s="83"/>
      <c r="H1240" s="83"/>
      <c r="I1240" s="83"/>
    </row>
    <row r="1241" spans="7:9">
      <c r="G1241" s="83"/>
      <c r="H1241" s="83"/>
      <c r="I1241" s="83"/>
    </row>
    <row r="1242" spans="7:9">
      <c r="G1242" s="83"/>
      <c r="H1242" s="83"/>
      <c r="I1242" s="83"/>
    </row>
    <row r="1243" spans="7:9">
      <c r="G1243" s="83"/>
      <c r="H1243" s="83"/>
      <c r="I1243" s="83"/>
    </row>
    <row r="1244" spans="7:9">
      <c r="G1244" s="83"/>
      <c r="H1244" s="83"/>
      <c r="I1244" s="83"/>
    </row>
    <row r="1245" spans="7:9">
      <c r="G1245" s="83"/>
      <c r="H1245" s="83"/>
      <c r="I1245" s="83"/>
    </row>
    <row r="1246" spans="7:9">
      <c r="G1246" s="83"/>
      <c r="H1246" s="83"/>
      <c r="I1246" s="83"/>
    </row>
    <row r="1247" spans="7:9">
      <c r="G1247" s="83"/>
      <c r="H1247" s="83"/>
      <c r="I1247" s="83"/>
    </row>
    <row r="1248" spans="7:9">
      <c r="G1248" s="83"/>
      <c r="H1248" s="83"/>
      <c r="I1248" s="83"/>
    </row>
    <row r="1249" spans="7:9">
      <c r="G1249" s="83"/>
      <c r="H1249" s="83"/>
      <c r="I1249" s="83"/>
    </row>
    <row r="1250" spans="7:9">
      <c r="G1250" s="83"/>
      <c r="H1250" s="83"/>
      <c r="I1250" s="83"/>
    </row>
    <row r="1251" spans="7:9">
      <c r="G1251" s="83"/>
      <c r="H1251" s="83"/>
      <c r="I1251" s="83"/>
    </row>
    <row r="1252" spans="7:9">
      <c r="G1252" s="83"/>
      <c r="H1252" s="83"/>
      <c r="I1252" s="83"/>
    </row>
    <row r="1253" spans="7:9">
      <c r="G1253" s="83"/>
      <c r="H1253" s="83"/>
      <c r="I1253" s="83"/>
    </row>
    <row r="1254" spans="7:9">
      <c r="G1254" s="83"/>
      <c r="H1254" s="83"/>
      <c r="I1254" s="83"/>
    </row>
    <row r="1255" spans="7:9">
      <c r="G1255" s="83"/>
      <c r="H1255" s="83"/>
      <c r="I1255" s="83"/>
    </row>
    <row r="1256" spans="7:9">
      <c r="G1256" s="83"/>
      <c r="H1256" s="83"/>
      <c r="I1256" s="83"/>
    </row>
    <row r="1257" spans="7:9">
      <c r="G1257" s="83"/>
      <c r="H1257" s="83"/>
      <c r="I1257" s="83"/>
    </row>
    <row r="1258" spans="7:9">
      <c r="G1258" s="83"/>
      <c r="H1258" s="83"/>
      <c r="I1258" s="83"/>
    </row>
    <row r="1259" spans="7:9">
      <c r="G1259" s="83"/>
      <c r="H1259" s="83"/>
      <c r="I1259" s="83"/>
    </row>
    <row r="1260" spans="7:9">
      <c r="G1260" s="83"/>
      <c r="H1260" s="83"/>
      <c r="I1260" s="83"/>
    </row>
    <row r="1261" spans="7:9">
      <c r="G1261" s="83"/>
      <c r="H1261" s="83"/>
      <c r="I1261" s="83"/>
    </row>
    <row r="1262" spans="7:9">
      <c r="G1262" s="83"/>
      <c r="H1262" s="83"/>
      <c r="I1262" s="83"/>
    </row>
    <row r="1263" spans="7:9">
      <c r="G1263" s="83"/>
      <c r="H1263" s="83"/>
      <c r="I1263" s="83"/>
    </row>
    <row r="1264" spans="7:9">
      <c r="G1264" s="83"/>
      <c r="H1264" s="83"/>
      <c r="I1264" s="83"/>
    </row>
    <row r="1265" spans="7:9">
      <c r="G1265" s="83"/>
      <c r="H1265" s="83"/>
      <c r="I1265" s="83"/>
    </row>
    <row r="1266" spans="7:9">
      <c r="G1266" s="83"/>
      <c r="H1266" s="83"/>
      <c r="I1266" s="83"/>
    </row>
    <row r="1267" spans="7:9">
      <c r="G1267" s="83"/>
      <c r="H1267" s="83"/>
      <c r="I1267" s="83"/>
    </row>
    <row r="1268" spans="7:9">
      <c r="G1268" s="83"/>
      <c r="H1268" s="83"/>
      <c r="I1268" s="83"/>
    </row>
    <row r="1269" spans="7:9">
      <c r="G1269" s="83"/>
      <c r="H1269" s="83"/>
      <c r="I1269" s="83"/>
    </row>
    <row r="1270" spans="7:9">
      <c r="G1270" s="83"/>
      <c r="H1270" s="83"/>
      <c r="I1270" s="83"/>
    </row>
    <row r="1271" spans="7:9">
      <c r="G1271" s="83"/>
      <c r="H1271" s="83"/>
      <c r="I1271" s="83"/>
    </row>
    <row r="1272" spans="7:9">
      <c r="G1272" s="83"/>
      <c r="H1272" s="83"/>
      <c r="I1272" s="83"/>
    </row>
    <row r="1273" spans="7:9">
      <c r="G1273" s="83"/>
      <c r="H1273" s="83"/>
      <c r="I1273" s="83"/>
    </row>
    <row r="1274" spans="7:9">
      <c r="G1274" s="83"/>
      <c r="H1274" s="83"/>
      <c r="I1274" s="83"/>
    </row>
    <row r="1275" spans="7:9">
      <c r="G1275" s="83"/>
      <c r="H1275" s="83"/>
      <c r="I1275" s="83"/>
    </row>
    <row r="1276" spans="7:9">
      <c r="G1276" s="83"/>
      <c r="H1276" s="83"/>
      <c r="I1276" s="83"/>
    </row>
    <row r="1277" spans="7:9">
      <c r="G1277" s="83"/>
      <c r="H1277" s="83"/>
      <c r="I1277" s="83"/>
    </row>
    <row r="1278" spans="7:9">
      <c r="G1278" s="83"/>
      <c r="H1278" s="83"/>
      <c r="I1278" s="83"/>
    </row>
    <row r="1279" spans="7:9">
      <c r="G1279" s="83"/>
      <c r="H1279" s="83"/>
      <c r="I1279" s="83"/>
    </row>
    <row r="1280" spans="7:9">
      <c r="G1280" s="83"/>
      <c r="H1280" s="83"/>
      <c r="I1280" s="83"/>
    </row>
    <row r="1281" spans="7:9">
      <c r="G1281" s="83"/>
      <c r="H1281" s="83"/>
      <c r="I1281" s="83"/>
    </row>
    <row r="1282" spans="7:9">
      <c r="G1282" s="83"/>
      <c r="H1282" s="83"/>
      <c r="I1282" s="83"/>
    </row>
    <row r="1283" spans="7:9">
      <c r="G1283" s="83"/>
      <c r="H1283" s="83"/>
      <c r="I1283" s="83"/>
    </row>
    <row r="1284" spans="7:9">
      <c r="G1284" s="83"/>
      <c r="H1284" s="83"/>
      <c r="I1284" s="83"/>
    </row>
    <row r="1285" spans="7:9">
      <c r="G1285" s="83"/>
      <c r="H1285" s="83"/>
      <c r="I1285" s="83"/>
    </row>
    <row r="1286" spans="7:9">
      <c r="G1286" s="83"/>
      <c r="H1286" s="83"/>
      <c r="I1286" s="83"/>
    </row>
    <row r="1287" spans="7:9">
      <c r="G1287" s="83"/>
      <c r="H1287" s="83"/>
      <c r="I1287" s="83"/>
    </row>
    <row r="1288" spans="7:9">
      <c r="G1288" s="83"/>
      <c r="H1288" s="83"/>
      <c r="I1288" s="83"/>
    </row>
    <row r="1289" spans="7:9">
      <c r="G1289" s="83"/>
      <c r="H1289" s="83"/>
      <c r="I1289" s="83"/>
    </row>
    <row r="1290" spans="7:9">
      <c r="G1290" s="83"/>
      <c r="H1290" s="83"/>
      <c r="I1290" s="83"/>
    </row>
    <row r="1291" spans="7:9">
      <c r="G1291" s="83"/>
      <c r="H1291" s="83"/>
      <c r="I1291" s="83"/>
    </row>
    <row r="1292" spans="7:9">
      <c r="G1292" s="83"/>
      <c r="H1292" s="83"/>
      <c r="I1292" s="83"/>
    </row>
    <row r="1293" spans="7:9">
      <c r="G1293" s="83"/>
      <c r="H1293" s="83"/>
      <c r="I1293" s="83"/>
    </row>
    <row r="1294" spans="7:9">
      <c r="G1294" s="83"/>
      <c r="H1294" s="83"/>
      <c r="I1294" s="83"/>
    </row>
    <row r="1295" spans="7:9">
      <c r="G1295" s="83"/>
      <c r="H1295" s="83"/>
      <c r="I1295" s="83"/>
    </row>
    <row r="1296" spans="7:9">
      <c r="G1296" s="83"/>
      <c r="H1296" s="83"/>
      <c r="I1296" s="83"/>
    </row>
    <row r="1297" spans="7:9">
      <c r="G1297" s="83"/>
      <c r="H1297" s="83"/>
      <c r="I1297" s="83"/>
    </row>
    <row r="1298" spans="7:9">
      <c r="G1298" s="83"/>
      <c r="H1298" s="83"/>
      <c r="I1298" s="83"/>
    </row>
    <row r="1299" spans="7:9">
      <c r="G1299" s="83"/>
      <c r="H1299" s="83"/>
      <c r="I1299" s="83"/>
    </row>
    <row r="1300" spans="7:9">
      <c r="G1300" s="83"/>
      <c r="H1300" s="83"/>
      <c r="I1300" s="83"/>
    </row>
    <row r="1301" spans="7:9">
      <c r="G1301" s="83"/>
      <c r="H1301" s="83"/>
      <c r="I1301" s="83"/>
    </row>
    <row r="1302" spans="7:9">
      <c r="G1302" s="83"/>
      <c r="H1302" s="83"/>
      <c r="I1302" s="83"/>
    </row>
    <row r="1303" spans="7:9">
      <c r="G1303" s="83"/>
      <c r="H1303" s="83"/>
      <c r="I1303" s="83"/>
    </row>
    <row r="1304" spans="7:9">
      <c r="G1304" s="83"/>
      <c r="H1304" s="83"/>
      <c r="I1304" s="83"/>
    </row>
    <row r="1305" spans="7:9">
      <c r="G1305" s="83"/>
      <c r="H1305" s="83"/>
      <c r="I1305" s="83"/>
    </row>
    <row r="1306" spans="7:9">
      <c r="G1306" s="83"/>
      <c r="H1306" s="83"/>
      <c r="I1306" s="83"/>
    </row>
    <row r="1307" spans="7:9">
      <c r="G1307" s="83"/>
      <c r="H1307" s="83"/>
      <c r="I1307" s="83"/>
    </row>
    <row r="1308" spans="7:9">
      <c r="G1308" s="83"/>
      <c r="H1308" s="83"/>
      <c r="I1308" s="83"/>
    </row>
    <row r="1309" spans="7:9">
      <c r="G1309" s="83"/>
      <c r="H1309" s="83"/>
      <c r="I1309" s="83"/>
    </row>
    <row r="1310" spans="7:9">
      <c r="G1310" s="83"/>
      <c r="H1310" s="83"/>
      <c r="I1310" s="83"/>
    </row>
    <row r="1311" spans="7:9">
      <c r="G1311" s="83"/>
      <c r="H1311" s="83"/>
      <c r="I1311" s="83"/>
    </row>
    <row r="1312" spans="7:9">
      <c r="G1312" s="83"/>
      <c r="H1312" s="83"/>
      <c r="I1312" s="83"/>
    </row>
    <row r="1313" spans="7:9">
      <c r="G1313" s="83"/>
      <c r="H1313" s="83"/>
      <c r="I1313" s="83"/>
    </row>
    <row r="1314" spans="7:9">
      <c r="G1314" s="83"/>
      <c r="H1314" s="83"/>
      <c r="I1314" s="83"/>
    </row>
    <row r="1315" spans="7:9">
      <c r="G1315" s="83"/>
      <c r="H1315" s="83"/>
      <c r="I1315" s="83"/>
    </row>
    <row r="1316" spans="7:9">
      <c r="G1316" s="83"/>
      <c r="H1316" s="83"/>
      <c r="I1316" s="83"/>
    </row>
    <row r="1317" spans="7:9">
      <c r="G1317" s="83"/>
      <c r="H1317" s="83"/>
      <c r="I1317" s="83"/>
    </row>
    <row r="1318" spans="7:9">
      <c r="G1318" s="83"/>
      <c r="H1318" s="83"/>
      <c r="I1318" s="83"/>
    </row>
    <row r="1319" spans="7:9">
      <c r="G1319" s="83"/>
      <c r="H1319" s="83"/>
      <c r="I1319" s="83"/>
    </row>
    <row r="1320" spans="7:9">
      <c r="G1320" s="83"/>
      <c r="H1320" s="83"/>
      <c r="I1320" s="83"/>
    </row>
    <row r="1321" spans="7:9">
      <c r="G1321" s="83"/>
      <c r="H1321" s="83"/>
      <c r="I1321" s="83"/>
    </row>
    <row r="1322" spans="7:9">
      <c r="G1322" s="83"/>
      <c r="H1322" s="83"/>
      <c r="I1322" s="83"/>
    </row>
    <row r="1323" spans="7:9">
      <c r="G1323" s="83"/>
      <c r="H1323" s="83"/>
      <c r="I1323" s="83"/>
    </row>
    <row r="1324" spans="7:9">
      <c r="G1324" s="83"/>
      <c r="H1324" s="83"/>
      <c r="I1324" s="83"/>
    </row>
    <row r="1325" spans="7:9">
      <c r="G1325" s="83"/>
      <c r="H1325" s="83"/>
      <c r="I1325" s="83"/>
    </row>
    <row r="1326" spans="7:9">
      <c r="G1326" s="83"/>
      <c r="H1326" s="83"/>
      <c r="I1326" s="83"/>
    </row>
    <row r="1327" spans="7:9">
      <c r="G1327" s="83"/>
      <c r="H1327" s="83"/>
      <c r="I1327" s="83"/>
    </row>
    <row r="1328" spans="7:9">
      <c r="G1328" s="83"/>
      <c r="H1328" s="83"/>
      <c r="I1328" s="83"/>
    </row>
    <row r="1329" spans="7:9">
      <c r="G1329" s="83"/>
      <c r="H1329" s="83"/>
      <c r="I1329" s="83"/>
    </row>
    <row r="1330" spans="7:9">
      <c r="G1330" s="83"/>
      <c r="H1330" s="83"/>
      <c r="I1330" s="83"/>
    </row>
    <row r="1331" spans="7:9">
      <c r="G1331" s="83"/>
      <c r="H1331" s="83"/>
      <c r="I1331" s="83"/>
    </row>
    <row r="1332" spans="7:9">
      <c r="G1332" s="83"/>
      <c r="H1332" s="83"/>
      <c r="I1332" s="83"/>
    </row>
    <row r="1333" spans="7:9">
      <c r="G1333" s="83"/>
      <c r="H1333" s="83"/>
      <c r="I1333" s="83"/>
    </row>
    <row r="1334" spans="7:9">
      <c r="G1334" s="83"/>
      <c r="H1334" s="83"/>
      <c r="I1334" s="83"/>
    </row>
    <row r="1335" spans="7:9">
      <c r="G1335" s="83"/>
      <c r="H1335" s="83"/>
      <c r="I1335" s="83"/>
    </row>
    <row r="1336" spans="7:9">
      <c r="G1336" s="83"/>
      <c r="H1336" s="83"/>
      <c r="I1336" s="83"/>
    </row>
    <row r="1337" spans="7:9">
      <c r="G1337" s="83"/>
      <c r="H1337" s="83"/>
      <c r="I1337" s="83"/>
    </row>
    <row r="1338" spans="7:9">
      <c r="G1338" s="83"/>
      <c r="H1338" s="83"/>
      <c r="I1338" s="83"/>
    </row>
    <row r="1339" spans="7:9">
      <c r="G1339" s="83"/>
      <c r="H1339" s="83"/>
      <c r="I1339" s="83"/>
    </row>
    <row r="1340" spans="7:9">
      <c r="G1340" s="83"/>
      <c r="H1340" s="83"/>
      <c r="I1340" s="83"/>
    </row>
    <row r="1341" spans="7:9">
      <c r="G1341" s="83"/>
      <c r="H1341" s="83"/>
      <c r="I1341" s="83"/>
    </row>
    <row r="1342" spans="7:9">
      <c r="G1342" s="83"/>
      <c r="H1342" s="83"/>
      <c r="I1342" s="83"/>
    </row>
    <row r="1343" spans="7:9">
      <c r="G1343" s="83"/>
      <c r="H1343" s="83"/>
      <c r="I1343" s="83"/>
    </row>
    <row r="1344" spans="7:9">
      <c r="G1344" s="83"/>
      <c r="H1344" s="83"/>
      <c r="I1344" s="83"/>
    </row>
    <row r="1345" spans="7:9">
      <c r="G1345" s="83"/>
      <c r="H1345" s="83"/>
      <c r="I1345" s="83"/>
    </row>
    <row r="1346" spans="7:9">
      <c r="G1346" s="83"/>
      <c r="H1346" s="83"/>
      <c r="I1346" s="83"/>
    </row>
    <row r="1347" spans="7:9">
      <c r="G1347" s="83"/>
      <c r="H1347" s="83"/>
      <c r="I1347" s="83"/>
    </row>
    <row r="1348" spans="7:9">
      <c r="G1348" s="83"/>
      <c r="H1348" s="83"/>
      <c r="I1348" s="83"/>
    </row>
    <row r="1349" spans="7:9">
      <c r="G1349" s="83"/>
      <c r="H1349" s="83"/>
      <c r="I1349" s="83"/>
    </row>
    <row r="1350" spans="7:9">
      <c r="G1350" s="83"/>
      <c r="H1350" s="83"/>
      <c r="I1350" s="83"/>
    </row>
    <row r="1351" spans="7:9">
      <c r="G1351" s="83"/>
      <c r="H1351" s="83"/>
      <c r="I1351" s="83"/>
    </row>
    <row r="1352" spans="7:9">
      <c r="G1352" s="83"/>
      <c r="H1352" s="83"/>
      <c r="I1352" s="83"/>
    </row>
    <row r="1353" spans="7:9">
      <c r="G1353" s="83"/>
      <c r="H1353" s="83"/>
      <c r="I1353" s="83"/>
    </row>
    <row r="1354" spans="7:9">
      <c r="G1354" s="83"/>
      <c r="H1354" s="83"/>
      <c r="I1354" s="83"/>
    </row>
    <row r="1355" spans="7:9">
      <c r="G1355" s="83"/>
      <c r="H1355" s="83"/>
      <c r="I1355" s="83"/>
    </row>
    <row r="1356" spans="7:9">
      <c r="G1356" s="83"/>
      <c r="H1356" s="83"/>
      <c r="I1356" s="83"/>
    </row>
    <row r="1357" spans="7:9">
      <c r="G1357" s="83"/>
      <c r="H1357" s="83"/>
      <c r="I1357" s="83"/>
    </row>
    <row r="1358" spans="7:9">
      <c r="G1358" s="83"/>
      <c r="H1358" s="83"/>
      <c r="I1358" s="83"/>
    </row>
    <row r="1359" spans="7:9">
      <c r="G1359" s="83"/>
      <c r="H1359" s="83"/>
      <c r="I1359" s="83"/>
    </row>
    <row r="1360" spans="7:9">
      <c r="G1360" s="83"/>
      <c r="H1360" s="83"/>
      <c r="I1360" s="83"/>
    </row>
    <row r="1361" spans="7:9">
      <c r="G1361" s="83"/>
      <c r="H1361" s="83"/>
      <c r="I1361" s="83"/>
    </row>
    <row r="1362" spans="7:9">
      <c r="G1362" s="83"/>
      <c r="H1362" s="83"/>
      <c r="I1362" s="83"/>
    </row>
    <row r="1363" spans="7:9">
      <c r="G1363" s="83"/>
      <c r="H1363" s="83"/>
      <c r="I1363" s="83"/>
    </row>
    <row r="1364" spans="7:9">
      <c r="G1364" s="83"/>
      <c r="H1364" s="83"/>
      <c r="I1364" s="83"/>
    </row>
    <row r="1365" spans="7:9">
      <c r="G1365" s="83"/>
      <c r="H1365" s="83"/>
      <c r="I1365" s="83"/>
    </row>
    <row r="1366" spans="7:9">
      <c r="G1366" s="83"/>
      <c r="H1366" s="83"/>
      <c r="I1366" s="83"/>
    </row>
    <row r="1367" spans="7:9">
      <c r="G1367" s="83"/>
      <c r="H1367" s="83"/>
      <c r="I1367" s="83"/>
    </row>
    <row r="1368" spans="7:9">
      <c r="G1368" s="83"/>
      <c r="H1368" s="83"/>
      <c r="I1368" s="83"/>
    </row>
    <row r="1369" spans="7:9">
      <c r="G1369" s="83"/>
      <c r="H1369" s="83"/>
      <c r="I1369" s="83"/>
    </row>
    <row r="1370" spans="7:9">
      <c r="G1370" s="83"/>
      <c r="H1370" s="83"/>
      <c r="I1370" s="83"/>
    </row>
    <row r="1371" spans="7:9">
      <c r="G1371" s="83"/>
      <c r="H1371" s="83"/>
      <c r="I1371" s="83"/>
    </row>
    <row r="1372" spans="7:9">
      <c r="G1372" s="83"/>
      <c r="H1372" s="83"/>
      <c r="I1372" s="83"/>
    </row>
    <row r="1373" spans="7:9">
      <c r="G1373" s="83"/>
      <c r="H1373" s="83"/>
      <c r="I1373" s="83"/>
    </row>
    <row r="1374" spans="7:9">
      <c r="G1374" s="83"/>
      <c r="H1374" s="83"/>
      <c r="I1374" s="83"/>
    </row>
    <row r="1375" spans="7:9">
      <c r="G1375" s="83"/>
      <c r="H1375" s="83"/>
      <c r="I1375" s="83"/>
    </row>
    <row r="1376" spans="7:9">
      <c r="G1376" s="83"/>
      <c r="H1376" s="83"/>
      <c r="I1376" s="83"/>
    </row>
    <row r="1377" spans="7:9">
      <c r="G1377" s="83"/>
      <c r="H1377" s="83"/>
      <c r="I1377" s="83"/>
    </row>
    <row r="1378" spans="7:9">
      <c r="G1378" s="83"/>
      <c r="H1378" s="83"/>
      <c r="I1378" s="83"/>
    </row>
    <row r="1379" spans="7:9">
      <c r="G1379" s="83"/>
      <c r="H1379" s="83"/>
      <c r="I1379" s="83"/>
    </row>
    <row r="1380" spans="7:9">
      <c r="G1380" s="83"/>
      <c r="H1380" s="83"/>
      <c r="I1380" s="83"/>
    </row>
    <row r="1381" spans="7:9">
      <c r="G1381" s="83"/>
      <c r="H1381" s="83"/>
      <c r="I1381" s="83"/>
    </row>
    <row r="1382" spans="7:9">
      <c r="G1382" s="83"/>
      <c r="H1382" s="83"/>
      <c r="I1382" s="83"/>
    </row>
    <row r="1383" spans="7:9">
      <c r="G1383" s="83"/>
      <c r="H1383" s="83"/>
      <c r="I1383" s="83"/>
    </row>
    <row r="1384" spans="7:9">
      <c r="G1384" s="83"/>
      <c r="H1384" s="83"/>
      <c r="I1384" s="83"/>
    </row>
    <row r="1385" spans="7:9">
      <c r="G1385" s="83"/>
      <c r="H1385" s="83"/>
      <c r="I1385" s="83"/>
    </row>
    <row r="1386" spans="7:9">
      <c r="G1386" s="83"/>
      <c r="H1386" s="83"/>
      <c r="I1386" s="83"/>
    </row>
    <row r="1387" spans="7:9">
      <c r="G1387" s="83"/>
      <c r="H1387" s="83"/>
      <c r="I1387" s="83"/>
    </row>
    <row r="1388" spans="7:9">
      <c r="G1388" s="83"/>
      <c r="H1388" s="83"/>
      <c r="I1388" s="83"/>
    </row>
    <row r="1389" spans="7:9">
      <c r="G1389" s="83"/>
      <c r="H1389" s="83"/>
      <c r="I1389" s="83"/>
    </row>
    <row r="1390" spans="7:9">
      <c r="G1390" s="83"/>
      <c r="H1390" s="83"/>
      <c r="I1390" s="83"/>
    </row>
    <row r="1391" spans="7:9">
      <c r="G1391" s="83"/>
      <c r="H1391" s="83"/>
      <c r="I1391" s="83"/>
    </row>
    <row r="1392" spans="7:9">
      <c r="G1392" s="83"/>
      <c r="H1392" s="83"/>
      <c r="I1392" s="83"/>
    </row>
    <row r="1393" spans="7:9">
      <c r="G1393" s="83"/>
      <c r="H1393" s="83"/>
      <c r="I1393" s="83"/>
    </row>
    <row r="1394" spans="7:9">
      <c r="G1394" s="83"/>
      <c r="H1394" s="83"/>
      <c r="I1394" s="83"/>
    </row>
    <row r="1395" spans="7:9">
      <c r="G1395" s="83"/>
      <c r="H1395" s="83"/>
      <c r="I1395" s="83"/>
    </row>
    <row r="1396" spans="7:9">
      <c r="G1396" s="83"/>
      <c r="H1396" s="83"/>
      <c r="I1396" s="83"/>
    </row>
    <row r="1397" spans="7:9">
      <c r="G1397" s="83"/>
      <c r="H1397" s="83"/>
      <c r="I1397" s="83"/>
    </row>
    <row r="1398" spans="7:9">
      <c r="G1398" s="83"/>
      <c r="H1398" s="83"/>
      <c r="I1398" s="83"/>
    </row>
    <row r="1399" spans="7:9">
      <c r="G1399" s="83"/>
      <c r="H1399" s="83"/>
      <c r="I1399" s="83"/>
    </row>
    <row r="1400" spans="7:9">
      <c r="G1400" s="83"/>
      <c r="H1400" s="83"/>
      <c r="I1400" s="83"/>
    </row>
    <row r="1401" spans="7:9">
      <c r="G1401" s="83"/>
      <c r="H1401" s="83"/>
      <c r="I1401" s="83"/>
    </row>
    <row r="1402" spans="7:9">
      <c r="G1402" s="83"/>
      <c r="H1402" s="83"/>
      <c r="I1402" s="83"/>
    </row>
    <row r="1403" spans="7:9">
      <c r="G1403" s="83"/>
      <c r="H1403" s="83"/>
      <c r="I1403" s="83"/>
    </row>
    <row r="1404" spans="7:9">
      <c r="G1404" s="83"/>
      <c r="H1404" s="83"/>
      <c r="I1404" s="83"/>
    </row>
    <row r="1405" spans="7:9">
      <c r="G1405" s="83"/>
      <c r="H1405" s="83"/>
      <c r="I1405" s="83"/>
    </row>
    <row r="1406" spans="7:9">
      <c r="G1406" s="83"/>
      <c r="H1406" s="83"/>
      <c r="I1406" s="83"/>
    </row>
    <row r="1407" spans="7:9">
      <c r="G1407" s="83"/>
      <c r="H1407" s="83"/>
      <c r="I1407" s="83"/>
    </row>
    <row r="1408" spans="7:9">
      <c r="G1408" s="83"/>
      <c r="H1408" s="83"/>
      <c r="I1408" s="83"/>
    </row>
    <row r="1409" spans="7:9">
      <c r="G1409" s="83"/>
      <c r="H1409" s="83"/>
      <c r="I1409" s="83"/>
    </row>
    <row r="1410" spans="7:9">
      <c r="G1410" s="83"/>
      <c r="H1410" s="83"/>
      <c r="I1410" s="83"/>
    </row>
    <row r="1411" spans="7:9">
      <c r="G1411" s="83"/>
      <c r="H1411" s="83"/>
      <c r="I1411" s="83"/>
    </row>
    <row r="1412" spans="7:9">
      <c r="G1412" s="83"/>
      <c r="H1412" s="83"/>
      <c r="I1412" s="83"/>
    </row>
    <row r="1413" spans="7:9">
      <c r="G1413" s="83"/>
      <c r="H1413" s="83"/>
      <c r="I1413" s="83"/>
    </row>
    <row r="1414" spans="7:9">
      <c r="G1414" s="83"/>
      <c r="H1414" s="83"/>
      <c r="I1414" s="83"/>
    </row>
    <row r="1415" spans="7:9">
      <c r="G1415" s="83"/>
      <c r="H1415" s="83"/>
      <c r="I1415" s="83"/>
    </row>
    <row r="1416" spans="7:9">
      <c r="G1416" s="83"/>
      <c r="H1416" s="83"/>
      <c r="I1416" s="83"/>
    </row>
    <row r="1417" spans="7:9">
      <c r="G1417" s="83"/>
      <c r="H1417" s="83"/>
      <c r="I1417" s="83"/>
    </row>
    <row r="1418" spans="7:9">
      <c r="G1418" s="83"/>
      <c r="H1418" s="83"/>
      <c r="I1418" s="83"/>
    </row>
    <row r="1419" spans="7:9">
      <c r="G1419" s="83"/>
      <c r="H1419" s="83"/>
      <c r="I1419" s="83"/>
    </row>
    <row r="1420" spans="7:9">
      <c r="G1420" s="83"/>
      <c r="H1420" s="83"/>
      <c r="I1420" s="83"/>
    </row>
    <row r="1421" spans="7:9">
      <c r="G1421" s="83"/>
      <c r="H1421" s="83"/>
      <c r="I1421" s="83"/>
    </row>
    <row r="1422" spans="7:9">
      <c r="G1422" s="83"/>
      <c r="H1422" s="83"/>
      <c r="I1422" s="83"/>
    </row>
    <row r="1423" spans="7:9">
      <c r="G1423" s="83"/>
      <c r="H1423" s="83"/>
      <c r="I1423" s="83"/>
    </row>
    <row r="1424" spans="7:9">
      <c r="G1424" s="83"/>
      <c r="H1424" s="83"/>
      <c r="I1424" s="83"/>
    </row>
    <row r="1425" spans="7:9">
      <c r="G1425" s="83"/>
      <c r="H1425" s="83"/>
      <c r="I1425" s="83"/>
    </row>
    <row r="1426" spans="7:9">
      <c r="G1426" s="83"/>
      <c r="H1426" s="83"/>
      <c r="I1426" s="83"/>
    </row>
    <row r="1427" spans="7:9">
      <c r="G1427" s="83"/>
      <c r="H1427" s="83"/>
      <c r="I1427" s="83"/>
    </row>
    <row r="1428" spans="7:9">
      <c r="G1428" s="83"/>
      <c r="H1428" s="83"/>
      <c r="I1428" s="83"/>
    </row>
    <row r="1429" spans="7:9">
      <c r="G1429" s="83"/>
      <c r="H1429" s="83"/>
      <c r="I1429" s="83"/>
    </row>
    <row r="1430" spans="7:9">
      <c r="G1430" s="83"/>
      <c r="H1430" s="83"/>
      <c r="I1430" s="83"/>
    </row>
    <row r="1431" spans="7:9">
      <c r="G1431" s="83"/>
      <c r="H1431" s="83"/>
      <c r="I1431" s="83"/>
    </row>
    <row r="1432" spans="7:9">
      <c r="G1432" s="83"/>
      <c r="H1432" s="83"/>
      <c r="I1432" s="83"/>
    </row>
    <row r="1433" spans="7:9">
      <c r="G1433" s="83"/>
      <c r="H1433" s="83"/>
      <c r="I1433" s="83"/>
    </row>
    <row r="1434" spans="7:9">
      <c r="G1434" s="83"/>
      <c r="H1434" s="83"/>
      <c r="I1434" s="83"/>
    </row>
    <row r="1435" spans="7:9">
      <c r="G1435" s="83"/>
      <c r="H1435" s="83"/>
      <c r="I1435" s="83"/>
    </row>
    <row r="1436" spans="7:9">
      <c r="G1436" s="83"/>
      <c r="H1436" s="83"/>
      <c r="I1436" s="83"/>
    </row>
    <row r="1437" spans="7:9">
      <c r="G1437" s="83"/>
      <c r="H1437" s="83"/>
      <c r="I1437" s="83"/>
    </row>
    <row r="1438" spans="7:9">
      <c r="G1438" s="83"/>
      <c r="H1438" s="83"/>
      <c r="I1438" s="83"/>
    </row>
    <row r="1439" spans="7:9">
      <c r="G1439" s="83"/>
      <c r="H1439" s="83"/>
      <c r="I1439" s="83"/>
    </row>
    <row r="1440" spans="7:9">
      <c r="G1440" s="83"/>
      <c r="H1440" s="83"/>
      <c r="I1440" s="83"/>
    </row>
    <row r="1441" spans="7:9">
      <c r="G1441" s="83"/>
      <c r="H1441" s="83"/>
      <c r="I1441" s="83"/>
    </row>
    <row r="1442" spans="7:9">
      <c r="G1442" s="83"/>
      <c r="H1442" s="83"/>
      <c r="I1442" s="83"/>
    </row>
    <row r="1443" spans="7:9">
      <c r="G1443" s="83"/>
      <c r="H1443" s="83"/>
      <c r="I1443" s="83"/>
    </row>
    <row r="1444" spans="7:9">
      <c r="G1444" s="83"/>
      <c r="H1444" s="83"/>
      <c r="I1444" s="83"/>
    </row>
    <row r="1445" spans="7:9">
      <c r="G1445" s="83"/>
      <c r="H1445" s="83"/>
      <c r="I1445" s="83"/>
    </row>
    <row r="1446" spans="7:9">
      <c r="G1446" s="83"/>
      <c r="H1446" s="83"/>
      <c r="I1446" s="83"/>
    </row>
    <row r="1447" spans="7:9">
      <c r="G1447" s="83"/>
      <c r="H1447" s="83"/>
      <c r="I1447" s="83"/>
    </row>
    <row r="1448" spans="7:9">
      <c r="G1448" s="83"/>
      <c r="H1448" s="83"/>
      <c r="I1448" s="83"/>
    </row>
    <row r="1449" spans="7:9">
      <c r="G1449" s="83"/>
      <c r="H1449" s="83"/>
      <c r="I1449" s="83"/>
    </row>
    <row r="1450" spans="7:9">
      <c r="G1450" s="83"/>
      <c r="H1450" s="83"/>
      <c r="I1450" s="83"/>
    </row>
    <row r="1451" spans="7:9">
      <c r="G1451" s="83"/>
      <c r="H1451" s="83"/>
      <c r="I1451" s="83"/>
    </row>
    <row r="1452" spans="7:9">
      <c r="G1452" s="83"/>
      <c r="H1452" s="83"/>
      <c r="I1452" s="83"/>
    </row>
  </sheetData>
  <mergeCells count="61">
    <mergeCell ref="A1:K1"/>
    <mergeCell ref="A2:D2"/>
    <mergeCell ref="A3:D3"/>
    <mergeCell ref="E3:F4"/>
    <mergeCell ref="G3:G4"/>
    <mergeCell ref="H3:I4"/>
    <mergeCell ref="J3:K4"/>
    <mergeCell ref="C4:D4"/>
    <mergeCell ref="I11:I12"/>
    <mergeCell ref="A5:D5"/>
    <mergeCell ref="A6:D6"/>
    <mergeCell ref="A7:D7"/>
    <mergeCell ref="A8:D8"/>
    <mergeCell ref="B9:D9"/>
    <mergeCell ref="C10:D10"/>
    <mergeCell ref="C11:D12"/>
    <mergeCell ref="E11:E12"/>
    <mergeCell ref="F11:F12"/>
    <mergeCell ref="G11:G12"/>
    <mergeCell ref="H11:H12"/>
    <mergeCell ref="A24:D24"/>
    <mergeCell ref="C13:D13"/>
    <mergeCell ref="C14:D14"/>
    <mergeCell ref="A15:D15"/>
    <mergeCell ref="B16:D16"/>
    <mergeCell ref="C17:D17"/>
    <mergeCell ref="C18:D23"/>
    <mergeCell ref="E18:E23"/>
    <mergeCell ref="F18:F23"/>
    <mergeCell ref="G18:G23"/>
    <mergeCell ref="H18:H23"/>
    <mergeCell ref="I18:I23"/>
    <mergeCell ref="A39:D39"/>
    <mergeCell ref="B40:D40"/>
    <mergeCell ref="C41:D41"/>
    <mergeCell ref="A43:D43"/>
    <mergeCell ref="B25:D25"/>
    <mergeCell ref="C26:D26"/>
    <mergeCell ref="D27:D28"/>
    <mergeCell ref="I27:I28"/>
    <mergeCell ref="A32:D32"/>
    <mergeCell ref="B33:D33"/>
    <mergeCell ref="C34:D34"/>
    <mergeCell ref="D35:D38"/>
    <mergeCell ref="E35:E38"/>
    <mergeCell ref="F35:F38"/>
    <mergeCell ref="G35:G38"/>
    <mergeCell ref="H35:H38"/>
    <mergeCell ref="I35:I38"/>
    <mergeCell ref="G27:G28"/>
    <mergeCell ref="E27:E28"/>
    <mergeCell ref="F27:F28"/>
    <mergeCell ref="B44:D44"/>
    <mergeCell ref="I48:I51"/>
    <mergeCell ref="C47:D47"/>
    <mergeCell ref="D48:D51"/>
    <mergeCell ref="E48:E51"/>
    <mergeCell ref="F48:F51"/>
    <mergeCell ref="G48:G51"/>
    <mergeCell ref="H48:H51"/>
    <mergeCell ref="C45:D45"/>
  </mergeCells>
  <phoneticPr fontId="1" type="noConversion"/>
  <pageMargins left="0.39370078740157483" right="0.39370078740157483" top="0.31496062992125984" bottom="0.43307086614173229" header="0.31496062992125984" footer="0.31496062992125984"/>
  <pageSetup paperSize="9" scale="98" firstPageNumber="7" orientation="landscape" useFirstPageNumber="1" verticalDpi="4294967293" r:id="rId1"/>
  <headerFooter alignWithMargins="0">
    <oddFooter>&amp;C - &amp;P -</oddFooter>
  </headerFooter>
  <rowBreaks count="1" manualBreakCount="1">
    <brk id="29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355"/>
  <sheetViews>
    <sheetView zoomScaleNormal="100" zoomScaleSheetLayoutView="100" workbookViewId="0">
      <pane ySplit="4" topLeftCell="A5" activePane="bottomLeft" state="frozen"/>
      <selection sqref="A1:L1"/>
      <selection pane="bottomLeft" activeCell="J30" sqref="J30"/>
    </sheetView>
  </sheetViews>
  <sheetFormatPr defaultRowHeight="13.5"/>
  <cols>
    <col min="1" max="3" width="2.77734375" style="81" customWidth="1"/>
    <col min="4" max="4" width="16.109375" style="81" customWidth="1"/>
    <col min="5" max="5" width="3.33203125" style="80" customWidth="1"/>
    <col min="6" max="6" width="9.21875" style="80" customWidth="1"/>
    <col min="7" max="7" width="10.88671875" style="79" customWidth="1"/>
    <col min="8" max="8" width="2.44140625" style="397" customWidth="1"/>
    <col min="9" max="9" width="8.44140625" style="397" customWidth="1"/>
    <col min="10" max="10" width="25.33203125" style="81" customWidth="1"/>
    <col min="11" max="11" width="40.77734375" style="80" customWidth="1"/>
    <col min="12" max="12" width="10.44140625" style="79" bestFit="1" customWidth="1"/>
    <col min="13" max="13" width="9.88671875" style="655" bestFit="1" customWidth="1"/>
    <col min="14" max="14" width="11.21875" style="655" bestFit="1" customWidth="1"/>
    <col min="15" max="15" width="8.88671875" style="655"/>
    <col min="16" max="16" width="9.5546875" style="655" bestFit="1" customWidth="1"/>
    <col min="17" max="17" width="8.88671875" style="655"/>
    <col min="18" max="18" width="9.5546875" style="655" bestFit="1" customWidth="1"/>
    <col min="19" max="19" width="8.88671875" style="655"/>
    <col min="20" max="16384" width="8.88671875" style="79"/>
  </cols>
  <sheetData>
    <row r="1" spans="1:19" s="157" customFormat="1" ht="27.75" customHeight="1">
      <c r="A1" s="1015" t="s">
        <v>171</v>
      </c>
      <c r="B1" s="1015"/>
      <c r="C1" s="1015"/>
      <c r="D1" s="1015"/>
      <c r="E1" s="1015"/>
      <c r="F1" s="1015"/>
      <c r="G1" s="1015"/>
      <c r="H1" s="1015"/>
      <c r="I1" s="1015"/>
      <c r="J1" s="1015"/>
      <c r="K1" s="1015"/>
      <c r="M1" s="396"/>
      <c r="N1" s="396"/>
      <c r="O1" s="396"/>
      <c r="P1" s="396"/>
      <c r="Q1" s="396"/>
      <c r="R1" s="396"/>
      <c r="S1" s="396"/>
    </row>
    <row r="2" spans="1:19" s="157" customFormat="1" ht="16.5" customHeight="1">
      <c r="A2" s="1124"/>
      <c r="B2" s="1124"/>
      <c r="C2" s="1124"/>
      <c r="D2" s="1124"/>
      <c r="E2" s="306"/>
      <c r="F2" s="307"/>
      <c r="G2" s="79"/>
      <c r="H2" s="397"/>
      <c r="I2" s="298"/>
      <c r="J2" s="309"/>
      <c r="K2" s="298" t="s">
        <v>170</v>
      </c>
      <c r="M2" s="396"/>
      <c r="N2" s="396"/>
      <c r="O2" s="396"/>
      <c r="P2" s="396"/>
      <c r="Q2" s="396"/>
      <c r="R2" s="396"/>
      <c r="S2" s="396"/>
    </row>
    <row r="3" spans="1:19" s="92" customFormat="1" ht="18" customHeight="1">
      <c r="A3" s="886"/>
      <c r="B3" s="884"/>
      <c r="C3" s="884"/>
      <c r="D3" s="885"/>
      <c r="E3" s="891" t="s">
        <v>173</v>
      </c>
      <c r="F3" s="892"/>
      <c r="G3" s="1017" t="s">
        <v>174</v>
      </c>
      <c r="H3" s="895" t="s">
        <v>166</v>
      </c>
      <c r="I3" s="896"/>
      <c r="J3" s="879" t="s">
        <v>165</v>
      </c>
      <c r="K3" s="1019"/>
      <c r="M3" s="310"/>
      <c r="N3" s="310"/>
      <c r="O3" s="310"/>
      <c r="P3" s="310"/>
      <c r="Q3" s="310"/>
      <c r="R3" s="310"/>
      <c r="S3" s="310"/>
    </row>
    <row r="4" spans="1:19" s="92" customFormat="1" ht="18" customHeight="1">
      <c r="A4" s="155" t="s">
        <v>164</v>
      </c>
      <c r="B4" s="155" t="s">
        <v>163</v>
      </c>
      <c r="C4" s="886" t="s">
        <v>162</v>
      </c>
      <c r="D4" s="885"/>
      <c r="E4" s="893"/>
      <c r="F4" s="894"/>
      <c r="G4" s="1018"/>
      <c r="H4" s="897"/>
      <c r="I4" s="898"/>
      <c r="J4" s="881"/>
      <c r="K4" s="1020"/>
      <c r="M4" s="310"/>
      <c r="N4" s="310"/>
      <c r="O4" s="310"/>
      <c r="P4" s="310"/>
      <c r="Q4" s="310"/>
      <c r="R4" s="310"/>
      <c r="S4" s="310"/>
    </row>
    <row r="5" spans="1:19" s="402" customFormat="1" ht="18" customHeight="1">
      <c r="A5" s="1117" t="s">
        <v>175</v>
      </c>
      <c r="B5" s="1118"/>
      <c r="C5" s="1118"/>
      <c r="D5" s="1119"/>
      <c r="E5" s="311"/>
      <c r="F5" s="152">
        <f>SUM(F6:F7)</f>
        <v>1877467</v>
      </c>
      <c r="G5" s="152">
        <f>SUM(G6:G7)</f>
        <v>2005699</v>
      </c>
      <c r="H5" s="398"/>
      <c r="I5" s="399">
        <f>G5-F5</f>
        <v>128232</v>
      </c>
      <c r="J5" s="153"/>
      <c r="K5" s="400"/>
      <c r="L5" s="401"/>
      <c r="M5" s="401"/>
      <c r="N5" s="401"/>
      <c r="O5" s="401"/>
      <c r="P5" s="401"/>
      <c r="Q5" s="401"/>
      <c r="R5" s="401"/>
      <c r="S5" s="401"/>
    </row>
    <row r="6" spans="1:19" s="402" customFormat="1" ht="18" customHeight="1">
      <c r="A6" s="1114"/>
      <c r="B6" s="1115"/>
      <c r="C6" s="1115"/>
      <c r="D6" s="1116"/>
      <c r="E6" s="315" t="s">
        <v>100</v>
      </c>
      <c r="F6" s="316">
        <f>F15+F11</f>
        <v>1227819</v>
      </c>
      <c r="G6" s="316">
        <f>G15+G11</f>
        <v>1337860</v>
      </c>
      <c r="H6" s="398"/>
      <c r="I6" s="313">
        <f t="shared" ref="I6:I53" si="0">G6-F6</f>
        <v>110041</v>
      </c>
      <c r="J6" s="403"/>
      <c r="K6" s="404"/>
      <c r="L6" s="401"/>
      <c r="M6" s="401"/>
      <c r="N6" s="401"/>
      <c r="O6" s="401"/>
      <c r="P6" s="401"/>
      <c r="Q6" s="401"/>
      <c r="R6" s="401"/>
      <c r="S6" s="401"/>
    </row>
    <row r="7" spans="1:19" s="402" customFormat="1" ht="18" customHeight="1">
      <c r="A7" s="1114"/>
      <c r="B7" s="1115"/>
      <c r="C7" s="1115"/>
      <c r="D7" s="1116"/>
      <c r="E7" s="315" t="s">
        <v>160</v>
      </c>
      <c r="F7" s="316">
        <f>F9+F12+F13+F16+F10</f>
        <v>649648</v>
      </c>
      <c r="G7" s="316">
        <f>G9+G12+G13+G16+G10</f>
        <v>667839</v>
      </c>
      <c r="H7" s="398"/>
      <c r="I7" s="313">
        <f t="shared" si="0"/>
        <v>18191</v>
      </c>
      <c r="J7" s="403"/>
      <c r="K7" s="404"/>
      <c r="L7" s="401"/>
      <c r="M7" s="401"/>
      <c r="N7" s="401"/>
      <c r="O7" s="401"/>
      <c r="P7" s="401"/>
      <c r="Q7" s="401"/>
      <c r="R7" s="401"/>
      <c r="S7" s="401"/>
    </row>
    <row r="8" spans="1:19" s="402" customFormat="1" ht="18" customHeight="1">
      <c r="A8" s="1120" t="s">
        <v>241</v>
      </c>
      <c r="B8" s="1121"/>
      <c r="C8" s="1121"/>
      <c r="D8" s="1122"/>
      <c r="E8" s="405"/>
      <c r="F8" s="406">
        <f>F14</f>
        <v>1210819</v>
      </c>
      <c r="G8" s="406">
        <f>G14</f>
        <v>1320860</v>
      </c>
      <c r="H8" s="407"/>
      <c r="I8" s="399">
        <f t="shared" si="0"/>
        <v>110041</v>
      </c>
      <c r="J8" s="408"/>
      <c r="K8" s="409"/>
      <c r="L8" s="401"/>
      <c r="M8" s="401"/>
      <c r="N8" s="401"/>
      <c r="O8" s="401"/>
      <c r="P8" s="401"/>
      <c r="Q8" s="401"/>
      <c r="R8" s="401"/>
      <c r="S8" s="401"/>
    </row>
    <row r="9" spans="1:19" s="402" customFormat="1" ht="18" customHeight="1">
      <c r="A9" s="1108" t="s">
        <v>242</v>
      </c>
      <c r="B9" s="1109"/>
      <c r="C9" s="1109"/>
      <c r="D9" s="1110"/>
      <c r="E9" s="410"/>
      <c r="F9" s="411">
        <f>F167</f>
        <v>143300</v>
      </c>
      <c r="G9" s="411">
        <f>G167</f>
        <v>150460</v>
      </c>
      <c r="H9" s="412"/>
      <c r="I9" s="413">
        <f t="shared" si="0"/>
        <v>7160</v>
      </c>
      <c r="J9" s="414"/>
      <c r="K9" s="415"/>
      <c r="L9" s="401"/>
      <c r="M9" s="401"/>
      <c r="N9" s="401"/>
      <c r="O9" s="401"/>
      <c r="P9" s="401"/>
      <c r="Q9" s="401"/>
      <c r="R9" s="401"/>
      <c r="S9" s="401"/>
    </row>
    <row r="10" spans="1:19" s="402" customFormat="1" ht="26.25" customHeight="1">
      <c r="A10" s="1123" t="s">
        <v>243</v>
      </c>
      <c r="B10" s="1109"/>
      <c r="C10" s="1109"/>
      <c r="D10" s="1110"/>
      <c r="E10" s="410"/>
      <c r="F10" s="411">
        <f>F198</f>
        <v>12960</v>
      </c>
      <c r="G10" s="411">
        <f>G198</f>
        <v>12960</v>
      </c>
      <c r="H10" s="412"/>
      <c r="I10" s="413">
        <f t="shared" si="0"/>
        <v>0</v>
      </c>
      <c r="J10" s="414"/>
      <c r="K10" s="415"/>
      <c r="L10" s="401"/>
      <c r="M10" s="401"/>
      <c r="N10" s="401"/>
      <c r="O10" s="401"/>
      <c r="P10" s="401"/>
      <c r="Q10" s="401"/>
      <c r="R10" s="401"/>
      <c r="S10" s="401"/>
    </row>
    <row r="11" spans="1:19" s="402" customFormat="1" ht="18" customHeight="1">
      <c r="A11" s="1108" t="s">
        <v>244</v>
      </c>
      <c r="B11" s="1109"/>
      <c r="C11" s="1109"/>
      <c r="D11" s="1110"/>
      <c r="E11" s="410"/>
      <c r="F11" s="411">
        <f>F209</f>
        <v>17000</v>
      </c>
      <c r="G11" s="411">
        <f>G209</f>
        <v>17000</v>
      </c>
      <c r="H11" s="416"/>
      <c r="I11" s="413">
        <f t="shared" si="0"/>
        <v>0</v>
      </c>
      <c r="J11" s="414"/>
      <c r="K11" s="415"/>
      <c r="L11" s="401"/>
      <c r="M11" s="401"/>
      <c r="N11" s="401"/>
      <c r="O11" s="401"/>
      <c r="P11" s="401"/>
      <c r="Q11" s="401"/>
      <c r="R11" s="401"/>
      <c r="S11" s="401"/>
    </row>
    <row r="12" spans="1:19" s="402" customFormat="1" ht="18" customHeight="1">
      <c r="A12" s="1108" t="s">
        <v>245</v>
      </c>
      <c r="B12" s="1109"/>
      <c r="C12" s="1109"/>
      <c r="D12" s="1110"/>
      <c r="E12" s="410"/>
      <c r="F12" s="411">
        <f>F208</f>
        <v>458760</v>
      </c>
      <c r="G12" s="411">
        <f>G208</f>
        <v>469791</v>
      </c>
      <c r="H12" s="416"/>
      <c r="I12" s="413">
        <f t="shared" si="0"/>
        <v>11031</v>
      </c>
      <c r="J12" s="414"/>
      <c r="K12" s="415"/>
      <c r="L12" s="401"/>
      <c r="M12" s="401"/>
      <c r="N12" s="401"/>
      <c r="O12" s="401"/>
      <c r="P12" s="401"/>
      <c r="Q12" s="401"/>
      <c r="R12" s="401"/>
      <c r="S12" s="401"/>
    </row>
    <row r="13" spans="1:19" s="402" customFormat="1" ht="18" customHeight="1">
      <c r="A13" s="1111" t="s">
        <v>246</v>
      </c>
      <c r="B13" s="1112"/>
      <c r="C13" s="1112"/>
      <c r="D13" s="1113"/>
      <c r="E13" s="417"/>
      <c r="F13" s="418">
        <f>F254</f>
        <v>34628</v>
      </c>
      <c r="G13" s="418">
        <f>G254</f>
        <v>34628</v>
      </c>
      <c r="H13" s="330"/>
      <c r="I13" s="313">
        <f t="shared" si="0"/>
        <v>0</v>
      </c>
      <c r="J13" s="419"/>
      <c r="K13" s="420"/>
      <c r="L13" s="401"/>
      <c r="M13" s="401"/>
      <c r="N13" s="401"/>
      <c r="O13" s="401"/>
      <c r="P13" s="401"/>
      <c r="Q13" s="401"/>
      <c r="R13" s="401"/>
      <c r="S13" s="401"/>
    </row>
    <row r="14" spans="1:19" s="402" customFormat="1" ht="18" customHeight="1">
      <c r="A14" s="1036" t="s">
        <v>241</v>
      </c>
      <c r="B14" s="1037"/>
      <c r="C14" s="1037"/>
      <c r="D14" s="1038"/>
      <c r="E14" s="421"/>
      <c r="F14" s="422">
        <f>SUM(F15:F16)</f>
        <v>1210819</v>
      </c>
      <c r="G14" s="422">
        <f>SUM(G15:G16)</f>
        <v>1320860</v>
      </c>
      <c r="H14" s="398"/>
      <c r="I14" s="399">
        <f t="shared" si="0"/>
        <v>110041</v>
      </c>
      <c r="J14" s="153"/>
      <c r="K14" s="400"/>
      <c r="L14" s="401"/>
      <c r="M14" s="401"/>
      <c r="N14" s="401"/>
      <c r="O14" s="401"/>
      <c r="P14" s="401"/>
      <c r="Q14" s="401"/>
      <c r="R14" s="401"/>
      <c r="S14" s="401"/>
    </row>
    <row r="15" spans="1:19" s="402" customFormat="1" ht="18" customHeight="1">
      <c r="A15" s="1114"/>
      <c r="B15" s="1115"/>
      <c r="C15" s="1115"/>
      <c r="D15" s="1116"/>
      <c r="E15" s="315" t="s">
        <v>100</v>
      </c>
      <c r="F15" s="423">
        <f>F17+F102+F127+F146+F151+F155+F159+F163</f>
        <v>1210819</v>
      </c>
      <c r="G15" s="423">
        <f>G17+G102+G127+G146+G151+G155+G159+G163</f>
        <v>1320860</v>
      </c>
      <c r="H15" s="398"/>
      <c r="I15" s="313">
        <f t="shared" si="0"/>
        <v>110041</v>
      </c>
      <c r="J15" s="424"/>
      <c r="K15" s="425"/>
      <c r="L15" s="401"/>
      <c r="M15" s="401"/>
      <c r="N15" s="401"/>
      <c r="O15" s="401"/>
      <c r="P15" s="401"/>
      <c r="Q15" s="401"/>
      <c r="R15" s="401"/>
      <c r="S15" s="401"/>
    </row>
    <row r="16" spans="1:19" s="402" customFormat="1" ht="18" customHeight="1">
      <c r="A16" s="1114"/>
      <c r="B16" s="1115"/>
      <c r="C16" s="1115"/>
      <c r="D16" s="1116"/>
      <c r="E16" s="315" t="s">
        <v>160</v>
      </c>
      <c r="F16" s="423"/>
      <c r="G16" s="423"/>
      <c r="H16" s="426"/>
      <c r="I16" s="313">
        <f t="shared" si="0"/>
        <v>0</v>
      </c>
      <c r="J16" s="424"/>
      <c r="K16" s="425"/>
      <c r="L16" s="401"/>
      <c r="M16" s="401"/>
      <c r="N16" s="401"/>
      <c r="O16" s="401"/>
      <c r="P16" s="401"/>
      <c r="Q16" s="401"/>
      <c r="R16" s="401"/>
      <c r="S16" s="401"/>
    </row>
    <row r="17" spans="1:19" s="402" customFormat="1" ht="18" customHeight="1">
      <c r="A17" s="1034" t="s">
        <v>159</v>
      </c>
      <c r="B17" s="1082"/>
      <c r="C17" s="1082"/>
      <c r="D17" s="1035"/>
      <c r="E17" s="1070" t="s">
        <v>100</v>
      </c>
      <c r="F17" s="1102">
        <f>F19+F43+F50</f>
        <v>1040101</v>
      </c>
      <c r="G17" s="1104">
        <f>G19+G43+G50</f>
        <v>1104521</v>
      </c>
      <c r="H17" s="1106"/>
      <c r="I17" s="1078">
        <f>G17-F17</f>
        <v>64420</v>
      </c>
      <c r="J17" s="1097"/>
      <c r="K17" s="1099"/>
      <c r="L17" s="401"/>
      <c r="M17" s="401"/>
      <c r="N17" s="401"/>
      <c r="O17" s="401"/>
      <c r="P17" s="401"/>
      <c r="Q17" s="401"/>
      <c r="R17" s="401"/>
      <c r="S17" s="401"/>
    </row>
    <row r="18" spans="1:19" s="402" customFormat="1" ht="18" customHeight="1">
      <c r="A18" s="1023"/>
      <c r="B18" s="908"/>
      <c r="C18" s="908"/>
      <c r="D18" s="909"/>
      <c r="E18" s="1071"/>
      <c r="F18" s="1103"/>
      <c r="G18" s="1105"/>
      <c r="H18" s="1107"/>
      <c r="I18" s="1079"/>
      <c r="J18" s="1098"/>
      <c r="K18" s="1100"/>
      <c r="L18" s="401"/>
      <c r="M18" s="401"/>
      <c r="N18" s="401"/>
      <c r="O18" s="401"/>
      <c r="P18" s="401"/>
      <c r="Q18" s="401"/>
      <c r="R18" s="401"/>
      <c r="S18" s="401"/>
    </row>
    <row r="19" spans="1:19" s="432" customFormat="1" ht="18" customHeight="1">
      <c r="A19" s="427"/>
      <c r="B19" s="887" t="s">
        <v>158</v>
      </c>
      <c r="C19" s="888"/>
      <c r="D19" s="889"/>
      <c r="E19" s="311"/>
      <c r="F19" s="428">
        <f>F20+F22+F30+F32+F34+F41</f>
        <v>829849</v>
      </c>
      <c r="G19" s="428">
        <f>G20+G22+G30+G32+G34+G41</f>
        <v>868105</v>
      </c>
      <c r="H19" s="324"/>
      <c r="I19" s="399">
        <f t="shared" si="0"/>
        <v>38256</v>
      </c>
      <c r="J19" s="429"/>
      <c r="K19" s="430" t="s">
        <v>247</v>
      </c>
      <c r="L19" s="401"/>
      <c r="M19" s="431"/>
      <c r="N19" s="431"/>
      <c r="O19" s="431"/>
      <c r="P19" s="431"/>
      <c r="Q19" s="431"/>
      <c r="R19" s="431"/>
      <c r="S19" s="431"/>
    </row>
    <row r="20" spans="1:19" s="432" customFormat="1" ht="18" customHeight="1">
      <c r="A20" s="116"/>
      <c r="B20" s="116"/>
      <c r="C20" s="1023" t="s">
        <v>157</v>
      </c>
      <c r="D20" s="909"/>
      <c r="E20" s="311"/>
      <c r="F20" s="428">
        <f>F21</f>
        <v>595728</v>
      </c>
      <c r="G20" s="428">
        <f>G21</f>
        <v>603549</v>
      </c>
      <c r="H20" s="324"/>
      <c r="I20" s="399">
        <f t="shared" si="0"/>
        <v>7821</v>
      </c>
      <c r="J20" s="433"/>
      <c r="K20" s="434"/>
      <c r="L20" s="401"/>
      <c r="M20" s="431"/>
      <c r="N20" s="431"/>
      <c r="O20" s="431"/>
      <c r="P20" s="431"/>
      <c r="Q20" s="431"/>
      <c r="R20" s="431"/>
      <c r="S20" s="431"/>
    </row>
    <row r="21" spans="1:19" s="432" customFormat="1" ht="18" customHeight="1">
      <c r="A21" s="108"/>
      <c r="B21" s="108"/>
      <c r="C21" s="435"/>
      <c r="D21" s="389" t="s">
        <v>101</v>
      </c>
      <c r="E21" s="230" t="s">
        <v>100</v>
      </c>
      <c r="F21" s="229">
        <v>595728</v>
      </c>
      <c r="G21" s="229">
        <v>603549</v>
      </c>
      <c r="H21" s="436"/>
      <c r="I21" s="137">
        <f t="shared" si="0"/>
        <v>7821</v>
      </c>
      <c r="J21" s="209" t="s">
        <v>156</v>
      </c>
      <c r="K21" s="437" t="s">
        <v>248</v>
      </c>
      <c r="L21" s="401"/>
      <c r="M21" s="431"/>
      <c r="N21" s="431"/>
      <c r="O21" s="431"/>
      <c r="P21" s="431"/>
      <c r="Q21" s="431"/>
      <c r="R21" s="431"/>
      <c r="S21" s="431"/>
    </row>
    <row r="22" spans="1:19" s="432" customFormat="1" ht="18" customHeight="1">
      <c r="A22" s="116"/>
      <c r="B22" s="116"/>
      <c r="C22" s="887" t="s">
        <v>154</v>
      </c>
      <c r="D22" s="889"/>
      <c r="E22" s="115"/>
      <c r="F22" s="114">
        <f>F23</f>
        <v>98162</v>
      </c>
      <c r="G22" s="114">
        <f>G23</f>
        <v>121892</v>
      </c>
      <c r="H22" s="324"/>
      <c r="I22" s="325">
        <f t="shared" si="0"/>
        <v>23730</v>
      </c>
      <c r="J22" s="381"/>
      <c r="K22" s="438"/>
      <c r="L22" s="401"/>
      <c r="M22" s="431"/>
      <c r="N22" s="439"/>
      <c r="O22" s="431"/>
      <c r="P22" s="431"/>
      <c r="Q22" s="431"/>
      <c r="R22" s="431"/>
      <c r="S22" s="431"/>
    </row>
    <row r="23" spans="1:19" s="432" customFormat="1" ht="18" customHeight="1">
      <c r="A23" s="108"/>
      <c r="B23" s="108"/>
      <c r="C23" s="108"/>
      <c r="D23" s="970"/>
      <c r="E23" s="1024" t="s">
        <v>100</v>
      </c>
      <c r="F23" s="1101">
        <v>98162</v>
      </c>
      <c r="G23" s="1101">
        <v>121892</v>
      </c>
      <c r="H23" s="985"/>
      <c r="I23" s="965">
        <f t="shared" si="0"/>
        <v>23730</v>
      </c>
      <c r="J23" s="136" t="s">
        <v>249</v>
      </c>
      <c r="K23" s="376" t="s">
        <v>250</v>
      </c>
      <c r="L23" s="401"/>
      <c r="M23" s="431"/>
      <c r="N23" s="439"/>
      <c r="O23" s="431"/>
      <c r="P23" s="431"/>
      <c r="Q23" s="431"/>
      <c r="R23" s="431"/>
      <c r="S23" s="431"/>
    </row>
    <row r="24" spans="1:19" s="432" customFormat="1" ht="18" customHeight="1">
      <c r="A24" s="108"/>
      <c r="B24" s="108"/>
      <c r="C24" s="108"/>
      <c r="D24" s="971"/>
      <c r="E24" s="1092"/>
      <c r="F24" s="1042"/>
      <c r="G24" s="1042"/>
      <c r="H24" s="1030"/>
      <c r="I24" s="969"/>
      <c r="J24" s="136" t="s">
        <v>251</v>
      </c>
      <c r="K24" s="376" t="s">
        <v>252</v>
      </c>
      <c r="L24" s="401"/>
      <c r="M24" s="431"/>
      <c r="N24" s="439"/>
      <c r="O24" s="431"/>
      <c r="P24" s="431"/>
      <c r="Q24" s="431"/>
      <c r="R24" s="431"/>
      <c r="S24" s="431"/>
    </row>
    <row r="25" spans="1:19" s="432" customFormat="1" ht="18" customHeight="1">
      <c r="A25" s="108"/>
      <c r="B25" s="108"/>
      <c r="C25" s="108"/>
      <c r="D25" s="971"/>
      <c r="E25" s="1092"/>
      <c r="F25" s="1042"/>
      <c r="G25" s="1042"/>
      <c r="H25" s="1030"/>
      <c r="I25" s="969"/>
      <c r="J25" s="261" t="s">
        <v>253</v>
      </c>
      <c r="K25" s="356" t="s">
        <v>254</v>
      </c>
      <c r="L25" s="401"/>
      <c r="M25" s="431"/>
      <c r="N25" s="439"/>
      <c r="O25" s="431"/>
      <c r="P25" s="431"/>
      <c r="Q25" s="431"/>
      <c r="R25" s="431"/>
      <c r="S25" s="431"/>
    </row>
    <row r="26" spans="1:19" s="432" customFormat="1" ht="18" customHeight="1">
      <c r="A26" s="108"/>
      <c r="B26" s="108"/>
      <c r="C26" s="108"/>
      <c r="D26" s="971"/>
      <c r="E26" s="1092"/>
      <c r="F26" s="1042"/>
      <c r="G26" s="1042"/>
      <c r="H26" s="1030"/>
      <c r="I26" s="969"/>
      <c r="J26" s="261" t="s">
        <v>255</v>
      </c>
      <c r="K26" s="356" t="s">
        <v>256</v>
      </c>
      <c r="L26" s="401"/>
      <c r="M26" s="431"/>
      <c r="N26" s="439"/>
      <c r="O26" s="431"/>
      <c r="P26" s="431"/>
      <c r="Q26" s="431"/>
      <c r="R26" s="431"/>
      <c r="S26" s="431"/>
    </row>
    <row r="27" spans="1:19" s="432" customFormat="1" ht="18" hidden="1" customHeight="1">
      <c r="A27" s="108"/>
      <c r="B27" s="108"/>
      <c r="C27" s="435"/>
      <c r="D27" s="971"/>
      <c r="E27" s="206"/>
      <c r="F27" s="127">
        <f>SUM(F28:F28)</f>
        <v>0</v>
      </c>
      <c r="G27" s="127">
        <f>SUM(G28:G28)</f>
        <v>0</v>
      </c>
      <c r="H27" s="148"/>
      <c r="I27" s="399">
        <f t="shared" si="0"/>
        <v>0</v>
      </c>
      <c r="J27" s="237"/>
      <c r="K27" s="440"/>
      <c r="L27" s="401"/>
      <c r="M27" s="431"/>
      <c r="N27" s="439"/>
      <c r="O27" s="431"/>
      <c r="P27" s="431"/>
      <c r="Q27" s="431"/>
      <c r="R27" s="431"/>
      <c r="S27" s="431"/>
    </row>
    <row r="28" spans="1:19" s="432" customFormat="1" ht="18" hidden="1" customHeight="1">
      <c r="A28" s="108"/>
      <c r="B28" s="108"/>
      <c r="C28" s="435"/>
      <c r="D28" s="971"/>
      <c r="E28" s="132" t="s">
        <v>100</v>
      </c>
      <c r="F28" s="131">
        <v>0</v>
      </c>
      <c r="G28" s="131">
        <v>0</v>
      </c>
      <c r="H28" s="441"/>
      <c r="I28" s="137">
        <f t="shared" si="0"/>
        <v>0</v>
      </c>
      <c r="J28" s="261" t="s">
        <v>257</v>
      </c>
      <c r="K28" s="356" t="s">
        <v>258</v>
      </c>
      <c r="L28" s="401"/>
      <c r="M28" s="431"/>
      <c r="N28" s="439"/>
      <c r="O28" s="431"/>
      <c r="P28" s="431"/>
      <c r="Q28" s="431"/>
      <c r="R28" s="431"/>
      <c r="S28" s="431"/>
    </row>
    <row r="29" spans="1:19" s="432" customFormat="1" ht="18" customHeight="1">
      <c r="A29" s="108"/>
      <c r="B29" s="108"/>
      <c r="C29" s="435"/>
      <c r="D29" s="972"/>
      <c r="E29" s="132"/>
      <c r="F29" s="131"/>
      <c r="G29" s="131"/>
      <c r="H29" s="441"/>
      <c r="I29" s="442"/>
      <c r="J29" s="136" t="s">
        <v>153</v>
      </c>
      <c r="K29" s="376" t="s">
        <v>259</v>
      </c>
      <c r="L29" s="401"/>
      <c r="M29" s="431"/>
      <c r="N29" s="439"/>
      <c r="O29" s="431"/>
      <c r="P29" s="431"/>
      <c r="Q29" s="431"/>
      <c r="R29" s="431"/>
      <c r="S29" s="431"/>
    </row>
    <row r="30" spans="1:19" s="432" customFormat="1" ht="18" customHeight="1">
      <c r="A30" s="108"/>
      <c r="B30" s="108"/>
      <c r="C30" s="887" t="s">
        <v>260</v>
      </c>
      <c r="D30" s="889"/>
      <c r="E30" s="443"/>
      <c r="F30" s="444">
        <f>F31</f>
        <v>6831</v>
      </c>
      <c r="G30" s="444">
        <f>G31</f>
        <v>7331</v>
      </c>
      <c r="H30" s="445"/>
      <c r="I30" s="446"/>
      <c r="J30" s="447"/>
      <c r="K30" s="448"/>
      <c r="L30" s="401"/>
      <c r="M30" s="431"/>
      <c r="N30" s="439"/>
      <c r="O30" s="431"/>
      <c r="P30" s="431"/>
      <c r="Q30" s="431"/>
      <c r="R30" s="431"/>
      <c r="S30" s="431"/>
    </row>
    <row r="31" spans="1:19" s="432" customFormat="1" ht="18" customHeight="1">
      <c r="A31" s="108"/>
      <c r="B31" s="108"/>
      <c r="C31" s="435"/>
      <c r="D31" s="389" t="s">
        <v>101</v>
      </c>
      <c r="E31" s="140" t="s">
        <v>100</v>
      </c>
      <c r="F31" s="139">
        <v>6831</v>
      </c>
      <c r="G31" s="139">
        <v>7331</v>
      </c>
      <c r="H31" s="392"/>
      <c r="I31" s="449">
        <f t="shared" si="0"/>
        <v>500</v>
      </c>
      <c r="J31" s="450" t="s">
        <v>261</v>
      </c>
      <c r="K31" s="451" t="s">
        <v>262</v>
      </c>
      <c r="L31" s="401"/>
      <c r="M31" s="431"/>
      <c r="N31" s="439"/>
      <c r="O31" s="431"/>
      <c r="P31" s="431"/>
      <c r="Q31" s="431"/>
      <c r="R31" s="431"/>
      <c r="S31" s="431"/>
    </row>
    <row r="32" spans="1:19" s="432" customFormat="1" ht="18" customHeight="1">
      <c r="A32" s="452"/>
      <c r="B32" s="452"/>
      <c r="C32" s="887" t="s">
        <v>151</v>
      </c>
      <c r="D32" s="889"/>
      <c r="E32" s="115"/>
      <c r="F32" s="114">
        <f>F33</f>
        <v>54480</v>
      </c>
      <c r="G32" s="453">
        <f>G33</f>
        <v>60685</v>
      </c>
      <c r="H32" s="148"/>
      <c r="I32" s="325">
        <f t="shared" si="0"/>
        <v>6205</v>
      </c>
      <c r="J32" s="381"/>
      <c r="K32" s="438"/>
      <c r="L32" s="401"/>
      <c r="M32" s="431"/>
      <c r="N32" s="439"/>
      <c r="O32" s="431"/>
      <c r="P32" s="431"/>
      <c r="Q32" s="431"/>
      <c r="R32" s="431"/>
      <c r="S32" s="431"/>
    </row>
    <row r="33" spans="1:19" s="432" customFormat="1" ht="24.75" customHeight="1">
      <c r="A33" s="108"/>
      <c r="B33" s="108"/>
      <c r="C33" s="108"/>
      <c r="D33" s="389" t="s">
        <v>101</v>
      </c>
      <c r="E33" s="140" t="s">
        <v>100</v>
      </c>
      <c r="F33" s="139">
        <v>54480</v>
      </c>
      <c r="G33" s="139">
        <v>60685</v>
      </c>
      <c r="H33" s="454"/>
      <c r="I33" s="137">
        <f t="shared" si="0"/>
        <v>6205</v>
      </c>
      <c r="J33" s="136" t="s">
        <v>263</v>
      </c>
      <c r="K33" s="376" t="s">
        <v>264</v>
      </c>
      <c r="L33" s="401"/>
      <c r="M33" s="431"/>
      <c r="N33" s="439"/>
      <c r="O33" s="431"/>
      <c r="P33" s="431"/>
      <c r="Q33" s="431"/>
      <c r="R33" s="431"/>
      <c r="S33" s="431"/>
    </row>
    <row r="34" spans="1:19" s="80" customFormat="1" ht="18" customHeight="1">
      <c r="A34" s="116"/>
      <c r="B34" s="116"/>
      <c r="C34" s="887" t="s">
        <v>265</v>
      </c>
      <c r="D34" s="889"/>
      <c r="E34" s="115"/>
      <c r="F34" s="114">
        <f>F35</f>
        <v>74648</v>
      </c>
      <c r="G34" s="114">
        <f>G35</f>
        <v>74648</v>
      </c>
      <c r="H34" s="324"/>
      <c r="I34" s="399">
        <f>G34-F34</f>
        <v>0</v>
      </c>
      <c r="J34" s="111"/>
      <c r="K34" s="455"/>
      <c r="L34" s="401"/>
      <c r="M34" s="362"/>
      <c r="N34" s="439"/>
      <c r="O34" s="362"/>
      <c r="P34" s="362"/>
      <c r="Q34" s="362"/>
      <c r="R34" s="362"/>
      <c r="S34" s="362"/>
    </row>
    <row r="35" spans="1:19" s="80" customFormat="1" ht="18" customHeight="1">
      <c r="A35" s="108"/>
      <c r="B35" s="108"/>
      <c r="C35" s="435"/>
      <c r="D35" s="970"/>
      <c r="E35" s="1093" t="s">
        <v>100</v>
      </c>
      <c r="F35" s="1026">
        <v>74648</v>
      </c>
      <c r="G35" s="1021">
        <v>74648</v>
      </c>
      <c r="H35" s="978"/>
      <c r="I35" s="965">
        <f>G35-F35</f>
        <v>0</v>
      </c>
      <c r="J35" s="261" t="s">
        <v>266</v>
      </c>
      <c r="K35" s="358" t="s">
        <v>267</v>
      </c>
      <c r="L35" s="401"/>
      <c r="M35" s="362"/>
      <c r="N35" s="439"/>
      <c r="O35" s="362"/>
      <c r="P35" s="362"/>
      <c r="Q35" s="362"/>
      <c r="R35" s="362"/>
      <c r="S35" s="362"/>
    </row>
    <row r="36" spans="1:19" s="80" customFormat="1" ht="18" customHeight="1">
      <c r="A36" s="108"/>
      <c r="B36" s="108"/>
      <c r="C36" s="435"/>
      <c r="D36" s="971"/>
      <c r="E36" s="1094"/>
      <c r="F36" s="1028"/>
      <c r="G36" s="1096"/>
      <c r="H36" s="979"/>
      <c r="I36" s="969"/>
      <c r="J36" s="261" t="s">
        <v>268</v>
      </c>
      <c r="K36" s="358" t="s">
        <v>269</v>
      </c>
      <c r="L36" s="401"/>
      <c r="M36" s="362"/>
      <c r="N36" s="439"/>
      <c r="O36" s="362"/>
      <c r="P36" s="362"/>
      <c r="Q36" s="362"/>
      <c r="R36" s="362"/>
      <c r="S36" s="362"/>
    </row>
    <row r="37" spans="1:19" s="80" customFormat="1" ht="18" customHeight="1">
      <c r="A37" s="108"/>
      <c r="B37" s="108"/>
      <c r="C37" s="435"/>
      <c r="D37" s="971"/>
      <c r="E37" s="1094"/>
      <c r="F37" s="1028"/>
      <c r="G37" s="1096"/>
      <c r="H37" s="979"/>
      <c r="I37" s="969"/>
      <c r="J37" s="261" t="s">
        <v>270</v>
      </c>
      <c r="K37" s="358" t="s">
        <v>271</v>
      </c>
      <c r="L37" s="401"/>
      <c r="M37" s="362"/>
      <c r="N37" s="439"/>
      <c r="O37" s="362"/>
      <c r="P37" s="362"/>
      <c r="Q37" s="362"/>
      <c r="R37" s="362"/>
      <c r="S37" s="362"/>
    </row>
    <row r="38" spans="1:19" s="80" customFormat="1" ht="18" customHeight="1">
      <c r="A38" s="108"/>
      <c r="B38" s="108"/>
      <c r="C38" s="435"/>
      <c r="D38" s="971"/>
      <c r="E38" s="1094"/>
      <c r="F38" s="1028"/>
      <c r="G38" s="1096"/>
      <c r="H38" s="979"/>
      <c r="I38" s="969"/>
      <c r="J38" s="261" t="s">
        <v>272</v>
      </c>
      <c r="K38" s="358" t="s">
        <v>273</v>
      </c>
      <c r="L38" s="401"/>
      <c r="M38" s="362"/>
      <c r="N38" s="439"/>
      <c r="O38" s="362"/>
      <c r="P38" s="362"/>
      <c r="Q38" s="362"/>
      <c r="R38" s="362"/>
      <c r="S38" s="362"/>
    </row>
    <row r="39" spans="1:19" s="80" customFormat="1" ht="18" customHeight="1">
      <c r="A39" s="108"/>
      <c r="B39" s="108"/>
      <c r="C39" s="435"/>
      <c r="D39" s="971"/>
      <c r="E39" s="1094"/>
      <c r="F39" s="1028"/>
      <c r="G39" s="1096"/>
      <c r="H39" s="979"/>
      <c r="I39" s="969"/>
      <c r="J39" s="261" t="s">
        <v>274</v>
      </c>
      <c r="K39" s="358" t="s">
        <v>275</v>
      </c>
      <c r="L39" s="401"/>
      <c r="M39" s="362"/>
      <c r="N39" s="439"/>
      <c r="O39" s="362"/>
      <c r="P39" s="362"/>
      <c r="Q39" s="362"/>
      <c r="R39" s="362"/>
      <c r="S39" s="362"/>
    </row>
    <row r="40" spans="1:19" s="80" customFormat="1" ht="18" customHeight="1">
      <c r="A40" s="108"/>
      <c r="B40" s="435"/>
      <c r="C40" s="435"/>
      <c r="D40" s="972"/>
      <c r="E40" s="1095"/>
      <c r="F40" s="1027"/>
      <c r="G40" s="1022"/>
      <c r="H40" s="456"/>
      <c r="I40" s="966"/>
      <c r="J40" s="457" t="s">
        <v>276</v>
      </c>
      <c r="K40" s="358" t="s">
        <v>277</v>
      </c>
      <c r="L40" s="401"/>
      <c r="M40" s="362"/>
      <c r="N40" s="439"/>
      <c r="O40" s="362"/>
      <c r="P40" s="362"/>
      <c r="Q40" s="362"/>
      <c r="R40" s="362"/>
      <c r="S40" s="362"/>
    </row>
    <row r="41" spans="1:19" s="80" customFormat="1" ht="18" hidden="1" customHeight="1">
      <c r="A41" s="108"/>
      <c r="B41" s="435"/>
      <c r="C41" s="887" t="s">
        <v>278</v>
      </c>
      <c r="D41" s="889"/>
      <c r="E41" s="458"/>
      <c r="F41" s="444">
        <f>F42</f>
        <v>0</v>
      </c>
      <c r="G41" s="444">
        <f>G42</f>
        <v>0</v>
      </c>
      <c r="H41" s="459"/>
      <c r="I41" s="446">
        <f>G41-F41</f>
        <v>0</v>
      </c>
      <c r="J41" s="447"/>
      <c r="K41" s="460"/>
      <c r="L41" s="401"/>
      <c r="M41" s="362"/>
      <c r="N41" s="439"/>
      <c r="O41" s="362"/>
      <c r="P41" s="362"/>
      <c r="Q41" s="362"/>
      <c r="R41" s="362"/>
      <c r="S41" s="362"/>
    </row>
    <row r="42" spans="1:19" s="80" customFormat="1" ht="18" hidden="1" customHeight="1">
      <c r="A42" s="108"/>
      <c r="B42" s="435"/>
      <c r="C42" s="461"/>
      <c r="D42" s="462"/>
      <c r="E42" s="342" t="s">
        <v>100</v>
      </c>
      <c r="F42" s="122">
        <v>0</v>
      </c>
      <c r="G42" s="122">
        <v>0</v>
      </c>
      <c r="H42" s="463"/>
      <c r="I42" s="104">
        <f>G42-F42</f>
        <v>0</v>
      </c>
      <c r="J42" s="457"/>
      <c r="K42" s="358"/>
      <c r="L42" s="401"/>
      <c r="M42" s="362"/>
      <c r="N42" s="439"/>
      <c r="O42" s="362"/>
      <c r="P42" s="362"/>
      <c r="Q42" s="362"/>
      <c r="R42" s="362"/>
      <c r="S42" s="362"/>
    </row>
    <row r="43" spans="1:19" s="432" customFormat="1" ht="18" customHeight="1">
      <c r="A43" s="116"/>
      <c r="B43" s="887" t="s">
        <v>279</v>
      </c>
      <c r="C43" s="888"/>
      <c r="D43" s="889"/>
      <c r="E43" s="115"/>
      <c r="F43" s="114">
        <f>F44+F48+F46</f>
        <v>13140</v>
      </c>
      <c r="G43" s="114">
        <f>G44+G48+G46</f>
        <v>15140</v>
      </c>
      <c r="H43" s="324"/>
      <c r="I43" s="325">
        <f t="shared" si="0"/>
        <v>2000</v>
      </c>
      <c r="J43" s="381"/>
      <c r="K43" s="438"/>
      <c r="L43" s="401"/>
      <c r="M43" s="431"/>
      <c r="N43" s="439"/>
      <c r="O43" s="431"/>
      <c r="P43" s="431"/>
      <c r="Q43" s="431"/>
      <c r="R43" s="431"/>
      <c r="S43" s="431"/>
    </row>
    <row r="44" spans="1:19" s="432" customFormat="1" ht="18" customHeight="1">
      <c r="A44" s="116"/>
      <c r="B44" s="116"/>
      <c r="C44" s="887" t="s">
        <v>280</v>
      </c>
      <c r="D44" s="889"/>
      <c r="E44" s="115"/>
      <c r="F44" s="114">
        <f>F45</f>
        <v>6940</v>
      </c>
      <c r="G44" s="114">
        <f>G45</f>
        <v>8940</v>
      </c>
      <c r="H44" s="324"/>
      <c r="I44" s="325">
        <f t="shared" si="0"/>
        <v>2000</v>
      </c>
      <c r="J44" s="381"/>
      <c r="K44" s="438"/>
      <c r="L44" s="401"/>
      <c r="M44" s="431"/>
      <c r="N44" s="439"/>
      <c r="O44" s="431"/>
      <c r="P44" s="431"/>
      <c r="Q44" s="431"/>
      <c r="R44" s="431"/>
      <c r="S44" s="431"/>
    </row>
    <row r="45" spans="1:19" s="432" customFormat="1" ht="18" customHeight="1">
      <c r="A45" s="108"/>
      <c r="B45" s="108"/>
      <c r="C45" s="108"/>
      <c r="D45" s="389" t="s">
        <v>101</v>
      </c>
      <c r="E45" s="140" t="s">
        <v>100</v>
      </c>
      <c r="F45" s="139">
        <v>6940</v>
      </c>
      <c r="G45" s="139">
        <v>8940</v>
      </c>
      <c r="H45" s="441"/>
      <c r="I45" s="120">
        <f t="shared" si="0"/>
        <v>2000</v>
      </c>
      <c r="J45" s="136" t="s">
        <v>281</v>
      </c>
      <c r="K45" s="376" t="s">
        <v>282</v>
      </c>
      <c r="L45" s="401"/>
      <c r="M45" s="431"/>
      <c r="N45" s="439"/>
      <c r="O45" s="431"/>
      <c r="P45" s="431"/>
      <c r="Q45" s="431"/>
      <c r="R45" s="431"/>
      <c r="S45" s="431"/>
    </row>
    <row r="46" spans="1:19" s="432" customFormat="1" ht="18" customHeight="1">
      <c r="A46" s="108"/>
      <c r="B46" s="108"/>
      <c r="C46" s="887" t="s">
        <v>283</v>
      </c>
      <c r="D46" s="889"/>
      <c r="E46" s="443"/>
      <c r="F46" s="444">
        <f>F47</f>
        <v>6000</v>
      </c>
      <c r="G46" s="444">
        <f>G47</f>
        <v>6000</v>
      </c>
      <c r="H46" s="445"/>
      <c r="I46" s="446">
        <f>G46-F46</f>
        <v>0</v>
      </c>
      <c r="J46" s="447"/>
      <c r="K46" s="448"/>
      <c r="L46" s="401"/>
      <c r="M46" s="431"/>
      <c r="N46" s="439"/>
      <c r="O46" s="431"/>
      <c r="P46" s="431"/>
      <c r="Q46" s="431"/>
      <c r="R46" s="431"/>
      <c r="S46" s="431"/>
    </row>
    <row r="47" spans="1:19" s="432" customFormat="1" ht="18" customHeight="1">
      <c r="A47" s="108"/>
      <c r="B47" s="108"/>
      <c r="C47" s="464"/>
      <c r="D47" s="462"/>
      <c r="E47" s="132" t="s">
        <v>100</v>
      </c>
      <c r="F47" s="131">
        <v>6000</v>
      </c>
      <c r="G47" s="131">
        <v>6000</v>
      </c>
      <c r="H47" s="130"/>
      <c r="I47" s="120">
        <f>G47-F47</f>
        <v>0</v>
      </c>
      <c r="J47" s="457" t="s">
        <v>284</v>
      </c>
      <c r="K47" s="356" t="s">
        <v>285</v>
      </c>
      <c r="L47" s="401"/>
      <c r="M47" s="431"/>
      <c r="N47" s="439"/>
      <c r="O47" s="431"/>
      <c r="P47" s="431"/>
      <c r="Q47" s="431"/>
      <c r="R47" s="431"/>
      <c r="S47" s="431"/>
    </row>
    <row r="48" spans="1:19" s="432" customFormat="1" ht="18" customHeight="1">
      <c r="A48" s="116"/>
      <c r="B48" s="116"/>
      <c r="C48" s="887" t="s">
        <v>286</v>
      </c>
      <c r="D48" s="889"/>
      <c r="E48" s="115"/>
      <c r="F48" s="114">
        <f>F49</f>
        <v>200</v>
      </c>
      <c r="G48" s="114">
        <f>G49</f>
        <v>200</v>
      </c>
      <c r="H48" s="148"/>
      <c r="I48" s="399">
        <f>G48-F48</f>
        <v>0</v>
      </c>
      <c r="J48" s="381"/>
      <c r="K48" s="438"/>
      <c r="L48" s="401"/>
      <c r="M48" s="431"/>
      <c r="N48" s="439"/>
      <c r="O48" s="431"/>
      <c r="P48" s="431"/>
      <c r="Q48" s="431"/>
      <c r="R48" s="431"/>
      <c r="S48" s="431"/>
    </row>
    <row r="49" spans="1:19" s="432" customFormat="1" ht="18" customHeight="1">
      <c r="A49" s="108"/>
      <c r="B49" s="108"/>
      <c r="C49" s="108"/>
      <c r="D49" s="389"/>
      <c r="E49" s="132" t="s">
        <v>100</v>
      </c>
      <c r="F49" s="131">
        <v>200</v>
      </c>
      <c r="G49" s="131">
        <v>200</v>
      </c>
      <c r="H49" s="465"/>
      <c r="I49" s="137">
        <f t="shared" si="0"/>
        <v>0</v>
      </c>
      <c r="J49" s="261" t="s">
        <v>287</v>
      </c>
      <c r="K49" s="356" t="s">
        <v>288</v>
      </c>
      <c r="L49" s="401"/>
      <c r="M49" s="431"/>
      <c r="N49" s="439"/>
      <c r="O49" s="431"/>
      <c r="P49" s="431"/>
      <c r="Q49" s="431"/>
      <c r="R49" s="431"/>
      <c r="S49" s="431"/>
    </row>
    <row r="50" spans="1:19" s="432" customFormat="1" ht="18" customHeight="1">
      <c r="A50" s="116"/>
      <c r="B50" s="887" t="s">
        <v>134</v>
      </c>
      <c r="C50" s="888"/>
      <c r="D50" s="889"/>
      <c r="E50" s="115"/>
      <c r="F50" s="114">
        <f>F51+F53+F72+F78+F89+F91</f>
        <v>197112</v>
      </c>
      <c r="G50" s="114">
        <f>G51+G53+G72+G78+G89+G91</f>
        <v>221276</v>
      </c>
      <c r="H50" s="324"/>
      <c r="I50" s="399">
        <f t="shared" si="0"/>
        <v>24164</v>
      </c>
      <c r="J50" s="381"/>
      <c r="K50" s="438"/>
      <c r="L50" s="401"/>
      <c r="M50" s="431"/>
      <c r="N50" s="439"/>
      <c r="O50" s="431"/>
      <c r="P50" s="431"/>
      <c r="Q50" s="431"/>
      <c r="R50" s="431"/>
      <c r="S50" s="431"/>
    </row>
    <row r="51" spans="1:19" s="432" customFormat="1" ht="18" customHeight="1">
      <c r="A51" s="116"/>
      <c r="B51" s="116"/>
      <c r="C51" s="887" t="s">
        <v>133</v>
      </c>
      <c r="D51" s="889"/>
      <c r="E51" s="115"/>
      <c r="F51" s="114">
        <f>F52</f>
        <v>23880</v>
      </c>
      <c r="G51" s="114">
        <f>G52</f>
        <v>23880</v>
      </c>
      <c r="H51" s="324"/>
      <c r="I51" s="399">
        <f t="shared" si="0"/>
        <v>0</v>
      </c>
      <c r="J51" s="381"/>
      <c r="K51" s="438"/>
      <c r="L51" s="401"/>
      <c r="M51" s="431"/>
      <c r="N51" s="439"/>
      <c r="O51" s="431"/>
      <c r="P51" s="431"/>
      <c r="Q51" s="431"/>
      <c r="R51" s="431"/>
      <c r="S51" s="431"/>
    </row>
    <row r="52" spans="1:19" s="432" customFormat="1" ht="18" customHeight="1">
      <c r="A52" s="108"/>
      <c r="B52" s="108"/>
      <c r="C52" s="108"/>
      <c r="D52" s="389"/>
      <c r="E52" s="270" t="s">
        <v>100</v>
      </c>
      <c r="F52" s="274">
        <v>23880</v>
      </c>
      <c r="G52" s="466">
        <v>23880</v>
      </c>
      <c r="H52" s="467"/>
      <c r="I52" s="137">
        <f t="shared" si="0"/>
        <v>0</v>
      </c>
      <c r="J52" s="468" t="s">
        <v>289</v>
      </c>
      <c r="K52" s="469" t="s">
        <v>290</v>
      </c>
      <c r="L52" s="401"/>
      <c r="M52" s="431"/>
      <c r="N52" s="439"/>
      <c r="O52" s="431"/>
      <c r="P52" s="431"/>
      <c r="Q52" s="431"/>
      <c r="R52" s="431"/>
      <c r="S52" s="431"/>
    </row>
    <row r="53" spans="1:19" s="432" customFormat="1" ht="18" customHeight="1">
      <c r="A53" s="116"/>
      <c r="B53" s="116"/>
      <c r="C53" s="887" t="s">
        <v>128</v>
      </c>
      <c r="D53" s="889"/>
      <c r="E53" s="115"/>
      <c r="F53" s="114">
        <f>F54</f>
        <v>33267</v>
      </c>
      <c r="G53" s="114">
        <f>G54</f>
        <v>35267</v>
      </c>
      <c r="H53" s="148"/>
      <c r="I53" s="399">
        <f t="shared" si="0"/>
        <v>2000</v>
      </c>
      <c r="J53" s="381"/>
      <c r="K53" s="438"/>
      <c r="L53" s="401"/>
      <c r="M53" s="431"/>
      <c r="N53" s="439"/>
      <c r="O53" s="431"/>
      <c r="P53" s="431"/>
      <c r="Q53" s="431"/>
      <c r="R53" s="431"/>
      <c r="S53" s="431"/>
    </row>
    <row r="54" spans="1:19" s="432" customFormat="1" ht="18" customHeight="1">
      <c r="A54" s="108"/>
      <c r="B54" s="108"/>
      <c r="C54" s="108"/>
      <c r="D54" s="470"/>
      <c r="E54" s="961" t="s">
        <v>100</v>
      </c>
      <c r="F54" s="963">
        <v>33267</v>
      </c>
      <c r="G54" s="975">
        <v>35267</v>
      </c>
      <c r="H54" s="471"/>
      <c r="I54" s="965">
        <f>G54-F54</f>
        <v>2000</v>
      </c>
      <c r="J54" s="472" t="s">
        <v>291</v>
      </c>
      <c r="K54" s="356" t="s">
        <v>292</v>
      </c>
      <c r="L54" s="401"/>
      <c r="M54" s="431"/>
      <c r="N54" s="439"/>
      <c r="O54" s="431"/>
      <c r="P54" s="431"/>
      <c r="Q54" s="431"/>
      <c r="R54" s="431"/>
      <c r="S54" s="431"/>
    </row>
    <row r="55" spans="1:19" s="432" customFormat="1" ht="18" customHeight="1">
      <c r="A55" s="108"/>
      <c r="B55" s="108"/>
      <c r="C55" s="108"/>
      <c r="D55" s="370"/>
      <c r="E55" s="973"/>
      <c r="F55" s="974"/>
      <c r="G55" s="976"/>
      <c r="H55" s="473"/>
      <c r="I55" s="969"/>
      <c r="J55" s="472" t="s">
        <v>293</v>
      </c>
      <c r="K55" s="356" t="s">
        <v>294</v>
      </c>
      <c r="L55" s="401"/>
      <c r="M55" s="431"/>
      <c r="N55" s="439"/>
      <c r="O55" s="431"/>
      <c r="P55" s="431"/>
      <c r="Q55" s="431"/>
      <c r="R55" s="431"/>
      <c r="S55" s="431"/>
    </row>
    <row r="56" spans="1:19" s="432" customFormat="1" ht="18" customHeight="1">
      <c r="A56" s="108"/>
      <c r="B56" s="108"/>
      <c r="C56" s="108"/>
      <c r="D56" s="370"/>
      <c r="E56" s="973"/>
      <c r="F56" s="974"/>
      <c r="G56" s="976"/>
      <c r="H56" s="473"/>
      <c r="I56" s="969"/>
      <c r="J56" s="472"/>
      <c r="K56" s="356" t="s">
        <v>295</v>
      </c>
      <c r="L56" s="401"/>
      <c r="M56" s="431"/>
      <c r="N56" s="439"/>
      <c r="O56" s="431"/>
      <c r="P56" s="431"/>
      <c r="Q56" s="431"/>
      <c r="R56" s="431"/>
      <c r="S56" s="431"/>
    </row>
    <row r="57" spans="1:19" s="432" customFormat="1" ht="18" customHeight="1">
      <c r="A57" s="108"/>
      <c r="B57" s="108"/>
      <c r="C57" s="108"/>
      <c r="D57" s="971" t="s">
        <v>101</v>
      </c>
      <c r="E57" s="973"/>
      <c r="F57" s="974"/>
      <c r="G57" s="976"/>
      <c r="H57" s="473"/>
      <c r="I57" s="969"/>
      <c r="J57" s="472" t="s">
        <v>296</v>
      </c>
      <c r="K57" s="356" t="s">
        <v>297</v>
      </c>
      <c r="L57" s="401"/>
      <c r="M57" s="431"/>
      <c r="N57" s="439"/>
      <c r="O57" s="431"/>
      <c r="P57" s="431"/>
      <c r="Q57" s="431"/>
      <c r="R57" s="431"/>
      <c r="S57" s="431"/>
    </row>
    <row r="58" spans="1:19" s="432" customFormat="1" ht="18" customHeight="1">
      <c r="A58" s="108"/>
      <c r="B58" s="108"/>
      <c r="C58" s="108"/>
      <c r="D58" s="971"/>
      <c r="E58" s="973"/>
      <c r="F58" s="974"/>
      <c r="G58" s="976"/>
      <c r="H58" s="473"/>
      <c r="I58" s="969"/>
      <c r="J58" s="472" t="s">
        <v>298</v>
      </c>
      <c r="K58" s="356" t="s">
        <v>299</v>
      </c>
      <c r="L58" s="401"/>
      <c r="M58" s="431"/>
      <c r="N58" s="439"/>
      <c r="O58" s="431"/>
      <c r="P58" s="431"/>
      <c r="Q58" s="431"/>
      <c r="R58" s="431"/>
      <c r="S58" s="431"/>
    </row>
    <row r="59" spans="1:19" s="432" customFormat="1" ht="18" customHeight="1">
      <c r="A59" s="108"/>
      <c r="B59" s="108"/>
      <c r="C59" s="108"/>
      <c r="D59" s="370"/>
      <c r="E59" s="973"/>
      <c r="F59" s="974"/>
      <c r="G59" s="976"/>
      <c r="H59" s="473"/>
      <c r="I59" s="969"/>
      <c r="J59" s="472" t="s">
        <v>300</v>
      </c>
      <c r="K59" s="356" t="s">
        <v>301</v>
      </c>
      <c r="L59" s="401"/>
      <c r="M59" s="431"/>
      <c r="N59" s="439"/>
      <c r="O59" s="431"/>
      <c r="P59" s="431"/>
      <c r="Q59" s="431"/>
      <c r="R59" s="431"/>
      <c r="S59" s="431"/>
    </row>
    <row r="60" spans="1:19" s="432" customFormat="1" ht="18" customHeight="1">
      <c r="A60" s="108"/>
      <c r="B60" s="108"/>
      <c r="C60" s="108"/>
      <c r="D60" s="370"/>
      <c r="E60" s="973"/>
      <c r="F60" s="974"/>
      <c r="G60" s="976"/>
      <c r="H60" s="473"/>
      <c r="I60" s="969"/>
      <c r="J60" s="472" t="s">
        <v>302</v>
      </c>
      <c r="K60" s="356" t="s">
        <v>303</v>
      </c>
      <c r="L60" s="401"/>
      <c r="M60" s="431"/>
      <c r="N60" s="439"/>
      <c r="O60" s="431"/>
      <c r="P60" s="431"/>
      <c r="Q60" s="431"/>
      <c r="R60" s="431"/>
      <c r="S60" s="431"/>
    </row>
    <row r="61" spans="1:19" s="432" customFormat="1" ht="19.5" customHeight="1">
      <c r="A61" s="368"/>
      <c r="B61" s="368"/>
      <c r="C61" s="368"/>
      <c r="D61" s="377"/>
      <c r="E61" s="962"/>
      <c r="F61" s="964"/>
      <c r="G61" s="977"/>
      <c r="H61" s="474"/>
      <c r="I61" s="966"/>
      <c r="J61" s="475" t="s">
        <v>304</v>
      </c>
      <c r="K61" s="476" t="s">
        <v>305</v>
      </c>
      <c r="L61" s="401"/>
      <c r="M61" s="431"/>
      <c r="N61" s="439"/>
      <c r="O61" s="431"/>
      <c r="P61" s="431"/>
      <c r="Q61" s="431"/>
      <c r="R61" s="431"/>
      <c r="S61" s="431"/>
    </row>
    <row r="62" spans="1:19" s="432" customFormat="1" ht="18" customHeight="1">
      <c r="A62" s="108"/>
      <c r="B62" s="108"/>
      <c r="C62" s="108"/>
      <c r="D62" s="370"/>
      <c r="E62" s="355"/>
      <c r="F62" s="371"/>
      <c r="G62" s="372"/>
      <c r="H62" s="473"/>
      <c r="I62" s="374"/>
      <c r="J62" s="472" t="s">
        <v>306</v>
      </c>
      <c r="K62" s="356" t="s">
        <v>307</v>
      </c>
      <c r="L62" s="401"/>
      <c r="M62" s="431"/>
      <c r="N62" s="439"/>
      <c r="O62" s="431"/>
      <c r="P62" s="431"/>
      <c r="Q62" s="431"/>
      <c r="R62" s="431"/>
      <c r="S62" s="431"/>
    </row>
    <row r="63" spans="1:19" s="432" customFormat="1" ht="18" customHeight="1">
      <c r="A63" s="108"/>
      <c r="B63" s="108"/>
      <c r="C63" s="108"/>
      <c r="D63" s="370"/>
      <c r="E63" s="355"/>
      <c r="F63" s="371"/>
      <c r="G63" s="372"/>
      <c r="H63" s="473"/>
      <c r="I63" s="374"/>
      <c r="J63" s="472" t="s">
        <v>308</v>
      </c>
      <c r="K63" s="356" t="s">
        <v>309</v>
      </c>
      <c r="L63" s="401"/>
      <c r="M63" s="431"/>
      <c r="N63" s="439"/>
      <c r="O63" s="431"/>
      <c r="P63" s="431"/>
      <c r="Q63" s="431"/>
      <c r="R63" s="431"/>
      <c r="S63" s="431"/>
    </row>
    <row r="64" spans="1:19" s="432" customFormat="1" ht="18" customHeight="1">
      <c r="A64" s="108"/>
      <c r="B64" s="108"/>
      <c r="C64" s="108"/>
      <c r="D64" s="370"/>
      <c r="E64" s="355"/>
      <c r="F64" s="371"/>
      <c r="G64" s="372"/>
      <c r="H64" s="473"/>
      <c r="I64" s="374"/>
      <c r="J64" s="472" t="s">
        <v>310</v>
      </c>
      <c r="K64" s="356" t="s">
        <v>311</v>
      </c>
      <c r="L64" s="401"/>
      <c r="M64" s="431"/>
      <c r="N64" s="439"/>
      <c r="O64" s="431"/>
      <c r="P64" s="431"/>
      <c r="Q64" s="431"/>
      <c r="R64" s="431"/>
      <c r="S64" s="431"/>
    </row>
    <row r="65" spans="1:19" s="432" customFormat="1" ht="18" customHeight="1">
      <c r="A65" s="108"/>
      <c r="B65" s="108"/>
      <c r="C65" s="108"/>
      <c r="D65" s="370"/>
      <c r="E65" s="355"/>
      <c r="F65" s="371"/>
      <c r="G65" s="372"/>
      <c r="H65" s="473"/>
      <c r="I65" s="374"/>
      <c r="J65" s="477" t="s">
        <v>312</v>
      </c>
      <c r="K65" s="451" t="s">
        <v>313</v>
      </c>
      <c r="L65" s="401"/>
      <c r="M65" s="431"/>
      <c r="N65" s="439"/>
      <c r="O65" s="431"/>
      <c r="P65" s="431"/>
      <c r="Q65" s="431"/>
      <c r="R65" s="431"/>
      <c r="S65" s="431"/>
    </row>
    <row r="66" spans="1:19" s="432" customFormat="1" ht="18" customHeight="1">
      <c r="A66" s="108"/>
      <c r="B66" s="108"/>
      <c r="C66" s="108"/>
      <c r="D66" s="370"/>
      <c r="E66" s="355"/>
      <c r="F66" s="371"/>
      <c r="G66" s="372"/>
      <c r="H66" s="473"/>
      <c r="I66" s="374"/>
      <c r="J66" s="478" t="s">
        <v>314</v>
      </c>
      <c r="K66" s="387" t="s">
        <v>315</v>
      </c>
      <c r="L66" s="401"/>
      <c r="M66" s="431"/>
      <c r="N66" s="439"/>
      <c r="O66" s="431"/>
      <c r="P66" s="431"/>
      <c r="Q66" s="431"/>
      <c r="R66" s="431"/>
      <c r="S66" s="431"/>
    </row>
    <row r="67" spans="1:19" s="432" customFormat="1" ht="18" customHeight="1">
      <c r="A67" s="108"/>
      <c r="B67" s="108"/>
      <c r="C67" s="108"/>
      <c r="D67" s="370"/>
      <c r="E67" s="355"/>
      <c r="F67" s="371"/>
      <c r="G67" s="372"/>
      <c r="H67" s="473"/>
      <c r="I67" s="374"/>
      <c r="J67" s="478" t="s">
        <v>316</v>
      </c>
      <c r="K67" s="387" t="s">
        <v>317</v>
      </c>
      <c r="L67" s="401"/>
      <c r="M67" s="431"/>
      <c r="N67" s="439"/>
      <c r="O67" s="431"/>
      <c r="P67" s="431"/>
      <c r="Q67" s="431"/>
      <c r="R67" s="431"/>
      <c r="S67" s="431"/>
    </row>
    <row r="68" spans="1:19" s="432" customFormat="1" ht="18" customHeight="1">
      <c r="A68" s="108"/>
      <c r="B68" s="108"/>
      <c r="C68" s="108"/>
      <c r="D68" s="370"/>
      <c r="E68" s="355"/>
      <c r="F68" s="371"/>
      <c r="G68" s="372"/>
      <c r="H68" s="473"/>
      <c r="I68" s="374"/>
      <c r="J68" s="478" t="s">
        <v>318</v>
      </c>
      <c r="K68" s="387" t="s">
        <v>319</v>
      </c>
      <c r="L68" s="401"/>
      <c r="M68" s="431"/>
      <c r="N68" s="439"/>
      <c r="O68" s="431"/>
      <c r="P68" s="431"/>
      <c r="Q68" s="431"/>
      <c r="R68" s="431"/>
      <c r="S68" s="431"/>
    </row>
    <row r="69" spans="1:19" s="432" customFormat="1" ht="18" customHeight="1">
      <c r="A69" s="108"/>
      <c r="B69" s="108"/>
      <c r="C69" s="108"/>
      <c r="D69" s="370"/>
      <c r="E69" s="355"/>
      <c r="F69" s="371"/>
      <c r="G69" s="372"/>
      <c r="H69" s="473"/>
      <c r="I69" s="374"/>
      <c r="J69" s="261" t="s">
        <v>320</v>
      </c>
      <c r="K69" s="356" t="s">
        <v>321</v>
      </c>
      <c r="L69" s="401"/>
      <c r="M69" s="431"/>
      <c r="N69" s="439"/>
      <c r="O69" s="431"/>
      <c r="P69" s="431"/>
      <c r="Q69" s="431"/>
      <c r="R69" s="431"/>
      <c r="S69" s="431"/>
    </row>
    <row r="70" spans="1:19" s="432" customFormat="1" ht="18" customHeight="1">
      <c r="A70" s="108"/>
      <c r="B70" s="108"/>
      <c r="C70" s="108"/>
      <c r="D70" s="370"/>
      <c r="E70" s="355"/>
      <c r="F70" s="371"/>
      <c r="G70" s="372"/>
      <c r="H70" s="473"/>
      <c r="I70" s="374"/>
      <c r="J70" s="355" t="s">
        <v>322</v>
      </c>
      <c r="K70" s="356" t="s">
        <v>323</v>
      </c>
      <c r="L70" s="401"/>
      <c r="M70" s="431"/>
      <c r="N70" s="439"/>
      <c r="O70" s="431"/>
      <c r="P70" s="431"/>
      <c r="Q70" s="431"/>
      <c r="R70" s="431"/>
      <c r="S70" s="431"/>
    </row>
    <row r="71" spans="1:19" s="432" customFormat="1" ht="18" customHeight="1">
      <c r="A71" s="108"/>
      <c r="B71" s="108"/>
      <c r="C71" s="435"/>
      <c r="D71" s="377"/>
      <c r="E71" s="359"/>
      <c r="F71" s="378"/>
      <c r="G71" s="378"/>
      <c r="H71" s="474"/>
      <c r="I71" s="380"/>
      <c r="J71" s="479" t="s">
        <v>324</v>
      </c>
      <c r="K71" s="376" t="s">
        <v>325</v>
      </c>
      <c r="L71" s="401"/>
      <c r="M71" s="431"/>
      <c r="N71" s="439"/>
      <c r="O71" s="431"/>
      <c r="P71" s="431"/>
      <c r="Q71" s="431"/>
      <c r="R71" s="431"/>
      <c r="S71" s="431"/>
    </row>
    <row r="72" spans="1:19" s="432" customFormat="1" ht="18" customHeight="1">
      <c r="A72" s="116"/>
      <c r="B72" s="116"/>
      <c r="C72" s="887" t="s">
        <v>326</v>
      </c>
      <c r="D72" s="889"/>
      <c r="E72" s="115"/>
      <c r="F72" s="114">
        <f>F73</f>
        <v>42984</v>
      </c>
      <c r="G72" s="114">
        <f>G73</f>
        <v>42984</v>
      </c>
      <c r="H72" s="148"/>
      <c r="I72" s="399">
        <f>G72-F72</f>
        <v>0</v>
      </c>
      <c r="J72" s="381"/>
      <c r="K72" s="438"/>
      <c r="L72" s="401"/>
      <c r="M72" s="431"/>
      <c r="N72" s="439"/>
      <c r="O72" s="431"/>
      <c r="P72" s="431"/>
      <c r="Q72" s="431"/>
      <c r="R72" s="431"/>
      <c r="S72" s="431"/>
    </row>
    <row r="73" spans="1:19" s="432" customFormat="1" ht="18" customHeight="1">
      <c r="A73" s="108"/>
      <c r="B73" s="108"/>
      <c r="C73" s="108"/>
      <c r="D73" s="389"/>
      <c r="E73" s="1024" t="s">
        <v>100</v>
      </c>
      <c r="F73" s="1028">
        <v>42984</v>
      </c>
      <c r="G73" s="1028">
        <v>42984</v>
      </c>
      <c r="H73" s="978"/>
      <c r="I73" s="997">
        <f>G73-F73</f>
        <v>0</v>
      </c>
      <c r="J73" s="261" t="s">
        <v>327</v>
      </c>
      <c r="K73" s="356" t="s">
        <v>328</v>
      </c>
      <c r="L73" s="401"/>
      <c r="M73" s="431"/>
      <c r="N73" s="439"/>
      <c r="O73" s="431"/>
      <c r="P73" s="431"/>
      <c r="Q73" s="431"/>
      <c r="R73" s="431"/>
      <c r="S73" s="431"/>
    </row>
    <row r="74" spans="1:19" s="432" customFormat="1" ht="18" customHeight="1">
      <c r="A74" s="108"/>
      <c r="B74" s="108"/>
      <c r="C74" s="108"/>
      <c r="D74" s="389"/>
      <c r="E74" s="1092"/>
      <c r="F74" s="1028"/>
      <c r="G74" s="1028"/>
      <c r="H74" s="979"/>
      <c r="I74" s="998"/>
      <c r="J74" s="261" t="s">
        <v>329</v>
      </c>
      <c r="K74" s="356" t="s">
        <v>330</v>
      </c>
      <c r="L74" s="401"/>
      <c r="M74" s="431"/>
      <c r="N74" s="439"/>
      <c r="O74" s="431"/>
      <c r="P74" s="431"/>
      <c r="Q74" s="431"/>
      <c r="R74" s="431"/>
      <c r="S74" s="431"/>
    </row>
    <row r="75" spans="1:19" s="432" customFormat="1" ht="18" customHeight="1">
      <c r="A75" s="108"/>
      <c r="B75" s="108"/>
      <c r="C75" s="108"/>
      <c r="D75" s="389"/>
      <c r="E75" s="1092"/>
      <c r="F75" s="1028"/>
      <c r="G75" s="1028"/>
      <c r="H75" s="979"/>
      <c r="I75" s="998"/>
      <c r="J75" s="261" t="s">
        <v>331</v>
      </c>
      <c r="K75" s="356" t="s">
        <v>332</v>
      </c>
      <c r="L75" s="401"/>
      <c r="M75" s="431"/>
      <c r="N75" s="439"/>
      <c r="O75" s="431"/>
      <c r="P75" s="431"/>
      <c r="Q75" s="431"/>
      <c r="R75" s="431"/>
      <c r="S75" s="431"/>
    </row>
    <row r="76" spans="1:19" s="432" customFormat="1" ht="18" customHeight="1">
      <c r="A76" s="108"/>
      <c r="B76" s="108"/>
      <c r="C76" s="108"/>
      <c r="D76" s="389"/>
      <c r="E76" s="1092"/>
      <c r="F76" s="1028"/>
      <c r="G76" s="1028"/>
      <c r="H76" s="979"/>
      <c r="I76" s="998"/>
      <c r="J76" s="261" t="s">
        <v>333</v>
      </c>
      <c r="K76" s="356" t="s">
        <v>334</v>
      </c>
      <c r="L76" s="401"/>
      <c r="M76" s="431"/>
      <c r="N76" s="439"/>
      <c r="O76" s="431"/>
      <c r="P76" s="431"/>
      <c r="Q76" s="431"/>
      <c r="R76" s="431"/>
      <c r="S76" s="431"/>
    </row>
    <row r="77" spans="1:19" s="432" customFormat="1" ht="18" customHeight="1">
      <c r="A77" s="108"/>
      <c r="B77" s="108"/>
      <c r="C77" s="368"/>
      <c r="D77" s="389"/>
      <c r="E77" s="1025"/>
      <c r="F77" s="1027"/>
      <c r="G77" s="1027"/>
      <c r="H77" s="980"/>
      <c r="I77" s="999"/>
      <c r="J77" s="261" t="s">
        <v>335</v>
      </c>
      <c r="K77" s="356" t="s">
        <v>336</v>
      </c>
      <c r="L77" s="401"/>
      <c r="M77" s="431"/>
      <c r="N77" s="439"/>
      <c r="O77" s="431"/>
      <c r="P77" s="431"/>
      <c r="Q77" s="431"/>
      <c r="R77" s="431"/>
      <c r="S77" s="431"/>
    </row>
    <row r="78" spans="1:19" s="432" customFormat="1" ht="18" customHeight="1">
      <c r="A78" s="116"/>
      <c r="B78" s="116"/>
      <c r="C78" s="887" t="s">
        <v>337</v>
      </c>
      <c r="D78" s="889"/>
      <c r="E78" s="115"/>
      <c r="F78" s="114">
        <f>F79</f>
        <v>18920</v>
      </c>
      <c r="G78" s="114">
        <f>G79</f>
        <v>26690</v>
      </c>
      <c r="H78" s="148"/>
      <c r="I78" s="399">
        <f>G78-F78</f>
        <v>7770</v>
      </c>
      <c r="J78" s="381"/>
      <c r="K78" s="438"/>
      <c r="L78" s="401"/>
      <c r="M78" s="431"/>
      <c r="N78" s="439"/>
      <c r="O78" s="431"/>
      <c r="P78" s="431"/>
      <c r="Q78" s="431"/>
      <c r="R78" s="431"/>
      <c r="S78" s="431"/>
    </row>
    <row r="79" spans="1:19" s="432" customFormat="1" ht="18" customHeight="1">
      <c r="A79" s="108"/>
      <c r="B79" s="108"/>
      <c r="C79" s="108"/>
      <c r="D79" s="970" t="s">
        <v>101</v>
      </c>
      <c r="E79" s="961" t="s">
        <v>100</v>
      </c>
      <c r="F79" s="963">
        <v>18920</v>
      </c>
      <c r="G79" s="975">
        <v>26690</v>
      </c>
      <c r="H79" s="978"/>
      <c r="I79" s="965">
        <f>G79-F79</f>
        <v>7770</v>
      </c>
      <c r="J79" s="480" t="s">
        <v>338</v>
      </c>
      <c r="K79" s="376" t="s">
        <v>339</v>
      </c>
      <c r="L79" s="401"/>
      <c r="M79" s="431"/>
      <c r="N79" s="439"/>
      <c r="O79" s="431"/>
      <c r="P79" s="431"/>
      <c r="Q79" s="431"/>
      <c r="R79" s="431"/>
      <c r="S79" s="431"/>
    </row>
    <row r="80" spans="1:19" s="432" customFormat="1" ht="18" customHeight="1">
      <c r="A80" s="108"/>
      <c r="B80" s="108"/>
      <c r="C80" s="108"/>
      <c r="D80" s="971"/>
      <c r="E80" s="973"/>
      <c r="F80" s="974"/>
      <c r="G80" s="976"/>
      <c r="H80" s="979"/>
      <c r="I80" s="969"/>
      <c r="J80" s="472" t="s">
        <v>340</v>
      </c>
      <c r="K80" s="356" t="s">
        <v>341</v>
      </c>
      <c r="L80" s="401"/>
      <c r="M80" s="431"/>
      <c r="N80" s="439"/>
      <c r="O80" s="431"/>
      <c r="P80" s="431"/>
      <c r="Q80" s="431"/>
      <c r="R80" s="431"/>
      <c r="S80" s="431"/>
    </row>
    <row r="81" spans="1:19" s="432" customFormat="1" ht="18" customHeight="1">
      <c r="A81" s="108"/>
      <c r="B81" s="108"/>
      <c r="C81" s="108"/>
      <c r="D81" s="971"/>
      <c r="E81" s="973"/>
      <c r="F81" s="974"/>
      <c r="G81" s="976"/>
      <c r="H81" s="979"/>
      <c r="I81" s="969"/>
      <c r="J81" s="480" t="s">
        <v>342</v>
      </c>
      <c r="K81" s="376" t="s">
        <v>343</v>
      </c>
      <c r="L81" s="401"/>
      <c r="M81" s="431"/>
      <c r="N81" s="439"/>
      <c r="O81" s="431"/>
      <c r="P81" s="431"/>
      <c r="Q81" s="431"/>
      <c r="R81" s="431"/>
      <c r="S81" s="431"/>
    </row>
    <row r="82" spans="1:19" s="432" customFormat="1" ht="18" customHeight="1">
      <c r="A82" s="108"/>
      <c r="B82" s="108"/>
      <c r="C82" s="108"/>
      <c r="D82" s="971"/>
      <c r="E82" s="973"/>
      <c r="F82" s="974"/>
      <c r="G82" s="976"/>
      <c r="H82" s="979"/>
      <c r="I82" s="969"/>
      <c r="J82" s="472" t="s">
        <v>344</v>
      </c>
      <c r="K82" s="356" t="s">
        <v>345</v>
      </c>
      <c r="L82" s="401"/>
      <c r="M82" s="431"/>
      <c r="N82" s="439"/>
      <c r="O82" s="431"/>
      <c r="P82" s="431"/>
      <c r="Q82" s="431"/>
      <c r="R82" s="431"/>
      <c r="S82" s="431"/>
    </row>
    <row r="83" spans="1:19" s="432" customFormat="1" ht="18" customHeight="1">
      <c r="A83" s="108"/>
      <c r="B83" s="108"/>
      <c r="C83" s="108"/>
      <c r="D83" s="971"/>
      <c r="E83" s="973"/>
      <c r="F83" s="974"/>
      <c r="G83" s="976"/>
      <c r="H83" s="979"/>
      <c r="I83" s="969"/>
      <c r="J83" s="480" t="s">
        <v>346</v>
      </c>
      <c r="K83" s="376" t="s">
        <v>347</v>
      </c>
      <c r="L83" s="401"/>
      <c r="M83" s="431"/>
      <c r="N83" s="439"/>
      <c r="O83" s="431"/>
      <c r="P83" s="431"/>
      <c r="Q83" s="431"/>
      <c r="R83" s="431"/>
      <c r="S83" s="431"/>
    </row>
    <row r="84" spans="1:19" s="432" customFormat="1" ht="18" customHeight="1">
      <c r="A84" s="108"/>
      <c r="B84" s="108"/>
      <c r="C84" s="108"/>
      <c r="D84" s="971"/>
      <c r="E84" s="973"/>
      <c r="F84" s="974"/>
      <c r="G84" s="976"/>
      <c r="H84" s="979"/>
      <c r="I84" s="969"/>
      <c r="J84" s="472" t="s">
        <v>348</v>
      </c>
      <c r="K84" s="356" t="s">
        <v>349</v>
      </c>
      <c r="L84" s="401"/>
      <c r="M84" s="431"/>
      <c r="N84" s="439"/>
      <c r="O84" s="431"/>
      <c r="P84" s="431"/>
      <c r="Q84" s="431"/>
      <c r="R84" s="431"/>
      <c r="S84" s="431"/>
    </row>
    <row r="85" spans="1:19" s="432" customFormat="1" ht="18" customHeight="1">
      <c r="A85" s="108"/>
      <c r="B85" s="108"/>
      <c r="C85" s="108"/>
      <c r="D85" s="971"/>
      <c r="E85" s="973"/>
      <c r="F85" s="974"/>
      <c r="G85" s="976"/>
      <c r="H85" s="979"/>
      <c r="I85" s="969"/>
      <c r="J85" s="472" t="s">
        <v>350</v>
      </c>
      <c r="K85" s="356" t="s">
        <v>351</v>
      </c>
      <c r="L85" s="401"/>
      <c r="M85" s="431"/>
      <c r="N85" s="439"/>
      <c r="O85" s="431"/>
      <c r="P85" s="431"/>
      <c r="Q85" s="431"/>
      <c r="R85" s="431"/>
      <c r="S85" s="431"/>
    </row>
    <row r="86" spans="1:19" s="432" customFormat="1" ht="18" customHeight="1">
      <c r="A86" s="108"/>
      <c r="B86" s="108"/>
      <c r="C86" s="108"/>
      <c r="D86" s="971"/>
      <c r="E86" s="973"/>
      <c r="F86" s="974"/>
      <c r="G86" s="976"/>
      <c r="H86" s="979"/>
      <c r="I86" s="969"/>
      <c r="J86" s="261" t="s">
        <v>352</v>
      </c>
      <c r="K86" s="356" t="s">
        <v>353</v>
      </c>
      <c r="L86" s="401"/>
      <c r="M86" s="431"/>
      <c r="N86" s="439"/>
      <c r="O86" s="431"/>
      <c r="P86" s="431"/>
      <c r="Q86" s="431"/>
      <c r="R86" s="431"/>
      <c r="S86" s="431"/>
    </row>
    <row r="87" spans="1:19" s="432" customFormat="1" ht="18" customHeight="1">
      <c r="A87" s="108"/>
      <c r="B87" s="108"/>
      <c r="C87" s="435"/>
      <c r="D87" s="971"/>
      <c r="E87" s="973"/>
      <c r="F87" s="974"/>
      <c r="G87" s="976"/>
      <c r="H87" s="979"/>
      <c r="I87" s="969"/>
      <c r="J87" s="478" t="s">
        <v>354</v>
      </c>
      <c r="K87" s="387" t="s">
        <v>355</v>
      </c>
      <c r="L87" s="401"/>
      <c r="M87" s="431"/>
      <c r="N87" s="439"/>
      <c r="O87" s="431"/>
      <c r="P87" s="431"/>
      <c r="Q87" s="431"/>
      <c r="R87" s="431"/>
      <c r="S87" s="431"/>
    </row>
    <row r="88" spans="1:19" s="432" customFormat="1" ht="18" customHeight="1">
      <c r="A88" s="108"/>
      <c r="B88" s="108"/>
      <c r="C88" s="435"/>
      <c r="D88" s="972"/>
      <c r="E88" s="962"/>
      <c r="F88" s="964"/>
      <c r="G88" s="977"/>
      <c r="H88" s="980"/>
      <c r="I88" s="966"/>
      <c r="J88" s="481" t="s">
        <v>356</v>
      </c>
      <c r="K88" s="482" t="s">
        <v>196</v>
      </c>
      <c r="L88" s="401"/>
      <c r="M88" s="431"/>
      <c r="N88" s="439"/>
      <c r="O88" s="431"/>
      <c r="P88" s="431"/>
      <c r="Q88" s="431"/>
      <c r="R88" s="431"/>
      <c r="S88" s="431"/>
    </row>
    <row r="89" spans="1:19" s="432" customFormat="1" ht="18" customHeight="1">
      <c r="A89" s="452"/>
      <c r="B89" s="452"/>
      <c r="C89" s="887" t="s">
        <v>357</v>
      </c>
      <c r="D89" s="909"/>
      <c r="E89" s="145"/>
      <c r="F89" s="144">
        <f>F90</f>
        <v>42600</v>
      </c>
      <c r="G89" s="144">
        <f>G90</f>
        <v>56200</v>
      </c>
      <c r="H89" s="330"/>
      <c r="I89" s="483">
        <f>G89-F89</f>
        <v>13600</v>
      </c>
      <c r="J89" s="484"/>
      <c r="K89" s="485"/>
      <c r="L89" s="401"/>
      <c r="M89" s="431"/>
      <c r="N89" s="439"/>
      <c r="O89" s="431"/>
      <c r="P89" s="431"/>
      <c r="Q89" s="431"/>
      <c r="R89" s="431"/>
      <c r="S89" s="431"/>
    </row>
    <row r="90" spans="1:19" s="432" customFormat="1" ht="18" customHeight="1">
      <c r="A90" s="129"/>
      <c r="B90" s="129"/>
      <c r="C90" s="368"/>
      <c r="D90" s="486" t="s">
        <v>101</v>
      </c>
      <c r="E90" s="107" t="s">
        <v>100</v>
      </c>
      <c r="F90" s="106">
        <v>42600</v>
      </c>
      <c r="G90" s="106">
        <v>56200</v>
      </c>
      <c r="H90" s="344"/>
      <c r="I90" s="487">
        <f>G90-F90</f>
        <v>13600</v>
      </c>
      <c r="J90" s="103" t="s">
        <v>358</v>
      </c>
      <c r="K90" s="488" t="s">
        <v>359</v>
      </c>
      <c r="L90" s="401"/>
      <c r="M90" s="431"/>
      <c r="N90" s="439"/>
      <c r="O90" s="431"/>
      <c r="P90" s="431"/>
      <c r="Q90" s="431"/>
      <c r="R90" s="431"/>
      <c r="S90" s="431"/>
    </row>
    <row r="91" spans="1:19" s="432" customFormat="1" ht="18" customHeight="1">
      <c r="A91" s="116"/>
      <c r="B91" s="116"/>
      <c r="C91" s="1023" t="s">
        <v>360</v>
      </c>
      <c r="D91" s="909"/>
      <c r="E91" s="145"/>
      <c r="F91" s="144">
        <f>F92</f>
        <v>35461</v>
      </c>
      <c r="G91" s="144">
        <f>G92</f>
        <v>36255</v>
      </c>
      <c r="H91" s="330"/>
      <c r="I91" s="313">
        <f>G91-F91</f>
        <v>794</v>
      </c>
      <c r="J91" s="484"/>
      <c r="K91" s="485"/>
      <c r="L91" s="401"/>
      <c r="M91" s="431"/>
      <c r="N91" s="439"/>
      <c r="O91" s="431"/>
      <c r="P91" s="431"/>
      <c r="Q91" s="431"/>
      <c r="R91" s="431"/>
      <c r="S91" s="431"/>
    </row>
    <row r="92" spans="1:19" s="432" customFormat="1" ht="18" customHeight="1">
      <c r="A92" s="108"/>
      <c r="B92" s="108"/>
      <c r="C92" s="108"/>
      <c r="D92" s="1006" t="s">
        <v>101</v>
      </c>
      <c r="E92" s="961" t="s">
        <v>100</v>
      </c>
      <c r="F92" s="963">
        <v>35461</v>
      </c>
      <c r="G92" s="975">
        <v>36255</v>
      </c>
      <c r="H92" s="978"/>
      <c r="I92" s="1063">
        <f>G92-F92</f>
        <v>794</v>
      </c>
      <c r="J92" s="489" t="s">
        <v>361</v>
      </c>
      <c r="K92" s="490" t="s">
        <v>362</v>
      </c>
      <c r="L92" s="401"/>
      <c r="M92" s="431"/>
      <c r="N92" s="439"/>
      <c r="O92" s="431"/>
      <c r="P92" s="431"/>
      <c r="Q92" s="431"/>
      <c r="R92" s="431"/>
      <c r="S92" s="431"/>
    </row>
    <row r="93" spans="1:19" s="432" customFormat="1" ht="18" customHeight="1">
      <c r="A93" s="435"/>
      <c r="B93" s="108"/>
      <c r="C93" s="108"/>
      <c r="D93" s="1008"/>
      <c r="E93" s="973"/>
      <c r="F93" s="974"/>
      <c r="G93" s="976"/>
      <c r="H93" s="979"/>
      <c r="I93" s="1064"/>
      <c r="J93" s="491" t="s">
        <v>363</v>
      </c>
      <c r="K93" s="387" t="s">
        <v>364</v>
      </c>
      <c r="L93" s="401"/>
      <c r="M93" s="431"/>
      <c r="N93" s="439"/>
      <c r="O93" s="431"/>
      <c r="P93" s="431"/>
      <c r="Q93" s="431"/>
      <c r="R93" s="431"/>
      <c r="S93" s="431"/>
    </row>
    <row r="94" spans="1:19" s="432" customFormat="1" ht="18" customHeight="1">
      <c r="A94" s="435"/>
      <c r="B94" s="108"/>
      <c r="C94" s="108"/>
      <c r="D94" s="1008"/>
      <c r="E94" s="973"/>
      <c r="F94" s="974"/>
      <c r="G94" s="976"/>
      <c r="H94" s="979"/>
      <c r="I94" s="1064"/>
      <c r="J94" s="491" t="s">
        <v>365</v>
      </c>
      <c r="K94" s="356" t="s">
        <v>366</v>
      </c>
      <c r="L94" s="401"/>
      <c r="M94" s="431"/>
      <c r="N94" s="439"/>
      <c r="O94" s="431"/>
      <c r="P94" s="431"/>
      <c r="Q94" s="431"/>
      <c r="R94" s="431"/>
      <c r="S94" s="431"/>
    </row>
    <row r="95" spans="1:19" s="432" customFormat="1" ht="18" customHeight="1">
      <c r="A95" s="435"/>
      <c r="B95" s="108"/>
      <c r="C95" s="108"/>
      <c r="D95" s="1008"/>
      <c r="E95" s="973"/>
      <c r="F95" s="974"/>
      <c r="G95" s="976"/>
      <c r="H95" s="979"/>
      <c r="I95" s="1064"/>
      <c r="J95" s="491" t="s">
        <v>367</v>
      </c>
      <c r="K95" s="356" t="s">
        <v>368</v>
      </c>
      <c r="L95" s="401"/>
      <c r="M95" s="431"/>
      <c r="N95" s="439"/>
      <c r="O95" s="431"/>
      <c r="P95" s="431"/>
      <c r="Q95" s="431"/>
      <c r="R95" s="431"/>
      <c r="S95" s="431"/>
    </row>
    <row r="96" spans="1:19" s="432" customFormat="1" ht="18" customHeight="1">
      <c r="A96" s="435"/>
      <c r="B96" s="108"/>
      <c r="C96" s="108"/>
      <c r="D96" s="1008"/>
      <c r="E96" s="973"/>
      <c r="F96" s="974"/>
      <c r="G96" s="976"/>
      <c r="H96" s="979"/>
      <c r="I96" s="1064"/>
      <c r="J96" s="136" t="s">
        <v>369</v>
      </c>
      <c r="K96" s="451" t="s">
        <v>370</v>
      </c>
      <c r="L96" s="401"/>
      <c r="M96" s="431"/>
      <c r="N96" s="439"/>
      <c r="O96" s="431"/>
      <c r="P96" s="431"/>
      <c r="Q96" s="431"/>
      <c r="R96" s="431"/>
      <c r="S96" s="431"/>
    </row>
    <row r="97" spans="1:19" s="432" customFormat="1" ht="18" customHeight="1">
      <c r="A97" s="435"/>
      <c r="B97" s="108"/>
      <c r="C97" s="108"/>
      <c r="D97" s="1008"/>
      <c r="E97" s="973"/>
      <c r="F97" s="974"/>
      <c r="G97" s="976"/>
      <c r="H97" s="979"/>
      <c r="I97" s="1064"/>
      <c r="J97" s="261" t="s">
        <v>371</v>
      </c>
      <c r="K97" s="356" t="s">
        <v>372</v>
      </c>
      <c r="L97" s="401"/>
      <c r="M97" s="431"/>
      <c r="N97" s="439"/>
      <c r="O97" s="431"/>
      <c r="P97" s="431"/>
      <c r="Q97" s="431"/>
      <c r="R97" s="431"/>
      <c r="S97" s="431"/>
    </row>
    <row r="98" spans="1:19" s="432" customFormat="1" ht="18" customHeight="1">
      <c r="A98" s="435"/>
      <c r="B98" s="108"/>
      <c r="C98" s="108"/>
      <c r="D98" s="1008"/>
      <c r="E98" s="973"/>
      <c r="F98" s="974"/>
      <c r="G98" s="976"/>
      <c r="H98" s="979"/>
      <c r="I98" s="1064"/>
      <c r="J98" s="261" t="s">
        <v>373</v>
      </c>
      <c r="K98" s="356" t="s">
        <v>374</v>
      </c>
      <c r="L98" s="401"/>
      <c r="M98" s="431"/>
      <c r="N98" s="439"/>
      <c r="O98" s="431"/>
      <c r="P98" s="431"/>
      <c r="Q98" s="431"/>
      <c r="R98" s="431"/>
      <c r="S98" s="431"/>
    </row>
    <row r="99" spans="1:19" s="432" customFormat="1" ht="18" customHeight="1">
      <c r="A99" s="108"/>
      <c r="B99" s="108"/>
      <c r="C99" s="108"/>
      <c r="D99" s="1008"/>
      <c r="E99" s="973"/>
      <c r="F99" s="974"/>
      <c r="G99" s="976"/>
      <c r="H99" s="979"/>
      <c r="I99" s="1064"/>
      <c r="J99" s="261" t="s">
        <v>375</v>
      </c>
      <c r="K99" s="356" t="s">
        <v>376</v>
      </c>
      <c r="L99" s="401"/>
      <c r="M99" s="492"/>
      <c r="N99" s="439"/>
      <c r="O99" s="431"/>
      <c r="P99" s="431"/>
      <c r="Q99" s="431"/>
      <c r="R99" s="431"/>
      <c r="S99" s="431"/>
    </row>
    <row r="100" spans="1:19" s="432" customFormat="1" ht="18" customHeight="1">
      <c r="A100" s="108"/>
      <c r="B100" s="108"/>
      <c r="C100" s="108"/>
      <c r="D100" s="1008"/>
      <c r="E100" s="973"/>
      <c r="F100" s="974"/>
      <c r="G100" s="976"/>
      <c r="H100" s="979"/>
      <c r="I100" s="1064"/>
      <c r="J100" s="261" t="s">
        <v>377</v>
      </c>
      <c r="K100" s="356" t="s">
        <v>378</v>
      </c>
      <c r="L100" s="401"/>
      <c r="M100" s="431"/>
      <c r="N100" s="439"/>
      <c r="O100" s="431"/>
      <c r="P100" s="431"/>
      <c r="Q100" s="431"/>
      <c r="R100" s="431"/>
      <c r="S100" s="431"/>
    </row>
    <row r="101" spans="1:19" s="432" customFormat="1" ht="25.5" customHeight="1">
      <c r="A101" s="435"/>
      <c r="B101" s="108"/>
      <c r="C101" s="108"/>
      <c r="D101" s="1008"/>
      <c r="E101" s="973"/>
      <c r="F101" s="974"/>
      <c r="G101" s="976"/>
      <c r="H101" s="456"/>
      <c r="I101" s="1064"/>
      <c r="J101" s="261" t="s">
        <v>379</v>
      </c>
      <c r="K101" s="356" t="s">
        <v>380</v>
      </c>
      <c r="L101" s="401"/>
      <c r="M101" s="431"/>
      <c r="N101" s="439"/>
      <c r="O101" s="431"/>
      <c r="P101" s="431"/>
      <c r="Q101" s="431"/>
      <c r="R101" s="431"/>
      <c r="S101" s="431"/>
    </row>
    <row r="102" spans="1:19" s="432" customFormat="1" ht="18" customHeight="1">
      <c r="A102" s="1034" t="s">
        <v>125</v>
      </c>
      <c r="B102" s="1082"/>
      <c r="C102" s="1082"/>
      <c r="D102" s="1035"/>
      <c r="E102" s="1088"/>
      <c r="F102" s="1072">
        <f>F104</f>
        <v>99968</v>
      </c>
      <c r="G102" s="1074">
        <f>G104</f>
        <v>140899</v>
      </c>
      <c r="H102" s="1090"/>
      <c r="I102" s="1078">
        <f>G102-F102</f>
        <v>40931</v>
      </c>
      <c r="J102" s="1084"/>
      <c r="K102" s="1085"/>
      <c r="L102" s="401"/>
      <c r="M102" s="431"/>
      <c r="N102" s="439"/>
      <c r="O102" s="431"/>
      <c r="P102" s="431"/>
      <c r="Q102" s="431"/>
      <c r="R102" s="431"/>
      <c r="S102" s="431"/>
    </row>
    <row r="103" spans="1:19" s="432" customFormat="1" ht="18" customHeight="1">
      <c r="A103" s="1023"/>
      <c r="B103" s="908"/>
      <c r="C103" s="908"/>
      <c r="D103" s="909"/>
      <c r="E103" s="1089"/>
      <c r="F103" s="1073"/>
      <c r="G103" s="1075"/>
      <c r="H103" s="1091"/>
      <c r="I103" s="1079"/>
      <c r="J103" s="1086"/>
      <c r="K103" s="1087"/>
      <c r="L103" s="401"/>
      <c r="M103" s="431"/>
      <c r="N103" s="439"/>
      <c r="O103" s="431"/>
      <c r="P103" s="431"/>
      <c r="Q103" s="431"/>
      <c r="R103" s="431"/>
      <c r="S103" s="431"/>
    </row>
    <row r="104" spans="1:19" s="432" customFormat="1" ht="18" customHeight="1">
      <c r="A104" s="427"/>
      <c r="B104" s="887" t="s">
        <v>124</v>
      </c>
      <c r="C104" s="888"/>
      <c r="D104" s="889"/>
      <c r="E104" s="115"/>
      <c r="F104" s="114">
        <f>F105+F112+F124</f>
        <v>99968</v>
      </c>
      <c r="G104" s="114">
        <f>G105+G112+G124</f>
        <v>140899</v>
      </c>
      <c r="H104" s="324"/>
      <c r="I104" s="399">
        <f>G104-F104</f>
        <v>40931</v>
      </c>
      <c r="J104" s="381"/>
      <c r="K104" s="438"/>
      <c r="L104" s="401"/>
      <c r="M104" s="431"/>
      <c r="N104" s="439"/>
      <c r="O104" s="431"/>
      <c r="P104" s="431"/>
      <c r="Q104" s="431"/>
      <c r="R104" s="431"/>
      <c r="S104" s="431"/>
    </row>
    <row r="105" spans="1:19" s="432" customFormat="1" ht="18" customHeight="1">
      <c r="A105" s="116"/>
      <c r="B105" s="116"/>
      <c r="C105" s="887" t="s">
        <v>381</v>
      </c>
      <c r="D105" s="889"/>
      <c r="E105" s="115"/>
      <c r="F105" s="114">
        <f>F106</f>
        <v>21000</v>
      </c>
      <c r="G105" s="114">
        <f>G106</f>
        <v>32331</v>
      </c>
      <c r="H105" s="324"/>
      <c r="I105" s="399">
        <f>G105-F105</f>
        <v>11331</v>
      </c>
      <c r="J105" s="381"/>
      <c r="K105" s="438"/>
      <c r="L105" s="401"/>
      <c r="M105" s="431"/>
      <c r="N105" s="439"/>
      <c r="O105" s="431"/>
      <c r="P105" s="431"/>
      <c r="Q105" s="431"/>
      <c r="R105" s="431"/>
      <c r="S105" s="431"/>
    </row>
    <row r="106" spans="1:19" s="432" customFormat="1" ht="18" customHeight="1">
      <c r="A106" s="108"/>
      <c r="B106" s="108"/>
      <c r="C106" s="435"/>
      <c r="D106" s="970" t="s">
        <v>101</v>
      </c>
      <c r="E106" s="961" t="s">
        <v>100</v>
      </c>
      <c r="F106" s="963">
        <v>21000</v>
      </c>
      <c r="G106" s="975">
        <v>32331</v>
      </c>
      <c r="H106" s="985"/>
      <c r="I106" s="997">
        <f>G106-F106</f>
        <v>11331</v>
      </c>
      <c r="J106" s="136" t="s">
        <v>382</v>
      </c>
      <c r="K106" s="376" t="s">
        <v>383</v>
      </c>
      <c r="L106" s="401"/>
      <c r="M106" s="431"/>
      <c r="N106" s="439"/>
      <c r="O106" s="431"/>
      <c r="P106" s="431"/>
      <c r="Q106" s="431"/>
      <c r="R106" s="431"/>
      <c r="S106" s="431"/>
    </row>
    <row r="107" spans="1:19" s="432" customFormat="1" ht="18" customHeight="1">
      <c r="A107" s="108"/>
      <c r="B107" s="108"/>
      <c r="C107" s="435"/>
      <c r="D107" s="971"/>
      <c r="E107" s="973"/>
      <c r="F107" s="974"/>
      <c r="G107" s="976"/>
      <c r="H107" s="986"/>
      <c r="I107" s="998"/>
      <c r="J107" s="136" t="s">
        <v>384</v>
      </c>
      <c r="K107" s="376" t="s">
        <v>385</v>
      </c>
      <c r="L107" s="401"/>
      <c r="M107" s="431"/>
      <c r="N107" s="439"/>
      <c r="O107" s="431"/>
      <c r="P107" s="431"/>
      <c r="Q107" s="431"/>
      <c r="R107" s="431"/>
      <c r="S107" s="431"/>
    </row>
    <row r="108" spans="1:19" s="432" customFormat="1" ht="18" customHeight="1">
      <c r="A108" s="108"/>
      <c r="B108" s="108"/>
      <c r="C108" s="435"/>
      <c r="D108" s="971"/>
      <c r="E108" s="973"/>
      <c r="F108" s="974"/>
      <c r="G108" s="976"/>
      <c r="H108" s="986"/>
      <c r="I108" s="998"/>
      <c r="J108" s="261" t="s">
        <v>386</v>
      </c>
      <c r="K108" s="356" t="s">
        <v>387</v>
      </c>
      <c r="L108" s="401"/>
      <c r="M108" s="431"/>
      <c r="N108" s="439"/>
      <c r="O108" s="431"/>
      <c r="P108" s="431"/>
      <c r="Q108" s="431"/>
      <c r="R108" s="431"/>
      <c r="S108" s="431"/>
    </row>
    <row r="109" spans="1:19" s="432" customFormat="1" ht="18" customHeight="1">
      <c r="A109" s="108"/>
      <c r="B109" s="108"/>
      <c r="C109" s="435"/>
      <c r="D109" s="971"/>
      <c r="E109" s="973"/>
      <c r="F109" s="974"/>
      <c r="G109" s="976"/>
      <c r="H109" s="493"/>
      <c r="I109" s="998"/>
      <c r="J109" s="450" t="s">
        <v>388</v>
      </c>
      <c r="K109" s="376" t="s">
        <v>389</v>
      </c>
      <c r="L109" s="401"/>
      <c r="M109" s="431"/>
      <c r="N109" s="439"/>
      <c r="O109" s="431"/>
      <c r="P109" s="431"/>
      <c r="Q109" s="431"/>
      <c r="R109" s="431"/>
      <c r="S109" s="431"/>
    </row>
    <row r="110" spans="1:19" s="432" customFormat="1" ht="18" customHeight="1">
      <c r="A110" s="108"/>
      <c r="B110" s="108"/>
      <c r="C110" s="435"/>
      <c r="D110" s="971"/>
      <c r="E110" s="973"/>
      <c r="F110" s="974"/>
      <c r="G110" s="976"/>
      <c r="H110" s="493"/>
      <c r="I110" s="998"/>
      <c r="J110" s="450" t="s">
        <v>390</v>
      </c>
      <c r="K110" s="376" t="s">
        <v>387</v>
      </c>
      <c r="L110" s="401"/>
      <c r="M110" s="431"/>
      <c r="N110" s="439"/>
      <c r="O110" s="431"/>
      <c r="P110" s="431"/>
      <c r="Q110" s="431"/>
      <c r="R110" s="431"/>
      <c r="S110" s="431"/>
    </row>
    <row r="111" spans="1:19" s="432" customFormat="1" ht="18" customHeight="1">
      <c r="A111" s="108"/>
      <c r="B111" s="108"/>
      <c r="C111" s="435"/>
      <c r="D111" s="972"/>
      <c r="E111" s="962"/>
      <c r="F111" s="964"/>
      <c r="G111" s="977"/>
      <c r="H111" s="494"/>
      <c r="I111" s="999"/>
      <c r="J111" s="450" t="s">
        <v>391</v>
      </c>
      <c r="K111" s="376" t="s">
        <v>315</v>
      </c>
      <c r="L111" s="401"/>
      <c r="M111" s="431"/>
      <c r="N111" s="439"/>
      <c r="O111" s="431"/>
      <c r="P111" s="431"/>
      <c r="Q111" s="431"/>
      <c r="R111" s="431"/>
      <c r="S111" s="431"/>
    </row>
    <row r="112" spans="1:19" s="432" customFormat="1" ht="18" customHeight="1">
      <c r="A112" s="116"/>
      <c r="B112" s="116"/>
      <c r="C112" s="887" t="s">
        <v>123</v>
      </c>
      <c r="D112" s="889"/>
      <c r="E112" s="115"/>
      <c r="F112" s="114">
        <f>F113</f>
        <v>72968</v>
      </c>
      <c r="G112" s="114">
        <f>G113</f>
        <v>101568</v>
      </c>
      <c r="H112" s="324"/>
      <c r="I112" s="399">
        <f>G112-F112</f>
        <v>28600</v>
      </c>
      <c r="J112" s="381"/>
      <c r="K112" s="438"/>
      <c r="L112" s="401"/>
      <c r="M112" s="431"/>
      <c r="N112" s="439"/>
      <c r="O112" s="431"/>
      <c r="P112" s="431"/>
      <c r="Q112" s="431"/>
      <c r="R112" s="431"/>
      <c r="S112" s="431"/>
    </row>
    <row r="113" spans="1:19" s="432" customFormat="1" ht="18" customHeight="1">
      <c r="A113" s="108"/>
      <c r="B113" s="108"/>
      <c r="C113" s="1083"/>
      <c r="D113" s="970" t="s">
        <v>101</v>
      </c>
      <c r="E113" s="961" t="s">
        <v>100</v>
      </c>
      <c r="F113" s="963">
        <v>72968</v>
      </c>
      <c r="G113" s="975">
        <v>101568</v>
      </c>
      <c r="H113" s="985"/>
      <c r="I113" s="997">
        <f>G113-F113</f>
        <v>28600</v>
      </c>
      <c r="J113" s="495" t="s">
        <v>392</v>
      </c>
      <c r="K113" s="469" t="s">
        <v>393</v>
      </c>
      <c r="L113" s="401"/>
      <c r="M113" s="431"/>
      <c r="N113" s="439"/>
      <c r="O113" s="431"/>
      <c r="P113" s="431"/>
      <c r="Q113" s="431"/>
      <c r="R113" s="431"/>
      <c r="S113" s="431"/>
    </row>
    <row r="114" spans="1:19" s="432" customFormat="1" ht="18" customHeight="1">
      <c r="A114" s="108"/>
      <c r="B114" s="108"/>
      <c r="C114" s="1083"/>
      <c r="D114" s="971"/>
      <c r="E114" s="973"/>
      <c r="F114" s="974"/>
      <c r="G114" s="976"/>
      <c r="H114" s="986"/>
      <c r="I114" s="998"/>
      <c r="J114" s="472" t="s">
        <v>394</v>
      </c>
      <c r="K114" s="356" t="s">
        <v>196</v>
      </c>
      <c r="L114" s="401"/>
      <c r="M114" s="431"/>
      <c r="N114" s="439"/>
      <c r="O114" s="431"/>
      <c r="P114" s="431"/>
      <c r="Q114" s="431"/>
      <c r="R114" s="431"/>
      <c r="S114" s="431"/>
    </row>
    <row r="115" spans="1:19" s="432" customFormat="1" ht="18" customHeight="1">
      <c r="A115" s="108"/>
      <c r="B115" s="108"/>
      <c r="C115" s="1083"/>
      <c r="D115" s="971"/>
      <c r="E115" s="973"/>
      <c r="F115" s="974"/>
      <c r="G115" s="976"/>
      <c r="H115" s="986"/>
      <c r="I115" s="998"/>
      <c r="J115" s="472" t="s">
        <v>395</v>
      </c>
      <c r="K115" s="356" t="s">
        <v>396</v>
      </c>
      <c r="L115" s="401"/>
      <c r="M115" s="431"/>
      <c r="N115" s="439"/>
      <c r="O115" s="431"/>
      <c r="P115" s="431"/>
      <c r="Q115" s="431"/>
      <c r="R115" s="431"/>
      <c r="S115" s="431"/>
    </row>
    <row r="116" spans="1:19" s="432" customFormat="1" ht="18" customHeight="1">
      <c r="A116" s="108"/>
      <c r="B116" s="108"/>
      <c r="C116" s="1083"/>
      <c r="D116" s="971"/>
      <c r="E116" s="973"/>
      <c r="F116" s="974"/>
      <c r="G116" s="976"/>
      <c r="H116" s="986"/>
      <c r="I116" s="998"/>
      <c r="J116" s="261" t="s">
        <v>397</v>
      </c>
      <c r="K116" s="356" t="s">
        <v>398</v>
      </c>
      <c r="L116" s="401"/>
      <c r="M116" s="431"/>
      <c r="N116" s="439"/>
      <c r="O116" s="431"/>
      <c r="P116" s="431"/>
      <c r="Q116" s="431"/>
      <c r="R116" s="431"/>
      <c r="S116" s="431"/>
    </row>
    <row r="117" spans="1:19" s="432" customFormat="1" ht="18" customHeight="1">
      <c r="A117" s="368"/>
      <c r="B117" s="368"/>
      <c r="C117" s="145"/>
      <c r="D117" s="972"/>
      <c r="E117" s="962"/>
      <c r="F117" s="964"/>
      <c r="G117" s="977"/>
      <c r="H117" s="987"/>
      <c r="I117" s="999"/>
      <c r="J117" s="119" t="s">
        <v>399</v>
      </c>
      <c r="K117" s="476" t="s">
        <v>400</v>
      </c>
      <c r="L117" s="401"/>
      <c r="M117" s="431"/>
      <c r="N117" s="439"/>
      <c r="O117" s="431"/>
      <c r="P117" s="431"/>
      <c r="Q117" s="431"/>
      <c r="R117" s="431"/>
      <c r="S117" s="431"/>
    </row>
    <row r="118" spans="1:19" s="432" customFormat="1" ht="18" customHeight="1">
      <c r="A118" s="129"/>
      <c r="B118" s="129"/>
      <c r="C118" s="427"/>
      <c r="D118" s="470"/>
      <c r="E118" s="496"/>
      <c r="F118" s="497"/>
      <c r="G118" s="498"/>
      <c r="H118" s="499"/>
      <c r="I118" s="500"/>
      <c r="J118" s="269" t="s">
        <v>401</v>
      </c>
      <c r="K118" s="469" t="s">
        <v>402</v>
      </c>
      <c r="L118" s="401"/>
      <c r="M118" s="431"/>
      <c r="N118" s="439"/>
      <c r="O118" s="431"/>
      <c r="P118" s="431"/>
      <c r="Q118" s="431"/>
      <c r="R118" s="431"/>
      <c r="S118" s="431"/>
    </row>
    <row r="119" spans="1:19" s="432" customFormat="1" ht="18" customHeight="1">
      <c r="A119" s="108"/>
      <c r="B119" s="108"/>
      <c r="C119" s="315"/>
      <c r="D119" s="370"/>
      <c r="E119" s="366"/>
      <c r="F119" s="501"/>
      <c r="G119" s="502"/>
      <c r="H119" s="503"/>
      <c r="I119" s="504"/>
      <c r="J119" s="261" t="s">
        <v>403</v>
      </c>
      <c r="K119" s="356" t="s">
        <v>404</v>
      </c>
      <c r="L119" s="401"/>
      <c r="M119" s="431"/>
      <c r="N119" s="439"/>
      <c r="O119" s="431"/>
      <c r="P119" s="431"/>
      <c r="Q119" s="431"/>
      <c r="R119" s="431"/>
      <c r="S119" s="431"/>
    </row>
    <row r="120" spans="1:19" s="432" customFormat="1" ht="18" customHeight="1">
      <c r="A120" s="108"/>
      <c r="B120" s="108"/>
      <c r="C120" s="315"/>
      <c r="D120" s="370"/>
      <c r="E120" s="366"/>
      <c r="F120" s="501"/>
      <c r="G120" s="502"/>
      <c r="H120" s="503"/>
      <c r="I120" s="504"/>
      <c r="J120" s="261" t="s">
        <v>405</v>
      </c>
      <c r="K120" s="356" t="s">
        <v>406</v>
      </c>
      <c r="L120" s="401"/>
      <c r="M120" s="431"/>
      <c r="N120" s="439"/>
      <c r="O120" s="431"/>
      <c r="P120" s="431"/>
      <c r="Q120" s="431"/>
      <c r="R120" s="431"/>
      <c r="S120" s="431"/>
    </row>
    <row r="121" spans="1:19" s="432" customFormat="1" ht="18" customHeight="1">
      <c r="A121" s="108"/>
      <c r="B121" s="108"/>
      <c r="C121" s="315"/>
      <c r="D121" s="370"/>
      <c r="E121" s="366"/>
      <c r="F121" s="501"/>
      <c r="G121" s="502"/>
      <c r="H121" s="503"/>
      <c r="I121" s="504"/>
      <c r="J121" s="261" t="s">
        <v>407</v>
      </c>
      <c r="K121" s="356" t="s">
        <v>408</v>
      </c>
      <c r="L121" s="401"/>
      <c r="M121" s="431"/>
      <c r="N121" s="439"/>
      <c r="O121" s="431"/>
      <c r="P121" s="431"/>
      <c r="Q121" s="431"/>
      <c r="R121" s="431"/>
      <c r="S121" s="431"/>
    </row>
    <row r="122" spans="1:19" s="432" customFormat="1" ht="18" customHeight="1">
      <c r="A122" s="108"/>
      <c r="B122" s="108"/>
      <c r="C122" s="315"/>
      <c r="D122" s="370"/>
      <c r="E122" s="366"/>
      <c r="F122" s="501"/>
      <c r="G122" s="502"/>
      <c r="H122" s="503"/>
      <c r="I122" s="504"/>
      <c r="J122" s="261" t="s">
        <v>409</v>
      </c>
      <c r="K122" s="356" t="s">
        <v>410</v>
      </c>
      <c r="L122" s="401"/>
      <c r="M122" s="431"/>
      <c r="N122" s="439"/>
      <c r="O122" s="431"/>
      <c r="P122" s="431"/>
      <c r="Q122" s="431"/>
      <c r="R122" s="431"/>
      <c r="S122" s="431"/>
    </row>
    <row r="123" spans="1:19" s="432" customFormat="1" ht="18" customHeight="1">
      <c r="A123" s="108"/>
      <c r="B123" s="108"/>
      <c r="C123" s="145"/>
      <c r="D123" s="377"/>
      <c r="E123" s="505"/>
      <c r="F123" s="506"/>
      <c r="G123" s="507"/>
      <c r="H123" s="508"/>
      <c r="I123" s="509"/>
      <c r="J123" s="103" t="s">
        <v>411</v>
      </c>
      <c r="K123" s="488" t="s">
        <v>412</v>
      </c>
      <c r="L123" s="401"/>
      <c r="M123" s="431"/>
      <c r="N123" s="439"/>
      <c r="O123" s="431"/>
      <c r="P123" s="431"/>
      <c r="Q123" s="431"/>
      <c r="R123" s="431"/>
      <c r="S123" s="431"/>
    </row>
    <row r="124" spans="1:19" s="432" customFormat="1" ht="18" customHeight="1">
      <c r="A124" s="116"/>
      <c r="B124" s="116"/>
      <c r="C124" s="1023" t="s">
        <v>413</v>
      </c>
      <c r="D124" s="909"/>
      <c r="E124" s="145"/>
      <c r="F124" s="144">
        <f>F125</f>
        <v>6000</v>
      </c>
      <c r="G124" s="144">
        <f>G125</f>
        <v>7000</v>
      </c>
      <c r="H124" s="510"/>
      <c r="I124" s="399">
        <f t="shared" ref="I124:I139" si="1">G124-F124</f>
        <v>1000</v>
      </c>
      <c r="J124" s="484"/>
      <c r="K124" s="485"/>
      <c r="L124" s="401"/>
      <c r="M124" s="431"/>
      <c r="N124" s="439"/>
      <c r="O124" s="431"/>
      <c r="P124" s="431"/>
      <c r="Q124" s="431"/>
      <c r="R124" s="431"/>
      <c r="S124" s="431"/>
    </row>
    <row r="125" spans="1:19" s="432" customFormat="1" ht="18" customHeight="1">
      <c r="A125" s="368"/>
      <c r="B125" s="368"/>
      <c r="C125" s="368"/>
      <c r="D125" s="486" t="s">
        <v>101</v>
      </c>
      <c r="E125" s="107" t="s">
        <v>100</v>
      </c>
      <c r="F125" s="106">
        <v>6000</v>
      </c>
      <c r="G125" s="106">
        <v>7000</v>
      </c>
      <c r="H125" s="511"/>
      <c r="I125" s="104">
        <f t="shared" si="1"/>
        <v>1000</v>
      </c>
      <c r="J125" s="103" t="s">
        <v>414</v>
      </c>
      <c r="K125" s="488" t="s">
        <v>415</v>
      </c>
      <c r="L125" s="401"/>
      <c r="M125" s="431"/>
      <c r="N125" s="439"/>
      <c r="O125" s="431"/>
      <c r="P125" s="431"/>
      <c r="Q125" s="431"/>
      <c r="R125" s="431"/>
      <c r="S125" s="431"/>
    </row>
    <row r="126" spans="1:19" s="432" customFormat="1" ht="18" customHeight="1">
      <c r="A126" s="1034" t="s">
        <v>120</v>
      </c>
      <c r="B126" s="1082"/>
      <c r="C126" s="1082"/>
      <c r="D126" s="1035"/>
      <c r="E126" s="311"/>
      <c r="F126" s="512">
        <f>SUM(F127:F127)</f>
        <v>60090</v>
      </c>
      <c r="G126" s="512">
        <f>SUM(G127:G127)</f>
        <v>64750</v>
      </c>
      <c r="H126" s="398"/>
      <c r="I126" s="399">
        <f t="shared" si="1"/>
        <v>4660</v>
      </c>
      <c r="J126" s="513"/>
      <c r="K126" s="514"/>
      <c r="L126" s="401"/>
      <c r="M126" s="431"/>
      <c r="N126" s="439"/>
      <c r="O126" s="431"/>
      <c r="P126" s="431"/>
      <c r="Q126" s="431"/>
      <c r="R126" s="431"/>
      <c r="S126" s="431"/>
    </row>
    <row r="127" spans="1:19" s="402" customFormat="1" ht="18" customHeight="1">
      <c r="A127" s="1023"/>
      <c r="B127" s="908"/>
      <c r="C127" s="908"/>
      <c r="D127" s="909"/>
      <c r="E127" s="315" t="s">
        <v>100</v>
      </c>
      <c r="F127" s="515">
        <f>F128+F139</f>
        <v>60090</v>
      </c>
      <c r="G127" s="515">
        <f>G128+G139</f>
        <v>64750</v>
      </c>
      <c r="H127" s="398"/>
      <c r="I127" s="313">
        <f t="shared" si="1"/>
        <v>4660</v>
      </c>
      <c r="J127" s="516"/>
      <c r="K127" s="517"/>
      <c r="L127" s="401"/>
      <c r="M127" s="401"/>
      <c r="N127" s="439"/>
      <c r="O127" s="401"/>
      <c r="P127" s="401"/>
      <c r="Q127" s="401"/>
      <c r="R127" s="401"/>
      <c r="S127" s="401"/>
    </row>
    <row r="128" spans="1:19" s="402" customFormat="1" ht="18" customHeight="1">
      <c r="A128" s="403"/>
      <c r="B128" s="1023" t="s">
        <v>416</v>
      </c>
      <c r="C128" s="908"/>
      <c r="D128" s="909"/>
      <c r="E128" s="115"/>
      <c r="F128" s="114">
        <f>F129+F131+F133+F135+F137</f>
        <v>49590</v>
      </c>
      <c r="G128" s="114">
        <f>G129+G131+G133+G135+G137</f>
        <v>54250</v>
      </c>
      <c r="H128" s="518"/>
      <c r="I128" s="325">
        <f t="shared" si="1"/>
        <v>4660</v>
      </c>
      <c r="J128" s="519"/>
      <c r="K128" s="455"/>
      <c r="L128" s="401"/>
      <c r="M128" s="401"/>
      <c r="N128" s="439"/>
      <c r="O128" s="401"/>
      <c r="P128" s="401"/>
      <c r="Q128" s="401"/>
      <c r="R128" s="401"/>
      <c r="S128" s="401"/>
    </row>
    <row r="129" spans="1:19" s="402" customFormat="1" ht="18" customHeight="1">
      <c r="A129" s="403"/>
      <c r="B129" s="153"/>
      <c r="C129" s="887" t="s">
        <v>417</v>
      </c>
      <c r="D129" s="889"/>
      <c r="E129" s="115"/>
      <c r="F129" s="114">
        <f>F130</f>
        <v>42000</v>
      </c>
      <c r="G129" s="114">
        <f>G130</f>
        <v>45600</v>
      </c>
      <c r="H129" s="518"/>
      <c r="I129" s="313">
        <f t="shared" si="1"/>
        <v>3600</v>
      </c>
      <c r="J129" s="519"/>
      <c r="K129" s="455"/>
      <c r="L129" s="401"/>
      <c r="M129" s="401"/>
      <c r="N129" s="439"/>
      <c r="O129" s="401"/>
      <c r="P129" s="401"/>
      <c r="Q129" s="401"/>
      <c r="R129" s="401"/>
      <c r="S129" s="401"/>
    </row>
    <row r="130" spans="1:19" s="402" customFormat="1" ht="18" customHeight="1">
      <c r="A130" s="403"/>
      <c r="B130" s="403"/>
      <c r="C130" s="153"/>
      <c r="D130" s="382" t="s">
        <v>101</v>
      </c>
      <c r="E130" s="520" t="s">
        <v>100</v>
      </c>
      <c r="F130" s="521">
        <v>42000</v>
      </c>
      <c r="G130" s="521">
        <v>45600</v>
      </c>
      <c r="H130" s="522"/>
      <c r="I130" s="345">
        <f t="shared" si="1"/>
        <v>3600</v>
      </c>
      <c r="J130" s="209" t="s">
        <v>418</v>
      </c>
      <c r="K130" s="523" t="s">
        <v>419</v>
      </c>
      <c r="L130" s="401"/>
      <c r="M130" s="401"/>
      <c r="N130" s="439"/>
      <c r="O130" s="401"/>
      <c r="P130" s="401"/>
      <c r="Q130" s="401"/>
      <c r="R130" s="401"/>
      <c r="S130" s="401"/>
    </row>
    <row r="131" spans="1:19" s="402" customFormat="1" ht="18" customHeight="1">
      <c r="A131" s="403"/>
      <c r="B131" s="403"/>
      <c r="C131" s="887" t="s">
        <v>420</v>
      </c>
      <c r="D131" s="1035"/>
      <c r="E131" s="315"/>
      <c r="F131" s="515">
        <f>F132</f>
        <v>360</v>
      </c>
      <c r="G131" s="515">
        <f>G132</f>
        <v>360</v>
      </c>
      <c r="H131" s="524"/>
      <c r="I131" s="313">
        <f t="shared" si="1"/>
        <v>0</v>
      </c>
      <c r="J131" s="525"/>
      <c r="K131" s="517"/>
      <c r="L131" s="401"/>
      <c r="M131" s="401"/>
      <c r="N131" s="439"/>
      <c r="O131" s="401"/>
      <c r="P131" s="401"/>
      <c r="Q131" s="401"/>
      <c r="R131" s="401"/>
      <c r="S131" s="401"/>
    </row>
    <row r="132" spans="1:19" s="402" customFormat="1" ht="18" customHeight="1">
      <c r="A132" s="403"/>
      <c r="B132" s="526"/>
      <c r="C132" s="527"/>
      <c r="D132" s="528"/>
      <c r="E132" s="529" t="s">
        <v>100</v>
      </c>
      <c r="F132" s="530">
        <v>360</v>
      </c>
      <c r="G132" s="530">
        <v>360</v>
      </c>
      <c r="H132" s="522"/>
      <c r="I132" s="345">
        <f t="shared" si="1"/>
        <v>0</v>
      </c>
      <c r="J132" s="255" t="s">
        <v>421</v>
      </c>
      <c r="K132" s="531" t="s">
        <v>422</v>
      </c>
      <c r="L132" s="401"/>
      <c r="M132" s="401"/>
      <c r="N132" s="439"/>
      <c r="O132" s="401"/>
      <c r="P132" s="401"/>
      <c r="Q132" s="401"/>
      <c r="R132" s="401"/>
      <c r="S132" s="401"/>
    </row>
    <row r="133" spans="1:19" s="402" customFormat="1" ht="18" customHeight="1">
      <c r="A133" s="403"/>
      <c r="B133" s="526"/>
      <c r="C133" s="887" t="s">
        <v>423</v>
      </c>
      <c r="D133" s="889"/>
      <c r="E133" s="458"/>
      <c r="F133" s="532">
        <f>F134</f>
        <v>450</v>
      </c>
      <c r="G133" s="532">
        <f>G134</f>
        <v>1010</v>
      </c>
      <c r="H133" s="533"/>
      <c r="I133" s="313">
        <f t="shared" si="1"/>
        <v>560</v>
      </c>
      <c r="J133" s="534"/>
      <c r="K133" s="535"/>
      <c r="L133" s="401"/>
      <c r="M133" s="401"/>
      <c r="N133" s="439"/>
      <c r="O133" s="401"/>
      <c r="P133" s="401"/>
      <c r="Q133" s="401"/>
      <c r="R133" s="401"/>
      <c r="S133" s="401"/>
    </row>
    <row r="134" spans="1:19" s="402" customFormat="1" ht="36" customHeight="1">
      <c r="A134" s="403"/>
      <c r="B134" s="403"/>
      <c r="C134" s="527"/>
      <c r="D134" s="536" t="s">
        <v>101</v>
      </c>
      <c r="E134" s="520" t="s">
        <v>100</v>
      </c>
      <c r="F134" s="521">
        <v>450</v>
      </c>
      <c r="G134" s="521">
        <v>1010</v>
      </c>
      <c r="H134" s="522"/>
      <c r="I134" s="345">
        <f t="shared" si="1"/>
        <v>560</v>
      </c>
      <c r="J134" s="136" t="s">
        <v>424</v>
      </c>
      <c r="K134" s="523" t="s">
        <v>425</v>
      </c>
      <c r="L134" s="401"/>
      <c r="M134" s="401"/>
      <c r="N134" s="439"/>
      <c r="O134" s="401"/>
      <c r="P134" s="401"/>
      <c r="Q134" s="401"/>
      <c r="R134" s="401"/>
      <c r="S134" s="401"/>
    </row>
    <row r="135" spans="1:19" s="402" customFormat="1" ht="18" customHeight="1">
      <c r="A135" s="403"/>
      <c r="B135" s="403"/>
      <c r="C135" s="887" t="s">
        <v>426</v>
      </c>
      <c r="D135" s="889"/>
      <c r="E135" s="458"/>
      <c r="F135" s="532">
        <f>F136</f>
        <v>780</v>
      </c>
      <c r="G135" s="532">
        <f>G136</f>
        <v>1280</v>
      </c>
      <c r="H135" s="533"/>
      <c r="I135" s="313">
        <f t="shared" si="1"/>
        <v>500</v>
      </c>
      <c r="J135" s="534"/>
      <c r="K135" s="535"/>
      <c r="L135" s="401"/>
      <c r="M135" s="401"/>
      <c r="N135" s="439"/>
      <c r="O135" s="401"/>
      <c r="P135" s="401"/>
      <c r="Q135" s="401"/>
      <c r="R135" s="401"/>
      <c r="S135" s="401"/>
    </row>
    <row r="136" spans="1:19" s="402" customFormat="1" ht="18" customHeight="1">
      <c r="A136" s="403"/>
      <c r="B136" s="403"/>
      <c r="C136" s="527"/>
      <c r="D136" s="536" t="s">
        <v>101</v>
      </c>
      <c r="E136" s="520" t="s">
        <v>100</v>
      </c>
      <c r="F136" s="521">
        <v>780</v>
      </c>
      <c r="G136" s="521">
        <v>1280</v>
      </c>
      <c r="H136" s="522"/>
      <c r="I136" s="345">
        <f t="shared" si="1"/>
        <v>500</v>
      </c>
      <c r="J136" s="366" t="s">
        <v>427</v>
      </c>
      <c r="K136" s="523" t="s">
        <v>428</v>
      </c>
      <c r="L136" s="401"/>
      <c r="M136" s="401"/>
      <c r="N136" s="439"/>
      <c r="O136" s="401"/>
      <c r="P136" s="401"/>
      <c r="Q136" s="401"/>
      <c r="R136" s="401"/>
      <c r="S136" s="401"/>
    </row>
    <row r="137" spans="1:19" s="402" customFormat="1" ht="18" customHeight="1">
      <c r="A137" s="403"/>
      <c r="B137" s="403"/>
      <c r="C137" s="887" t="s">
        <v>429</v>
      </c>
      <c r="D137" s="889"/>
      <c r="E137" s="458"/>
      <c r="F137" s="532">
        <f>F138</f>
        <v>6000</v>
      </c>
      <c r="G137" s="532">
        <f>G138</f>
        <v>6000</v>
      </c>
      <c r="H137" s="533"/>
      <c r="I137" s="313">
        <f t="shared" si="1"/>
        <v>0</v>
      </c>
      <c r="J137" s="534"/>
      <c r="K137" s="535"/>
      <c r="L137" s="401"/>
      <c r="M137" s="401"/>
      <c r="N137" s="439"/>
      <c r="O137" s="401"/>
      <c r="P137" s="401"/>
      <c r="Q137" s="401"/>
      <c r="R137" s="401"/>
      <c r="S137" s="401"/>
    </row>
    <row r="138" spans="1:19" s="402" customFormat="1" ht="18" customHeight="1">
      <c r="A138" s="403"/>
      <c r="B138" s="537"/>
      <c r="C138" s="527"/>
      <c r="D138" s="528"/>
      <c r="E138" s="529" t="s">
        <v>100</v>
      </c>
      <c r="F138" s="530">
        <v>6000</v>
      </c>
      <c r="G138" s="530">
        <v>6000</v>
      </c>
      <c r="H138" s="522"/>
      <c r="I138" s="345">
        <f t="shared" si="1"/>
        <v>0</v>
      </c>
      <c r="J138" s="261" t="s">
        <v>430</v>
      </c>
      <c r="K138" s="531" t="s">
        <v>285</v>
      </c>
      <c r="L138" s="401"/>
      <c r="M138" s="401"/>
      <c r="N138" s="439"/>
      <c r="O138" s="401"/>
      <c r="P138" s="401"/>
      <c r="Q138" s="401"/>
      <c r="R138" s="401"/>
      <c r="S138" s="401"/>
    </row>
    <row r="139" spans="1:19" s="432" customFormat="1" ht="18" customHeight="1">
      <c r="A139" s="116"/>
      <c r="B139" s="1034" t="s">
        <v>431</v>
      </c>
      <c r="C139" s="1082"/>
      <c r="D139" s="1035"/>
      <c r="E139" s="1070" t="s">
        <v>100</v>
      </c>
      <c r="F139" s="1072">
        <f>F141</f>
        <v>10500</v>
      </c>
      <c r="G139" s="1074">
        <f>G141</f>
        <v>10500</v>
      </c>
      <c r="H139" s="1076"/>
      <c r="I139" s="1078">
        <f t="shared" si="1"/>
        <v>0</v>
      </c>
      <c r="J139" s="1070"/>
      <c r="K139" s="1080"/>
      <c r="L139" s="401"/>
      <c r="M139" s="431"/>
      <c r="N139" s="439"/>
      <c r="O139" s="431"/>
      <c r="P139" s="431"/>
      <c r="Q139" s="431"/>
      <c r="R139" s="431"/>
      <c r="S139" s="431"/>
    </row>
    <row r="140" spans="1:19" s="432" customFormat="1" ht="18" customHeight="1">
      <c r="A140" s="116"/>
      <c r="B140" s="1023"/>
      <c r="C140" s="908"/>
      <c r="D140" s="909"/>
      <c r="E140" s="1071"/>
      <c r="F140" s="1073"/>
      <c r="G140" s="1075"/>
      <c r="H140" s="1077"/>
      <c r="I140" s="1079"/>
      <c r="J140" s="1071"/>
      <c r="K140" s="1081"/>
      <c r="L140" s="401"/>
      <c r="M140" s="431"/>
      <c r="N140" s="439"/>
      <c r="O140" s="431"/>
      <c r="P140" s="431"/>
      <c r="Q140" s="431"/>
      <c r="R140" s="431"/>
      <c r="S140" s="431"/>
    </row>
    <row r="141" spans="1:19" s="432" customFormat="1" ht="18" customHeight="1">
      <c r="A141" s="116"/>
      <c r="B141" s="116"/>
      <c r="C141" s="1034" t="s">
        <v>432</v>
      </c>
      <c r="D141" s="1035"/>
      <c r="E141" s="1070" t="s">
        <v>100</v>
      </c>
      <c r="F141" s="1072">
        <f>F143</f>
        <v>10500</v>
      </c>
      <c r="G141" s="1074">
        <f>G143</f>
        <v>10500</v>
      </c>
      <c r="H141" s="1076"/>
      <c r="I141" s="1078">
        <f>G141-F141</f>
        <v>0</v>
      </c>
      <c r="J141" s="513"/>
      <c r="K141" s="514"/>
      <c r="L141" s="401"/>
      <c r="M141" s="431"/>
      <c r="N141" s="439"/>
      <c r="O141" s="431"/>
      <c r="P141" s="431"/>
      <c r="Q141" s="431"/>
      <c r="R141" s="431"/>
      <c r="S141" s="431"/>
    </row>
    <row r="142" spans="1:19" s="432" customFormat="1" ht="18" customHeight="1">
      <c r="A142" s="116"/>
      <c r="B142" s="116"/>
      <c r="C142" s="1023"/>
      <c r="D142" s="909"/>
      <c r="E142" s="1071"/>
      <c r="F142" s="1073"/>
      <c r="G142" s="1075"/>
      <c r="H142" s="1077"/>
      <c r="I142" s="1079"/>
      <c r="J142" s="484"/>
      <c r="K142" s="485"/>
      <c r="L142" s="401"/>
      <c r="M142" s="431"/>
      <c r="N142" s="439"/>
      <c r="O142" s="431"/>
      <c r="P142" s="431"/>
      <c r="Q142" s="431"/>
      <c r="R142" s="431"/>
      <c r="S142" s="431"/>
    </row>
    <row r="143" spans="1:19" s="432" customFormat="1" ht="18" customHeight="1">
      <c r="A143" s="108"/>
      <c r="B143" s="108"/>
      <c r="C143" s="435"/>
      <c r="D143" s="1006"/>
      <c r="E143" s="1024" t="s">
        <v>100</v>
      </c>
      <c r="F143" s="1026">
        <v>10500</v>
      </c>
      <c r="G143" s="1021">
        <v>10500</v>
      </c>
      <c r="H143" s="436"/>
      <c r="I143" s="965">
        <f>G143-F143</f>
        <v>0</v>
      </c>
      <c r="J143" s="261" t="s">
        <v>433</v>
      </c>
      <c r="K143" s="356" t="s">
        <v>434</v>
      </c>
      <c r="L143" s="401"/>
      <c r="M143" s="431"/>
      <c r="N143" s="439"/>
      <c r="O143" s="431"/>
      <c r="P143" s="431"/>
      <c r="Q143" s="431"/>
      <c r="R143" s="431"/>
      <c r="S143" s="431"/>
    </row>
    <row r="144" spans="1:19" s="432" customFormat="1" ht="18" customHeight="1">
      <c r="A144" s="368"/>
      <c r="B144" s="368"/>
      <c r="C144" s="464"/>
      <c r="D144" s="1010"/>
      <c r="E144" s="1025"/>
      <c r="F144" s="1027"/>
      <c r="G144" s="1022"/>
      <c r="H144" s="538"/>
      <c r="I144" s="966"/>
      <c r="J144" s="119" t="s">
        <v>435</v>
      </c>
      <c r="K144" s="476" t="s">
        <v>436</v>
      </c>
      <c r="L144" s="401"/>
      <c r="M144" s="431"/>
      <c r="N144" s="439"/>
      <c r="O144" s="431"/>
      <c r="P144" s="431"/>
      <c r="Q144" s="431"/>
      <c r="R144" s="431"/>
      <c r="S144" s="431"/>
    </row>
    <row r="145" spans="1:19" s="432" customFormat="1" ht="18" hidden="1" customHeight="1">
      <c r="A145" s="108"/>
      <c r="B145" s="108"/>
      <c r="C145" s="435"/>
      <c r="D145" s="539"/>
      <c r="E145" s="132" t="s">
        <v>108</v>
      </c>
      <c r="F145" s="131">
        <v>0</v>
      </c>
      <c r="G145" s="131">
        <v>0</v>
      </c>
      <c r="H145" s="392"/>
      <c r="I145" s="449">
        <f>G145-F145</f>
        <v>0</v>
      </c>
      <c r="J145" s="261"/>
      <c r="K145" s="356"/>
      <c r="L145" s="401"/>
      <c r="M145" s="431"/>
      <c r="N145" s="439"/>
      <c r="O145" s="431"/>
      <c r="P145" s="431"/>
      <c r="Q145" s="431"/>
      <c r="R145" s="431"/>
      <c r="S145" s="431"/>
    </row>
    <row r="146" spans="1:19" s="432" customFormat="1" ht="18" customHeight="1">
      <c r="A146" s="887" t="s">
        <v>437</v>
      </c>
      <c r="B146" s="888"/>
      <c r="C146" s="888"/>
      <c r="D146" s="889"/>
      <c r="E146" s="443" t="s">
        <v>100</v>
      </c>
      <c r="F146" s="444">
        <f t="shared" ref="F146:G148" si="2">F147</f>
        <v>660</v>
      </c>
      <c r="G146" s="444">
        <f t="shared" si="2"/>
        <v>690</v>
      </c>
      <c r="H146" s="540"/>
      <c r="I146" s="351">
        <f t="shared" ref="I146:I195" si="3">G146-F146</f>
        <v>30</v>
      </c>
      <c r="J146" s="447"/>
      <c r="K146" s="448"/>
      <c r="L146" s="401"/>
      <c r="M146" s="431"/>
      <c r="N146" s="439"/>
      <c r="O146" s="431"/>
      <c r="P146" s="431"/>
      <c r="Q146" s="431"/>
      <c r="R146" s="431"/>
      <c r="S146" s="431"/>
    </row>
    <row r="147" spans="1:19" s="432" customFormat="1" ht="18" customHeight="1">
      <c r="A147" s="129"/>
      <c r="B147" s="887" t="s">
        <v>438</v>
      </c>
      <c r="C147" s="888"/>
      <c r="D147" s="889"/>
      <c r="E147" s="443"/>
      <c r="F147" s="444">
        <f t="shared" si="2"/>
        <v>660</v>
      </c>
      <c r="G147" s="444">
        <f t="shared" si="2"/>
        <v>690</v>
      </c>
      <c r="H147" s="540"/>
      <c r="I147" s="541">
        <f t="shared" si="3"/>
        <v>30</v>
      </c>
      <c r="J147" s="447"/>
      <c r="K147" s="448"/>
      <c r="L147" s="401"/>
      <c r="M147" s="431"/>
      <c r="N147" s="439"/>
      <c r="O147" s="431"/>
      <c r="P147" s="431"/>
      <c r="Q147" s="431"/>
      <c r="R147" s="431"/>
      <c r="S147" s="431"/>
    </row>
    <row r="148" spans="1:19" s="432" customFormat="1" ht="18" customHeight="1">
      <c r="A148" s="108"/>
      <c r="B148" s="129"/>
      <c r="C148" s="887" t="s">
        <v>439</v>
      </c>
      <c r="D148" s="889"/>
      <c r="E148" s="443"/>
      <c r="F148" s="444">
        <f t="shared" si="2"/>
        <v>660</v>
      </c>
      <c r="G148" s="444">
        <f t="shared" si="2"/>
        <v>690</v>
      </c>
      <c r="H148" s="540"/>
      <c r="I148" s="541">
        <f t="shared" si="3"/>
        <v>30</v>
      </c>
      <c r="J148" s="447"/>
      <c r="K148" s="448"/>
      <c r="L148" s="401"/>
      <c r="M148" s="431"/>
      <c r="N148" s="439"/>
      <c r="O148" s="431"/>
      <c r="P148" s="431"/>
      <c r="Q148" s="431"/>
      <c r="R148" s="431"/>
      <c r="S148" s="431"/>
    </row>
    <row r="149" spans="1:19" s="432" customFormat="1" ht="18" customHeight="1">
      <c r="A149" s="108"/>
      <c r="B149" s="108"/>
      <c r="C149" s="108"/>
      <c r="D149" s="970" t="s">
        <v>101</v>
      </c>
      <c r="E149" s="961" t="s">
        <v>100</v>
      </c>
      <c r="F149" s="963">
        <v>660</v>
      </c>
      <c r="G149" s="975">
        <v>690</v>
      </c>
      <c r="H149" s="542"/>
      <c r="I149" s="965">
        <f>G149-F149</f>
        <v>30</v>
      </c>
      <c r="J149" s="261" t="s">
        <v>440</v>
      </c>
      <c r="K149" s="356" t="s">
        <v>200</v>
      </c>
      <c r="L149" s="401"/>
      <c r="M149" s="431"/>
      <c r="N149" s="439"/>
      <c r="O149" s="431"/>
      <c r="P149" s="431"/>
      <c r="Q149" s="431"/>
      <c r="R149" s="431"/>
      <c r="S149" s="431"/>
    </row>
    <row r="150" spans="1:19" s="432" customFormat="1" ht="18" customHeight="1">
      <c r="A150" s="368"/>
      <c r="B150" s="368"/>
      <c r="C150" s="368"/>
      <c r="D150" s="972"/>
      <c r="E150" s="962"/>
      <c r="F150" s="964"/>
      <c r="G150" s="977"/>
      <c r="H150" s="543"/>
      <c r="I150" s="966"/>
      <c r="J150" s="450" t="s">
        <v>441</v>
      </c>
      <c r="K150" s="376" t="s">
        <v>442</v>
      </c>
      <c r="L150" s="401"/>
      <c r="M150" s="431"/>
      <c r="N150" s="439"/>
      <c r="O150" s="431"/>
      <c r="P150" s="431"/>
      <c r="Q150" s="431"/>
      <c r="R150" s="431"/>
      <c r="S150" s="431"/>
    </row>
    <row r="151" spans="1:19" s="432" customFormat="1" ht="18" customHeight="1">
      <c r="A151" s="887" t="s">
        <v>443</v>
      </c>
      <c r="B151" s="888"/>
      <c r="C151" s="888"/>
      <c r="D151" s="889"/>
      <c r="E151" s="115" t="s">
        <v>100</v>
      </c>
      <c r="F151" s="114">
        <f t="shared" ref="F151:G153" si="4">F152</f>
        <v>4000</v>
      </c>
      <c r="G151" s="114">
        <f t="shared" si="4"/>
        <v>4000</v>
      </c>
      <c r="H151" s="312"/>
      <c r="I151" s="399">
        <f t="shared" si="3"/>
        <v>0</v>
      </c>
      <c r="J151" s="381"/>
      <c r="K151" s="438"/>
      <c r="L151" s="401"/>
      <c r="M151" s="431"/>
      <c r="N151" s="439"/>
      <c r="O151" s="431"/>
      <c r="P151" s="431"/>
      <c r="Q151" s="431"/>
      <c r="R151" s="431"/>
      <c r="S151" s="431"/>
    </row>
    <row r="152" spans="1:19" s="432" customFormat="1" ht="18" customHeight="1">
      <c r="A152" s="116"/>
      <c r="B152" s="887" t="s">
        <v>444</v>
      </c>
      <c r="C152" s="888"/>
      <c r="D152" s="889"/>
      <c r="E152" s="115"/>
      <c r="F152" s="114">
        <f t="shared" si="4"/>
        <v>4000</v>
      </c>
      <c r="G152" s="114">
        <f t="shared" si="4"/>
        <v>4000</v>
      </c>
      <c r="H152" s="324"/>
      <c r="I152" s="399">
        <f t="shared" si="3"/>
        <v>0</v>
      </c>
      <c r="J152" s="381"/>
      <c r="K152" s="438"/>
      <c r="L152" s="401"/>
      <c r="M152" s="431"/>
      <c r="N152" s="439"/>
      <c r="O152" s="431"/>
      <c r="P152" s="431"/>
      <c r="Q152" s="431"/>
      <c r="R152" s="431"/>
      <c r="S152" s="431"/>
    </row>
    <row r="153" spans="1:19" s="432" customFormat="1" ht="18" customHeight="1">
      <c r="A153" s="116"/>
      <c r="B153" s="116"/>
      <c r="C153" s="887" t="s">
        <v>445</v>
      </c>
      <c r="D153" s="889"/>
      <c r="E153" s="115"/>
      <c r="F153" s="114">
        <f t="shared" si="4"/>
        <v>4000</v>
      </c>
      <c r="G153" s="114">
        <f t="shared" si="4"/>
        <v>4000</v>
      </c>
      <c r="H153" s="324"/>
      <c r="I153" s="399">
        <f t="shared" si="3"/>
        <v>0</v>
      </c>
      <c r="J153" s="381"/>
      <c r="K153" s="438"/>
      <c r="L153" s="401"/>
      <c r="M153" s="431"/>
      <c r="N153" s="439"/>
      <c r="O153" s="431"/>
      <c r="P153" s="431"/>
      <c r="Q153" s="431"/>
      <c r="R153" s="431"/>
      <c r="S153" s="431"/>
    </row>
    <row r="154" spans="1:19" s="432" customFormat="1" ht="21.75" customHeight="1">
      <c r="A154" s="368"/>
      <c r="B154" s="368"/>
      <c r="C154" s="368"/>
      <c r="D154" s="486"/>
      <c r="E154" s="123" t="s">
        <v>100</v>
      </c>
      <c r="F154" s="122">
        <v>4000</v>
      </c>
      <c r="G154" s="122">
        <v>4000</v>
      </c>
      <c r="H154" s="544"/>
      <c r="I154" s="104">
        <f t="shared" si="3"/>
        <v>0</v>
      </c>
      <c r="J154" s="119" t="s">
        <v>446</v>
      </c>
      <c r="K154" s="476" t="s">
        <v>447</v>
      </c>
      <c r="L154" s="401"/>
      <c r="M154" s="431"/>
      <c r="N154" s="439"/>
      <c r="O154" s="431"/>
      <c r="P154" s="431"/>
      <c r="Q154" s="431"/>
      <c r="R154" s="431"/>
      <c r="S154" s="431"/>
    </row>
    <row r="155" spans="1:19" s="432" customFormat="1" ht="18" customHeight="1">
      <c r="A155" s="887" t="s">
        <v>448</v>
      </c>
      <c r="B155" s="888"/>
      <c r="C155" s="888"/>
      <c r="D155" s="889"/>
      <c r="E155" s="115" t="s">
        <v>100</v>
      </c>
      <c r="F155" s="114">
        <f t="shared" ref="F155:G157" si="5">F156</f>
        <v>1000</v>
      </c>
      <c r="G155" s="114">
        <f t="shared" si="5"/>
        <v>1000</v>
      </c>
      <c r="H155" s="324"/>
      <c r="I155" s="399">
        <f t="shared" si="3"/>
        <v>0</v>
      </c>
      <c r="J155" s="381"/>
      <c r="K155" s="438"/>
      <c r="L155" s="401"/>
      <c r="M155" s="431"/>
      <c r="N155" s="439"/>
      <c r="O155" s="431"/>
      <c r="P155" s="431"/>
      <c r="Q155" s="431"/>
      <c r="R155" s="431"/>
      <c r="S155" s="431"/>
    </row>
    <row r="156" spans="1:19" s="432" customFormat="1" ht="18" customHeight="1">
      <c r="A156" s="116"/>
      <c r="B156" s="887" t="s">
        <v>449</v>
      </c>
      <c r="C156" s="888"/>
      <c r="D156" s="889"/>
      <c r="E156" s="115"/>
      <c r="F156" s="114">
        <f t="shared" si="5"/>
        <v>1000</v>
      </c>
      <c r="G156" s="114">
        <f t="shared" si="5"/>
        <v>1000</v>
      </c>
      <c r="H156" s="324"/>
      <c r="I156" s="399">
        <f t="shared" si="3"/>
        <v>0</v>
      </c>
      <c r="J156" s="381"/>
      <c r="K156" s="438"/>
      <c r="L156" s="401"/>
      <c r="M156" s="431"/>
      <c r="N156" s="439"/>
      <c r="O156" s="431"/>
      <c r="P156" s="431"/>
      <c r="Q156" s="431"/>
      <c r="R156" s="431"/>
      <c r="S156" s="431"/>
    </row>
    <row r="157" spans="1:19" s="432" customFormat="1" ht="18" customHeight="1">
      <c r="A157" s="116"/>
      <c r="B157" s="116"/>
      <c r="C157" s="887" t="s">
        <v>450</v>
      </c>
      <c r="D157" s="889"/>
      <c r="E157" s="115"/>
      <c r="F157" s="114">
        <f t="shared" si="5"/>
        <v>1000</v>
      </c>
      <c r="G157" s="114">
        <f t="shared" si="5"/>
        <v>1000</v>
      </c>
      <c r="H157" s="324"/>
      <c r="I157" s="399">
        <f t="shared" si="3"/>
        <v>0</v>
      </c>
      <c r="J157" s="381"/>
      <c r="K157" s="438"/>
      <c r="L157" s="401"/>
      <c r="M157" s="431"/>
      <c r="N157" s="439"/>
      <c r="O157" s="431"/>
      <c r="P157" s="431"/>
      <c r="Q157" s="431"/>
      <c r="R157" s="431"/>
      <c r="S157" s="431"/>
    </row>
    <row r="158" spans="1:19" s="432" customFormat="1" ht="18" customHeight="1">
      <c r="A158" s="368"/>
      <c r="B158" s="368"/>
      <c r="C158" s="368"/>
      <c r="D158" s="486"/>
      <c r="E158" s="123" t="s">
        <v>100</v>
      </c>
      <c r="F158" s="122">
        <v>1000</v>
      </c>
      <c r="G158" s="122">
        <v>1000</v>
      </c>
      <c r="H158" s="544"/>
      <c r="I158" s="104">
        <f t="shared" si="3"/>
        <v>0</v>
      </c>
      <c r="J158" s="119" t="s">
        <v>99</v>
      </c>
      <c r="K158" s="545" t="s">
        <v>451</v>
      </c>
      <c r="L158" s="401"/>
      <c r="M158" s="431"/>
      <c r="N158" s="439"/>
      <c r="O158" s="431"/>
      <c r="P158" s="431"/>
      <c r="Q158" s="431"/>
      <c r="R158" s="431"/>
      <c r="S158" s="431"/>
    </row>
    <row r="159" spans="1:19" s="432" customFormat="1" ht="18" customHeight="1">
      <c r="A159" s="887" t="s">
        <v>452</v>
      </c>
      <c r="B159" s="888"/>
      <c r="C159" s="888"/>
      <c r="D159" s="889"/>
      <c r="E159" s="443"/>
      <c r="F159" s="444">
        <f t="shared" ref="F159:G161" si="6">F160</f>
        <v>2500</v>
      </c>
      <c r="G159" s="444">
        <f t="shared" si="6"/>
        <v>2500</v>
      </c>
      <c r="H159" s="540"/>
      <c r="I159" s="351">
        <f>G159-F159</f>
        <v>0</v>
      </c>
      <c r="J159" s="447"/>
      <c r="K159" s="546"/>
      <c r="L159" s="401"/>
      <c r="M159" s="431"/>
      <c r="N159" s="439"/>
      <c r="O159" s="431"/>
      <c r="P159" s="431"/>
      <c r="Q159" s="431"/>
      <c r="R159" s="431"/>
      <c r="S159" s="431"/>
    </row>
    <row r="160" spans="1:19" s="432" customFormat="1" ht="18" customHeight="1">
      <c r="A160" s="435"/>
      <c r="B160" s="887" t="s">
        <v>453</v>
      </c>
      <c r="C160" s="888"/>
      <c r="D160" s="889"/>
      <c r="E160" s="443"/>
      <c r="F160" s="444">
        <f t="shared" si="6"/>
        <v>2500</v>
      </c>
      <c r="G160" s="444">
        <f t="shared" si="6"/>
        <v>2500</v>
      </c>
      <c r="H160" s="540"/>
      <c r="I160" s="351">
        <f t="shared" ref="I160:I165" si="7">G160-F160</f>
        <v>0</v>
      </c>
      <c r="J160" s="447"/>
      <c r="K160" s="546"/>
      <c r="L160" s="401"/>
      <c r="M160" s="431"/>
      <c r="N160" s="439"/>
      <c r="O160" s="431"/>
      <c r="P160" s="431"/>
      <c r="Q160" s="431"/>
      <c r="R160" s="431"/>
      <c r="S160" s="431"/>
    </row>
    <row r="161" spans="1:62" s="432" customFormat="1" ht="18" customHeight="1">
      <c r="A161" s="435"/>
      <c r="B161" s="435"/>
      <c r="C161" s="887" t="s">
        <v>454</v>
      </c>
      <c r="D161" s="889"/>
      <c r="E161" s="443"/>
      <c r="F161" s="444">
        <f t="shared" si="6"/>
        <v>2500</v>
      </c>
      <c r="G161" s="444">
        <f t="shared" si="6"/>
        <v>2500</v>
      </c>
      <c r="H161" s="540"/>
      <c r="I161" s="351">
        <f t="shared" si="7"/>
        <v>0</v>
      </c>
      <c r="J161" s="447"/>
      <c r="K161" s="546"/>
      <c r="L161" s="401"/>
      <c r="M161" s="431"/>
      <c r="N161" s="439"/>
      <c r="O161" s="431"/>
      <c r="P161" s="431"/>
      <c r="Q161" s="431"/>
      <c r="R161" s="431"/>
      <c r="S161" s="431"/>
    </row>
    <row r="162" spans="1:62" s="432" customFormat="1" ht="18" customHeight="1">
      <c r="A162" s="435"/>
      <c r="B162" s="464"/>
      <c r="C162" s="527"/>
      <c r="D162" s="528"/>
      <c r="E162" s="270" t="s">
        <v>100</v>
      </c>
      <c r="F162" s="274">
        <v>2500</v>
      </c>
      <c r="G162" s="274">
        <v>2500</v>
      </c>
      <c r="H162" s="547"/>
      <c r="I162" s="345"/>
      <c r="J162" s="548" t="s">
        <v>455</v>
      </c>
      <c r="K162" s="549" t="s">
        <v>190</v>
      </c>
      <c r="L162" s="401"/>
      <c r="M162" s="431"/>
      <c r="N162" s="439"/>
      <c r="O162" s="431"/>
      <c r="P162" s="431"/>
      <c r="Q162" s="431"/>
      <c r="R162" s="431"/>
      <c r="S162" s="431"/>
    </row>
    <row r="163" spans="1:62" s="432" customFormat="1" ht="18" customHeight="1">
      <c r="A163" s="1067" t="s">
        <v>456</v>
      </c>
      <c r="B163" s="1069"/>
      <c r="C163" s="1069"/>
      <c r="D163" s="1068"/>
      <c r="E163" s="443"/>
      <c r="F163" s="444">
        <f t="shared" ref="F163:G165" si="8">F164</f>
        <v>2500</v>
      </c>
      <c r="G163" s="444">
        <f t="shared" si="8"/>
        <v>2500</v>
      </c>
      <c r="H163" s="540"/>
      <c r="I163" s="351">
        <f t="shared" si="7"/>
        <v>0</v>
      </c>
      <c r="J163" s="447"/>
      <c r="K163" s="546"/>
      <c r="L163" s="401"/>
      <c r="M163" s="431"/>
      <c r="N163" s="439"/>
      <c r="O163" s="431"/>
      <c r="P163" s="431"/>
      <c r="Q163" s="431"/>
      <c r="R163" s="431"/>
      <c r="S163" s="431"/>
    </row>
    <row r="164" spans="1:62" s="432" customFormat="1" ht="18" customHeight="1">
      <c r="A164" s="435"/>
      <c r="B164" s="887" t="s">
        <v>457</v>
      </c>
      <c r="C164" s="888"/>
      <c r="D164" s="889"/>
      <c r="E164" s="443"/>
      <c r="F164" s="444">
        <f t="shared" si="8"/>
        <v>2500</v>
      </c>
      <c r="G164" s="444">
        <f t="shared" si="8"/>
        <v>2500</v>
      </c>
      <c r="H164" s="540"/>
      <c r="I164" s="351">
        <f t="shared" si="7"/>
        <v>0</v>
      </c>
      <c r="J164" s="447"/>
      <c r="K164" s="546"/>
      <c r="L164" s="401"/>
      <c r="M164" s="431"/>
      <c r="N164" s="439"/>
      <c r="O164" s="431"/>
      <c r="P164" s="431"/>
      <c r="Q164" s="431"/>
      <c r="R164" s="431"/>
      <c r="S164" s="431"/>
    </row>
    <row r="165" spans="1:62" s="432" customFormat="1" ht="18" customHeight="1">
      <c r="A165" s="435"/>
      <c r="B165" s="435"/>
      <c r="C165" s="1067" t="s">
        <v>458</v>
      </c>
      <c r="D165" s="1068"/>
      <c r="E165" s="443"/>
      <c r="F165" s="444">
        <f t="shared" si="8"/>
        <v>2500</v>
      </c>
      <c r="G165" s="444">
        <f t="shared" si="8"/>
        <v>2500</v>
      </c>
      <c r="H165" s="540"/>
      <c r="I165" s="351">
        <f t="shared" si="7"/>
        <v>0</v>
      </c>
      <c r="J165" s="447"/>
      <c r="K165" s="546"/>
      <c r="L165" s="401"/>
      <c r="M165" s="431"/>
      <c r="N165" s="439"/>
      <c r="O165" s="431"/>
      <c r="P165" s="431"/>
      <c r="Q165" s="431"/>
      <c r="R165" s="431"/>
      <c r="S165" s="431"/>
    </row>
    <row r="166" spans="1:62" s="432" customFormat="1" ht="18" customHeight="1">
      <c r="A166" s="435"/>
      <c r="B166" s="464"/>
      <c r="C166" s="550"/>
      <c r="D166" s="551"/>
      <c r="E166" s="552" t="s">
        <v>100</v>
      </c>
      <c r="F166" s="553">
        <v>2500</v>
      </c>
      <c r="G166" s="553">
        <v>2500</v>
      </c>
      <c r="H166" s="554"/>
      <c r="I166" s="555"/>
      <c r="J166" s="556" t="s">
        <v>459</v>
      </c>
      <c r="K166" s="549" t="s">
        <v>190</v>
      </c>
      <c r="L166" s="401"/>
      <c r="M166" s="431"/>
      <c r="N166" s="439"/>
      <c r="O166" s="431"/>
      <c r="P166" s="431"/>
      <c r="Q166" s="431"/>
      <c r="R166" s="431"/>
      <c r="S166" s="431"/>
    </row>
    <row r="167" spans="1:62" s="561" customFormat="1" ht="18" customHeight="1">
      <c r="A167" s="1036" t="s">
        <v>242</v>
      </c>
      <c r="B167" s="1037"/>
      <c r="C167" s="1037"/>
      <c r="D167" s="1038"/>
      <c r="E167" s="557"/>
      <c r="F167" s="558">
        <f>F168</f>
        <v>143300</v>
      </c>
      <c r="G167" s="558">
        <f>G168</f>
        <v>150460</v>
      </c>
      <c r="H167" s="559"/>
      <c r="I167" s="399">
        <f t="shared" si="3"/>
        <v>7160</v>
      </c>
      <c r="J167" s="1036"/>
      <c r="K167" s="1038"/>
      <c r="L167" s="401"/>
      <c r="M167" s="560"/>
      <c r="N167" s="439"/>
      <c r="O167" s="560"/>
      <c r="P167" s="560"/>
      <c r="Q167" s="560"/>
      <c r="R167" s="560"/>
      <c r="S167" s="560"/>
    </row>
    <row r="168" spans="1:62" s="561" customFormat="1" ht="18" customHeight="1">
      <c r="A168" s="1039"/>
      <c r="B168" s="1040"/>
      <c r="C168" s="1040"/>
      <c r="D168" s="1041"/>
      <c r="E168" s="206" t="s">
        <v>160</v>
      </c>
      <c r="F168" s="562">
        <f>F169+F192</f>
        <v>143300</v>
      </c>
      <c r="G168" s="562">
        <f>G169+G192</f>
        <v>150460</v>
      </c>
      <c r="H168" s="510"/>
      <c r="I168" s="483">
        <f t="shared" si="3"/>
        <v>7160</v>
      </c>
      <c r="J168" s="1039"/>
      <c r="K168" s="1041"/>
      <c r="L168" s="401"/>
      <c r="M168" s="560"/>
      <c r="N168" s="439"/>
      <c r="O168" s="560"/>
      <c r="P168" s="560"/>
      <c r="Q168" s="560"/>
      <c r="R168" s="560"/>
      <c r="S168" s="560"/>
    </row>
    <row r="169" spans="1:62" s="80" customFormat="1" ht="18" customHeight="1">
      <c r="A169" s="1023" t="s">
        <v>159</v>
      </c>
      <c r="B169" s="908"/>
      <c r="C169" s="908"/>
      <c r="D169" s="909"/>
      <c r="E169" s="128"/>
      <c r="F169" s="563">
        <f>F170+F186</f>
        <v>128800</v>
      </c>
      <c r="G169" s="563">
        <f>G170+G186</f>
        <v>132336</v>
      </c>
      <c r="H169" s="564"/>
      <c r="I169" s="399">
        <f t="shared" si="3"/>
        <v>3536</v>
      </c>
      <c r="J169" s="381"/>
      <c r="K169" s="438"/>
      <c r="L169" s="401"/>
      <c r="M169" s="362"/>
      <c r="N169" s="439"/>
      <c r="O169" s="362"/>
      <c r="P169" s="362"/>
      <c r="Q169" s="362"/>
      <c r="R169" s="362"/>
      <c r="S169" s="362"/>
    </row>
    <row r="170" spans="1:62" s="80" customFormat="1" ht="18" customHeight="1">
      <c r="A170" s="427"/>
      <c r="B170" s="887" t="s">
        <v>158</v>
      </c>
      <c r="C170" s="888"/>
      <c r="D170" s="889"/>
      <c r="E170" s="128"/>
      <c r="F170" s="563">
        <f>F171+F173+F178+F180</f>
        <v>125780</v>
      </c>
      <c r="G170" s="563">
        <f>G171+G173+G178+G180</f>
        <v>129607</v>
      </c>
      <c r="H170" s="564"/>
      <c r="I170" s="325">
        <f t="shared" si="3"/>
        <v>3827</v>
      </c>
      <c r="J170" s="381"/>
      <c r="K170" s="438"/>
      <c r="L170" s="401"/>
      <c r="M170" s="362"/>
      <c r="N170" s="439"/>
      <c r="O170" s="362"/>
      <c r="P170" s="362"/>
      <c r="Q170" s="362"/>
      <c r="R170" s="362"/>
      <c r="S170" s="362"/>
    </row>
    <row r="171" spans="1:62" s="80" customFormat="1" ht="18" customHeight="1">
      <c r="A171" s="116"/>
      <c r="B171" s="116"/>
      <c r="C171" s="1023" t="s">
        <v>157</v>
      </c>
      <c r="D171" s="909"/>
      <c r="E171" s="206"/>
      <c r="F171" s="565">
        <f>F172</f>
        <v>108080</v>
      </c>
      <c r="G171" s="565">
        <f>G172</f>
        <v>111148</v>
      </c>
      <c r="H171" s="510"/>
      <c r="I171" s="313">
        <f t="shared" si="3"/>
        <v>3068</v>
      </c>
      <c r="J171" s="484"/>
      <c r="K171" s="485"/>
      <c r="L171" s="401"/>
      <c r="M171" s="362"/>
      <c r="N171" s="439"/>
      <c r="O171" s="362"/>
      <c r="P171" s="362"/>
      <c r="Q171" s="362"/>
      <c r="R171" s="362"/>
      <c r="S171" s="362"/>
    </row>
    <row r="172" spans="1:62" s="80" customFormat="1" ht="18" customHeight="1">
      <c r="A172" s="108"/>
      <c r="B172" s="108"/>
      <c r="C172" s="108"/>
      <c r="D172" s="566" t="s">
        <v>101</v>
      </c>
      <c r="E172" s="567" t="s">
        <v>160</v>
      </c>
      <c r="F172" s="568">
        <v>108080</v>
      </c>
      <c r="G172" s="568">
        <v>111148</v>
      </c>
      <c r="H172" s="569"/>
      <c r="I172" s="555">
        <f t="shared" si="3"/>
        <v>3068</v>
      </c>
      <c r="J172" s="136" t="s">
        <v>460</v>
      </c>
      <c r="K172" s="376" t="s">
        <v>461</v>
      </c>
      <c r="L172" s="401"/>
      <c r="M172" s="362"/>
      <c r="N172" s="439"/>
      <c r="O172" s="362"/>
      <c r="P172" s="362"/>
      <c r="Q172" s="362"/>
      <c r="R172" s="362"/>
      <c r="S172" s="362"/>
    </row>
    <row r="173" spans="1:62" s="80" customFormat="1" ht="18" hidden="1" customHeight="1">
      <c r="A173" s="116"/>
      <c r="B173" s="116"/>
      <c r="C173" s="887" t="s">
        <v>154</v>
      </c>
      <c r="D173" s="889"/>
      <c r="E173" s="128"/>
      <c r="F173" s="563">
        <f>F174</f>
        <v>0</v>
      </c>
      <c r="G173" s="563">
        <f>G174</f>
        <v>0</v>
      </c>
      <c r="H173" s="570"/>
      <c r="I173" s="399">
        <f t="shared" si="3"/>
        <v>0</v>
      </c>
      <c r="J173" s="111"/>
      <c r="K173" s="455"/>
      <c r="L173" s="401"/>
      <c r="M173" s="362"/>
      <c r="N173" s="439"/>
      <c r="O173" s="362"/>
      <c r="P173" s="362"/>
      <c r="Q173" s="362"/>
      <c r="R173" s="362"/>
      <c r="S173" s="362"/>
      <c r="BJ173" s="80">
        <v>9</v>
      </c>
    </row>
    <row r="174" spans="1:62" s="80" customFormat="1" ht="18" hidden="1" customHeight="1">
      <c r="A174" s="368"/>
      <c r="B174" s="368"/>
      <c r="C174" s="368"/>
      <c r="D174" s="571"/>
      <c r="E174" s="572" t="s">
        <v>160</v>
      </c>
      <c r="F174" s="573">
        <v>0</v>
      </c>
      <c r="G174" s="574">
        <v>0</v>
      </c>
      <c r="H174" s="575"/>
      <c r="I174" s="576">
        <f t="shared" si="3"/>
        <v>0</v>
      </c>
      <c r="J174" s="119" t="s">
        <v>462</v>
      </c>
      <c r="K174" s="476" t="s">
        <v>463</v>
      </c>
      <c r="L174" s="401"/>
      <c r="M174" s="362"/>
      <c r="N174" s="439"/>
      <c r="O174" s="362"/>
      <c r="P174" s="362"/>
      <c r="Q174" s="362"/>
      <c r="R174" s="362"/>
      <c r="S174" s="362"/>
    </row>
    <row r="175" spans="1:62" s="80" customFormat="1" ht="18" hidden="1" customHeight="1">
      <c r="A175" s="129"/>
      <c r="B175" s="129"/>
      <c r="C175" s="129"/>
      <c r="D175" s="470"/>
      <c r="E175" s="335"/>
      <c r="F175" s="577"/>
      <c r="G175" s="578"/>
      <c r="H175" s="471"/>
      <c r="I175" s="500"/>
      <c r="J175" s="269" t="s">
        <v>464</v>
      </c>
      <c r="K175" s="469" t="s">
        <v>465</v>
      </c>
      <c r="L175" s="401"/>
      <c r="M175" s="362"/>
      <c r="N175" s="439"/>
      <c r="O175" s="362"/>
      <c r="P175" s="362"/>
      <c r="Q175" s="362"/>
      <c r="R175" s="362"/>
      <c r="S175" s="362"/>
    </row>
    <row r="176" spans="1:62" s="80" customFormat="1" ht="18" hidden="1" customHeight="1">
      <c r="A176" s="108"/>
      <c r="B176" s="108"/>
      <c r="C176" s="108"/>
      <c r="D176" s="370"/>
      <c r="E176" s="355"/>
      <c r="F176" s="371"/>
      <c r="G176" s="372"/>
      <c r="H176" s="473"/>
      <c r="I176" s="504"/>
      <c r="J176" s="261" t="s">
        <v>466</v>
      </c>
      <c r="K176" s="356" t="s">
        <v>463</v>
      </c>
      <c r="L176" s="401"/>
      <c r="M176" s="362"/>
      <c r="N176" s="439"/>
      <c r="O176" s="362"/>
      <c r="P176" s="362"/>
      <c r="Q176" s="362"/>
      <c r="R176" s="362"/>
      <c r="S176" s="362"/>
    </row>
    <row r="177" spans="1:19" s="80" customFormat="1" ht="18" hidden="1" customHeight="1">
      <c r="A177" s="108"/>
      <c r="B177" s="108"/>
      <c r="C177" s="108"/>
      <c r="D177" s="377"/>
      <c r="E177" s="359"/>
      <c r="F177" s="378"/>
      <c r="G177" s="379"/>
      <c r="H177" s="474"/>
      <c r="I177" s="509"/>
      <c r="J177" s="119" t="s">
        <v>467</v>
      </c>
      <c r="K177" s="476" t="s">
        <v>468</v>
      </c>
      <c r="L177" s="401"/>
      <c r="M177" s="362"/>
      <c r="N177" s="439"/>
      <c r="O177" s="362"/>
      <c r="P177" s="362"/>
      <c r="Q177" s="362"/>
      <c r="R177" s="362"/>
      <c r="S177" s="362"/>
    </row>
    <row r="178" spans="1:19" s="80" customFormat="1" ht="18" customHeight="1">
      <c r="A178" s="368"/>
      <c r="B178" s="368"/>
      <c r="C178" s="887" t="s">
        <v>469</v>
      </c>
      <c r="D178" s="889"/>
      <c r="E178" s="443"/>
      <c r="F178" s="579">
        <f>F179</f>
        <v>8652</v>
      </c>
      <c r="G178" s="579">
        <f>G179</f>
        <v>9259</v>
      </c>
      <c r="H178" s="148"/>
      <c r="I178" s="325">
        <f t="shared" si="3"/>
        <v>607</v>
      </c>
      <c r="J178" s="447"/>
      <c r="K178" s="448"/>
      <c r="L178" s="401"/>
      <c r="M178" s="362"/>
      <c r="N178" s="439"/>
      <c r="O178" s="362"/>
      <c r="P178" s="362"/>
      <c r="Q178" s="362"/>
      <c r="R178" s="362"/>
      <c r="S178" s="362"/>
    </row>
    <row r="179" spans="1:19" s="80" customFormat="1" ht="18" customHeight="1">
      <c r="A179" s="108"/>
      <c r="B179" s="435"/>
      <c r="C179" s="368"/>
      <c r="D179" s="486" t="s">
        <v>470</v>
      </c>
      <c r="E179" s="107" t="s">
        <v>160</v>
      </c>
      <c r="F179" s="506">
        <v>8652</v>
      </c>
      <c r="G179" s="506">
        <v>9259</v>
      </c>
      <c r="H179" s="105"/>
      <c r="I179" s="487">
        <f t="shared" si="3"/>
        <v>607</v>
      </c>
      <c r="J179" s="580" t="s">
        <v>263</v>
      </c>
      <c r="K179" s="488" t="s">
        <v>471</v>
      </c>
      <c r="L179" s="401"/>
      <c r="M179" s="362"/>
      <c r="N179" s="439"/>
      <c r="O179" s="362"/>
      <c r="P179" s="362"/>
      <c r="Q179" s="362"/>
      <c r="R179" s="362"/>
      <c r="S179" s="362"/>
    </row>
    <row r="180" spans="1:19" s="80" customFormat="1" ht="18" customHeight="1">
      <c r="A180" s="116"/>
      <c r="B180" s="116"/>
      <c r="C180" s="1023" t="s">
        <v>472</v>
      </c>
      <c r="D180" s="909"/>
      <c r="E180" s="145"/>
      <c r="F180" s="144">
        <f>F183</f>
        <v>9048</v>
      </c>
      <c r="G180" s="144">
        <f>G183</f>
        <v>9200</v>
      </c>
      <c r="H180" s="330"/>
      <c r="I180" s="483">
        <f t="shared" si="3"/>
        <v>152</v>
      </c>
      <c r="J180" s="581"/>
      <c r="K180" s="582"/>
      <c r="L180" s="401"/>
      <c r="M180" s="362"/>
      <c r="N180" s="439"/>
      <c r="O180" s="362"/>
      <c r="P180" s="362"/>
      <c r="Q180" s="362"/>
      <c r="R180" s="362"/>
      <c r="S180" s="362"/>
    </row>
    <row r="181" spans="1:19" s="80" customFormat="1" ht="18" customHeight="1">
      <c r="A181" s="108"/>
      <c r="B181" s="108"/>
      <c r="C181" s="108"/>
      <c r="D181" s="470"/>
      <c r="E181" s="583"/>
      <c r="F181" s="497"/>
      <c r="G181" s="498"/>
      <c r="H181" s="471"/>
      <c r="I181" s="584"/>
      <c r="J181" s="136" t="s">
        <v>266</v>
      </c>
      <c r="K181" s="376" t="s">
        <v>473</v>
      </c>
      <c r="L181" s="362"/>
      <c r="M181" s="362"/>
      <c r="N181" s="439"/>
      <c r="O181" s="362"/>
      <c r="P181" s="362"/>
      <c r="Q181" s="362"/>
      <c r="R181" s="362"/>
      <c r="S181" s="362"/>
    </row>
    <row r="182" spans="1:19" s="80" customFormat="1" ht="18" customHeight="1">
      <c r="A182" s="108"/>
      <c r="B182" s="108"/>
      <c r="C182" s="108"/>
      <c r="D182" s="370"/>
      <c r="E182" s="480"/>
      <c r="F182" s="501"/>
      <c r="G182" s="502"/>
      <c r="H182" s="473"/>
      <c r="I182" s="585"/>
      <c r="J182" s="136" t="s">
        <v>268</v>
      </c>
      <c r="K182" s="376" t="s">
        <v>474</v>
      </c>
      <c r="L182" s="362"/>
      <c r="M182" s="362"/>
      <c r="N182" s="439"/>
      <c r="O182" s="362"/>
      <c r="P182" s="362"/>
      <c r="Q182" s="362"/>
      <c r="R182" s="362"/>
      <c r="S182" s="362"/>
    </row>
    <row r="183" spans="1:19" s="80" customFormat="1" ht="18" customHeight="1">
      <c r="A183" s="108"/>
      <c r="B183" s="108"/>
      <c r="C183" s="108"/>
      <c r="D183" s="389" t="s">
        <v>101</v>
      </c>
      <c r="E183" s="480" t="s">
        <v>160</v>
      </c>
      <c r="F183" s="501">
        <v>9048</v>
      </c>
      <c r="G183" s="502">
        <v>9200</v>
      </c>
      <c r="H183" s="456"/>
      <c r="I183" s="374">
        <f t="shared" si="3"/>
        <v>152</v>
      </c>
      <c r="J183" s="136" t="s">
        <v>270</v>
      </c>
      <c r="K183" s="376" t="s">
        <v>475</v>
      </c>
      <c r="L183" s="362"/>
      <c r="M183" s="362"/>
      <c r="N183" s="439"/>
      <c r="O183" s="362"/>
      <c r="P183" s="362"/>
      <c r="Q183" s="362"/>
      <c r="R183" s="362"/>
      <c r="S183" s="362"/>
    </row>
    <row r="184" spans="1:19" s="80" customFormat="1" ht="18" customHeight="1">
      <c r="A184" s="108"/>
      <c r="B184" s="108"/>
      <c r="C184" s="108"/>
      <c r="D184" s="370"/>
      <c r="E184" s="480"/>
      <c r="F184" s="501"/>
      <c r="G184" s="502"/>
      <c r="H184" s="473"/>
      <c r="I184" s="585"/>
      <c r="J184" s="136" t="s">
        <v>272</v>
      </c>
      <c r="K184" s="376" t="s">
        <v>476</v>
      </c>
      <c r="L184" s="362"/>
      <c r="M184" s="362"/>
      <c r="N184" s="439"/>
      <c r="O184" s="362"/>
      <c r="P184" s="362"/>
      <c r="Q184" s="362"/>
      <c r="R184" s="362"/>
      <c r="S184" s="362"/>
    </row>
    <row r="185" spans="1:19" s="80" customFormat="1" ht="18" customHeight="1">
      <c r="A185" s="108"/>
      <c r="B185" s="435"/>
      <c r="C185" s="435"/>
      <c r="D185" s="370"/>
      <c r="E185" s="586"/>
      <c r="F185" s="139"/>
      <c r="G185" s="139"/>
      <c r="H185" s="456"/>
      <c r="I185" s="587"/>
      <c r="J185" s="136" t="s">
        <v>274</v>
      </c>
      <c r="K185" s="376" t="s">
        <v>477</v>
      </c>
      <c r="L185" s="362"/>
      <c r="M185" s="362"/>
      <c r="N185" s="439"/>
      <c r="O185" s="362"/>
      <c r="P185" s="362"/>
      <c r="Q185" s="362"/>
      <c r="R185" s="362"/>
      <c r="S185" s="362"/>
    </row>
    <row r="186" spans="1:19" s="80" customFormat="1" ht="18" customHeight="1">
      <c r="A186" s="116"/>
      <c r="B186" s="887" t="s">
        <v>134</v>
      </c>
      <c r="C186" s="888"/>
      <c r="D186" s="889"/>
      <c r="E186" s="128"/>
      <c r="F186" s="563">
        <f>F187+F190</f>
        <v>3020</v>
      </c>
      <c r="G186" s="563">
        <f>G187+G190</f>
        <v>2729</v>
      </c>
      <c r="H186" s="324" t="s">
        <v>478</v>
      </c>
      <c r="I186" s="399">
        <f t="shared" si="3"/>
        <v>-291</v>
      </c>
      <c r="J186" s="111"/>
      <c r="K186" s="455"/>
      <c r="L186" s="401"/>
      <c r="M186" s="362"/>
      <c r="N186" s="439"/>
      <c r="O186" s="362"/>
      <c r="P186" s="362"/>
      <c r="Q186" s="362"/>
      <c r="R186" s="362"/>
      <c r="S186" s="362"/>
    </row>
    <row r="187" spans="1:19" s="80" customFormat="1" ht="18" customHeight="1">
      <c r="A187" s="116"/>
      <c r="B187" s="116"/>
      <c r="C187" s="887" t="s">
        <v>128</v>
      </c>
      <c r="D187" s="889"/>
      <c r="E187" s="128"/>
      <c r="F187" s="563">
        <f>F188</f>
        <v>1420</v>
      </c>
      <c r="G187" s="563">
        <f>G188</f>
        <v>1529</v>
      </c>
      <c r="H187" s="148"/>
      <c r="I187" s="399">
        <f t="shared" si="3"/>
        <v>109</v>
      </c>
      <c r="J187" s="111"/>
      <c r="K187" s="455"/>
      <c r="L187" s="401"/>
      <c r="M187" s="362"/>
      <c r="N187" s="439"/>
      <c r="O187" s="362"/>
      <c r="P187" s="362"/>
      <c r="Q187" s="362"/>
      <c r="R187" s="362"/>
      <c r="S187" s="362"/>
    </row>
    <row r="188" spans="1:19" s="80" customFormat="1" ht="18" customHeight="1">
      <c r="A188" s="116"/>
      <c r="B188" s="116"/>
      <c r="C188" s="1005" t="s">
        <v>101</v>
      </c>
      <c r="D188" s="1006"/>
      <c r="E188" s="961" t="s">
        <v>160</v>
      </c>
      <c r="F188" s="963">
        <v>1420</v>
      </c>
      <c r="G188" s="975">
        <v>1529</v>
      </c>
      <c r="H188" s="978"/>
      <c r="I188" s="997">
        <f>G188-F188</f>
        <v>109</v>
      </c>
      <c r="J188" s="489" t="s">
        <v>479</v>
      </c>
      <c r="K188" s="490" t="s">
        <v>480</v>
      </c>
      <c r="L188" s="401"/>
      <c r="M188" s="362"/>
      <c r="N188" s="439"/>
      <c r="O188" s="362"/>
      <c r="P188" s="362"/>
      <c r="Q188" s="362"/>
      <c r="R188" s="362"/>
      <c r="S188" s="362"/>
    </row>
    <row r="189" spans="1:19" s="80" customFormat="1" ht="18" customHeight="1">
      <c r="A189" s="108"/>
      <c r="B189" s="108"/>
      <c r="C189" s="1009"/>
      <c r="D189" s="1010"/>
      <c r="E189" s="962"/>
      <c r="F189" s="964"/>
      <c r="G189" s="977"/>
      <c r="H189" s="980"/>
      <c r="I189" s="999"/>
      <c r="J189" s="119" t="s">
        <v>481</v>
      </c>
      <c r="K189" s="476" t="s">
        <v>482</v>
      </c>
      <c r="L189" s="401"/>
      <c r="M189" s="362"/>
      <c r="N189" s="439"/>
      <c r="O189" s="362"/>
      <c r="P189" s="362"/>
      <c r="Q189" s="362"/>
      <c r="R189" s="362"/>
      <c r="S189" s="362"/>
    </row>
    <row r="190" spans="1:19" s="80" customFormat="1" ht="18" customHeight="1">
      <c r="A190" s="435"/>
      <c r="B190" s="108"/>
      <c r="C190" s="887" t="s">
        <v>337</v>
      </c>
      <c r="D190" s="889"/>
      <c r="E190" s="443"/>
      <c r="F190" s="579">
        <f>F191</f>
        <v>1600</v>
      </c>
      <c r="G190" s="579">
        <f>G191</f>
        <v>1200</v>
      </c>
      <c r="H190" s="588" t="s">
        <v>478</v>
      </c>
      <c r="I190" s="351">
        <f>G190-F190</f>
        <v>-400</v>
      </c>
      <c r="J190" s="589"/>
      <c r="K190" s="448"/>
      <c r="L190" s="401"/>
      <c r="M190" s="362"/>
      <c r="N190" s="439"/>
      <c r="O190" s="362"/>
      <c r="P190" s="362"/>
      <c r="Q190" s="362"/>
      <c r="R190" s="362"/>
      <c r="S190" s="362"/>
    </row>
    <row r="191" spans="1:19" s="80" customFormat="1" ht="18" customHeight="1">
      <c r="A191" s="435"/>
      <c r="B191" s="368"/>
      <c r="C191" s="368"/>
      <c r="D191" s="539" t="s">
        <v>101</v>
      </c>
      <c r="E191" s="230" t="s">
        <v>160</v>
      </c>
      <c r="F191" s="501">
        <v>1600</v>
      </c>
      <c r="G191" s="501">
        <v>1200</v>
      </c>
      <c r="H191" s="105" t="s">
        <v>478</v>
      </c>
      <c r="I191" s="449">
        <f>G191-F191</f>
        <v>-400</v>
      </c>
      <c r="J191" s="136" t="s">
        <v>483</v>
      </c>
      <c r="K191" s="376" t="s">
        <v>484</v>
      </c>
      <c r="L191" s="401"/>
      <c r="M191" s="362"/>
      <c r="N191" s="439"/>
      <c r="O191" s="362"/>
      <c r="P191" s="362"/>
      <c r="Q191" s="362"/>
      <c r="R191" s="362"/>
      <c r="S191" s="362"/>
    </row>
    <row r="192" spans="1:19" s="80" customFormat="1" ht="18" customHeight="1">
      <c r="A192" s="887" t="s">
        <v>120</v>
      </c>
      <c r="B192" s="888"/>
      <c r="C192" s="888"/>
      <c r="D192" s="889"/>
      <c r="E192" s="128"/>
      <c r="F192" s="590">
        <f t="shared" ref="F192:G194" si="9">F193</f>
        <v>14500</v>
      </c>
      <c r="G192" s="590">
        <f t="shared" si="9"/>
        <v>18124</v>
      </c>
      <c r="H192" s="570"/>
      <c r="I192" s="399">
        <f t="shared" si="3"/>
        <v>3624</v>
      </c>
      <c r="J192" s="125"/>
      <c r="K192" s="591"/>
      <c r="L192" s="401"/>
      <c r="M192" s="362"/>
      <c r="N192" s="439"/>
      <c r="O192" s="362"/>
      <c r="P192" s="362"/>
      <c r="Q192" s="362"/>
      <c r="R192" s="362"/>
      <c r="S192" s="362"/>
    </row>
    <row r="193" spans="1:19" s="80" customFormat="1" ht="18" customHeight="1">
      <c r="A193" s="129"/>
      <c r="B193" s="887" t="s">
        <v>485</v>
      </c>
      <c r="C193" s="888"/>
      <c r="D193" s="889"/>
      <c r="E193" s="128"/>
      <c r="F193" s="590">
        <f t="shared" si="9"/>
        <v>14500</v>
      </c>
      <c r="G193" s="590">
        <f t="shared" si="9"/>
        <v>18124</v>
      </c>
      <c r="H193" s="570"/>
      <c r="I193" s="399">
        <f t="shared" si="3"/>
        <v>3624</v>
      </c>
      <c r="J193" s="125"/>
      <c r="K193" s="591"/>
      <c r="L193" s="401"/>
      <c r="M193" s="362"/>
      <c r="N193" s="439"/>
      <c r="O193" s="362"/>
      <c r="P193" s="362"/>
      <c r="Q193" s="362"/>
      <c r="R193" s="362"/>
      <c r="S193" s="362"/>
    </row>
    <row r="194" spans="1:19" s="80" customFormat="1" ht="18" customHeight="1">
      <c r="A194" s="108"/>
      <c r="B194" s="129"/>
      <c r="C194" s="887" t="s">
        <v>486</v>
      </c>
      <c r="D194" s="889"/>
      <c r="E194" s="128"/>
      <c r="F194" s="590">
        <f t="shared" si="9"/>
        <v>14500</v>
      </c>
      <c r="G194" s="590">
        <f t="shared" si="9"/>
        <v>18124</v>
      </c>
      <c r="H194" s="570"/>
      <c r="I194" s="399">
        <f t="shared" si="3"/>
        <v>3624</v>
      </c>
      <c r="J194" s="125"/>
      <c r="K194" s="591"/>
      <c r="L194" s="401"/>
      <c r="M194" s="362"/>
      <c r="N194" s="439"/>
      <c r="O194" s="362"/>
      <c r="P194" s="362"/>
      <c r="Q194" s="362"/>
      <c r="R194" s="362"/>
      <c r="S194" s="362"/>
    </row>
    <row r="195" spans="1:19" s="80" customFormat="1" ht="18" customHeight="1">
      <c r="A195" s="108"/>
      <c r="B195" s="108"/>
      <c r="C195" s="108"/>
      <c r="D195" s="970" t="s">
        <v>101</v>
      </c>
      <c r="E195" s="961" t="s">
        <v>160</v>
      </c>
      <c r="F195" s="1052">
        <v>14500</v>
      </c>
      <c r="G195" s="1054">
        <v>18124</v>
      </c>
      <c r="H195" s="978"/>
      <c r="I195" s="1063">
        <f t="shared" si="3"/>
        <v>3624</v>
      </c>
      <c r="J195" s="489" t="s">
        <v>487</v>
      </c>
      <c r="K195" s="490" t="s">
        <v>488</v>
      </c>
      <c r="L195" s="401"/>
      <c r="M195" s="362"/>
      <c r="N195" s="439"/>
      <c r="O195" s="362"/>
      <c r="P195" s="362"/>
      <c r="Q195" s="362"/>
      <c r="R195" s="362"/>
      <c r="S195" s="362"/>
    </row>
    <row r="196" spans="1:19" s="80" customFormat="1" ht="18" customHeight="1">
      <c r="A196" s="435"/>
      <c r="B196" s="108"/>
      <c r="C196" s="108"/>
      <c r="D196" s="971"/>
      <c r="E196" s="973"/>
      <c r="F196" s="1053"/>
      <c r="G196" s="1055"/>
      <c r="H196" s="979"/>
      <c r="I196" s="1064"/>
      <c r="J196" s="136" t="s">
        <v>489</v>
      </c>
      <c r="K196" s="376" t="s">
        <v>490</v>
      </c>
      <c r="L196" s="401"/>
      <c r="M196" s="362"/>
      <c r="N196" s="439"/>
      <c r="O196" s="362"/>
      <c r="P196" s="362"/>
      <c r="Q196" s="362"/>
      <c r="R196" s="362"/>
      <c r="S196" s="362"/>
    </row>
    <row r="197" spans="1:19" s="80" customFormat="1" ht="18" customHeight="1">
      <c r="A197" s="464"/>
      <c r="B197" s="368"/>
      <c r="C197" s="368"/>
      <c r="D197" s="972"/>
      <c r="E197" s="962"/>
      <c r="F197" s="1066"/>
      <c r="G197" s="1062"/>
      <c r="H197" s="980"/>
      <c r="I197" s="1065"/>
      <c r="J197" s="359" t="s">
        <v>491</v>
      </c>
      <c r="K197" s="476" t="s">
        <v>492</v>
      </c>
      <c r="L197" s="401"/>
      <c r="M197" s="362"/>
      <c r="N197" s="439"/>
      <c r="O197" s="362"/>
      <c r="P197" s="362"/>
      <c r="Q197" s="362"/>
      <c r="R197" s="362"/>
      <c r="S197" s="362"/>
    </row>
    <row r="198" spans="1:19" s="80" customFormat="1" ht="18" customHeight="1">
      <c r="A198" s="1058" t="s">
        <v>493</v>
      </c>
      <c r="B198" s="1037"/>
      <c r="C198" s="1037"/>
      <c r="D198" s="1038"/>
      <c r="E198" s="592"/>
      <c r="F198" s="593">
        <f t="shared" ref="F198:G202" si="10">F199</f>
        <v>12960</v>
      </c>
      <c r="G198" s="593">
        <f t="shared" si="10"/>
        <v>12960</v>
      </c>
      <c r="H198" s="594"/>
      <c r="I198" s="595">
        <f>I199</f>
        <v>0</v>
      </c>
      <c r="J198" s="596"/>
      <c r="K198" s="597"/>
      <c r="L198" s="401"/>
      <c r="M198" s="362"/>
      <c r="N198" s="439"/>
      <c r="O198" s="362"/>
      <c r="P198" s="362"/>
      <c r="Q198" s="362"/>
      <c r="R198" s="362"/>
      <c r="S198" s="362"/>
    </row>
    <row r="199" spans="1:19" s="80" customFormat="1" ht="18" customHeight="1">
      <c r="A199" s="1039"/>
      <c r="B199" s="1040"/>
      <c r="C199" s="1040"/>
      <c r="D199" s="1041"/>
      <c r="E199" s="598" t="s">
        <v>160</v>
      </c>
      <c r="F199" s="593">
        <f t="shared" si="10"/>
        <v>12960</v>
      </c>
      <c r="G199" s="593">
        <f t="shared" si="10"/>
        <v>12960</v>
      </c>
      <c r="H199" s="594"/>
      <c r="I199" s="595">
        <f>I200</f>
        <v>0</v>
      </c>
      <c r="J199" s="596"/>
      <c r="K199" s="597"/>
      <c r="L199" s="401"/>
      <c r="M199" s="362"/>
      <c r="N199" s="439"/>
      <c r="O199" s="362"/>
      <c r="P199" s="362"/>
      <c r="Q199" s="362"/>
      <c r="R199" s="362"/>
      <c r="S199" s="362"/>
    </row>
    <row r="200" spans="1:19" s="80" customFormat="1" ht="18" customHeight="1">
      <c r="A200" s="1023" t="s">
        <v>159</v>
      </c>
      <c r="B200" s="908"/>
      <c r="C200" s="908"/>
      <c r="D200" s="909"/>
      <c r="E200" s="128"/>
      <c r="F200" s="563">
        <f t="shared" si="10"/>
        <v>12960</v>
      </c>
      <c r="G200" s="563">
        <f t="shared" si="10"/>
        <v>12960</v>
      </c>
      <c r="H200" s="324"/>
      <c r="I200" s="399">
        <f t="shared" ref="I200:I203" si="11">G200-F200</f>
        <v>0</v>
      </c>
      <c r="J200" s="381"/>
      <c r="K200" s="438"/>
      <c r="L200" s="401"/>
      <c r="M200" s="362"/>
      <c r="N200" s="439"/>
      <c r="O200" s="362"/>
      <c r="P200" s="362"/>
      <c r="Q200" s="362"/>
      <c r="R200" s="362"/>
      <c r="S200" s="362"/>
    </row>
    <row r="201" spans="1:19" s="80" customFormat="1" ht="18" customHeight="1">
      <c r="A201" s="427"/>
      <c r="B201" s="887" t="s">
        <v>158</v>
      </c>
      <c r="C201" s="888"/>
      <c r="D201" s="889"/>
      <c r="E201" s="128"/>
      <c r="F201" s="563">
        <f t="shared" si="10"/>
        <v>12960</v>
      </c>
      <c r="G201" s="563">
        <f t="shared" si="10"/>
        <v>12960</v>
      </c>
      <c r="H201" s="324"/>
      <c r="I201" s="325">
        <f t="shared" si="11"/>
        <v>0</v>
      </c>
      <c r="J201" s="381"/>
      <c r="K201" s="438"/>
      <c r="L201" s="401"/>
      <c r="M201" s="362"/>
      <c r="N201" s="439"/>
      <c r="O201" s="362"/>
      <c r="P201" s="362"/>
      <c r="Q201" s="362"/>
      <c r="R201" s="362"/>
      <c r="S201" s="362"/>
    </row>
    <row r="202" spans="1:19" s="80" customFormat="1" ht="18" customHeight="1">
      <c r="A202" s="116"/>
      <c r="B202" s="116"/>
      <c r="C202" s="887" t="s">
        <v>154</v>
      </c>
      <c r="D202" s="889"/>
      <c r="E202" s="128"/>
      <c r="F202" s="563">
        <f t="shared" si="10"/>
        <v>12960</v>
      </c>
      <c r="G202" s="563">
        <f t="shared" si="10"/>
        <v>12960</v>
      </c>
      <c r="H202" s="148"/>
      <c r="I202" s="399">
        <f t="shared" si="11"/>
        <v>0</v>
      </c>
      <c r="J202" s="111"/>
      <c r="K202" s="455"/>
      <c r="L202" s="401"/>
      <c r="M202" s="362"/>
      <c r="N202" s="439"/>
      <c r="O202" s="362"/>
      <c r="P202" s="362"/>
      <c r="Q202" s="362"/>
      <c r="R202" s="362"/>
      <c r="S202" s="362"/>
    </row>
    <row r="203" spans="1:19" s="80" customFormat="1" ht="18" customHeight="1">
      <c r="A203" s="108"/>
      <c r="B203" s="108"/>
      <c r="C203" s="108"/>
      <c r="D203" s="470"/>
      <c r="E203" s="335" t="s">
        <v>160</v>
      </c>
      <c r="F203" s="577">
        <v>12960</v>
      </c>
      <c r="G203" s="578">
        <v>12960</v>
      </c>
      <c r="H203" s="471"/>
      <c r="I203" s="500">
        <f t="shared" si="11"/>
        <v>0</v>
      </c>
      <c r="J203" s="261" t="s">
        <v>494</v>
      </c>
      <c r="K203" s="356" t="s">
        <v>495</v>
      </c>
      <c r="L203" s="401"/>
      <c r="M203" s="362"/>
      <c r="N203" s="439"/>
      <c r="O203" s="362"/>
      <c r="P203" s="362"/>
      <c r="Q203" s="362"/>
      <c r="R203" s="362"/>
      <c r="S203" s="362"/>
    </row>
    <row r="204" spans="1:19" s="80" customFormat="1" ht="18" customHeight="1">
      <c r="A204" s="108"/>
      <c r="B204" s="108"/>
      <c r="C204" s="108"/>
      <c r="D204" s="370"/>
      <c r="E204" s="355"/>
      <c r="F204" s="371"/>
      <c r="G204" s="372"/>
      <c r="H204" s="473"/>
      <c r="I204" s="504"/>
      <c r="J204" s="261" t="s">
        <v>496</v>
      </c>
      <c r="K204" s="356" t="s">
        <v>497</v>
      </c>
      <c r="L204" s="401"/>
      <c r="M204" s="362"/>
      <c r="N204" s="439"/>
      <c r="O204" s="362"/>
      <c r="P204" s="362"/>
      <c r="Q204" s="362"/>
      <c r="R204" s="362"/>
      <c r="S204" s="362"/>
    </row>
    <row r="205" spans="1:19" s="80" customFormat="1" ht="18" customHeight="1">
      <c r="A205" s="108"/>
      <c r="B205" s="108"/>
      <c r="C205" s="108"/>
      <c r="D205" s="370"/>
      <c r="E205" s="355"/>
      <c r="F205" s="371"/>
      <c r="G205" s="372"/>
      <c r="H205" s="473"/>
      <c r="I205" s="504"/>
      <c r="J205" s="261" t="s">
        <v>498</v>
      </c>
      <c r="K205" s="356" t="s">
        <v>495</v>
      </c>
      <c r="L205" s="401"/>
      <c r="M205" s="362"/>
      <c r="N205" s="439"/>
      <c r="O205" s="362"/>
      <c r="P205" s="362"/>
      <c r="Q205" s="362"/>
      <c r="R205" s="362"/>
      <c r="S205" s="362"/>
    </row>
    <row r="206" spans="1:19" s="80" customFormat="1" ht="18" customHeight="1">
      <c r="A206" s="368"/>
      <c r="B206" s="368"/>
      <c r="C206" s="368"/>
      <c r="D206" s="377"/>
      <c r="E206" s="359"/>
      <c r="F206" s="378"/>
      <c r="G206" s="379"/>
      <c r="H206" s="474"/>
      <c r="I206" s="509"/>
      <c r="J206" s="119" t="s">
        <v>499</v>
      </c>
      <c r="K206" s="476" t="s">
        <v>500</v>
      </c>
      <c r="L206" s="401"/>
      <c r="M206" s="362"/>
      <c r="N206" s="439"/>
      <c r="O206" s="362"/>
      <c r="P206" s="362"/>
      <c r="Q206" s="362"/>
      <c r="R206" s="362"/>
      <c r="S206" s="362"/>
    </row>
    <row r="207" spans="1:19" s="80" customFormat="1" ht="18" customHeight="1">
      <c r="A207" s="1058" t="s">
        <v>501</v>
      </c>
      <c r="B207" s="1037"/>
      <c r="C207" s="1037"/>
      <c r="D207" s="1038"/>
      <c r="E207" s="599"/>
      <c r="F207" s="600">
        <f>F208+F209</f>
        <v>475760</v>
      </c>
      <c r="G207" s="600">
        <f>G208+G209</f>
        <v>486791</v>
      </c>
      <c r="H207" s="601"/>
      <c r="I207" s="541">
        <f>G207-F207</f>
        <v>11031</v>
      </c>
      <c r="J207" s="602"/>
      <c r="K207" s="603"/>
      <c r="L207" s="401"/>
      <c r="M207" s="362"/>
      <c r="N207" s="439"/>
      <c r="O207" s="362"/>
      <c r="P207" s="362"/>
      <c r="Q207" s="362"/>
      <c r="R207" s="362"/>
      <c r="S207" s="362"/>
    </row>
    <row r="208" spans="1:19" s="80" customFormat="1" ht="18" customHeight="1">
      <c r="A208" s="1059"/>
      <c r="B208" s="1060"/>
      <c r="C208" s="1060"/>
      <c r="D208" s="1061"/>
      <c r="E208" s="598" t="s">
        <v>160</v>
      </c>
      <c r="F208" s="604">
        <f>F213+F216+F220+F222+F232+F235+F239+F242+F244</f>
        <v>458760</v>
      </c>
      <c r="G208" s="604">
        <f>G213+G216+G220+G222+G232+G235+G239+G242+G244+G228</f>
        <v>469791</v>
      </c>
      <c r="H208" s="594"/>
      <c r="I208" s="605">
        <f>G208-F208</f>
        <v>11031</v>
      </c>
      <c r="J208" s="606"/>
      <c r="K208" s="607"/>
      <c r="L208" s="401"/>
      <c r="M208" s="362"/>
      <c r="N208" s="439"/>
      <c r="O208" s="362"/>
      <c r="P208" s="362"/>
      <c r="Q208" s="362"/>
      <c r="R208" s="362"/>
      <c r="S208" s="362"/>
    </row>
    <row r="209" spans="1:19" s="80" customFormat="1" ht="18" customHeight="1">
      <c r="A209" s="1039"/>
      <c r="B209" s="1040"/>
      <c r="C209" s="1040"/>
      <c r="D209" s="1041"/>
      <c r="E209" s="608" t="s">
        <v>100</v>
      </c>
      <c r="F209" s="609">
        <f>F218+F237+F248+F253+F240</f>
        <v>17000</v>
      </c>
      <c r="G209" s="609">
        <f>G218+G237+G248+G253+G240</f>
        <v>17000</v>
      </c>
      <c r="H209" s="610"/>
      <c r="I209" s="611">
        <f>G209-F209</f>
        <v>0</v>
      </c>
      <c r="J209" s="612"/>
      <c r="K209" s="613"/>
      <c r="L209" s="401"/>
      <c r="M209" s="362"/>
      <c r="N209" s="439"/>
      <c r="O209" s="362"/>
      <c r="P209" s="362"/>
      <c r="Q209" s="362"/>
      <c r="R209" s="362"/>
      <c r="S209" s="362"/>
    </row>
    <row r="210" spans="1:19" s="80" customFormat="1" ht="18" customHeight="1">
      <c r="A210" s="887" t="s">
        <v>159</v>
      </c>
      <c r="B210" s="888"/>
      <c r="C210" s="888"/>
      <c r="D210" s="889"/>
      <c r="E210" s="443"/>
      <c r="F210" s="444">
        <f>F211+F233+F230</f>
        <v>462360</v>
      </c>
      <c r="G210" s="444">
        <f>G211+G233+G230</f>
        <v>474881</v>
      </c>
      <c r="H210" s="459"/>
      <c r="I210" s="351">
        <f>G210-F210</f>
        <v>12521</v>
      </c>
      <c r="J210" s="447"/>
      <c r="K210" s="448"/>
      <c r="L210" s="401"/>
      <c r="M210" s="362"/>
      <c r="N210" s="439"/>
      <c r="O210" s="362"/>
      <c r="P210" s="362"/>
      <c r="Q210" s="362"/>
      <c r="R210" s="362"/>
      <c r="S210" s="362"/>
    </row>
    <row r="211" spans="1:19" s="432" customFormat="1" ht="18" customHeight="1">
      <c r="A211" s="116"/>
      <c r="B211" s="887" t="s">
        <v>158</v>
      </c>
      <c r="C211" s="888"/>
      <c r="D211" s="889"/>
      <c r="E211" s="311"/>
      <c r="F211" s="512">
        <f>F212+F219+F221+F215</f>
        <v>451766</v>
      </c>
      <c r="G211" s="512">
        <f>G212+G219+G221+G215+G227</f>
        <v>462825</v>
      </c>
      <c r="H211" s="312"/>
      <c r="I211" s="399">
        <f t="shared" ref="I211:I274" si="12">G211-F211</f>
        <v>11059</v>
      </c>
      <c r="J211" s="513"/>
      <c r="K211" s="514"/>
      <c r="L211" s="401"/>
      <c r="M211" s="431"/>
      <c r="N211" s="439"/>
      <c r="O211" s="431"/>
      <c r="P211" s="431"/>
      <c r="Q211" s="431"/>
      <c r="R211" s="431"/>
      <c r="S211" s="431"/>
    </row>
    <row r="212" spans="1:19" s="432" customFormat="1" ht="18" customHeight="1">
      <c r="A212" s="116"/>
      <c r="B212" s="116"/>
      <c r="C212" s="887" t="s">
        <v>157</v>
      </c>
      <c r="D212" s="889"/>
      <c r="E212" s="115"/>
      <c r="F212" s="114">
        <f>F213</f>
        <v>380052</v>
      </c>
      <c r="G212" s="114">
        <f>G213</f>
        <v>380064</v>
      </c>
      <c r="H212" s="324"/>
      <c r="I212" s="325">
        <f t="shared" si="12"/>
        <v>12</v>
      </c>
      <c r="J212" s="381"/>
      <c r="K212" s="438"/>
      <c r="L212" s="401"/>
      <c r="M212" s="431"/>
      <c r="N212" s="439"/>
      <c r="O212" s="431"/>
      <c r="P212" s="431"/>
      <c r="Q212" s="431"/>
      <c r="R212" s="431"/>
      <c r="S212" s="431"/>
    </row>
    <row r="213" spans="1:19" s="432" customFormat="1" ht="18" customHeight="1">
      <c r="A213" s="116"/>
      <c r="B213" s="116"/>
      <c r="C213" s="614"/>
      <c r="D213" s="970" t="s">
        <v>101</v>
      </c>
      <c r="E213" s="961" t="s">
        <v>160</v>
      </c>
      <c r="F213" s="963">
        <v>380052</v>
      </c>
      <c r="G213" s="975">
        <v>380064</v>
      </c>
      <c r="H213" s="1056"/>
      <c r="I213" s="997">
        <f>G213-F213</f>
        <v>12</v>
      </c>
      <c r="J213" s="615" t="s">
        <v>502</v>
      </c>
      <c r="K213" s="616" t="s">
        <v>503</v>
      </c>
      <c r="L213" s="401"/>
      <c r="M213" s="431"/>
      <c r="N213" s="439"/>
      <c r="O213" s="431"/>
      <c r="P213" s="431"/>
      <c r="Q213" s="431"/>
      <c r="R213" s="431"/>
      <c r="S213" s="431"/>
    </row>
    <row r="214" spans="1:19" s="432" customFormat="1" ht="18" customHeight="1">
      <c r="A214" s="108"/>
      <c r="B214" s="108"/>
      <c r="C214" s="435"/>
      <c r="D214" s="972"/>
      <c r="E214" s="962"/>
      <c r="F214" s="964"/>
      <c r="G214" s="977"/>
      <c r="H214" s="1057"/>
      <c r="I214" s="999"/>
      <c r="J214" s="478" t="s">
        <v>504</v>
      </c>
      <c r="K214" s="617" t="s">
        <v>505</v>
      </c>
      <c r="L214" s="401"/>
      <c r="M214" s="431"/>
      <c r="N214" s="439"/>
      <c r="O214" s="431"/>
      <c r="P214" s="431"/>
      <c r="Q214" s="431"/>
      <c r="R214" s="431"/>
      <c r="S214" s="431"/>
    </row>
    <row r="215" spans="1:19" s="432" customFormat="1" ht="18" customHeight="1">
      <c r="A215" s="116"/>
      <c r="B215" s="116"/>
      <c r="C215" s="887" t="s">
        <v>154</v>
      </c>
      <c r="D215" s="889"/>
      <c r="E215" s="115"/>
      <c r="F215" s="114">
        <f>F216+F218</f>
        <v>3660</v>
      </c>
      <c r="G215" s="114">
        <f>G216+G218</f>
        <v>7251</v>
      </c>
      <c r="H215" s="324"/>
      <c r="I215" s="325">
        <f t="shared" si="12"/>
        <v>3591</v>
      </c>
      <c r="J215" s="381"/>
      <c r="K215" s="438"/>
      <c r="L215" s="401"/>
      <c r="M215" s="431"/>
      <c r="N215" s="439"/>
      <c r="O215" s="431"/>
      <c r="P215" s="431"/>
      <c r="Q215" s="431"/>
      <c r="R215" s="431"/>
      <c r="S215" s="431"/>
    </row>
    <row r="216" spans="1:19" s="432" customFormat="1" ht="18" customHeight="1">
      <c r="A216" s="108"/>
      <c r="B216" s="108"/>
      <c r="C216" s="435"/>
      <c r="D216" s="970"/>
      <c r="E216" s="961" t="s">
        <v>160</v>
      </c>
      <c r="F216" s="1052">
        <v>2460</v>
      </c>
      <c r="G216" s="1054">
        <v>6051</v>
      </c>
      <c r="H216" s="985"/>
      <c r="I216" s="965">
        <f t="shared" si="12"/>
        <v>3591</v>
      </c>
      <c r="J216" s="489" t="s">
        <v>506</v>
      </c>
      <c r="K216" s="490" t="s">
        <v>507</v>
      </c>
      <c r="L216" s="401"/>
      <c r="M216" s="431"/>
      <c r="N216" s="439"/>
      <c r="O216" s="431"/>
      <c r="P216" s="431"/>
      <c r="Q216" s="431"/>
      <c r="R216" s="431"/>
      <c r="S216" s="431"/>
    </row>
    <row r="217" spans="1:19" s="432" customFormat="1" ht="18" customHeight="1">
      <c r="A217" s="108"/>
      <c r="B217" s="108"/>
      <c r="C217" s="435"/>
      <c r="D217" s="971"/>
      <c r="E217" s="973"/>
      <c r="F217" s="1053"/>
      <c r="G217" s="1055"/>
      <c r="H217" s="986"/>
      <c r="I217" s="969"/>
      <c r="J217" s="478" t="s">
        <v>508</v>
      </c>
      <c r="K217" s="618" t="s">
        <v>509</v>
      </c>
      <c r="L217" s="401"/>
      <c r="M217" s="431"/>
      <c r="N217" s="439"/>
      <c r="O217" s="431"/>
      <c r="P217" s="431"/>
      <c r="Q217" s="431"/>
      <c r="R217" s="431"/>
      <c r="S217" s="431"/>
    </row>
    <row r="218" spans="1:19" s="432" customFormat="1" ht="18" customHeight="1">
      <c r="A218" s="108"/>
      <c r="B218" s="108"/>
      <c r="C218" s="435"/>
      <c r="D218" s="972"/>
      <c r="E218" s="123" t="s">
        <v>100</v>
      </c>
      <c r="F218" s="198">
        <v>1200</v>
      </c>
      <c r="G218" s="198">
        <v>1200</v>
      </c>
      <c r="H218" s="494"/>
      <c r="I218" s="442">
        <f>G218-F218</f>
        <v>0</v>
      </c>
      <c r="J218" s="619" t="s">
        <v>153</v>
      </c>
      <c r="K218" s="476" t="s">
        <v>510</v>
      </c>
      <c r="L218" s="401"/>
      <c r="M218" s="431"/>
      <c r="N218" s="439"/>
      <c r="O218" s="431"/>
      <c r="P218" s="431"/>
      <c r="Q218" s="431"/>
      <c r="R218" s="431"/>
      <c r="S218" s="431"/>
    </row>
    <row r="219" spans="1:19" s="432" customFormat="1" ht="18" customHeight="1">
      <c r="A219" s="116"/>
      <c r="B219" s="116"/>
      <c r="C219" s="887" t="s">
        <v>469</v>
      </c>
      <c r="D219" s="889"/>
      <c r="E219" s="115"/>
      <c r="F219" s="114">
        <f>F220</f>
        <v>31950</v>
      </c>
      <c r="G219" s="114">
        <f>G220</f>
        <v>35138</v>
      </c>
      <c r="H219" s="324"/>
      <c r="I219" s="399">
        <f t="shared" si="12"/>
        <v>3188</v>
      </c>
      <c r="J219" s="381"/>
      <c r="K219" s="438"/>
      <c r="L219" s="401"/>
      <c r="M219" s="431"/>
      <c r="N219" s="439"/>
      <c r="O219" s="431"/>
      <c r="P219" s="431"/>
      <c r="Q219" s="431"/>
      <c r="R219" s="431"/>
      <c r="S219" s="431"/>
    </row>
    <row r="220" spans="1:19" s="432" customFormat="1" ht="18" customHeight="1">
      <c r="A220" s="108"/>
      <c r="B220" s="108"/>
      <c r="C220" s="108"/>
      <c r="D220" s="389" t="s">
        <v>101</v>
      </c>
      <c r="E220" s="567" t="s">
        <v>160</v>
      </c>
      <c r="F220" s="568">
        <v>31950</v>
      </c>
      <c r="G220" s="568">
        <v>35138</v>
      </c>
      <c r="H220" s="569"/>
      <c r="I220" s="555">
        <f t="shared" si="12"/>
        <v>3188</v>
      </c>
      <c r="J220" s="196" t="s">
        <v>263</v>
      </c>
      <c r="K220" s="376" t="s">
        <v>511</v>
      </c>
      <c r="L220" s="401"/>
      <c r="M220" s="431"/>
      <c r="N220" s="439"/>
      <c r="O220" s="431"/>
      <c r="P220" s="431"/>
      <c r="Q220" s="431"/>
      <c r="R220" s="431"/>
      <c r="S220" s="431"/>
    </row>
    <row r="221" spans="1:19" s="80" customFormat="1" ht="18" customHeight="1">
      <c r="A221" s="116"/>
      <c r="B221" s="116"/>
      <c r="C221" s="887" t="s">
        <v>472</v>
      </c>
      <c r="D221" s="889"/>
      <c r="E221" s="115"/>
      <c r="F221" s="114">
        <f>F222</f>
        <v>36104</v>
      </c>
      <c r="G221" s="114">
        <f>G222</f>
        <v>32932</v>
      </c>
      <c r="H221" s="148" t="s">
        <v>478</v>
      </c>
      <c r="I221" s="325">
        <f t="shared" si="12"/>
        <v>-3172</v>
      </c>
      <c r="J221" s="111"/>
      <c r="K221" s="455"/>
      <c r="L221" s="401"/>
      <c r="M221" s="362"/>
      <c r="N221" s="439"/>
      <c r="O221" s="362"/>
      <c r="P221" s="362"/>
      <c r="Q221" s="362"/>
      <c r="R221" s="362"/>
      <c r="S221" s="362"/>
    </row>
    <row r="222" spans="1:19" s="80" customFormat="1" ht="18" customHeight="1">
      <c r="A222" s="108"/>
      <c r="B222" s="108"/>
      <c r="C222" s="108"/>
      <c r="D222" s="970" t="s">
        <v>101</v>
      </c>
      <c r="E222" s="1049" t="s">
        <v>160</v>
      </c>
      <c r="F222" s="963">
        <v>36104</v>
      </c>
      <c r="G222" s="963">
        <v>32932</v>
      </c>
      <c r="H222" s="978" t="s">
        <v>114</v>
      </c>
      <c r="I222" s="969">
        <f t="shared" si="12"/>
        <v>-3172</v>
      </c>
      <c r="J222" s="136" t="s">
        <v>266</v>
      </c>
      <c r="K222" s="490" t="s">
        <v>512</v>
      </c>
      <c r="L222" s="401"/>
      <c r="M222" s="362"/>
      <c r="N222" s="439"/>
      <c r="O222" s="362"/>
      <c r="P222" s="362"/>
      <c r="Q222" s="362"/>
      <c r="R222" s="362"/>
      <c r="S222" s="362"/>
    </row>
    <row r="223" spans="1:19" s="80" customFormat="1" ht="18" customHeight="1">
      <c r="A223" s="108"/>
      <c r="B223" s="108"/>
      <c r="C223" s="108"/>
      <c r="D223" s="971"/>
      <c r="E223" s="1051"/>
      <c r="F223" s="974"/>
      <c r="G223" s="974"/>
      <c r="H223" s="979"/>
      <c r="I223" s="969"/>
      <c r="J223" s="261" t="s">
        <v>268</v>
      </c>
      <c r="K223" s="356" t="s">
        <v>513</v>
      </c>
      <c r="L223" s="401"/>
      <c r="M223" s="362"/>
      <c r="N223" s="439"/>
      <c r="O223" s="362"/>
      <c r="P223" s="362"/>
      <c r="Q223" s="362"/>
      <c r="R223" s="362"/>
      <c r="S223" s="362"/>
    </row>
    <row r="224" spans="1:19" s="80" customFormat="1" ht="18" customHeight="1">
      <c r="A224" s="108"/>
      <c r="B224" s="108"/>
      <c r="C224" s="108"/>
      <c r="D224" s="971"/>
      <c r="E224" s="1051"/>
      <c r="F224" s="974"/>
      <c r="G224" s="974"/>
      <c r="H224" s="979"/>
      <c r="I224" s="969"/>
      <c r="J224" s="261" t="s">
        <v>270</v>
      </c>
      <c r="K224" s="356" t="s">
        <v>514</v>
      </c>
      <c r="L224" s="401"/>
      <c r="M224" s="362"/>
      <c r="N224" s="439"/>
      <c r="O224" s="362"/>
      <c r="P224" s="362"/>
      <c r="Q224" s="362"/>
      <c r="R224" s="362"/>
      <c r="S224" s="362"/>
    </row>
    <row r="225" spans="1:19" s="80" customFormat="1" ht="18" customHeight="1">
      <c r="A225" s="108"/>
      <c r="B225" s="108"/>
      <c r="C225" s="108"/>
      <c r="D225" s="971"/>
      <c r="E225" s="1051"/>
      <c r="F225" s="974"/>
      <c r="G225" s="974"/>
      <c r="H225" s="979"/>
      <c r="I225" s="969"/>
      <c r="J225" s="261" t="s">
        <v>272</v>
      </c>
      <c r="K225" s="356" t="s">
        <v>515</v>
      </c>
      <c r="L225" s="401"/>
      <c r="M225" s="362"/>
      <c r="N225" s="439"/>
      <c r="O225" s="362"/>
      <c r="P225" s="362"/>
      <c r="Q225" s="362"/>
      <c r="R225" s="362"/>
      <c r="S225" s="362"/>
    </row>
    <row r="226" spans="1:19" s="80" customFormat="1" ht="18" customHeight="1">
      <c r="A226" s="108"/>
      <c r="B226" s="108"/>
      <c r="C226" s="108"/>
      <c r="D226" s="971"/>
      <c r="E226" s="1051"/>
      <c r="F226" s="974"/>
      <c r="G226" s="974"/>
      <c r="H226" s="979"/>
      <c r="I226" s="969"/>
      <c r="J226" s="136" t="s">
        <v>274</v>
      </c>
      <c r="K226" s="376" t="s">
        <v>516</v>
      </c>
      <c r="L226" s="401"/>
      <c r="M226" s="362"/>
      <c r="N226" s="439"/>
      <c r="O226" s="362"/>
      <c r="P226" s="362"/>
      <c r="Q226" s="362"/>
      <c r="R226" s="362"/>
      <c r="S226" s="362"/>
    </row>
    <row r="227" spans="1:19" s="80" customFormat="1" ht="18" customHeight="1">
      <c r="A227" s="108"/>
      <c r="B227" s="435"/>
      <c r="C227" s="1048" t="s">
        <v>278</v>
      </c>
      <c r="D227" s="1048"/>
      <c r="E227" s="620"/>
      <c r="F227" s="621">
        <f>F228</f>
        <v>0</v>
      </c>
      <c r="G227" s="622">
        <f>G228</f>
        <v>7440</v>
      </c>
      <c r="H227" s="459"/>
      <c r="I227" s="446">
        <f>G227-F227</f>
        <v>7440</v>
      </c>
      <c r="J227" s="623"/>
      <c r="K227" s="624"/>
      <c r="L227" s="401"/>
      <c r="M227" s="362"/>
      <c r="N227" s="439"/>
      <c r="O227" s="362"/>
      <c r="P227" s="362"/>
      <c r="Q227" s="362"/>
      <c r="R227" s="362"/>
      <c r="S227" s="362"/>
    </row>
    <row r="228" spans="1:19" s="80" customFormat="1" ht="18" customHeight="1">
      <c r="A228" s="108"/>
      <c r="B228" s="435"/>
      <c r="C228" s="129"/>
      <c r="D228" s="970" t="s">
        <v>101</v>
      </c>
      <c r="E228" s="1049" t="s">
        <v>160</v>
      </c>
      <c r="F228" s="963">
        <v>0</v>
      </c>
      <c r="G228" s="975">
        <v>7440</v>
      </c>
      <c r="H228" s="978"/>
      <c r="I228" s="965">
        <f>G228-F228</f>
        <v>7440</v>
      </c>
      <c r="J228" s="450" t="s">
        <v>517</v>
      </c>
      <c r="K228" s="376" t="s">
        <v>518</v>
      </c>
      <c r="L228" s="401"/>
      <c r="M228" s="362"/>
      <c r="N228" s="439"/>
      <c r="O228" s="362"/>
      <c r="P228" s="362"/>
      <c r="Q228" s="362"/>
      <c r="R228" s="362"/>
      <c r="S228" s="362"/>
    </row>
    <row r="229" spans="1:19" s="80" customFormat="1" ht="18" customHeight="1">
      <c r="A229" s="108"/>
      <c r="B229" s="435"/>
      <c r="C229" s="368"/>
      <c r="D229" s="972"/>
      <c r="E229" s="1050"/>
      <c r="F229" s="964"/>
      <c r="G229" s="977"/>
      <c r="H229" s="980"/>
      <c r="I229" s="966"/>
      <c r="J229" s="450" t="s">
        <v>519</v>
      </c>
      <c r="K229" s="376" t="s">
        <v>520</v>
      </c>
      <c r="L229" s="401"/>
      <c r="M229" s="362"/>
      <c r="N229" s="439"/>
      <c r="O229" s="362"/>
      <c r="P229" s="362"/>
      <c r="Q229" s="362"/>
      <c r="R229" s="362"/>
      <c r="S229" s="362"/>
    </row>
    <row r="230" spans="1:19" s="80" customFormat="1" ht="18" customHeight="1">
      <c r="A230" s="116"/>
      <c r="B230" s="887" t="s">
        <v>279</v>
      </c>
      <c r="C230" s="888"/>
      <c r="D230" s="889"/>
      <c r="E230" s="115"/>
      <c r="F230" s="114">
        <f>F231</f>
        <v>1800</v>
      </c>
      <c r="G230" s="114">
        <f>G231</f>
        <v>1800</v>
      </c>
      <c r="H230" s="324"/>
      <c r="I230" s="325">
        <f t="shared" ref="I230:I232" si="13">G230-F230</f>
        <v>0</v>
      </c>
      <c r="J230" s="381"/>
      <c r="K230" s="438"/>
      <c r="L230" s="401"/>
      <c r="M230" s="362"/>
      <c r="N230" s="439"/>
      <c r="O230" s="362"/>
      <c r="P230" s="362"/>
      <c r="Q230" s="362"/>
      <c r="R230" s="362"/>
      <c r="S230" s="362"/>
    </row>
    <row r="231" spans="1:19" s="80" customFormat="1" ht="18" customHeight="1">
      <c r="A231" s="116"/>
      <c r="B231" s="116"/>
      <c r="C231" s="887" t="s">
        <v>280</v>
      </c>
      <c r="D231" s="889"/>
      <c r="E231" s="115"/>
      <c r="F231" s="114">
        <f>F232</f>
        <v>1800</v>
      </c>
      <c r="G231" s="114">
        <f>G232</f>
        <v>1800</v>
      </c>
      <c r="H231" s="324"/>
      <c r="I231" s="325">
        <f t="shared" si="13"/>
        <v>0</v>
      </c>
      <c r="J231" s="381"/>
      <c r="K231" s="438"/>
      <c r="L231" s="401"/>
      <c r="M231" s="362"/>
      <c r="N231" s="439"/>
      <c r="O231" s="362"/>
      <c r="P231" s="362"/>
      <c r="Q231" s="362"/>
      <c r="R231" s="362"/>
      <c r="S231" s="362"/>
    </row>
    <row r="232" spans="1:19" s="80" customFormat="1" ht="18" customHeight="1">
      <c r="A232" s="108"/>
      <c r="B232" s="108"/>
      <c r="C232" s="108"/>
      <c r="D232" s="389"/>
      <c r="E232" s="132" t="s">
        <v>160</v>
      </c>
      <c r="F232" s="131">
        <v>1800</v>
      </c>
      <c r="G232" s="131">
        <v>1800</v>
      </c>
      <c r="H232" s="441"/>
      <c r="I232" s="120">
        <f t="shared" si="13"/>
        <v>0</v>
      </c>
      <c r="J232" s="261" t="s">
        <v>521</v>
      </c>
      <c r="K232" s="356" t="s">
        <v>522</v>
      </c>
      <c r="L232" s="401"/>
      <c r="M232" s="362"/>
      <c r="N232" s="439"/>
      <c r="O232" s="362"/>
      <c r="P232" s="362"/>
      <c r="Q232" s="362"/>
      <c r="R232" s="362"/>
      <c r="S232" s="362"/>
    </row>
    <row r="233" spans="1:19" s="432" customFormat="1" ht="18" customHeight="1">
      <c r="A233" s="116"/>
      <c r="B233" s="887" t="s">
        <v>134</v>
      </c>
      <c r="C233" s="888"/>
      <c r="D233" s="889"/>
      <c r="E233" s="115"/>
      <c r="F233" s="114">
        <f>F234+F238+F241+F243</f>
        <v>8794</v>
      </c>
      <c r="G233" s="114">
        <f>G234+G238+G241+G243</f>
        <v>10256</v>
      </c>
      <c r="H233" s="570"/>
      <c r="I233" s="399">
        <f t="shared" si="12"/>
        <v>1462</v>
      </c>
      <c r="J233" s="381"/>
      <c r="K233" s="438"/>
      <c r="L233" s="401"/>
      <c r="M233" s="431"/>
      <c r="N233" s="439"/>
      <c r="O233" s="431"/>
      <c r="P233" s="431"/>
      <c r="Q233" s="431"/>
      <c r="R233" s="431"/>
      <c r="S233" s="431"/>
    </row>
    <row r="234" spans="1:19" s="432" customFormat="1" ht="18" customHeight="1">
      <c r="A234" s="452"/>
      <c r="B234" s="625"/>
      <c r="C234" s="887" t="s">
        <v>133</v>
      </c>
      <c r="D234" s="889"/>
      <c r="E234" s="115"/>
      <c r="F234" s="114">
        <f>F235+F237</f>
        <v>4750</v>
      </c>
      <c r="G234" s="114">
        <f>G235+G237</f>
        <v>4750</v>
      </c>
      <c r="H234" s="570"/>
      <c r="I234" s="325">
        <f t="shared" si="12"/>
        <v>0</v>
      </c>
      <c r="J234" s="381"/>
      <c r="K234" s="438"/>
      <c r="L234" s="401"/>
      <c r="M234" s="431"/>
      <c r="N234" s="439"/>
      <c r="O234" s="431"/>
      <c r="P234" s="431"/>
      <c r="Q234" s="431"/>
      <c r="R234" s="431"/>
      <c r="S234" s="431"/>
    </row>
    <row r="235" spans="1:19" s="432" customFormat="1" ht="26.25" customHeight="1">
      <c r="A235" s="116"/>
      <c r="B235" s="614"/>
      <c r="C235" s="626"/>
      <c r="D235" s="971"/>
      <c r="E235" s="988" t="s">
        <v>160</v>
      </c>
      <c r="F235" s="991">
        <v>2350</v>
      </c>
      <c r="G235" s="994">
        <v>2350</v>
      </c>
      <c r="H235" s="1047"/>
      <c r="I235" s="965">
        <f t="shared" si="12"/>
        <v>0</v>
      </c>
      <c r="J235" s="269" t="s">
        <v>523</v>
      </c>
      <c r="K235" s="627" t="s">
        <v>524</v>
      </c>
      <c r="L235" s="401"/>
      <c r="M235" s="431"/>
      <c r="N235" s="439"/>
      <c r="O235" s="431"/>
      <c r="P235" s="431"/>
      <c r="Q235" s="431"/>
      <c r="R235" s="431"/>
      <c r="S235" s="431"/>
    </row>
    <row r="236" spans="1:19" s="432" customFormat="1" ht="18" customHeight="1">
      <c r="A236" s="116"/>
      <c r="B236" s="614"/>
      <c r="C236" s="626"/>
      <c r="D236" s="971"/>
      <c r="E236" s="989"/>
      <c r="F236" s="992"/>
      <c r="G236" s="995"/>
      <c r="H236" s="1044"/>
      <c r="I236" s="969"/>
      <c r="J236" s="261" t="s">
        <v>525</v>
      </c>
      <c r="K236" s="356" t="s">
        <v>526</v>
      </c>
      <c r="L236" s="401"/>
      <c r="M236" s="431"/>
      <c r="N236" s="439"/>
      <c r="O236" s="431"/>
      <c r="P236" s="431"/>
      <c r="Q236" s="431"/>
      <c r="R236" s="431"/>
      <c r="S236" s="431"/>
    </row>
    <row r="237" spans="1:19" s="432" customFormat="1" ht="18" customHeight="1">
      <c r="A237" s="116"/>
      <c r="B237" s="614"/>
      <c r="C237" s="626"/>
      <c r="D237" s="377"/>
      <c r="E237" s="342" t="s">
        <v>100</v>
      </c>
      <c r="F237" s="628">
        <v>2400</v>
      </c>
      <c r="G237" s="628">
        <v>2400</v>
      </c>
      <c r="H237" s="629"/>
      <c r="I237" s="380">
        <f>G237-F237</f>
        <v>0</v>
      </c>
      <c r="J237" s="119" t="s">
        <v>132</v>
      </c>
      <c r="K237" s="630" t="s">
        <v>131</v>
      </c>
      <c r="L237" s="401"/>
      <c r="M237" s="431"/>
      <c r="N237" s="439"/>
      <c r="O237" s="431"/>
      <c r="P237" s="431"/>
      <c r="Q237" s="431"/>
      <c r="R237" s="431"/>
      <c r="S237" s="431"/>
    </row>
    <row r="238" spans="1:19" s="432" customFormat="1" ht="18" customHeight="1">
      <c r="A238" s="116"/>
      <c r="B238" s="116"/>
      <c r="C238" s="887" t="s">
        <v>128</v>
      </c>
      <c r="D238" s="889"/>
      <c r="E238" s="115"/>
      <c r="F238" s="114">
        <f>F239+F240</f>
        <v>944</v>
      </c>
      <c r="G238" s="114">
        <f>G239+G240</f>
        <v>3336</v>
      </c>
      <c r="H238" s="570"/>
      <c r="I238" s="399">
        <f t="shared" si="12"/>
        <v>2392</v>
      </c>
      <c r="J238" s="381"/>
      <c r="K238" s="438"/>
      <c r="L238" s="401"/>
      <c r="M238" s="431"/>
      <c r="N238" s="439"/>
      <c r="O238" s="431"/>
      <c r="P238" s="431"/>
      <c r="Q238" s="431"/>
      <c r="R238" s="431"/>
      <c r="S238" s="431"/>
    </row>
    <row r="239" spans="1:19" s="432" customFormat="1" ht="18" customHeight="1">
      <c r="A239" s="108"/>
      <c r="B239" s="108"/>
      <c r="C239" s="108"/>
      <c r="D239" s="970" t="s">
        <v>101</v>
      </c>
      <c r="E239" s="631" t="s">
        <v>160</v>
      </c>
      <c r="F239" s="568">
        <v>944</v>
      </c>
      <c r="G239" s="632">
        <v>1846</v>
      </c>
      <c r="H239" s="542"/>
      <c r="I239" s="137">
        <f t="shared" si="12"/>
        <v>902</v>
      </c>
      <c r="J239" s="1045" t="s">
        <v>527</v>
      </c>
      <c r="K239" s="490" t="s">
        <v>528</v>
      </c>
      <c r="L239" s="401"/>
      <c r="M239" s="431"/>
      <c r="N239" s="439"/>
      <c r="O239" s="431"/>
      <c r="P239" s="431"/>
      <c r="Q239" s="431"/>
      <c r="R239" s="431"/>
      <c r="S239" s="431"/>
    </row>
    <row r="240" spans="1:19" s="432" customFormat="1" ht="18" customHeight="1">
      <c r="A240" s="108"/>
      <c r="B240" s="108"/>
      <c r="C240" s="464"/>
      <c r="D240" s="972"/>
      <c r="E240" s="633" t="s">
        <v>100</v>
      </c>
      <c r="F240" s="106">
        <v>0</v>
      </c>
      <c r="G240" s="106">
        <v>1490</v>
      </c>
      <c r="H240" s="543"/>
      <c r="I240" s="442">
        <f t="shared" si="12"/>
        <v>1490</v>
      </c>
      <c r="J240" s="1046"/>
      <c r="K240" s="488" t="s">
        <v>529</v>
      </c>
      <c r="L240" s="401"/>
      <c r="M240" s="431"/>
      <c r="N240" s="439"/>
      <c r="O240" s="431"/>
      <c r="P240" s="431"/>
      <c r="Q240" s="431"/>
      <c r="R240" s="431"/>
      <c r="S240" s="431"/>
    </row>
    <row r="241" spans="1:19" s="432" customFormat="1" ht="18" customHeight="1">
      <c r="A241" s="116"/>
      <c r="B241" s="116"/>
      <c r="C241" s="1023" t="s">
        <v>337</v>
      </c>
      <c r="D241" s="909"/>
      <c r="E241" s="145"/>
      <c r="F241" s="144">
        <f>F242</f>
        <v>1550</v>
      </c>
      <c r="G241" s="144">
        <f>G242</f>
        <v>620</v>
      </c>
      <c r="H241" s="330" t="s">
        <v>114</v>
      </c>
      <c r="I241" s="193">
        <f t="shared" si="12"/>
        <v>-930</v>
      </c>
      <c r="J241" s="484"/>
      <c r="K241" s="485"/>
      <c r="L241" s="401"/>
      <c r="M241" s="431"/>
      <c r="N241" s="439"/>
      <c r="O241" s="431"/>
      <c r="P241" s="431"/>
      <c r="Q241" s="431"/>
      <c r="R241" s="431"/>
      <c r="S241" s="431"/>
    </row>
    <row r="242" spans="1:19" s="432" customFormat="1" ht="18" customHeight="1">
      <c r="A242" s="108"/>
      <c r="B242" s="108"/>
      <c r="C242" s="108"/>
      <c r="D242" s="389" t="s">
        <v>101</v>
      </c>
      <c r="E242" s="140" t="s">
        <v>160</v>
      </c>
      <c r="F242" s="139">
        <v>1550</v>
      </c>
      <c r="G242" s="139">
        <v>620</v>
      </c>
      <c r="H242" s="554" t="s">
        <v>114</v>
      </c>
      <c r="I242" s="137">
        <f t="shared" si="12"/>
        <v>-930</v>
      </c>
      <c r="J242" s="136" t="s">
        <v>530</v>
      </c>
      <c r="K242" s="490" t="s">
        <v>531</v>
      </c>
      <c r="L242" s="401"/>
      <c r="M242" s="431"/>
      <c r="N242" s="439"/>
      <c r="O242" s="431"/>
      <c r="P242" s="431"/>
      <c r="Q242" s="431"/>
      <c r="R242" s="431"/>
      <c r="S242" s="431"/>
    </row>
    <row r="243" spans="1:19" s="432" customFormat="1" ht="18" customHeight="1">
      <c r="A243" s="108"/>
      <c r="B243" s="634"/>
      <c r="C243" s="887" t="s">
        <v>360</v>
      </c>
      <c r="D243" s="889"/>
      <c r="E243" s="443"/>
      <c r="F243" s="444">
        <f>F244</f>
        <v>1550</v>
      </c>
      <c r="G243" s="635">
        <f>G244</f>
        <v>1550</v>
      </c>
      <c r="H243" s="636"/>
      <c r="I243" s="446">
        <f>G243-F243</f>
        <v>0</v>
      </c>
      <c r="J243" s="589"/>
      <c r="K243" s="448"/>
      <c r="L243" s="401"/>
      <c r="M243" s="431"/>
      <c r="N243" s="439"/>
      <c r="O243" s="431"/>
      <c r="P243" s="431"/>
      <c r="Q243" s="431"/>
      <c r="R243" s="431"/>
      <c r="S243" s="431"/>
    </row>
    <row r="244" spans="1:19" s="432" customFormat="1" ht="18" customHeight="1">
      <c r="A244" s="368"/>
      <c r="B244" s="634"/>
      <c r="C244" s="461"/>
      <c r="D244" s="462"/>
      <c r="E244" s="270" t="s">
        <v>160</v>
      </c>
      <c r="F244" s="274">
        <v>1550</v>
      </c>
      <c r="G244" s="637">
        <v>1550</v>
      </c>
      <c r="H244" s="544"/>
      <c r="I244" s="104">
        <f>G244-F244</f>
        <v>0</v>
      </c>
      <c r="J244" s="261" t="s">
        <v>532</v>
      </c>
      <c r="K244" s="469" t="s">
        <v>533</v>
      </c>
      <c r="L244" s="401"/>
      <c r="M244" s="431"/>
      <c r="N244" s="439"/>
      <c r="O244" s="431"/>
      <c r="P244" s="431"/>
      <c r="Q244" s="431"/>
      <c r="R244" s="431"/>
      <c r="S244" s="431"/>
    </row>
    <row r="245" spans="1:19" s="432" customFormat="1" ht="18" customHeight="1">
      <c r="A245" s="887" t="s">
        <v>120</v>
      </c>
      <c r="B245" s="888"/>
      <c r="C245" s="888"/>
      <c r="D245" s="889"/>
      <c r="E245" s="128"/>
      <c r="F245" s="590">
        <f t="shared" ref="F245:G247" si="14">F246</f>
        <v>5400</v>
      </c>
      <c r="G245" s="590">
        <f t="shared" si="14"/>
        <v>5400</v>
      </c>
      <c r="H245" s="570"/>
      <c r="I245" s="399">
        <f t="shared" si="12"/>
        <v>0</v>
      </c>
      <c r="J245" s="125"/>
      <c r="K245" s="591"/>
      <c r="L245" s="401"/>
      <c r="M245" s="431"/>
      <c r="N245" s="439"/>
      <c r="O245" s="431"/>
      <c r="P245" s="431"/>
      <c r="Q245" s="431"/>
      <c r="R245" s="431"/>
      <c r="S245" s="431"/>
    </row>
    <row r="246" spans="1:19" s="432" customFormat="1" ht="18" customHeight="1">
      <c r="A246" s="129"/>
      <c r="B246" s="887" t="s">
        <v>534</v>
      </c>
      <c r="C246" s="888"/>
      <c r="D246" s="889"/>
      <c r="E246" s="128"/>
      <c r="F246" s="590">
        <f t="shared" si="14"/>
        <v>5400</v>
      </c>
      <c r="G246" s="590">
        <f t="shared" si="14"/>
        <v>5400</v>
      </c>
      <c r="H246" s="570"/>
      <c r="I246" s="325">
        <f t="shared" si="12"/>
        <v>0</v>
      </c>
      <c r="J246" s="125"/>
      <c r="K246" s="591"/>
      <c r="L246" s="401"/>
      <c r="M246" s="431"/>
      <c r="N246" s="439"/>
      <c r="O246" s="431"/>
      <c r="P246" s="431"/>
      <c r="Q246" s="431"/>
      <c r="R246" s="431"/>
      <c r="S246" s="431"/>
    </row>
    <row r="247" spans="1:19" s="432" customFormat="1" ht="18" customHeight="1">
      <c r="A247" s="108"/>
      <c r="B247" s="108"/>
      <c r="C247" s="1023" t="s">
        <v>535</v>
      </c>
      <c r="D247" s="909"/>
      <c r="E247" s="128"/>
      <c r="F247" s="590">
        <f t="shared" si="14"/>
        <v>5400</v>
      </c>
      <c r="G247" s="590">
        <f t="shared" si="14"/>
        <v>5400</v>
      </c>
      <c r="H247" s="570"/>
      <c r="I247" s="325">
        <f t="shared" si="12"/>
        <v>0</v>
      </c>
      <c r="J247" s="237"/>
      <c r="K247" s="440"/>
      <c r="L247" s="401"/>
      <c r="M247" s="431"/>
      <c r="N247" s="439"/>
      <c r="O247" s="431"/>
      <c r="P247" s="431"/>
      <c r="Q247" s="431"/>
      <c r="R247" s="431"/>
      <c r="S247" s="431"/>
    </row>
    <row r="248" spans="1:19" s="432" customFormat="1" ht="18" customHeight="1">
      <c r="A248" s="108"/>
      <c r="B248" s="108"/>
      <c r="C248" s="108"/>
      <c r="D248" s="971"/>
      <c r="E248" s="1024" t="s">
        <v>100</v>
      </c>
      <c r="F248" s="1042">
        <v>5400</v>
      </c>
      <c r="G248" s="1043">
        <v>5400</v>
      </c>
      <c r="H248" s="1044"/>
      <c r="I248" s="969">
        <f>G248-F248</f>
        <v>0</v>
      </c>
      <c r="J248" s="132" t="s">
        <v>536</v>
      </c>
      <c r="K248" s="356" t="s">
        <v>537</v>
      </c>
      <c r="L248" s="401"/>
      <c r="M248" s="431"/>
      <c r="N248" s="439"/>
      <c r="O248" s="431"/>
      <c r="P248" s="431"/>
      <c r="Q248" s="431"/>
      <c r="R248" s="431"/>
      <c r="S248" s="431"/>
    </row>
    <row r="249" spans="1:19" s="432" customFormat="1" ht="18" customHeight="1">
      <c r="A249" s="108"/>
      <c r="B249" s="108"/>
      <c r="C249" s="108"/>
      <c r="D249" s="971"/>
      <c r="E249" s="1025"/>
      <c r="F249" s="1042"/>
      <c r="G249" s="1043"/>
      <c r="H249" s="1044"/>
      <c r="I249" s="969"/>
      <c r="J249" s="132" t="s">
        <v>538</v>
      </c>
      <c r="K249" s="356" t="s">
        <v>537</v>
      </c>
      <c r="L249" s="401"/>
      <c r="M249" s="431"/>
      <c r="N249" s="439"/>
      <c r="O249" s="431"/>
      <c r="P249" s="431"/>
      <c r="Q249" s="431"/>
      <c r="R249" s="431"/>
      <c r="S249" s="431"/>
    </row>
    <row r="250" spans="1:19" s="432" customFormat="1" ht="18" customHeight="1">
      <c r="A250" s="887" t="s">
        <v>443</v>
      </c>
      <c r="B250" s="888"/>
      <c r="C250" s="888"/>
      <c r="D250" s="889"/>
      <c r="E250" s="443"/>
      <c r="F250" s="638">
        <f t="shared" ref="F250:G252" si="15">F251</f>
        <v>8000</v>
      </c>
      <c r="G250" s="638">
        <f t="shared" si="15"/>
        <v>6510</v>
      </c>
      <c r="H250" s="459" t="s">
        <v>114</v>
      </c>
      <c r="I250" s="351">
        <f>I251</f>
        <v>-1490</v>
      </c>
      <c r="J250" s="443"/>
      <c r="K250" s="448"/>
      <c r="L250" s="401"/>
      <c r="M250" s="431"/>
      <c r="N250" s="439"/>
      <c r="O250" s="431"/>
      <c r="P250" s="431"/>
      <c r="Q250" s="431"/>
      <c r="R250" s="431"/>
      <c r="S250" s="431"/>
    </row>
    <row r="251" spans="1:19" s="432" customFormat="1" ht="18" customHeight="1">
      <c r="A251" s="129"/>
      <c r="B251" s="887" t="s">
        <v>444</v>
      </c>
      <c r="C251" s="888"/>
      <c r="D251" s="889"/>
      <c r="E251" s="443"/>
      <c r="F251" s="638">
        <f t="shared" si="15"/>
        <v>8000</v>
      </c>
      <c r="G251" s="638">
        <f t="shared" si="15"/>
        <v>6510</v>
      </c>
      <c r="H251" s="459" t="s">
        <v>114</v>
      </c>
      <c r="I251" s="351">
        <f>I252</f>
        <v>-1490</v>
      </c>
      <c r="J251" s="443"/>
      <c r="K251" s="448"/>
      <c r="L251" s="401"/>
      <c r="M251" s="431"/>
      <c r="N251" s="439"/>
      <c r="O251" s="431"/>
      <c r="P251" s="431"/>
      <c r="Q251" s="431"/>
      <c r="R251" s="431"/>
      <c r="S251" s="431"/>
    </row>
    <row r="252" spans="1:19" s="432" customFormat="1" ht="18" customHeight="1">
      <c r="A252" s="108"/>
      <c r="B252" s="639"/>
      <c r="C252" s="1034" t="s">
        <v>445</v>
      </c>
      <c r="D252" s="1035"/>
      <c r="E252" s="443"/>
      <c r="F252" s="638">
        <f t="shared" si="15"/>
        <v>8000</v>
      </c>
      <c r="G252" s="638">
        <f t="shared" si="15"/>
        <v>6510</v>
      </c>
      <c r="H252" s="459" t="s">
        <v>114</v>
      </c>
      <c r="I252" s="351">
        <f>I253</f>
        <v>-1490</v>
      </c>
      <c r="J252" s="443"/>
      <c r="K252" s="448"/>
      <c r="L252" s="401"/>
      <c r="M252" s="431"/>
      <c r="N252" s="439"/>
      <c r="O252" s="431"/>
      <c r="P252" s="431"/>
      <c r="Q252" s="431"/>
      <c r="R252" s="431"/>
      <c r="S252" s="431"/>
    </row>
    <row r="253" spans="1:19" s="432" customFormat="1" ht="18" customHeight="1">
      <c r="A253" s="368"/>
      <c r="B253" s="368"/>
      <c r="C253" s="873" t="s">
        <v>101</v>
      </c>
      <c r="D253" s="874"/>
      <c r="E253" s="230" t="s">
        <v>100</v>
      </c>
      <c r="F253" s="640">
        <v>8000</v>
      </c>
      <c r="G253" s="640">
        <v>6510</v>
      </c>
      <c r="H253" s="641" t="s">
        <v>114</v>
      </c>
      <c r="I253" s="345">
        <f>G253-F253</f>
        <v>-1490</v>
      </c>
      <c r="J253" s="642" t="s">
        <v>539</v>
      </c>
      <c r="K253" s="643" t="s">
        <v>540</v>
      </c>
      <c r="L253" s="401"/>
      <c r="M253" s="431"/>
      <c r="N253" s="439"/>
      <c r="O253" s="431"/>
      <c r="P253" s="431"/>
      <c r="Q253" s="431"/>
      <c r="R253" s="431"/>
      <c r="S253" s="431"/>
    </row>
    <row r="254" spans="1:19" s="402" customFormat="1" ht="18" customHeight="1">
      <c r="A254" s="1036" t="s">
        <v>541</v>
      </c>
      <c r="B254" s="1037"/>
      <c r="C254" s="1037"/>
      <c r="D254" s="1038"/>
      <c r="E254" s="421"/>
      <c r="F254" s="644">
        <f>SUM(F255:F255)</f>
        <v>34628</v>
      </c>
      <c r="G254" s="644">
        <f>SUM(G255:G255)</f>
        <v>34628</v>
      </c>
      <c r="H254" s="312"/>
      <c r="I254" s="399">
        <f t="shared" si="12"/>
        <v>0</v>
      </c>
      <c r="J254" s="645"/>
      <c r="K254" s="646"/>
      <c r="L254" s="401"/>
      <c r="M254" s="401"/>
      <c r="N254" s="439"/>
      <c r="O254" s="401"/>
      <c r="P254" s="401"/>
      <c r="Q254" s="401"/>
      <c r="R254" s="401"/>
      <c r="S254" s="401"/>
    </row>
    <row r="255" spans="1:19" s="402" customFormat="1" ht="18" customHeight="1">
      <c r="A255" s="1039" t="s">
        <v>542</v>
      </c>
      <c r="B255" s="1040"/>
      <c r="C255" s="1040"/>
      <c r="D255" s="1041"/>
      <c r="E255" s="145" t="s">
        <v>160</v>
      </c>
      <c r="F255" s="144">
        <f>F256</f>
        <v>34628</v>
      </c>
      <c r="G255" s="144">
        <f>G256</f>
        <v>34628</v>
      </c>
      <c r="H255" s="330"/>
      <c r="I255" s="313">
        <f t="shared" si="12"/>
        <v>0</v>
      </c>
      <c r="J255" s="625"/>
      <c r="K255" s="485"/>
      <c r="L255" s="401"/>
      <c r="M255" s="401"/>
      <c r="N255" s="439"/>
      <c r="O255" s="401"/>
      <c r="P255" s="401"/>
      <c r="Q255" s="401"/>
      <c r="R255" s="401"/>
      <c r="S255" s="401"/>
    </row>
    <row r="256" spans="1:19" s="432" customFormat="1" ht="18" customHeight="1">
      <c r="A256" s="887" t="s">
        <v>159</v>
      </c>
      <c r="B256" s="888"/>
      <c r="C256" s="888"/>
      <c r="D256" s="889"/>
      <c r="E256" s="311"/>
      <c r="F256" s="512">
        <f>F257+F270</f>
        <v>34628</v>
      </c>
      <c r="G256" s="512">
        <f>G257+G270</f>
        <v>34628</v>
      </c>
      <c r="H256" s="312"/>
      <c r="I256" s="399">
        <f t="shared" si="12"/>
        <v>0</v>
      </c>
      <c r="J256" s="513"/>
      <c r="K256" s="514"/>
      <c r="L256" s="401"/>
      <c r="M256" s="431"/>
      <c r="N256" s="439"/>
      <c r="O256" s="431"/>
      <c r="P256" s="431"/>
      <c r="Q256" s="431"/>
      <c r="R256" s="431"/>
      <c r="S256" s="431"/>
    </row>
    <row r="257" spans="1:19" s="432" customFormat="1" ht="18" customHeight="1">
      <c r="A257" s="427"/>
      <c r="B257" s="1032" t="s">
        <v>158</v>
      </c>
      <c r="C257" s="888"/>
      <c r="D257" s="889"/>
      <c r="E257" s="115"/>
      <c r="F257" s="114">
        <f>F258+F262+F264+F260</f>
        <v>24199</v>
      </c>
      <c r="G257" s="114">
        <f>G258+G262+G264+G260</f>
        <v>24199</v>
      </c>
      <c r="H257" s="324"/>
      <c r="I257" s="325">
        <f t="shared" si="12"/>
        <v>0</v>
      </c>
      <c r="J257" s="381"/>
      <c r="K257" s="438"/>
      <c r="L257" s="401"/>
      <c r="M257" s="431"/>
      <c r="N257" s="439"/>
      <c r="O257" s="431"/>
      <c r="P257" s="431"/>
      <c r="Q257" s="431"/>
      <c r="R257" s="431"/>
      <c r="S257" s="431"/>
    </row>
    <row r="258" spans="1:19" s="432" customFormat="1" ht="18" customHeight="1">
      <c r="A258" s="116"/>
      <c r="B258" s="116"/>
      <c r="C258" s="1033" t="s">
        <v>157</v>
      </c>
      <c r="D258" s="903"/>
      <c r="E258" s="315"/>
      <c r="F258" s="515">
        <f>F259</f>
        <v>20634</v>
      </c>
      <c r="G258" s="515">
        <f>G259</f>
        <v>20634</v>
      </c>
      <c r="H258" s="398"/>
      <c r="I258" s="313">
        <f t="shared" si="12"/>
        <v>0</v>
      </c>
      <c r="J258" s="647"/>
      <c r="K258" s="648"/>
      <c r="L258" s="401"/>
      <c r="M258" s="431"/>
      <c r="N258" s="439"/>
      <c r="O258" s="431"/>
      <c r="P258" s="431"/>
      <c r="Q258" s="431"/>
      <c r="R258" s="431"/>
      <c r="S258" s="431"/>
    </row>
    <row r="259" spans="1:19" s="432" customFormat="1" ht="18" customHeight="1">
      <c r="A259" s="108"/>
      <c r="B259" s="108"/>
      <c r="C259" s="108"/>
      <c r="D259" s="462"/>
      <c r="E259" s="270" t="s">
        <v>160</v>
      </c>
      <c r="F259" s="274">
        <v>20634</v>
      </c>
      <c r="G259" s="274">
        <v>20634</v>
      </c>
      <c r="H259" s="465"/>
      <c r="I259" s="137">
        <f t="shared" si="12"/>
        <v>0</v>
      </c>
      <c r="J259" s="468" t="s">
        <v>543</v>
      </c>
      <c r="K259" s="649" t="s">
        <v>544</v>
      </c>
      <c r="L259" s="401"/>
      <c r="M259" s="431"/>
      <c r="N259" s="439"/>
      <c r="O259" s="431"/>
      <c r="P259" s="431"/>
      <c r="Q259" s="431"/>
      <c r="R259" s="431"/>
      <c r="S259" s="431"/>
    </row>
    <row r="260" spans="1:19" s="432" customFormat="1" ht="18" hidden="1" customHeight="1">
      <c r="A260" s="108"/>
      <c r="B260" s="435"/>
      <c r="C260" s="887" t="s">
        <v>154</v>
      </c>
      <c r="D260" s="889"/>
      <c r="E260" s="443"/>
      <c r="F260" s="444">
        <f>F261</f>
        <v>0</v>
      </c>
      <c r="G260" s="444">
        <f>G261</f>
        <v>0</v>
      </c>
      <c r="H260" s="588"/>
      <c r="I260" s="399">
        <f t="shared" si="12"/>
        <v>0</v>
      </c>
      <c r="J260" s="650"/>
      <c r="K260" s="448"/>
      <c r="L260" s="401"/>
      <c r="M260" s="431"/>
      <c r="N260" s="439"/>
      <c r="O260" s="431"/>
      <c r="P260" s="431"/>
      <c r="Q260" s="431"/>
      <c r="R260" s="431"/>
      <c r="S260" s="431"/>
    </row>
    <row r="261" spans="1:19" s="432" customFormat="1" ht="18" hidden="1" customHeight="1">
      <c r="A261" s="108"/>
      <c r="B261" s="315"/>
      <c r="C261" s="651"/>
      <c r="D261" s="539"/>
      <c r="E261" s="132"/>
      <c r="F261" s="131">
        <v>0</v>
      </c>
      <c r="G261" s="131">
        <v>0</v>
      </c>
      <c r="H261" s="441"/>
      <c r="I261" s="137">
        <f t="shared" si="12"/>
        <v>0</v>
      </c>
      <c r="J261" s="652" t="s">
        <v>545</v>
      </c>
      <c r="K261" s="356" t="s">
        <v>546</v>
      </c>
      <c r="L261" s="401"/>
      <c r="M261" s="431"/>
      <c r="N261" s="439"/>
      <c r="O261" s="431"/>
      <c r="P261" s="431"/>
      <c r="Q261" s="431"/>
      <c r="R261" s="431"/>
      <c r="S261" s="431"/>
    </row>
    <row r="262" spans="1:19" s="432" customFormat="1" ht="18" customHeight="1">
      <c r="A262" s="116"/>
      <c r="B262" s="116"/>
      <c r="C262" s="887" t="s">
        <v>469</v>
      </c>
      <c r="D262" s="889"/>
      <c r="E262" s="115"/>
      <c r="F262" s="114">
        <f>F263</f>
        <v>1719</v>
      </c>
      <c r="G262" s="114">
        <f>G263</f>
        <v>1719</v>
      </c>
      <c r="H262" s="324"/>
      <c r="I262" s="399">
        <f t="shared" si="12"/>
        <v>0</v>
      </c>
      <c r="J262" s="381"/>
      <c r="K262" s="438"/>
      <c r="L262" s="401"/>
      <c r="M262" s="431"/>
      <c r="N262" s="439"/>
      <c r="O262" s="431"/>
      <c r="P262" s="431"/>
      <c r="Q262" s="431"/>
      <c r="R262" s="431"/>
      <c r="S262" s="431"/>
    </row>
    <row r="263" spans="1:19" s="432" customFormat="1" ht="18" customHeight="1">
      <c r="A263" s="368"/>
      <c r="B263" s="368"/>
      <c r="C263" s="368"/>
      <c r="D263" s="486"/>
      <c r="E263" s="123" t="s">
        <v>160</v>
      </c>
      <c r="F263" s="122">
        <v>1719</v>
      </c>
      <c r="G263" s="122">
        <v>1719</v>
      </c>
      <c r="H263" s="130"/>
      <c r="I263" s="104">
        <f t="shared" si="12"/>
        <v>0</v>
      </c>
      <c r="J263" s="119" t="s">
        <v>547</v>
      </c>
      <c r="K263" s="545" t="s">
        <v>548</v>
      </c>
      <c r="L263" s="401"/>
      <c r="M263" s="431"/>
      <c r="N263" s="439"/>
      <c r="O263" s="431"/>
      <c r="P263" s="431"/>
      <c r="Q263" s="431"/>
      <c r="R263" s="431"/>
      <c r="S263" s="431"/>
    </row>
    <row r="264" spans="1:19" s="432" customFormat="1" ht="18" customHeight="1">
      <c r="A264" s="116"/>
      <c r="B264" s="116"/>
      <c r="C264" s="1023" t="s">
        <v>472</v>
      </c>
      <c r="D264" s="909"/>
      <c r="E264" s="145"/>
      <c r="F264" s="144">
        <f>F265</f>
        <v>1846</v>
      </c>
      <c r="G264" s="144">
        <f>G265</f>
        <v>1846</v>
      </c>
      <c r="H264" s="330"/>
      <c r="I264" s="483">
        <f t="shared" si="12"/>
        <v>0</v>
      </c>
      <c r="J264" s="581"/>
      <c r="K264" s="582"/>
      <c r="L264" s="401"/>
      <c r="M264" s="431"/>
      <c r="N264" s="439"/>
      <c r="O264" s="431"/>
      <c r="P264" s="431"/>
      <c r="Q264" s="431"/>
      <c r="R264" s="431"/>
      <c r="S264" s="431"/>
    </row>
    <row r="265" spans="1:19" s="432" customFormat="1" ht="18" customHeight="1">
      <c r="A265" s="108"/>
      <c r="B265" s="108"/>
      <c r="C265" s="108"/>
      <c r="D265" s="970"/>
      <c r="E265" s="988" t="s">
        <v>160</v>
      </c>
      <c r="F265" s="1026">
        <v>1846</v>
      </c>
      <c r="G265" s="1026">
        <v>1846</v>
      </c>
      <c r="H265" s="1029"/>
      <c r="I265" s="965">
        <f t="shared" si="12"/>
        <v>0</v>
      </c>
      <c r="J265" s="261" t="s">
        <v>266</v>
      </c>
      <c r="K265" s="356" t="s">
        <v>549</v>
      </c>
      <c r="L265" s="401"/>
      <c r="M265" s="431"/>
      <c r="N265" s="439"/>
      <c r="O265" s="431"/>
      <c r="P265" s="431"/>
      <c r="Q265" s="431"/>
      <c r="R265" s="431"/>
      <c r="S265" s="431"/>
    </row>
    <row r="266" spans="1:19" s="432" customFormat="1" ht="18" customHeight="1">
      <c r="A266" s="108"/>
      <c r="B266" s="108"/>
      <c r="C266" s="108"/>
      <c r="D266" s="971"/>
      <c r="E266" s="989"/>
      <c r="F266" s="1028"/>
      <c r="G266" s="1028"/>
      <c r="H266" s="1030"/>
      <c r="I266" s="969"/>
      <c r="J266" s="261" t="s">
        <v>268</v>
      </c>
      <c r="K266" s="356" t="s">
        <v>550</v>
      </c>
      <c r="L266" s="401"/>
      <c r="M266" s="431"/>
      <c r="N266" s="439"/>
      <c r="O266" s="431"/>
      <c r="P266" s="431"/>
      <c r="Q266" s="431"/>
      <c r="R266" s="431"/>
      <c r="S266" s="431"/>
    </row>
    <row r="267" spans="1:19" s="432" customFormat="1" ht="18" customHeight="1">
      <c r="A267" s="108"/>
      <c r="B267" s="108"/>
      <c r="C267" s="108"/>
      <c r="D267" s="971"/>
      <c r="E267" s="989"/>
      <c r="F267" s="1028"/>
      <c r="G267" s="1028"/>
      <c r="H267" s="1030"/>
      <c r="I267" s="969"/>
      <c r="J267" s="261" t="s">
        <v>270</v>
      </c>
      <c r="K267" s="356" t="s">
        <v>551</v>
      </c>
      <c r="L267" s="401"/>
      <c r="M267" s="431"/>
      <c r="N267" s="439"/>
      <c r="O267" s="431"/>
      <c r="P267" s="431"/>
      <c r="Q267" s="431"/>
      <c r="R267" s="431"/>
      <c r="S267" s="431"/>
    </row>
    <row r="268" spans="1:19" s="432" customFormat="1" ht="18" customHeight="1">
      <c r="A268" s="108"/>
      <c r="B268" s="108"/>
      <c r="C268" s="108"/>
      <c r="D268" s="971"/>
      <c r="E268" s="989"/>
      <c r="F268" s="1028"/>
      <c r="G268" s="1028"/>
      <c r="H268" s="1030"/>
      <c r="I268" s="969"/>
      <c r="J268" s="261" t="s">
        <v>272</v>
      </c>
      <c r="K268" s="356" t="s">
        <v>552</v>
      </c>
      <c r="L268" s="401"/>
      <c r="M268" s="431"/>
      <c r="N268" s="439"/>
      <c r="O268" s="431"/>
      <c r="P268" s="431"/>
      <c r="Q268" s="431"/>
      <c r="R268" s="431"/>
      <c r="S268" s="431"/>
    </row>
    <row r="269" spans="1:19" s="432" customFormat="1" ht="18" customHeight="1">
      <c r="A269" s="108"/>
      <c r="B269" s="108"/>
      <c r="C269" s="108"/>
      <c r="D269" s="972"/>
      <c r="E269" s="990"/>
      <c r="F269" s="1027"/>
      <c r="G269" s="1027"/>
      <c r="H269" s="1031"/>
      <c r="I269" s="966"/>
      <c r="J269" s="261" t="s">
        <v>553</v>
      </c>
      <c r="K269" s="356" t="s">
        <v>554</v>
      </c>
      <c r="L269" s="401"/>
      <c r="M269" s="431"/>
      <c r="N269" s="439"/>
      <c r="O269" s="431"/>
      <c r="P269" s="431"/>
      <c r="Q269" s="431"/>
      <c r="R269" s="431"/>
      <c r="S269" s="431"/>
    </row>
    <row r="270" spans="1:19" s="432" customFormat="1" ht="18" customHeight="1">
      <c r="A270" s="116"/>
      <c r="B270" s="887" t="s">
        <v>134</v>
      </c>
      <c r="C270" s="888"/>
      <c r="D270" s="889"/>
      <c r="E270" s="115"/>
      <c r="F270" s="114">
        <f>F271+F273+F276+F278</f>
        <v>10429</v>
      </c>
      <c r="G270" s="114">
        <f>G271+G273+G276+G278</f>
        <v>10429</v>
      </c>
      <c r="H270" s="148"/>
      <c r="I270" s="325">
        <f t="shared" si="12"/>
        <v>0</v>
      </c>
      <c r="J270" s="381"/>
      <c r="K270" s="438"/>
      <c r="L270" s="401"/>
      <c r="M270" s="431"/>
      <c r="N270" s="439"/>
      <c r="O270" s="431"/>
      <c r="P270" s="431"/>
      <c r="Q270" s="431"/>
      <c r="R270" s="431"/>
      <c r="S270" s="431"/>
    </row>
    <row r="271" spans="1:19" s="432" customFormat="1" ht="18" customHeight="1">
      <c r="A271" s="116"/>
      <c r="B271" s="626"/>
      <c r="C271" s="1023" t="s">
        <v>133</v>
      </c>
      <c r="D271" s="909"/>
      <c r="E271" s="145"/>
      <c r="F271" s="144">
        <f>F272</f>
        <v>3000</v>
      </c>
      <c r="G271" s="144">
        <f>G272</f>
        <v>3000</v>
      </c>
      <c r="H271" s="360"/>
      <c r="I271" s="483">
        <f t="shared" si="12"/>
        <v>0</v>
      </c>
      <c r="J271" s="484"/>
      <c r="K271" s="485"/>
      <c r="L271" s="401"/>
      <c r="M271" s="431"/>
      <c r="N271" s="439"/>
      <c r="O271" s="431"/>
      <c r="P271" s="431"/>
      <c r="Q271" s="431"/>
      <c r="R271" s="431"/>
      <c r="S271" s="431"/>
    </row>
    <row r="272" spans="1:19" s="432" customFormat="1" ht="18" customHeight="1">
      <c r="A272" s="116"/>
      <c r="B272" s="614"/>
      <c r="C272" s="653"/>
      <c r="D272" s="486"/>
      <c r="E272" s="529" t="s">
        <v>160</v>
      </c>
      <c r="F272" s="530">
        <v>3000</v>
      </c>
      <c r="G272" s="530">
        <v>3000</v>
      </c>
      <c r="H272" s="390"/>
      <c r="I272" s="555">
        <f t="shared" si="12"/>
        <v>0</v>
      </c>
      <c r="J272" s="654" t="s">
        <v>555</v>
      </c>
      <c r="K272" s="531" t="s">
        <v>556</v>
      </c>
      <c r="L272" s="401"/>
      <c r="M272" s="431"/>
      <c r="N272" s="439"/>
      <c r="O272" s="431"/>
      <c r="P272" s="431"/>
      <c r="Q272" s="431"/>
      <c r="R272" s="431"/>
      <c r="S272" s="431"/>
    </row>
    <row r="273" spans="1:19" s="432" customFormat="1" ht="18" customHeight="1">
      <c r="A273" s="116"/>
      <c r="B273" s="116"/>
      <c r="C273" s="887" t="s">
        <v>128</v>
      </c>
      <c r="D273" s="889"/>
      <c r="E273" s="115"/>
      <c r="F273" s="114">
        <f>F274</f>
        <v>3210</v>
      </c>
      <c r="G273" s="114">
        <f>G274</f>
        <v>3210</v>
      </c>
      <c r="H273" s="324"/>
      <c r="I273" s="399">
        <f t="shared" si="12"/>
        <v>0</v>
      </c>
      <c r="J273" s="381"/>
      <c r="K273" s="438"/>
      <c r="L273" s="401"/>
      <c r="M273" s="431"/>
      <c r="N273" s="439"/>
      <c r="O273" s="431"/>
      <c r="P273" s="431"/>
      <c r="Q273" s="431"/>
      <c r="R273" s="431"/>
      <c r="S273" s="431"/>
    </row>
    <row r="274" spans="1:19" s="432" customFormat="1" ht="18" customHeight="1">
      <c r="A274" s="108"/>
      <c r="B274" s="108"/>
      <c r="C274" s="435"/>
      <c r="D274" s="1006"/>
      <c r="E274" s="1024" t="s">
        <v>160</v>
      </c>
      <c r="F274" s="1026">
        <v>3210</v>
      </c>
      <c r="G274" s="1021">
        <v>3210</v>
      </c>
      <c r="H274" s="454"/>
      <c r="I274" s="965">
        <f t="shared" si="12"/>
        <v>0</v>
      </c>
      <c r="J274" s="478" t="s">
        <v>557</v>
      </c>
      <c r="K274" s="469" t="s">
        <v>558</v>
      </c>
      <c r="L274" s="401"/>
      <c r="M274" s="431"/>
      <c r="N274" s="439"/>
      <c r="O274" s="431"/>
      <c r="P274" s="431"/>
      <c r="Q274" s="431"/>
      <c r="R274" s="431"/>
      <c r="S274" s="431"/>
    </row>
    <row r="275" spans="1:19" s="432" customFormat="1" ht="18" customHeight="1">
      <c r="A275" s="108"/>
      <c r="B275" s="108"/>
      <c r="C275" s="464"/>
      <c r="D275" s="1010"/>
      <c r="E275" s="1025"/>
      <c r="F275" s="1027"/>
      <c r="G275" s="1022"/>
      <c r="H275" s="538"/>
      <c r="I275" s="966"/>
      <c r="J275" s="652" t="s">
        <v>559</v>
      </c>
      <c r="K275" s="356" t="s">
        <v>560</v>
      </c>
      <c r="L275" s="401"/>
      <c r="M275" s="431"/>
      <c r="N275" s="439"/>
      <c r="O275" s="431"/>
      <c r="P275" s="431"/>
      <c r="Q275" s="431"/>
      <c r="R275" s="431"/>
      <c r="S275" s="431"/>
    </row>
    <row r="276" spans="1:19" ht="18" customHeight="1">
      <c r="A276" s="116"/>
      <c r="B276" s="626"/>
      <c r="C276" s="887" t="s">
        <v>326</v>
      </c>
      <c r="D276" s="889"/>
      <c r="E276" s="115"/>
      <c r="F276" s="114">
        <f>F277</f>
        <v>4200</v>
      </c>
      <c r="G276" s="114">
        <f>G277</f>
        <v>4200</v>
      </c>
      <c r="H276" s="148"/>
      <c r="I276" s="399">
        <f t="shared" ref="I276:I279" si="16">G276-F276</f>
        <v>0</v>
      </c>
      <c r="J276" s="381"/>
      <c r="K276" s="438"/>
      <c r="L276" s="401"/>
      <c r="N276" s="439"/>
    </row>
    <row r="277" spans="1:19" ht="18" customHeight="1">
      <c r="A277" s="116"/>
      <c r="B277" s="614"/>
      <c r="C277" s="653"/>
      <c r="D277" s="389"/>
      <c r="E277" s="529" t="s">
        <v>160</v>
      </c>
      <c r="F277" s="530">
        <v>4200</v>
      </c>
      <c r="G277" s="530">
        <v>4200</v>
      </c>
      <c r="H277" s="390"/>
      <c r="I277" s="137">
        <f t="shared" si="16"/>
        <v>0</v>
      </c>
      <c r="J277" s="654" t="s">
        <v>561</v>
      </c>
      <c r="K277" s="656" t="s">
        <v>562</v>
      </c>
      <c r="L277" s="401"/>
      <c r="N277" s="439"/>
    </row>
    <row r="278" spans="1:19" ht="18" customHeight="1">
      <c r="A278" s="116"/>
      <c r="B278" s="614"/>
      <c r="C278" s="887" t="s">
        <v>337</v>
      </c>
      <c r="D278" s="889"/>
      <c r="E278" s="115"/>
      <c r="F278" s="114">
        <f>F279</f>
        <v>19</v>
      </c>
      <c r="G278" s="114">
        <f>G279</f>
        <v>19</v>
      </c>
      <c r="H278" s="148"/>
      <c r="I278" s="399">
        <f t="shared" si="16"/>
        <v>0</v>
      </c>
      <c r="J278" s="381"/>
      <c r="K278" s="438"/>
      <c r="L278" s="401"/>
      <c r="N278" s="439"/>
    </row>
    <row r="279" spans="1:19" ht="18" customHeight="1">
      <c r="A279" s="452"/>
      <c r="B279" s="625"/>
      <c r="C279" s="653"/>
      <c r="D279" s="536"/>
      <c r="E279" s="529" t="s">
        <v>160</v>
      </c>
      <c r="F279" s="530">
        <v>19</v>
      </c>
      <c r="G279" s="530">
        <v>19</v>
      </c>
      <c r="H279" s="390"/>
      <c r="I279" s="345">
        <f t="shared" si="16"/>
        <v>0</v>
      </c>
      <c r="J279" s="654" t="s">
        <v>563</v>
      </c>
      <c r="K279" s="531" t="s">
        <v>564</v>
      </c>
      <c r="L279" s="401"/>
      <c r="N279" s="439"/>
    </row>
    <row r="280" spans="1:19" ht="16.5">
      <c r="A280" s="79"/>
      <c r="B280" s="79"/>
      <c r="C280" s="79"/>
      <c r="D280" s="79"/>
      <c r="E280" s="87"/>
      <c r="F280" s="87"/>
      <c r="G280" s="88"/>
      <c r="H280" s="88"/>
      <c r="I280" s="88"/>
      <c r="J280" s="79"/>
      <c r="K280" s="87"/>
    </row>
    <row r="281" spans="1:19" ht="16.5">
      <c r="A281" s="79"/>
      <c r="B281" s="79"/>
      <c r="C281" s="79"/>
      <c r="D281" s="79"/>
      <c r="E281" s="87"/>
      <c r="F281" s="87"/>
      <c r="G281" s="88"/>
      <c r="H281" s="88"/>
      <c r="I281" s="88"/>
      <c r="J281" s="79"/>
      <c r="K281" s="87"/>
    </row>
    <row r="282" spans="1:19" ht="16.5">
      <c r="A282" s="79"/>
      <c r="B282" s="79"/>
      <c r="C282" s="79"/>
      <c r="D282" s="79"/>
      <c r="E282" s="87"/>
      <c r="F282" s="87"/>
      <c r="G282" s="88"/>
      <c r="H282" s="88"/>
      <c r="I282" s="88"/>
      <c r="J282" s="79"/>
      <c r="K282" s="87"/>
    </row>
    <row r="283" spans="1:19" ht="16.5">
      <c r="A283" s="79"/>
      <c r="B283" s="79"/>
      <c r="C283" s="79"/>
      <c r="D283" s="79"/>
      <c r="E283" s="87"/>
      <c r="F283" s="87"/>
      <c r="G283" s="88"/>
      <c r="H283" s="88"/>
      <c r="I283" s="88"/>
      <c r="J283" s="79"/>
      <c r="K283" s="87"/>
    </row>
    <row r="284" spans="1:19" ht="16.5">
      <c r="A284" s="79"/>
      <c r="B284" s="79"/>
      <c r="C284" s="79"/>
      <c r="D284" s="79"/>
      <c r="E284" s="87"/>
      <c r="F284" s="87"/>
      <c r="G284" s="88"/>
      <c r="H284" s="88"/>
      <c r="I284" s="88"/>
      <c r="J284" s="79"/>
      <c r="K284" s="87"/>
    </row>
    <row r="285" spans="1:19" ht="16.5">
      <c r="A285" s="79"/>
      <c r="B285" s="79"/>
      <c r="C285" s="79"/>
      <c r="D285" s="79"/>
      <c r="E285" s="87"/>
      <c r="F285" s="87"/>
      <c r="G285" s="88"/>
      <c r="H285" s="88"/>
      <c r="I285" s="88"/>
      <c r="J285" s="79"/>
      <c r="K285" s="87"/>
    </row>
    <row r="286" spans="1:19" ht="16.5">
      <c r="A286" s="79"/>
      <c r="B286" s="79"/>
      <c r="C286" s="79"/>
      <c r="D286" s="79"/>
      <c r="E286" s="87"/>
      <c r="F286" s="87"/>
      <c r="G286" s="88"/>
      <c r="H286" s="88"/>
      <c r="I286" s="88"/>
      <c r="J286" s="79"/>
      <c r="K286" s="87"/>
    </row>
    <row r="287" spans="1:19" ht="16.5">
      <c r="A287" s="79"/>
      <c r="B287" s="79"/>
      <c r="C287" s="79"/>
      <c r="D287" s="79"/>
      <c r="E287" s="87"/>
      <c r="F287" s="87"/>
      <c r="G287" s="88"/>
      <c r="H287" s="88"/>
      <c r="I287" s="88"/>
      <c r="J287" s="79"/>
      <c r="K287" s="87"/>
    </row>
    <row r="288" spans="1:19" ht="16.5">
      <c r="A288" s="79"/>
      <c r="B288" s="79"/>
      <c r="C288" s="79"/>
      <c r="D288" s="79"/>
      <c r="E288" s="87"/>
      <c r="F288" s="87"/>
      <c r="G288" s="88"/>
      <c r="H288" s="88"/>
      <c r="I288" s="88"/>
      <c r="J288" s="79"/>
      <c r="K288" s="87"/>
    </row>
    <row r="289" spans="1:11" ht="16.5">
      <c r="A289" s="79"/>
      <c r="B289" s="79"/>
      <c r="C289" s="79"/>
      <c r="D289" s="79"/>
      <c r="E289" s="87"/>
      <c r="F289" s="87"/>
      <c r="G289" s="88"/>
      <c r="H289" s="88"/>
      <c r="I289" s="88"/>
      <c r="J289" s="79"/>
      <c r="K289" s="87"/>
    </row>
    <row r="290" spans="1:11" ht="16.5">
      <c r="A290" s="79"/>
      <c r="B290" s="79"/>
      <c r="C290" s="79"/>
      <c r="D290" s="79"/>
      <c r="E290" s="87"/>
      <c r="F290" s="87"/>
      <c r="G290" s="88"/>
      <c r="H290" s="88"/>
      <c r="I290" s="88"/>
      <c r="J290" s="79"/>
      <c r="K290" s="87"/>
    </row>
    <row r="291" spans="1:11" ht="16.5">
      <c r="A291" s="79"/>
      <c r="B291" s="79"/>
      <c r="C291" s="79"/>
      <c r="D291" s="79"/>
      <c r="E291" s="87"/>
      <c r="F291" s="87"/>
      <c r="G291" s="88"/>
      <c r="H291" s="88"/>
      <c r="I291" s="88"/>
      <c r="J291" s="79"/>
      <c r="K291" s="87"/>
    </row>
    <row r="292" spans="1:11" ht="16.5">
      <c r="A292" s="79"/>
      <c r="B292" s="79"/>
      <c r="C292" s="79"/>
      <c r="D292" s="79"/>
      <c r="E292" s="87"/>
      <c r="F292" s="87"/>
      <c r="G292" s="88"/>
      <c r="H292" s="88"/>
      <c r="I292" s="88"/>
      <c r="J292" s="79"/>
      <c r="K292" s="87"/>
    </row>
    <row r="293" spans="1:11" ht="16.5">
      <c r="A293" s="79"/>
      <c r="B293" s="79"/>
      <c r="C293" s="79"/>
      <c r="D293" s="79"/>
      <c r="E293" s="87"/>
      <c r="F293" s="87"/>
      <c r="G293" s="88"/>
      <c r="H293" s="88"/>
      <c r="I293" s="88"/>
      <c r="J293" s="79"/>
      <c r="K293" s="87"/>
    </row>
    <row r="294" spans="1:11" ht="16.5">
      <c r="A294" s="79"/>
      <c r="B294" s="79"/>
      <c r="C294" s="79"/>
      <c r="D294" s="79"/>
      <c r="E294" s="87"/>
      <c r="F294" s="87"/>
      <c r="G294" s="88"/>
      <c r="H294" s="88"/>
      <c r="I294" s="88"/>
      <c r="J294" s="79"/>
      <c r="K294" s="87"/>
    </row>
    <row r="295" spans="1:11" ht="16.5">
      <c r="A295" s="79"/>
      <c r="B295" s="79"/>
      <c r="C295" s="79"/>
      <c r="D295" s="79"/>
      <c r="E295" s="87"/>
      <c r="F295" s="87"/>
      <c r="G295" s="88"/>
      <c r="H295" s="88"/>
      <c r="I295" s="88"/>
      <c r="J295" s="79"/>
      <c r="K295" s="87"/>
    </row>
    <row r="296" spans="1:11" ht="16.5">
      <c r="A296" s="79"/>
      <c r="B296" s="79"/>
      <c r="C296" s="79"/>
      <c r="D296" s="79"/>
      <c r="E296" s="87"/>
      <c r="F296" s="87"/>
      <c r="G296" s="88"/>
      <c r="H296" s="88"/>
      <c r="I296" s="88"/>
      <c r="J296" s="79"/>
      <c r="K296" s="87"/>
    </row>
    <row r="297" spans="1:11" ht="16.5">
      <c r="A297" s="79"/>
      <c r="B297" s="79"/>
      <c r="C297" s="79"/>
      <c r="D297" s="79"/>
      <c r="E297" s="87"/>
      <c r="F297" s="87"/>
      <c r="G297" s="88"/>
      <c r="H297" s="88"/>
      <c r="I297" s="88"/>
      <c r="J297" s="79"/>
      <c r="K297" s="87"/>
    </row>
    <row r="298" spans="1:11" ht="16.5">
      <c r="A298" s="79"/>
      <c r="B298" s="79"/>
      <c r="C298" s="79"/>
      <c r="D298" s="79"/>
      <c r="E298" s="87"/>
      <c r="F298" s="87"/>
      <c r="G298" s="88"/>
      <c r="H298" s="88"/>
      <c r="I298" s="88"/>
      <c r="J298" s="79"/>
      <c r="K298" s="87"/>
    </row>
    <row r="299" spans="1:11" ht="16.5">
      <c r="A299" s="79"/>
      <c r="B299" s="79"/>
      <c r="C299" s="79"/>
      <c r="D299" s="79"/>
      <c r="E299" s="87"/>
      <c r="F299" s="87"/>
      <c r="G299" s="88"/>
      <c r="H299" s="88"/>
      <c r="I299" s="88"/>
      <c r="J299" s="79"/>
      <c r="K299" s="87"/>
    </row>
    <row r="300" spans="1:11" ht="16.5">
      <c r="A300" s="79"/>
      <c r="B300" s="79"/>
      <c r="C300" s="79"/>
      <c r="D300" s="79"/>
      <c r="E300" s="87"/>
      <c r="F300" s="87"/>
      <c r="G300" s="88"/>
      <c r="H300" s="88"/>
      <c r="I300" s="88"/>
      <c r="J300" s="79"/>
      <c r="K300" s="87"/>
    </row>
    <row r="301" spans="1:11" ht="16.5">
      <c r="A301" s="79"/>
      <c r="B301" s="79"/>
      <c r="C301" s="79"/>
      <c r="D301" s="79"/>
      <c r="E301" s="87"/>
      <c r="F301" s="87"/>
      <c r="G301" s="88"/>
      <c r="H301" s="88"/>
      <c r="I301" s="88"/>
      <c r="J301" s="79"/>
      <c r="K301" s="87"/>
    </row>
    <row r="302" spans="1:11" ht="16.5">
      <c r="A302" s="79"/>
      <c r="B302" s="79"/>
      <c r="C302" s="79"/>
      <c r="D302" s="79"/>
      <c r="E302" s="87"/>
      <c r="F302" s="87"/>
      <c r="G302" s="88"/>
      <c r="H302" s="88"/>
      <c r="I302" s="88"/>
      <c r="J302" s="79"/>
      <c r="K302" s="87"/>
    </row>
    <row r="303" spans="1:11" ht="16.5">
      <c r="A303" s="79"/>
      <c r="B303" s="79"/>
      <c r="C303" s="79"/>
      <c r="D303" s="79"/>
      <c r="E303" s="87"/>
      <c r="F303" s="87"/>
      <c r="G303" s="88"/>
      <c r="H303" s="88"/>
      <c r="I303" s="88"/>
      <c r="J303" s="79"/>
      <c r="K303" s="87"/>
    </row>
    <row r="304" spans="1:11" ht="16.5">
      <c r="A304" s="79"/>
      <c r="B304" s="79"/>
      <c r="C304" s="79"/>
      <c r="D304" s="79"/>
      <c r="E304" s="87"/>
      <c r="F304" s="87"/>
      <c r="G304" s="88"/>
      <c r="H304" s="88"/>
      <c r="I304" s="88"/>
      <c r="J304" s="79"/>
      <c r="K304" s="87"/>
    </row>
    <row r="305" spans="1:11" ht="16.5">
      <c r="A305" s="79"/>
      <c r="B305" s="79"/>
      <c r="C305" s="79"/>
      <c r="D305" s="79"/>
      <c r="E305" s="87"/>
      <c r="F305" s="87"/>
      <c r="G305" s="88"/>
      <c r="H305" s="88"/>
      <c r="I305" s="88"/>
      <c r="J305" s="79"/>
      <c r="K305" s="87"/>
    </row>
    <row r="306" spans="1:11" ht="16.5">
      <c r="A306" s="79"/>
      <c r="B306" s="79"/>
      <c r="C306" s="79"/>
      <c r="D306" s="79"/>
      <c r="E306" s="87"/>
      <c r="F306" s="87"/>
      <c r="G306" s="88"/>
      <c r="H306" s="88"/>
      <c r="I306" s="88"/>
      <c r="J306" s="79"/>
      <c r="K306" s="87"/>
    </row>
    <row r="307" spans="1:11" ht="16.5">
      <c r="A307" s="79"/>
      <c r="B307" s="79"/>
      <c r="C307" s="79"/>
      <c r="D307" s="79"/>
      <c r="E307" s="87"/>
      <c r="F307" s="87"/>
      <c r="G307" s="88"/>
      <c r="H307" s="88"/>
      <c r="I307" s="88"/>
      <c r="J307" s="79"/>
      <c r="K307" s="87"/>
    </row>
    <row r="308" spans="1:11" ht="16.5">
      <c r="A308" s="79"/>
      <c r="B308" s="79"/>
      <c r="C308" s="79"/>
      <c r="D308" s="79"/>
      <c r="E308" s="87"/>
      <c r="F308" s="87"/>
      <c r="G308" s="88"/>
      <c r="H308" s="88"/>
      <c r="I308" s="88"/>
      <c r="J308" s="79"/>
      <c r="K308" s="87"/>
    </row>
    <row r="309" spans="1:11" ht="16.5">
      <c r="A309" s="79"/>
      <c r="B309" s="79"/>
      <c r="C309" s="79"/>
      <c r="D309" s="79"/>
      <c r="E309" s="87"/>
      <c r="F309" s="87"/>
      <c r="G309" s="88"/>
      <c r="H309" s="88"/>
      <c r="I309" s="88"/>
      <c r="J309" s="79"/>
      <c r="K309" s="87"/>
    </row>
    <row r="310" spans="1:11" ht="16.5">
      <c r="A310" s="79"/>
      <c r="B310" s="79"/>
      <c r="C310" s="79"/>
      <c r="D310" s="79"/>
      <c r="E310" s="87"/>
      <c r="F310" s="87"/>
      <c r="G310" s="88"/>
      <c r="H310" s="88"/>
      <c r="I310" s="88"/>
      <c r="J310" s="79"/>
      <c r="K310" s="87"/>
    </row>
    <row r="311" spans="1:11" ht="16.5">
      <c r="A311" s="79"/>
      <c r="B311" s="79"/>
      <c r="C311" s="79"/>
      <c r="D311" s="79"/>
      <c r="E311" s="87"/>
      <c r="F311" s="87"/>
      <c r="G311" s="88"/>
      <c r="H311" s="88"/>
      <c r="I311" s="88"/>
      <c r="J311" s="79"/>
      <c r="K311" s="87"/>
    </row>
    <row r="312" spans="1:11" ht="16.5">
      <c r="A312" s="79"/>
      <c r="B312" s="79"/>
      <c r="C312" s="79"/>
      <c r="D312" s="79"/>
      <c r="E312" s="87"/>
      <c r="F312" s="87"/>
      <c r="G312" s="88"/>
      <c r="H312" s="88"/>
      <c r="I312" s="88"/>
      <c r="J312" s="79"/>
      <c r="K312" s="87"/>
    </row>
    <row r="313" spans="1:11" ht="16.5">
      <c r="A313" s="79"/>
      <c r="B313" s="79"/>
      <c r="C313" s="79"/>
      <c r="D313" s="79"/>
      <c r="E313" s="87"/>
      <c r="F313" s="87"/>
      <c r="G313" s="88"/>
      <c r="H313" s="88"/>
      <c r="I313" s="88"/>
      <c r="J313" s="79"/>
      <c r="K313" s="87"/>
    </row>
    <row r="314" spans="1:11" ht="16.5">
      <c r="A314" s="79"/>
      <c r="B314" s="79"/>
      <c r="C314" s="79"/>
      <c r="D314" s="79"/>
      <c r="E314" s="87"/>
      <c r="F314" s="87"/>
      <c r="G314" s="88"/>
      <c r="H314" s="88"/>
      <c r="I314" s="88"/>
      <c r="J314" s="79"/>
      <c r="K314" s="87"/>
    </row>
    <row r="315" spans="1:11" ht="16.5">
      <c r="A315" s="79"/>
      <c r="B315" s="79"/>
      <c r="C315" s="79"/>
      <c r="D315" s="79"/>
      <c r="E315" s="87"/>
      <c r="F315" s="87"/>
      <c r="G315" s="88"/>
      <c r="H315" s="88"/>
      <c r="I315" s="88"/>
      <c r="J315" s="79"/>
      <c r="K315" s="87"/>
    </row>
    <row r="316" spans="1:11" ht="16.5">
      <c r="A316" s="79"/>
      <c r="B316" s="79"/>
      <c r="C316" s="79"/>
      <c r="D316" s="79"/>
      <c r="E316" s="87"/>
      <c r="F316" s="87"/>
      <c r="G316" s="88"/>
      <c r="H316" s="88"/>
      <c r="I316" s="88"/>
      <c r="J316" s="79"/>
      <c r="K316" s="87"/>
    </row>
    <row r="317" spans="1:11" ht="16.5">
      <c r="A317" s="79"/>
      <c r="B317" s="79"/>
      <c r="C317" s="79"/>
      <c r="D317" s="79"/>
      <c r="E317" s="87"/>
      <c r="F317" s="87"/>
      <c r="G317" s="88"/>
      <c r="H317" s="88"/>
      <c r="I317" s="88"/>
      <c r="J317" s="79"/>
      <c r="K317" s="87"/>
    </row>
    <row r="318" spans="1:11" ht="16.5">
      <c r="A318" s="79"/>
      <c r="B318" s="79"/>
      <c r="C318" s="79"/>
      <c r="D318" s="79"/>
      <c r="E318" s="87"/>
      <c r="F318" s="87"/>
      <c r="G318" s="88"/>
      <c r="H318" s="88"/>
      <c r="I318" s="88"/>
      <c r="J318" s="79"/>
      <c r="K318" s="87"/>
    </row>
    <row r="319" spans="1:11" ht="16.5">
      <c r="A319" s="79"/>
      <c r="B319" s="79"/>
      <c r="C319" s="79"/>
      <c r="D319" s="79"/>
      <c r="E319" s="87"/>
      <c r="F319" s="87"/>
      <c r="G319" s="88"/>
      <c r="H319" s="88"/>
      <c r="I319" s="88"/>
      <c r="J319" s="79"/>
      <c r="K319" s="87"/>
    </row>
    <row r="320" spans="1:11" ht="16.5">
      <c r="A320" s="79"/>
      <c r="B320" s="79"/>
      <c r="C320" s="79"/>
      <c r="D320" s="79"/>
      <c r="E320" s="87"/>
      <c r="F320" s="87"/>
      <c r="G320" s="88"/>
      <c r="H320" s="88"/>
      <c r="I320" s="88"/>
      <c r="J320" s="79"/>
      <c r="K320" s="87"/>
    </row>
    <row r="321" spans="1:11" ht="16.5">
      <c r="A321" s="79"/>
      <c r="B321" s="79"/>
      <c r="C321" s="79"/>
      <c r="D321" s="79"/>
      <c r="E321" s="87"/>
      <c r="F321" s="87"/>
      <c r="G321" s="88"/>
      <c r="H321" s="88"/>
      <c r="I321" s="88"/>
      <c r="J321" s="79"/>
      <c r="K321" s="87"/>
    </row>
    <row r="322" spans="1:11" ht="16.5">
      <c r="A322" s="79"/>
      <c r="B322" s="79"/>
      <c r="C322" s="79"/>
      <c r="D322" s="79"/>
      <c r="E322" s="87"/>
      <c r="F322" s="87"/>
      <c r="G322" s="88"/>
      <c r="H322" s="88"/>
      <c r="I322" s="88"/>
      <c r="J322" s="79"/>
      <c r="K322" s="87"/>
    </row>
    <row r="323" spans="1:11" ht="16.5">
      <c r="A323" s="79"/>
      <c r="B323" s="79"/>
      <c r="C323" s="79"/>
      <c r="D323" s="79"/>
      <c r="E323" s="87"/>
      <c r="F323" s="87"/>
      <c r="G323" s="88"/>
      <c r="H323" s="88"/>
      <c r="I323" s="88"/>
      <c r="J323" s="79"/>
      <c r="K323" s="87"/>
    </row>
    <row r="324" spans="1:11" ht="16.5">
      <c r="A324" s="79"/>
      <c r="B324" s="79"/>
      <c r="C324" s="79"/>
      <c r="D324" s="79"/>
      <c r="E324" s="87"/>
      <c r="F324" s="87"/>
      <c r="G324" s="88"/>
      <c r="H324" s="88"/>
      <c r="I324" s="88"/>
      <c r="J324" s="79"/>
      <c r="K324" s="87"/>
    </row>
    <row r="325" spans="1:11" ht="16.5">
      <c r="A325" s="79"/>
      <c r="B325" s="79"/>
      <c r="C325" s="79"/>
      <c r="D325" s="79"/>
      <c r="E325" s="87"/>
      <c r="F325" s="87"/>
      <c r="G325" s="88"/>
      <c r="H325" s="88"/>
      <c r="I325" s="88"/>
      <c r="J325" s="79"/>
      <c r="K325" s="87"/>
    </row>
    <row r="326" spans="1:11" ht="16.5">
      <c r="A326" s="79"/>
      <c r="B326" s="79"/>
      <c r="C326" s="79"/>
      <c r="D326" s="79"/>
      <c r="E326" s="87"/>
      <c r="F326" s="87"/>
      <c r="G326" s="88"/>
      <c r="H326" s="88"/>
      <c r="I326" s="88"/>
      <c r="J326" s="79"/>
      <c r="K326" s="87"/>
    </row>
    <row r="327" spans="1:11" ht="16.5">
      <c r="A327" s="79"/>
      <c r="B327" s="79"/>
      <c r="C327" s="79"/>
      <c r="D327" s="79"/>
      <c r="E327" s="87"/>
      <c r="F327" s="87"/>
      <c r="G327" s="88"/>
      <c r="H327" s="88"/>
      <c r="I327" s="88"/>
      <c r="J327" s="79"/>
      <c r="K327" s="87"/>
    </row>
    <row r="328" spans="1:11" ht="16.5">
      <c r="A328" s="79"/>
      <c r="B328" s="79"/>
      <c r="C328" s="79"/>
      <c r="D328" s="79"/>
      <c r="E328" s="87"/>
      <c r="F328" s="87"/>
      <c r="G328" s="88"/>
      <c r="H328" s="88"/>
      <c r="I328" s="88"/>
      <c r="J328" s="79"/>
      <c r="K328" s="87"/>
    </row>
    <row r="329" spans="1:11" ht="16.5">
      <c r="A329" s="79"/>
      <c r="B329" s="79"/>
      <c r="C329" s="79"/>
      <c r="D329" s="79"/>
      <c r="E329" s="87"/>
      <c r="F329" s="87"/>
      <c r="G329" s="88"/>
      <c r="H329" s="88"/>
      <c r="I329" s="88"/>
      <c r="J329" s="79"/>
      <c r="K329" s="87"/>
    </row>
    <row r="330" spans="1:11" ht="16.5">
      <c r="A330" s="79"/>
      <c r="B330" s="79"/>
      <c r="C330" s="79"/>
      <c r="D330" s="79"/>
      <c r="E330" s="87"/>
      <c r="F330" s="87"/>
      <c r="G330" s="88"/>
      <c r="H330" s="88"/>
      <c r="I330" s="88"/>
      <c r="J330" s="79"/>
      <c r="K330" s="87"/>
    </row>
    <row r="331" spans="1:11" ht="16.5">
      <c r="A331" s="79"/>
      <c r="B331" s="79"/>
      <c r="C331" s="79"/>
      <c r="D331" s="79"/>
      <c r="E331" s="87"/>
      <c r="F331" s="87"/>
      <c r="G331" s="88"/>
      <c r="H331" s="88"/>
      <c r="I331" s="88"/>
      <c r="J331" s="79"/>
      <c r="K331" s="87"/>
    </row>
    <row r="332" spans="1:11" ht="16.5">
      <c r="A332" s="79"/>
      <c r="B332" s="79"/>
      <c r="C332" s="79"/>
      <c r="D332" s="79"/>
      <c r="E332" s="87"/>
      <c r="F332" s="87"/>
      <c r="G332" s="88"/>
      <c r="H332" s="88"/>
      <c r="I332" s="88"/>
      <c r="J332" s="79"/>
      <c r="K332" s="87"/>
    </row>
    <row r="333" spans="1:11" ht="16.5">
      <c r="A333" s="79"/>
      <c r="B333" s="79"/>
      <c r="C333" s="79"/>
      <c r="D333" s="79"/>
      <c r="E333" s="87"/>
      <c r="F333" s="87"/>
      <c r="G333" s="88"/>
      <c r="H333" s="88"/>
      <c r="I333" s="88"/>
      <c r="J333" s="79"/>
      <c r="K333" s="87"/>
    </row>
    <row r="334" spans="1:11" ht="16.5">
      <c r="A334" s="79"/>
      <c r="B334" s="79"/>
      <c r="C334" s="79"/>
      <c r="D334" s="79"/>
      <c r="E334" s="87"/>
      <c r="F334" s="87"/>
      <c r="G334" s="88"/>
      <c r="H334" s="88"/>
      <c r="I334" s="88"/>
      <c r="J334" s="79"/>
      <c r="K334" s="87"/>
    </row>
    <row r="335" spans="1:11" ht="16.5">
      <c r="A335" s="79"/>
      <c r="B335" s="79"/>
      <c r="C335" s="79"/>
      <c r="D335" s="79"/>
      <c r="E335" s="87"/>
      <c r="F335" s="87"/>
      <c r="G335" s="88"/>
      <c r="H335" s="88"/>
      <c r="I335" s="88"/>
      <c r="J335" s="79"/>
      <c r="K335" s="87"/>
    </row>
    <row r="336" spans="1:11" ht="16.5">
      <c r="A336" s="79"/>
      <c r="B336" s="79"/>
      <c r="C336" s="79"/>
      <c r="D336" s="79"/>
      <c r="E336" s="87"/>
      <c r="F336" s="87"/>
      <c r="G336" s="88"/>
      <c r="H336" s="88"/>
      <c r="I336" s="88"/>
      <c r="J336" s="79"/>
      <c r="K336" s="87"/>
    </row>
    <row r="337" spans="1:11" ht="16.5">
      <c r="A337" s="79"/>
      <c r="B337" s="79"/>
      <c r="C337" s="79"/>
      <c r="D337" s="79"/>
      <c r="E337" s="87"/>
      <c r="F337" s="87"/>
      <c r="G337" s="88"/>
      <c r="H337" s="88"/>
      <c r="I337" s="88"/>
      <c r="J337" s="79"/>
      <c r="K337" s="87"/>
    </row>
    <row r="338" spans="1:11" ht="16.5">
      <c r="A338" s="79"/>
      <c r="B338" s="79"/>
      <c r="C338" s="79"/>
      <c r="D338" s="79"/>
      <c r="E338" s="87"/>
      <c r="F338" s="87"/>
      <c r="G338" s="88"/>
      <c r="H338" s="88"/>
      <c r="I338" s="88"/>
      <c r="J338" s="79"/>
      <c r="K338" s="87"/>
    </row>
    <row r="339" spans="1:11" ht="16.5">
      <c r="A339" s="79"/>
      <c r="B339" s="79"/>
      <c r="C339" s="79"/>
      <c r="D339" s="79"/>
      <c r="E339" s="87"/>
      <c r="F339" s="87"/>
      <c r="G339" s="88"/>
      <c r="H339" s="88"/>
      <c r="I339" s="88"/>
      <c r="J339" s="79"/>
      <c r="K339" s="87"/>
    </row>
    <row r="340" spans="1:11" ht="16.5">
      <c r="A340" s="79"/>
      <c r="B340" s="79"/>
      <c r="C340" s="79"/>
      <c r="D340" s="79"/>
      <c r="E340" s="87"/>
      <c r="F340" s="87"/>
      <c r="G340" s="88"/>
      <c r="H340" s="88"/>
      <c r="I340" s="88"/>
      <c r="J340" s="79"/>
      <c r="K340" s="87"/>
    </row>
    <row r="341" spans="1:11" ht="16.5">
      <c r="A341" s="79"/>
      <c r="B341" s="79"/>
      <c r="C341" s="79"/>
      <c r="D341" s="79"/>
      <c r="E341" s="87"/>
      <c r="F341" s="87"/>
      <c r="G341" s="88"/>
      <c r="H341" s="88"/>
      <c r="I341" s="88"/>
      <c r="J341" s="79"/>
      <c r="K341" s="87"/>
    </row>
    <row r="342" spans="1:11" ht="16.5">
      <c r="A342" s="79"/>
      <c r="B342" s="79"/>
      <c r="C342" s="79"/>
      <c r="D342" s="79"/>
      <c r="E342" s="87"/>
      <c r="F342" s="87"/>
      <c r="G342" s="88"/>
      <c r="H342" s="88"/>
      <c r="I342" s="88"/>
      <c r="J342" s="79"/>
      <c r="K342" s="87"/>
    </row>
    <row r="343" spans="1:11" ht="16.5">
      <c r="A343" s="79"/>
      <c r="B343" s="79"/>
      <c r="C343" s="79"/>
      <c r="D343" s="79"/>
      <c r="E343" s="87"/>
      <c r="F343" s="87"/>
      <c r="G343" s="88"/>
      <c r="H343" s="88"/>
      <c r="I343" s="88"/>
      <c r="J343" s="79"/>
      <c r="K343" s="87"/>
    </row>
    <row r="344" spans="1:11" ht="16.5">
      <c r="A344" s="79"/>
      <c r="B344" s="79"/>
      <c r="C344" s="79"/>
      <c r="D344" s="79"/>
      <c r="E344" s="87"/>
      <c r="F344" s="87"/>
      <c r="G344" s="88"/>
      <c r="H344" s="88"/>
      <c r="I344" s="88"/>
      <c r="J344" s="79"/>
      <c r="K344" s="87"/>
    </row>
    <row r="345" spans="1:11" ht="16.5">
      <c r="A345" s="79"/>
      <c r="B345" s="79"/>
      <c r="C345" s="79"/>
      <c r="D345" s="79"/>
      <c r="E345" s="87"/>
      <c r="F345" s="87"/>
      <c r="G345" s="88"/>
      <c r="H345" s="88"/>
      <c r="I345" s="88"/>
      <c r="J345" s="79"/>
      <c r="K345" s="87"/>
    </row>
    <row r="346" spans="1:11" ht="16.5">
      <c r="A346" s="79"/>
      <c r="B346" s="79"/>
      <c r="C346" s="79"/>
      <c r="D346" s="79"/>
      <c r="E346" s="87"/>
      <c r="F346" s="87"/>
      <c r="G346" s="88"/>
      <c r="H346" s="88"/>
      <c r="I346" s="88"/>
      <c r="J346" s="79"/>
      <c r="K346" s="87"/>
    </row>
    <row r="347" spans="1:11" ht="16.5">
      <c r="A347" s="79"/>
      <c r="B347" s="79"/>
      <c r="C347" s="79"/>
      <c r="D347" s="79"/>
      <c r="E347" s="87"/>
      <c r="F347" s="87"/>
      <c r="G347" s="88"/>
      <c r="H347" s="88"/>
      <c r="I347" s="88"/>
      <c r="J347" s="79"/>
      <c r="K347" s="87"/>
    </row>
    <row r="348" spans="1:11" ht="16.5">
      <c r="A348" s="79"/>
      <c r="B348" s="79"/>
      <c r="C348" s="79"/>
      <c r="D348" s="79"/>
      <c r="E348" s="87"/>
      <c r="F348" s="87"/>
      <c r="G348" s="88"/>
      <c r="H348" s="88"/>
      <c r="I348" s="88"/>
      <c r="J348" s="79"/>
      <c r="K348" s="87"/>
    </row>
    <row r="349" spans="1:11" ht="16.5">
      <c r="A349" s="79"/>
      <c r="B349" s="79"/>
      <c r="C349" s="79"/>
      <c r="D349" s="79"/>
      <c r="E349" s="87"/>
      <c r="F349" s="87"/>
      <c r="G349" s="88"/>
      <c r="H349" s="88"/>
      <c r="I349" s="88"/>
      <c r="J349" s="79"/>
      <c r="K349" s="87"/>
    </row>
    <row r="350" spans="1:11" ht="16.5">
      <c r="A350" s="79"/>
      <c r="B350" s="79"/>
      <c r="C350" s="79"/>
      <c r="D350" s="79"/>
      <c r="E350" s="87"/>
      <c r="F350" s="87"/>
      <c r="G350" s="88"/>
      <c r="H350" s="88"/>
      <c r="I350" s="88"/>
      <c r="J350" s="79"/>
      <c r="K350" s="87"/>
    </row>
    <row r="351" spans="1:11" ht="16.5">
      <c r="A351" s="79"/>
      <c r="B351" s="79"/>
      <c r="C351" s="79"/>
      <c r="D351" s="79"/>
      <c r="E351" s="87"/>
      <c r="F351" s="87"/>
      <c r="G351" s="88"/>
      <c r="H351" s="88"/>
      <c r="I351" s="88"/>
      <c r="J351" s="79"/>
      <c r="K351" s="87"/>
    </row>
    <row r="352" spans="1:11" ht="16.5">
      <c r="A352" s="79"/>
      <c r="B352" s="79"/>
      <c r="C352" s="79"/>
      <c r="D352" s="79"/>
      <c r="E352" s="87"/>
      <c r="F352" s="87"/>
      <c r="G352" s="88"/>
      <c r="H352" s="88"/>
      <c r="I352" s="88"/>
      <c r="J352" s="79"/>
      <c r="K352" s="87"/>
    </row>
    <row r="353" spans="1:11" ht="16.5">
      <c r="A353" s="79"/>
      <c r="B353" s="79"/>
      <c r="C353" s="79"/>
      <c r="D353" s="79"/>
      <c r="E353" s="87"/>
      <c r="F353" s="87"/>
      <c r="G353" s="88"/>
      <c r="H353" s="88"/>
      <c r="I353" s="88"/>
      <c r="J353" s="79"/>
      <c r="K353" s="87"/>
    </row>
    <row r="354" spans="1:11" ht="16.5">
      <c r="A354" s="79"/>
      <c r="B354" s="79"/>
      <c r="C354" s="79"/>
      <c r="D354" s="79"/>
      <c r="E354" s="87"/>
      <c r="F354" s="87"/>
      <c r="G354" s="88"/>
      <c r="H354" s="88"/>
      <c r="I354" s="88"/>
      <c r="J354" s="79"/>
      <c r="K354" s="87"/>
    </row>
    <row r="355" spans="1:11" ht="16.5">
      <c r="A355" s="79"/>
      <c r="B355" s="79"/>
      <c r="C355" s="79"/>
      <c r="D355" s="79"/>
      <c r="E355" s="87"/>
      <c r="F355" s="87"/>
      <c r="G355" s="88"/>
      <c r="H355" s="88"/>
      <c r="I355" s="88"/>
      <c r="J355" s="79"/>
      <c r="K355" s="87"/>
    </row>
    <row r="356" spans="1:11" ht="16.5">
      <c r="A356" s="79"/>
      <c r="B356" s="79"/>
      <c r="C356" s="79"/>
      <c r="D356" s="79"/>
      <c r="E356" s="87"/>
      <c r="F356" s="87"/>
      <c r="G356" s="88"/>
      <c r="H356" s="88"/>
      <c r="I356" s="88"/>
      <c r="J356" s="79"/>
      <c r="K356" s="87"/>
    </row>
    <row r="357" spans="1:11" ht="16.5">
      <c r="A357" s="79"/>
      <c r="B357" s="79"/>
      <c r="C357" s="79"/>
      <c r="D357" s="79"/>
      <c r="E357" s="87"/>
      <c r="F357" s="87"/>
      <c r="G357" s="88"/>
      <c r="H357" s="88"/>
      <c r="I357" s="88"/>
      <c r="J357" s="79"/>
      <c r="K357" s="87"/>
    </row>
    <row r="358" spans="1:11" ht="16.5">
      <c r="A358" s="79"/>
      <c r="B358" s="79"/>
      <c r="C358" s="79"/>
      <c r="D358" s="79"/>
      <c r="E358" s="87"/>
      <c r="F358" s="87"/>
      <c r="G358" s="88"/>
      <c r="H358" s="88"/>
      <c r="I358" s="88"/>
      <c r="J358" s="79"/>
      <c r="K358" s="87"/>
    </row>
    <row r="359" spans="1:11" ht="16.5">
      <c r="A359" s="79"/>
      <c r="B359" s="79"/>
      <c r="C359" s="79"/>
      <c r="D359" s="79"/>
      <c r="E359" s="87"/>
      <c r="F359" s="87"/>
      <c r="G359" s="88"/>
      <c r="H359" s="88"/>
      <c r="I359" s="88"/>
      <c r="J359" s="79"/>
      <c r="K359" s="87"/>
    </row>
    <row r="360" spans="1:11" ht="16.5">
      <c r="A360" s="79"/>
      <c r="B360" s="79"/>
      <c r="C360" s="79"/>
      <c r="D360" s="79"/>
      <c r="E360" s="87"/>
      <c r="F360" s="87"/>
      <c r="G360" s="88"/>
      <c r="H360" s="88"/>
      <c r="I360" s="88"/>
      <c r="J360" s="79"/>
      <c r="K360" s="87"/>
    </row>
    <row r="361" spans="1:11" ht="16.5">
      <c r="A361" s="79"/>
      <c r="B361" s="79"/>
      <c r="C361" s="79"/>
      <c r="D361" s="79"/>
      <c r="E361" s="87"/>
      <c r="F361" s="87"/>
      <c r="G361" s="88"/>
      <c r="H361" s="88"/>
      <c r="I361" s="88"/>
      <c r="J361" s="79"/>
      <c r="K361" s="87"/>
    </row>
    <row r="362" spans="1:11" ht="16.5">
      <c r="A362" s="79"/>
      <c r="B362" s="79"/>
      <c r="C362" s="79"/>
      <c r="D362" s="79"/>
      <c r="E362" s="87"/>
      <c r="F362" s="87"/>
      <c r="G362" s="88"/>
      <c r="H362" s="88"/>
      <c r="I362" s="88"/>
      <c r="J362" s="79"/>
      <c r="K362" s="87"/>
    </row>
    <row r="363" spans="1:11" ht="16.5">
      <c r="A363" s="79"/>
      <c r="B363" s="79"/>
      <c r="C363" s="79"/>
      <c r="D363" s="79"/>
      <c r="E363" s="87"/>
      <c r="F363" s="87"/>
      <c r="G363" s="88"/>
      <c r="H363" s="88"/>
      <c r="I363" s="88"/>
      <c r="J363" s="79"/>
      <c r="K363" s="87"/>
    </row>
    <row r="364" spans="1:11" ht="16.5">
      <c r="A364" s="79"/>
      <c r="B364" s="79"/>
      <c r="C364" s="79"/>
      <c r="D364" s="79"/>
      <c r="E364" s="87"/>
      <c r="F364" s="87"/>
      <c r="G364" s="88"/>
      <c r="H364" s="88"/>
      <c r="I364" s="88"/>
      <c r="J364" s="79"/>
      <c r="K364" s="87"/>
    </row>
    <row r="365" spans="1:11" ht="16.5">
      <c r="A365" s="79"/>
      <c r="B365" s="79"/>
      <c r="C365" s="79"/>
      <c r="D365" s="79"/>
      <c r="E365" s="87"/>
      <c r="F365" s="87"/>
      <c r="G365" s="88"/>
      <c r="H365" s="88"/>
      <c r="I365" s="88"/>
      <c r="J365" s="79"/>
      <c r="K365" s="87"/>
    </row>
    <row r="366" spans="1:11" ht="16.5">
      <c r="A366" s="79"/>
      <c r="B366" s="79"/>
      <c r="C366" s="79"/>
      <c r="D366" s="79"/>
      <c r="E366" s="87"/>
      <c r="F366" s="87"/>
      <c r="G366" s="88"/>
      <c r="H366" s="88"/>
      <c r="I366" s="88"/>
      <c r="J366" s="79"/>
      <c r="K366" s="87"/>
    </row>
    <row r="367" spans="1:11" ht="16.5">
      <c r="A367" s="79"/>
      <c r="B367" s="79"/>
      <c r="C367" s="79"/>
      <c r="D367" s="79"/>
      <c r="E367" s="87"/>
      <c r="F367" s="87"/>
      <c r="G367" s="88"/>
      <c r="H367" s="88"/>
      <c r="I367" s="88"/>
      <c r="J367" s="79"/>
      <c r="K367" s="87"/>
    </row>
    <row r="368" spans="1:11" ht="16.5">
      <c r="A368" s="79"/>
      <c r="B368" s="79"/>
      <c r="C368" s="79"/>
      <c r="D368" s="79"/>
      <c r="E368" s="87"/>
      <c r="F368" s="87"/>
      <c r="G368" s="88"/>
      <c r="H368" s="88"/>
      <c r="I368" s="88"/>
      <c r="J368" s="79"/>
      <c r="K368" s="87"/>
    </row>
    <row r="369" spans="1:11" ht="16.5">
      <c r="A369" s="79"/>
      <c r="B369" s="79"/>
      <c r="C369" s="79"/>
      <c r="D369" s="79"/>
      <c r="E369" s="87"/>
      <c r="F369" s="87"/>
      <c r="G369" s="88"/>
      <c r="H369" s="88"/>
      <c r="I369" s="88"/>
      <c r="J369" s="79"/>
      <c r="K369" s="87"/>
    </row>
    <row r="370" spans="1:11" ht="16.5">
      <c r="A370" s="79"/>
      <c r="B370" s="79"/>
      <c r="C370" s="79"/>
      <c r="D370" s="79"/>
      <c r="E370" s="87"/>
      <c r="F370" s="87"/>
      <c r="G370" s="88"/>
      <c r="H370" s="88"/>
      <c r="I370" s="88"/>
      <c r="J370" s="79"/>
      <c r="K370" s="87"/>
    </row>
    <row r="371" spans="1:11" ht="16.5">
      <c r="A371" s="79"/>
      <c r="B371" s="79"/>
      <c r="C371" s="79"/>
      <c r="D371" s="79"/>
      <c r="E371" s="87"/>
      <c r="F371" s="87"/>
      <c r="G371" s="88"/>
      <c r="H371" s="88"/>
      <c r="I371" s="88"/>
      <c r="J371" s="79"/>
      <c r="K371" s="87"/>
    </row>
    <row r="372" spans="1:11" ht="16.5">
      <c r="A372" s="79"/>
      <c r="B372" s="79"/>
      <c r="C372" s="79"/>
      <c r="D372" s="79"/>
      <c r="E372" s="87"/>
      <c r="F372" s="87"/>
      <c r="G372" s="88"/>
      <c r="H372" s="88"/>
      <c r="I372" s="88"/>
      <c r="J372" s="79"/>
      <c r="K372" s="87"/>
    </row>
    <row r="373" spans="1:11" ht="16.5">
      <c r="A373" s="79"/>
      <c r="B373" s="79"/>
      <c r="C373" s="79"/>
      <c r="D373" s="79"/>
      <c r="E373" s="87"/>
      <c r="F373" s="87"/>
      <c r="G373" s="88"/>
      <c r="H373" s="88"/>
      <c r="I373" s="88"/>
      <c r="J373" s="79"/>
      <c r="K373" s="87"/>
    </row>
    <row r="374" spans="1:11" ht="16.5">
      <c r="A374" s="79"/>
      <c r="B374" s="79"/>
      <c r="C374" s="79"/>
      <c r="D374" s="79"/>
      <c r="E374" s="87"/>
      <c r="F374" s="87"/>
      <c r="G374" s="88"/>
      <c r="H374" s="88"/>
      <c r="I374" s="88"/>
      <c r="J374" s="79"/>
      <c r="K374" s="87"/>
    </row>
    <row r="375" spans="1:11" ht="16.5">
      <c r="A375" s="79"/>
      <c r="B375" s="79"/>
      <c r="C375" s="79"/>
      <c r="D375" s="79"/>
      <c r="E375" s="87"/>
      <c r="F375" s="87"/>
      <c r="G375" s="88"/>
      <c r="H375" s="88"/>
      <c r="I375" s="88"/>
      <c r="J375" s="79"/>
      <c r="K375" s="87"/>
    </row>
    <row r="376" spans="1:11" ht="16.5">
      <c r="A376" s="79"/>
      <c r="B376" s="79"/>
      <c r="C376" s="79"/>
      <c r="D376" s="79"/>
      <c r="E376" s="87"/>
      <c r="F376" s="87"/>
      <c r="G376" s="88"/>
      <c r="H376" s="88"/>
      <c r="I376" s="88"/>
      <c r="J376" s="79"/>
      <c r="K376" s="87"/>
    </row>
    <row r="377" spans="1:11" ht="16.5">
      <c r="A377" s="79"/>
      <c r="B377" s="79"/>
      <c r="C377" s="79"/>
      <c r="D377" s="79"/>
      <c r="E377" s="87"/>
      <c r="F377" s="87"/>
      <c r="G377" s="88"/>
      <c r="H377" s="88"/>
      <c r="I377" s="88"/>
      <c r="J377" s="79"/>
      <c r="K377" s="87"/>
    </row>
    <row r="378" spans="1:11" ht="16.5">
      <c r="A378" s="79"/>
      <c r="B378" s="79"/>
      <c r="C378" s="79"/>
      <c r="D378" s="79"/>
      <c r="E378" s="87"/>
      <c r="F378" s="87"/>
      <c r="G378" s="88"/>
      <c r="H378" s="88"/>
      <c r="I378" s="88"/>
      <c r="J378" s="79"/>
      <c r="K378" s="87"/>
    </row>
    <row r="379" spans="1:11" ht="16.5">
      <c r="A379" s="79"/>
      <c r="B379" s="79"/>
      <c r="C379" s="79"/>
      <c r="D379" s="79"/>
      <c r="E379" s="87"/>
      <c r="F379" s="87"/>
      <c r="G379" s="88"/>
      <c r="H379" s="88"/>
      <c r="I379" s="88"/>
      <c r="J379" s="79"/>
      <c r="K379" s="87"/>
    </row>
    <row r="380" spans="1:11" ht="16.5">
      <c r="A380" s="79"/>
      <c r="B380" s="79"/>
      <c r="C380" s="79"/>
      <c r="D380" s="79"/>
      <c r="E380" s="87"/>
      <c r="F380" s="87"/>
      <c r="G380" s="88"/>
      <c r="H380" s="88"/>
      <c r="I380" s="88"/>
      <c r="J380" s="79"/>
      <c r="K380" s="87"/>
    </row>
    <row r="381" spans="1:11" ht="16.5">
      <c r="A381" s="79"/>
      <c r="B381" s="79"/>
      <c r="C381" s="79"/>
      <c r="D381" s="79"/>
      <c r="E381" s="87"/>
      <c r="F381" s="87"/>
      <c r="G381" s="88"/>
      <c r="H381" s="88"/>
      <c r="I381" s="88"/>
      <c r="J381" s="79"/>
      <c r="K381" s="87"/>
    </row>
    <row r="382" spans="1:11" ht="16.5">
      <c r="A382" s="79"/>
      <c r="B382" s="79"/>
      <c r="C382" s="79"/>
      <c r="D382" s="79"/>
      <c r="E382" s="87"/>
      <c r="F382" s="87"/>
      <c r="G382" s="88"/>
      <c r="H382" s="88"/>
      <c r="I382" s="88"/>
      <c r="J382" s="79"/>
      <c r="K382" s="87"/>
    </row>
    <row r="383" spans="1:11" ht="16.5">
      <c r="A383" s="79"/>
      <c r="B383" s="79"/>
      <c r="C383" s="79"/>
      <c r="D383" s="79"/>
      <c r="E383" s="87"/>
      <c r="F383" s="87"/>
      <c r="G383" s="88"/>
      <c r="H383" s="88"/>
      <c r="I383" s="88"/>
      <c r="J383" s="79"/>
      <c r="K383" s="87"/>
    </row>
    <row r="384" spans="1:11" ht="16.5">
      <c r="A384" s="79"/>
      <c r="B384" s="79"/>
      <c r="C384" s="79"/>
      <c r="D384" s="79"/>
      <c r="E384" s="87"/>
      <c r="F384" s="87"/>
      <c r="G384" s="88"/>
      <c r="H384" s="88"/>
      <c r="I384" s="88"/>
      <c r="J384" s="79"/>
      <c r="K384" s="87"/>
    </row>
    <row r="385" spans="1:11" ht="16.5">
      <c r="A385" s="79"/>
      <c r="B385" s="79"/>
      <c r="C385" s="79"/>
      <c r="D385" s="79"/>
      <c r="E385" s="87"/>
      <c r="F385" s="87"/>
      <c r="G385" s="88"/>
      <c r="H385" s="88"/>
      <c r="I385" s="88"/>
      <c r="J385" s="79"/>
      <c r="K385" s="87"/>
    </row>
    <row r="386" spans="1:11" ht="16.5">
      <c r="A386" s="79"/>
      <c r="B386" s="79"/>
      <c r="C386" s="79"/>
      <c r="D386" s="79"/>
      <c r="E386" s="87"/>
      <c r="F386" s="87"/>
      <c r="G386" s="88"/>
      <c r="H386" s="88"/>
      <c r="I386" s="88"/>
      <c r="J386" s="79"/>
      <c r="K386" s="87"/>
    </row>
    <row r="387" spans="1:11" ht="16.5">
      <c r="A387" s="79"/>
      <c r="B387" s="79"/>
      <c r="C387" s="79"/>
      <c r="D387" s="79"/>
      <c r="E387" s="87"/>
      <c r="F387" s="87"/>
      <c r="G387" s="88"/>
      <c r="H387" s="88"/>
      <c r="I387" s="88"/>
      <c r="J387" s="79"/>
      <c r="K387" s="87"/>
    </row>
    <row r="388" spans="1:11" ht="16.5">
      <c r="A388" s="79"/>
      <c r="B388" s="79"/>
      <c r="C388" s="79"/>
      <c r="D388" s="79"/>
      <c r="E388" s="87"/>
      <c r="F388" s="87"/>
      <c r="G388" s="88"/>
      <c r="H388" s="88"/>
      <c r="I388" s="88"/>
      <c r="J388" s="79"/>
      <c r="K388" s="87"/>
    </row>
    <row r="389" spans="1:11" ht="16.5">
      <c r="A389" s="79"/>
      <c r="B389" s="79"/>
      <c r="C389" s="79"/>
      <c r="D389" s="79"/>
      <c r="E389" s="87"/>
      <c r="F389" s="87"/>
      <c r="G389" s="88"/>
      <c r="H389" s="88"/>
      <c r="I389" s="88"/>
      <c r="J389" s="79"/>
      <c r="K389" s="87"/>
    </row>
    <row r="390" spans="1:11" ht="16.5">
      <c r="A390" s="79"/>
      <c r="B390" s="79"/>
      <c r="C390" s="79"/>
      <c r="D390" s="79"/>
      <c r="E390" s="87"/>
      <c r="F390" s="87"/>
      <c r="G390" s="88"/>
      <c r="H390" s="88"/>
      <c r="I390" s="88"/>
      <c r="J390" s="79"/>
      <c r="K390" s="87"/>
    </row>
    <row r="391" spans="1:11" ht="16.5">
      <c r="A391" s="79"/>
      <c r="B391" s="79"/>
      <c r="C391" s="79"/>
      <c r="D391" s="79"/>
      <c r="E391" s="87"/>
      <c r="F391" s="87"/>
      <c r="G391" s="88"/>
      <c r="H391" s="88"/>
      <c r="I391" s="88"/>
      <c r="J391" s="79"/>
      <c r="K391" s="87"/>
    </row>
    <row r="392" spans="1:11" ht="16.5">
      <c r="A392" s="79"/>
      <c r="B392" s="79"/>
      <c r="C392" s="79"/>
      <c r="D392" s="79"/>
      <c r="E392" s="87"/>
      <c r="F392" s="87"/>
      <c r="G392" s="88"/>
      <c r="H392" s="88"/>
      <c r="I392" s="88"/>
      <c r="J392" s="79"/>
      <c r="K392" s="87"/>
    </row>
    <row r="393" spans="1:11" ht="16.5">
      <c r="A393" s="79"/>
      <c r="B393" s="79"/>
      <c r="C393" s="79"/>
      <c r="D393" s="79"/>
      <c r="E393" s="87"/>
      <c r="F393" s="87"/>
      <c r="G393" s="88"/>
      <c r="H393" s="88"/>
      <c r="I393" s="88"/>
      <c r="J393" s="79"/>
      <c r="K393" s="87"/>
    </row>
    <row r="394" spans="1:11" ht="16.5">
      <c r="A394" s="79"/>
      <c r="B394" s="79"/>
      <c r="C394" s="79"/>
      <c r="D394" s="79"/>
      <c r="E394" s="87"/>
      <c r="F394" s="87"/>
      <c r="G394" s="88"/>
      <c r="H394" s="88"/>
      <c r="I394" s="88"/>
      <c r="J394" s="79"/>
      <c r="K394" s="87"/>
    </row>
    <row r="395" spans="1:11" ht="16.5">
      <c r="A395" s="79"/>
      <c r="B395" s="79"/>
      <c r="C395" s="79"/>
      <c r="D395" s="79"/>
      <c r="E395" s="87"/>
      <c r="F395" s="87"/>
      <c r="G395" s="88"/>
      <c r="H395" s="88"/>
      <c r="I395" s="88"/>
      <c r="J395" s="79"/>
      <c r="K395" s="87"/>
    </row>
    <row r="396" spans="1:11" ht="16.5">
      <c r="A396" s="79"/>
      <c r="B396" s="79"/>
      <c r="C396" s="79"/>
      <c r="D396" s="79"/>
      <c r="E396" s="87"/>
      <c r="F396" s="87"/>
      <c r="G396" s="88"/>
      <c r="H396" s="88"/>
      <c r="I396" s="88"/>
      <c r="J396" s="79"/>
      <c r="K396" s="87"/>
    </row>
    <row r="397" spans="1:11" ht="16.5">
      <c r="A397" s="79"/>
      <c r="B397" s="79"/>
      <c r="C397" s="79"/>
      <c r="D397" s="79"/>
      <c r="E397" s="87"/>
      <c r="F397" s="87"/>
      <c r="G397" s="88"/>
      <c r="H397" s="88"/>
      <c r="I397" s="88"/>
      <c r="J397" s="79"/>
      <c r="K397" s="87"/>
    </row>
    <row r="398" spans="1:11" ht="16.5">
      <c r="A398" s="79"/>
      <c r="B398" s="79"/>
      <c r="C398" s="79"/>
      <c r="D398" s="79"/>
      <c r="E398" s="87"/>
      <c r="F398" s="87"/>
      <c r="G398" s="88"/>
      <c r="H398" s="88"/>
      <c r="I398" s="88"/>
      <c r="J398" s="79"/>
      <c r="K398" s="87"/>
    </row>
    <row r="399" spans="1:11" ht="16.5">
      <c r="A399" s="79"/>
      <c r="B399" s="79"/>
      <c r="C399" s="79"/>
      <c r="D399" s="79"/>
      <c r="E399" s="87"/>
      <c r="F399" s="87"/>
      <c r="G399" s="88"/>
      <c r="H399" s="88"/>
      <c r="I399" s="88"/>
      <c r="J399" s="79"/>
      <c r="K399" s="87"/>
    </row>
    <row r="400" spans="1:11" ht="16.5">
      <c r="A400" s="79"/>
      <c r="B400" s="79"/>
      <c r="C400" s="79"/>
      <c r="D400" s="79"/>
      <c r="E400" s="87"/>
      <c r="F400" s="87"/>
      <c r="G400" s="88"/>
      <c r="H400" s="88"/>
      <c r="I400" s="88"/>
      <c r="J400" s="79"/>
      <c r="K400" s="87"/>
    </row>
    <row r="401" spans="1:11" ht="16.5">
      <c r="A401" s="79"/>
      <c r="B401" s="79"/>
      <c r="C401" s="79"/>
      <c r="D401" s="79"/>
      <c r="E401" s="87"/>
      <c r="F401" s="87"/>
      <c r="G401" s="88"/>
      <c r="H401" s="88"/>
      <c r="I401" s="88"/>
      <c r="J401" s="79"/>
      <c r="K401" s="87"/>
    </row>
    <row r="402" spans="1:11" ht="16.5">
      <c r="A402" s="79"/>
      <c r="B402" s="79"/>
      <c r="C402" s="79"/>
      <c r="D402" s="79"/>
      <c r="E402" s="87"/>
      <c r="F402" s="87"/>
      <c r="G402" s="88"/>
      <c r="H402" s="88"/>
      <c r="I402" s="88"/>
      <c r="J402" s="79"/>
      <c r="K402" s="87"/>
    </row>
    <row r="403" spans="1:11" ht="16.5">
      <c r="A403" s="79"/>
      <c r="B403" s="79"/>
      <c r="C403" s="79"/>
      <c r="D403" s="79"/>
      <c r="E403" s="87"/>
      <c r="F403" s="87"/>
      <c r="G403" s="88"/>
      <c r="H403" s="88"/>
      <c r="I403" s="88"/>
      <c r="J403" s="79"/>
      <c r="K403" s="87"/>
    </row>
    <row r="404" spans="1:11" ht="16.5">
      <c r="A404" s="79"/>
      <c r="B404" s="79"/>
      <c r="C404" s="79"/>
      <c r="D404" s="79"/>
      <c r="E404" s="87"/>
      <c r="F404" s="87"/>
      <c r="G404" s="88"/>
      <c r="H404" s="88"/>
      <c r="I404" s="88"/>
      <c r="J404" s="79"/>
      <c r="K404" s="87"/>
    </row>
    <row r="405" spans="1:11" ht="16.5">
      <c r="A405" s="79"/>
      <c r="B405" s="79"/>
      <c r="C405" s="79"/>
      <c r="D405" s="79"/>
      <c r="E405" s="87"/>
      <c r="F405" s="87"/>
      <c r="G405" s="88"/>
      <c r="H405" s="88"/>
      <c r="I405" s="88"/>
      <c r="J405" s="79"/>
      <c r="K405" s="87"/>
    </row>
    <row r="406" spans="1:11" ht="16.5">
      <c r="A406" s="79"/>
      <c r="B406" s="79"/>
      <c r="C406" s="79"/>
      <c r="D406" s="79"/>
      <c r="E406" s="87"/>
      <c r="F406" s="87"/>
      <c r="G406" s="88"/>
      <c r="H406" s="88"/>
      <c r="I406" s="88"/>
      <c r="J406" s="79"/>
      <c r="K406" s="87"/>
    </row>
    <row r="407" spans="1:11" ht="16.5">
      <c r="A407" s="79"/>
      <c r="B407" s="79"/>
      <c r="C407" s="79"/>
      <c r="D407" s="79"/>
      <c r="E407" s="87"/>
      <c r="F407" s="87"/>
      <c r="G407" s="88"/>
      <c r="H407" s="88"/>
      <c r="I407" s="88"/>
      <c r="J407" s="79"/>
      <c r="K407" s="87"/>
    </row>
    <row r="408" spans="1:11" ht="16.5">
      <c r="A408" s="79"/>
      <c r="B408" s="79"/>
      <c r="C408" s="79"/>
      <c r="D408" s="79"/>
      <c r="E408" s="87"/>
      <c r="F408" s="87"/>
      <c r="G408" s="88"/>
      <c r="H408" s="88"/>
      <c r="I408" s="88"/>
      <c r="J408" s="79"/>
      <c r="K408" s="87"/>
    </row>
    <row r="409" spans="1:11" ht="16.5">
      <c r="A409" s="79"/>
      <c r="B409" s="79"/>
      <c r="C409" s="79"/>
      <c r="D409" s="79"/>
      <c r="E409" s="87"/>
      <c r="F409" s="87"/>
      <c r="G409" s="88"/>
      <c r="H409" s="88"/>
      <c r="I409" s="88"/>
      <c r="J409" s="79"/>
      <c r="K409" s="87"/>
    </row>
    <row r="410" spans="1:11" ht="16.5">
      <c r="A410" s="79"/>
      <c r="B410" s="79"/>
      <c r="C410" s="79"/>
      <c r="D410" s="79"/>
      <c r="E410" s="87"/>
      <c r="F410" s="87"/>
      <c r="G410" s="88"/>
      <c r="H410" s="88"/>
      <c r="I410" s="88"/>
      <c r="J410" s="79"/>
      <c r="K410" s="87"/>
    </row>
    <row r="411" spans="1:11" ht="16.5">
      <c r="A411" s="79"/>
      <c r="B411" s="79"/>
      <c r="C411" s="79"/>
      <c r="D411" s="79"/>
      <c r="E411" s="87"/>
      <c r="F411" s="87"/>
      <c r="G411" s="88"/>
      <c r="H411" s="88"/>
      <c r="I411" s="88"/>
      <c r="J411" s="79"/>
      <c r="K411" s="87"/>
    </row>
    <row r="412" spans="1:11" ht="16.5">
      <c r="A412" s="79"/>
      <c r="B412" s="79"/>
      <c r="C412" s="79"/>
      <c r="D412" s="79"/>
      <c r="E412" s="87"/>
      <c r="F412" s="87"/>
      <c r="G412" s="88"/>
      <c r="H412" s="88"/>
      <c r="I412" s="88"/>
      <c r="J412" s="79"/>
      <c r="K412" s="87"/>
    </row>
    <row r="413" spans="1:11" ht="16.5">
      <c r="A413" s="79"/>
      <c r="B413" s="79"/>
      <c r="C413" s="79"/>
      <c r="D413" s="79"/>
      <c r="E413" s="87"/>
      <c r="F413" s="87"/>
      <c r="G413" s="88"/>
      <c r="H413" s="88"/>
      <c r="I413" s="88"/>
      <c r="J413" s="79"/>
      <c r="K413" s="87"/>
    </row>
    <row r="414" spans="1:11" ht="16.5">
      <c r="A414" s="79"/>
      <c r="B414" s="79"/>
      <c r="C414" s="79"/>
      <c r="D414" s="79"/>
      <c r="E414" s="87"/>
      <c r="F414" s="87"/>
      <c r="G414" s="88"/>
      <c r="H414" s="88"/>
      <c r="I414" s="88"/>
      <c r="J414" s="79"/>
      <c r="K414" s="87"/>
    </row>
    <row r="415" spans="1:11" ht="16.5">
      <c r="A415" s="79"/>
      <c r="B415" s="79"/>
      <c r="C415" s="79"/>
      <c r="D415" s="79"/>
      <c r="E415" s="87"/>
      <c r="F415" s="87"/>
      <c r="G415" s="88"/>
      <c r="H415" s="88"/>
      <c r="I415" s="88"/>
      <c r="J415" s="79"/>
      <c r="K415" s="87"/>
    </row>
    <row r="416" spans="1:11" ht="16.5">
      <c r="A416" s="79"/>
      <c r="B416" s="79"/>
      <c r="C416" s="79"/>
      <c r="D416" s="79"/>
      <c r="E416" s="87"/>
      <c r="F416" s="87"/>
      <c r="G416" s="88"/>
      <c r="H416" s="88"/>
      <c r="I416" s="88"/>
      <c r="J416" s="79"/>
      <c r="K416" s="87"/>
    </row>
    <row r="417" spans="1:11" ht="16.5">
      <c r="A417" s="79"/>
      <c r="B417" s="79"/>
      <c r="C417" s="79"/>
      <c r="D417" s="79"/>
      <c r="E417" s="87"/>
      <c r="F417" s="87"/>
      <c r="G417" s="88"/>
      <c r="H417" s="88"/>
      <c r="I417" s="88"/>
      <c r="J417" s="79"/>
      <c r="K417" s="87"/>
    </row>
    <row r="418" spans="1:11" ht="16.5">
      <c r="A418" s="79"/>
      <c r="B418" s="79"/>
      <c r="C418" s="79"/>
      <c r="D418" s="79"/>
      <c r="E418" s="87"/>
      <c r="F418" s="87"/>
      <c r="G418" s="88"/>
      <c r="H418" s="88"/>
      <c r="I418" s="88"/>
      <c r="J418" s="79"/>
      <c r="K418" s="87"/>
    </row>
    <row r="419" spans="1:11" ht="16.5">
      <c r="A419" s="79"/>
      <c r="B419" s="79"/>
      <c r="C419" s="79"/>
      <c r="D419" s="79"/>
      <c r="E419" s="87"/>
      <c r="F419" s="87"/>
      <c r="G419" s="88"/>
      <c r="H419" s="88"/>
      <c r="I419" s="88"/>
      <c r="J419" s="79"/>
      <c r="K419" s="87"/>
    </row>
    <row r="420" spans="1:11" ht="16.5">
      <c r="A420" s="79"/>
      <c r="B420" s="79"/>
      <c r="C420" s="79"/>
      <c r="D420" s="79"/>
      <c r="E420" s="87"/>
      <c r="F420" s="87"/>
      <c r="G420" s="88"/>
      <c r="H420" s="88"/>
      <c r="I420" s="88"/>
      <c r="J420" s="79"/>
      <c r="K420" s="87"/>
    </row>
    <row r="421" spans="1:11" ht="16.5">
      <c r="A421" s="79"/>
      <c r="B421" s="79"/>
      <c r="C421" s="79"/>
      <c r="D421" s="79"/>
      <c r="E421" s="87"/>
      <c r="F421" s="87"/>
      <c r="G421" s="88"/>
      <c r="H421" s="88"/>
      <c r="I421" s="88"/>
      <c r="J421" s="79"/>
      <c r="K421" s="87"/>
    </row>
    <row r="422" spans="1:11" ht="16.5">
      <c r="A422" s="79"/>
      <c r="B422" s="79"/>
      <c r="C422" s="79"/>
      <c r="D422" s="79"/>
      <c r="E422" s="87"/>
      <c r="F422" s="87"/>
      <c r="G422" s="88"/>
      <c r="H422" s="88"/>
      <c r="I422" s="88"/>
      <c r="J422" s="79"/>
      <c r="K422" s="87"/>
    </row>
    <row r="423" spans="1:11" ht="16.5">
      <c r="A423" s="79"/>
      <c r="B423" s="79"/>
      <c r="C423" s="79"/>
      <c r="D423" s="79"/>
      <c r="E423" s="87"/>
      <c r="F423" s="87"/>
      <c r="G423" s="88"/>
      <c r="H423" s="88"/>
      <c r="I423" s="88"/>
      <c r="J423" s="79"/>
      <c r="K423" s="87"/>
    </row>
    <row r="424" spans="1:11" ht="16.5">
      <c r="A424" s="79"/>
      <c r="B424" s="79"/>
      <c r="C424" s="79"/>
      <c r="D424" s="79"/>
      <c r="E424" s="87"/>
      <c r="F424" s="87"/>
      <c r="G424" s="88"/>
      <c r="H424" s="88"/>
      <c r="I424" s="88"/>
      <c r="J424" s="79"/>
      <c r="K424" s="87"/>
    </row>
    <row r="425" spans="1:11" ht="16.5">
      <c r="A425" s="79"/>
      <c r="B425" s="79"/>
      <c r="C425" s="79"/>
      <c r="D425" s="79"/>
      <c r="E425" s="87"/>
      <c r="F425" s="87"/>
      <c r="G425" s="88"/>
      <c r="H425" s="88"/>
      <c r="I425" s="88"/>
      <c r="J425" s="79"/>
      <c r="K425" s="87"/>
    </row>
    <row r="426" spans="1:11" ht="16.5">
      <c r="A426" s="79"/>
      <c r="B426" s="79"/>
      <c r="C426" s="79"/>
      <c r="D426" s="79"/>
      <c r="E426" s="87"/>
      <c r="F426" s="87"/>
      <c r="G426" s="88"/>
      <c r="H426" s="88"/>
      <c r="I426" s="88"/>
      <c r="J426" s="79"/>
      <c r="K426" s="87"/>
    </row>
    <row r="427" spans="1:11" ht="16.5">
      <c r="A427" s="79"/>
      <c r="B427" s="79"/>
      <c r="C427" s="79"/>
      <c r="D427" s="79"/>
      <c r="E427" s="87"/>
      <c r="F427" s="87"/>
      <c r="G427" s="88"/>
      <c r="H427" s="88"/>
      <c r="I427" s="88"/>
      <c r="J427" s="79"/>
      <c r="K427" s="87"/>
    </row>
    <row r="428" spans="1:11" ht="16.5">
      <c r="A428" s="79"/>
      <c r="B428" s="79"/>
      <c r="C428" s="79"/>
      <c r="D428" s="79"/>
      <c r="E428" s="87"/>
      <c r="F428" s="87"/>
      <c r="G428" s="88"/>
      <c r="H428" s="88"/>
      <c r="I428" s="88"/>
      <c r="J428" s="79"/>
      <c r="K428" s="87"/>
    </row>
    <row r="429" spans="1:11" ht="16.5">
      <c r="A429" s="79"/>
      <c r="B429" s="79"/>
      <c r="C429" s="79"/>
      <c r="D429" s="79"/>
      <c r="E429" s="87"/>
      <c r="F429" s="87"/>
      <c r="G429" s="88"/>
      <c r="H429" s="88"/>
      <c r="I429" s="88"/>
      <c r="J429" s="79"/>
      <c r="K429" s="87"/>
    </row>
    <row r="430" spans="1:11" ht="16.5">
      <c r="A430" s="79"/>
      <c r="B430" s="79"/>
      <c r="C430" s="79"/>
      <c r="D430" s="79"/>
      <c r="E430" s="87"/>
      <c r="F430" s="87"/>
      <c r="G430" s="88"/>
      <c r="H430" s="88"/>
      <c r="I430" s="88"/>
      <c r="J430" s="79"/>
      <c r="K430" s="87"/>
    </row>
    <row r="431" spans="1:11" ht="16.5">
      <c r="A431" s="79"/>
      <c r="B431" s="79"/>
      <c r="C431" s="79"/>
      <c r="D431" s="79"/>
      <c r="E431" s="87"/>
      <c r="F431" s="87"/>
      <c r="G431" s="88"/>
      <c r="H431" s="88"/>
      <c r="I431" s="88"/>
      <c r="J431" s="79"/>
      <c r="K431" s="87"/>
    </row>
    <row r="432" spans="1:11" ht="16.5">
      <c r="A432" s="79"/>
      <c r="B432" s="79"/>
      <c r="C432" s="79"/>
      <c r="D432" s="79"/>
      <c r="E432" s="87"/>
      <c r="F432" s="87"/>
      <c r="G432" s="88"/>
      <c r="H432" s="88"/>
      <c r="I432" s="88"/>
      <c r="J432" s="79"/>
      <c r="K432" s="87"/>
    </row>
    <row r="433" spans="1:11" ht="16.5">
      <c r="A433" s="79"/>
      <c r="B433" s="79"/>
      <c r="C433" s="79"/>
      <c r="D433" s="79"/>
      <c r="E433" s="87"/>
      <c r="F433" s="87"/>
      <c r="G433" s="88"/>
      <c r="H433" s="88"/>
      <c r="I433" s="88"/>
      <c r="J433" s="79"/>
      <c r="K433" s="87"/>
    </row>
    <row r="434" spans="1:11" ht="16.5">
      <c r="A434" s="79"/>
      <c r="B434" s="79"/>
      <c r="C434" s="79"/>
      <c r="D434" s="79"/>
      <c r="E434" s="87"/>
      <c r="F434" s="87"/>
      <c r="G434" s="88"/>
      <c r="H434" s="88"/>
      <c r="I434" s="88"/>
      <c r="J434" s="79"/>
      <c r="K434" s="87"/>
    </row>
    <row r="435" spans="1:11" ht="16.5">
      <c r="A435" s="79"/>
      <c r="B435" s="79"/>
      <c r="C435" s="79"/>
      <c r="D435" s="79"/>
      <c r="E435" s="87"/>
      <c r="F435" s="87"/>
      <c r="G435" s="88"/>
      <c r="H435" s="88"/>
      <c r="I435" s="88"/>
      <c r="J435" s="79"/>
      <c r="K435" s="87"/>
    </row>
    <row r="436" spans="1:11" ht="16.5">
      <c r="A436" s="79"/>
      <c r="B436" s="79"/>
      <c r="C436" s="79"/>
      <c r="D436" s="79"/>
      <c r="E436" s="87"/>
      <c r="F436" s="87"/>
      <c r="G436" s="88"/>
      <c r="H436" s="88"/>
      <c r="I436" s="88"/>
      <c r="J436" s="79"/>
      <c r="K436" s="87"/>
    </row>
    <row r="437" spans="1:11" ht="16.5">
      <c r="A437" s="79"/>
      <c r="B437" s="79"/>
      <c r="C437" s="79"/>
      <c r="D437" s="79"/>
      <c r="E437" s="87"/>
      <c r="F437" s="87"/>
      <c r="G437" s="88"/>
      <c r="H437" s="88"/>
      <c r="I437" s="88"/>
      <c r="J437" s="79"/>
      <c r="K437" s="87"/>
    </row>
    <row r="438" spans="1:11" ht="16.5">
      <c r="A438" s="79"/>
      <c r="B438" s="79"/>
      <c r="C438" s="79"/>
      <c r="D438" s="79"/>
      <c r="E438" s="87"/>
      <c r="F438" s="87"/>
      <c r="G438" s="88"/>
      <c r="H438" s="88"/>
      <c r="I438" s="88"/>
      <c r="J438" s="79"/>
      <c r="K438" s="87"/>
    </row>
    <row r="439" spans="1:11" ht="16.5">
      <c r="A439" s="79"/>
      <c r="B439" s="79"/>
      <c r="C439" s="79"/>
      <c r="D439" s="79"/>
      <c r="E439" s="87"/>
      <c r="F439" s="87"/>
      <c r="G439" s="88"/>
      <c r="H439" s="88"/>
      <c r="I439" s="88"/>
      <c r="J439" s="79"/>
      <c r="K439" s="87"/>
    </row>
    <row r="440" spans="1:11" ht="16.5">
      <c r="A440" s="79"/>
      <c r="B440" s="79"/>
      <c r="C440" s="79"/>
      <c r="D440" s="79"/>
      <c r="E440" s="87"/>
      <c r="F440" s="87"/>
      <c r="G440" s="88"/>
      <c r="H440" s="88"/>
      <c r="I440" s="88"/>
      <c r="J440" s="79"/>
      <c r="K440" s="87"/>
    </row>
    <row r="441" spans="1:11" ht="16.5">
      <c r="A441" s="79"/>
      <c r="B441" s="79"/>
      <c r="C441" s="79"/>
      <c r="D441" s="79"/>
      <c r="E441" s="87"/>
      <c r="F441" s="87"/>
      <c r="G441" s="88"/>
      <c r="H441" s="88"/>
      <c r="I441" s="88"/>
      <c r="J441" s="79"/>
      <c r="K441" s="87"/>
    </row>
    <row r="442" spans="1:11" ht="16.5">
      <c r="A442" s="79"/>
      <c r="B442" s="79"/>
      <c r="C442" s="79"/>
      <c r="D442" s="79"/>
      <c r="E442" s="87"/>
      <c r="F442" s="87"/>
      <c r="G442" s="88"/>
      <c r="H442" s="88"/>
      <c r="I442" s="88"/>
      <c r="J442" s="79"/>
      <c r="K442" s="87"/>
    </row>
    <row r="443" spans="1:11" ht="16.5">
      <c r="A443" s="79"/>
      <c r="B443" s="79"/>
      <c r="C443" s="79"/>
      <c r="D443" s="79"/>
      <c r="E443" s="87"/>
      <c r="F443" s="87"/>
      <c r="G443" s="88"/>
      <c r="H443" s="88"/>
      <c r="I443" s="88"/>
      <c r="J443" s="79"/>
      <c r="K443" s="87"/>
    </row>
    <row r="444" spans="1:11" ht="16.5">
      <c r="A444" s="79"/>
      <c r="B444" s="79"/>
      <c r="C444" s="79"/>
      <c r="D444" s="79"/>
      <c r="E444" s="87"/>
      <c r="F444" s="87"/>
      <c r="G444" s="88"/>
      <c r="H444" s="88"/>
      <c r="I444" s="88"/>
      <c r="J444" s="79"/>
      <c r="K444" s="87"/>
    </row>
    <row r="445" spans="1:11" ht="16.5">
      <c r="A445" s="79"/>
      <c r="B445" s="79"/>
      <c r="C445" s="79"/>
      <c r="D445" s="79"/>
      <c r="E445" s="87"/>
      <c r="F445" s="87"/>
      <c r="G445" s="88"/>
      <c r="H445" s="88"/>
      <c r="I445" s="88"/>
      <c r="J445" s="79"/>
      <c r="K445" s="87"/>
    </row>
    <row r="446" spans="1:11" ht="16.5">
      <c r="A446" s="79"/>
      <c r="B446" s="79"/>
      <c r="C446" s="79"/>
      <c r="D446" s="79"/>
      <c r="E446" s="87"/>
      <c r="F446" s="87"/>
      <c r="G446" s="88"/>
      <c r="H446" s="88"/>
      <c r="I446" s="88"/>
      <c r="J446" s="79"/>
      <c r="K446" s="87"/>
    </row>
    <row r="447" spans="1:11" ht="16.5">
      <c r="A447" s="79"/>
      <c r="B447" s="79"/>
      <c r="C447" s="79"/>
      <c r="D447" s="79"/>
      <c r="E447" s="87"/>
      <c r="F447" s="87"/>
      <c r="G447" s="88"/>
      <c r="H447" s="88"/>
      <c r="I447" s="88"/>
      <c r="J447" s="79"/>
      <c r="K447" s="87"/>
    </row>
    <row r="448" spans="1:11" ht="16.5">
      <c r="A448" s="79"/>
      <c r="B448" s="79"/>
      <c r="C448" s="79"/>
      <c r="D448" s="79"/>
      <c r="E448" s="87"/>
      <c r="F448" s="87"/>
      <c r="G448" s="88"/>
      <c r="H448" s="88"/>
      <c r="I448" s="88"/>
      <c r="J448" s="79"/>
      <c r="K448" s="87"/>
    </row>
    <row r="449" spans="1:11" ht="16.5">
      <c r="A449" s="79"/>
      <c r="B449" s="79"/>
      <c r="C449" s="79"/>
      <c r="D449" s="79"/>
      <c r="E449" s="87"/>
      <c r="F449" s="87"/>
      <c r="G449" s="88"/>
      <c r="H449" s="88"/>
      <c r="I449" s="88"/>
      <c r="J449" s="79"/>
      <c r="K449" s="87"/>
    </row>
    <row r="450" spans="1:11" ht="16.5">
      <c r="A450" s="79"/>
      <c r="B450" s="79"/>
      <c r="C450" s="79"/>
      <c r="D450" s="79"/>
      <c r="E450" s="87"/>
      <c r="F450" s="87"/>
      <c r="G450" s="88"/>
      <c r="H450" s="88"/>
      <c r="I450" s="88"/>
      <c r="J450" s="79"/>
      <c r="K450" s="87"/>
    </row>
    <row r="451" spans="1:11" ht="16.5">
      <c r="A451" s="79"/>
      <c r="B451" s="79"/>
      <c r="C451" s="79"/>
      <c r="D451" s="79"/>
      <c r="E451" s="87"/>
      <c r="F451" s="87"/>
      <c r="G451" s="88"/>
      <c r="H451" s="88"/>
      <c r="I451" s="88"/>
      <c r="J451" s="79"/>
      <c r="K451" s="87"/>
    </row>
    <row r="452" spans="1:11" ht="16.5">
      <c r="A452" s="79"/>
      <c r="B452" s="79"/>
      <c r="C452" s="79"/>
      <c r="D452" s="79"/>
      <c r="E452" s="87"/>
      <c r="F452" s="87"/>
      <c r="G452" s="88"/>
      <c r="H452" s="88"/>
      <c r="I452" s="88"/>
      <c r="J452" s="79"/>
      <c r="K452" s="87"/>
    </row>
    <row r="453" spans="1:11" ht="16.5">
      <c r="A453" s="79"/>
      <c r="B453" s="79"/>
      <c r="C453" s="79"/>
      <c r="D453" s="79"/>
      <c r="E453" s="87"/>
      <c r="F453" s="87"/>
      <c r="G453" s="88"/>
      <c r="H453" s="88"/>
      <c r="I453" s="88"/>
      <c r="J453" s="79"/>
      <c r="K453" s="87"/>
    </row>
    <row r="454" spans="1:11" ht="16.5">
      <c r="A454" s="79"/>
      <c r="B454" s="79"/>
      <c r="C454" s="79"/>
      <c r="D454" s="79"/>
      <c r="E454" s="87"/>
      <c r="F454" s="87"/>
      <c r="G454" s="88"/>
      <c r="H454" s="88"/>
      <c r="I454" s="88"/>
      <c r="J454" s="79"/>
      <c r="K454" s="87"/>
    </row>
    <row r="455" spans="1:11" ht="16.5">
      <c r="A455" s="79"/>
      <c r="B455" s="79"/>
      <c r="C455" s="79"/>
      <c r="D455" s="79"/>
      <c r="E455" s="87"/>
      <c r="F455" s="87"/>
      <c r="G455" s="88"/>
      <c r="H455" s="88"/>
      <c r="I455" s="88"/>
      <c r="J455" s="79"/>
      <c r="K455" s="87"/>
    </row>
    <row r="456" spans="1:11" ht="16.5">
      <c r="A456" s="79"/>
      <c r="B456" s="79"/>
      <c r="C456" s="79"/>
      <c r="D456" s="79"/>
      <c r="E456" s="87"/>
      <c r="F456" s="87"/>
      <c r="G456" s="88"/>
      <c r="H456" s="88"/>
      <c r="I456" s="88"/>
      <c r="J456" s="79"/>
      <c r="K456" s="87"/>
    </row>
    <row r="457" spans="1:11" ht="16.5">
      <c r="A457" s="79"/>
      <c r="B457" s="79"/>
      <c r="C457" s="79"/>
      <c r="D457" s="79"/>
      <c r="E457" s="87"/>
      <c r="F457" s="87"/>
      <c r="G457" s="88"/>
      <c r="H457" s="88"/>
      <c r="I457" s="88"/>
      <c r="J457" s="79"/>
      <c r="K457" s="87"/>
    </row>
    <row r="458" spans="1:11" ht="16.5">
      <c r="A458" s="79"/>
      <c r="B458" s="79"/>
      <c r="C458" s="79"/>
      <c r="D458" s="79"/>
      <c r="E458" s="87"/>
      <c r="F458" s="87"/>
      <c r="G458" s="88"/>
      <c r="H458" s="88"/>
      <c r="I458" s="88"/>
      <c r="J458" s="79"/>
      <c r="K458" s="87"/>
    </row>
    <row r="459" spans="1:11" ht="16.5">
      <c r="A459" s="79"/>
      <c r="B459" s="79"/>
      <c r="C459" s="79"/>
      <c r="D459" s="79"/>
      <c r="E459" s="87"/>
      <c r="F459" s="87"/>
      <c r="G459" s="88"/>
      <c r="H459" s="88"/>
      <c r="I459" s="88"/>
      <c r="J459" s="79"/>
      <c r="K459" s="87"/>
    </row>
    <row r="460" spans="1:11" ht="16.5">
      <c r="A460" s="79"/>
      <c r="B460" s="79"/>
      <c r="C460" s="79"/>
      <c r="D460" s="79"/>
      <c r="E460" s="87"/>
      <c r="F460" s="87"/>
      <c r="G460" s="88"/>
      <c r="H460" s="88"/>
      <c r="I460" s="88"/>
      <c r="J460" s="79"/>
      <c r="K460" s="87"/>
    </row>
    <row r="461" spans="1:11" ht="16.5">
      <c r="A461" s="79"/>
      <c r="B461" s="79"/>
      <c r="C461" s="79"/>
      <c r="D461" s="79"/>
      <c r="E461" s="87"/>
      <c r="F461" s="87"/>
      <c r="G461" s="88"/>
      <c r="H461" s="88"/>
      <c r="I461" s="88"/>
      <c r="J461" s="79"/>
      <c r="K461" s="87"/>
    </row>
    <row r="462" spans="1:11" ht="16.5">
      <c r="A462" s="79"/>
      <c r="B462" s="79"/>
      <c r="C462" s="79"/>
      <c r="D462" s="79"/>
      <c r="E462" s="87"/>
      <c r="F462" s="87"/>
      <c r="G462" s="88"/>
      <c r="H462" s="88"/>
      <c r="I462" s="88"/>
      <c r="J462" s="79"/>
      <c r="K462" s="87"/>
    </row>
    <row r="463" spans="1:11" ht="16.5">
      <c r="A463" s="79"/>
      <c r="B463" s="79"/>
      <c r="C463" s="79"/>
      <c r="D463" s="79"/>
      <c r="E463" s="87"/>
      <c r="F463" s="87"/>
      <c r="G463" s="88"/>
      <c r="H463" s="88"/>
      <c r="I463" s="88"/>
      <c r="J463" s="79"/>
      <c r="K463" s="87"/>
    </row>
    <row r="464" spans="1:11" ht="16.5">
      <c r="A464" s="79"/>
      <c r="B464" s="79"/>
      <c r="C464" s="79"/>
      <c r="D464" s="79"/>
      <c r="E464" s="87"/>
      <c r="F464" s="87"/>
      <c r="G464" s="88"/>
      <c r="H464" s="88"/>
      <c r="I464" s="88"/>
      <c r="J464" s="79"/>
      <c r="K464" s="87"/>
    </row>
    <row r="465" spans="1:11" ht="16.5">
      <c r="A465" s="79"/>
      <c r="B465" s="79"/>
      <c r="C465" s="79"/>
      <c r="D465" s="79"/>
      <c r="E465" s="87"/>
      <c r="F465" s="87"/>
      <c r="G465" s="88"/>
      <c r="H465" s="88"/>
      <c r="I465" s="88"/>
      <c r="J465" s="79"/>
      <c r="K465" s="87"/>
    </row>
    <row r="466" spans="1:11" ht="16.5">
      <c r="A466" s="79"/>
      <c r="B466" s="79"/>
      <c r="C466" s="79"/>
      <c r="D466" s="79"/>
      <c r="E466" s="87"/>
      <c r="F466" s="87"/>
      <c r="G466" s="88"/>
      <c r="H466" s="88"/>
      <c r="I466" s="88"/>
      <c r="J466" s="79"/>
      <c r="K466" s="87"/>
    </row>
    <row r="467" spans="1:11" ht="16.5">
      <c r="A467" s="79"/>
      <c r="B467" s="79"/>
      <c r="C467" s="79"/>
      <c r="D467" s="79"/>
      <c r="E467" s="87"/>
      <c r="F467" s="87"/>
      <c r="G467" s="88"/>
      <c r="H467" s="88"/>
      <c r="I467" s="88"/>
      <c r="J467" s="79"/>
      <c r="K467" s="87"/>
    </row>
    <row r="468" spans="1:11" ht="16.5">
      <c r="A468" s="79"/>
      <c r="B468" s="79"/>
      <c r="C468" s="79"/>
      <c r="D468" s="79"/>
      <c r="E468" s="87"/>
      <c r="F468" s="87"/>
      <c r="G468" s="88"/>
      <c r="H468" s="88"/>
      <c r="I468" s="88"/>
      <c r="J468" s="79"/>
      <c r="K468" s="87"/>
    </row>
    <row r="469" spans="1:11" ht="16.5">
      <c r="A469" s="79"/>
      <c r="B469" s="79"/>
      <c r="C469" s="79"/>
      <c r="D469" s="79"/>
      <c r="E469" s="87"/>
      <c r="F469" s="87"/>
      <c r="G469" s="88"/>
      <c r="H469" s="88"/>
      <c r="I469" s="88"/>
      <c r="J469" s="79"/>
      <c r="K469" s="87"/>
    </row>
    <row r="470" spans="1:11" ht="16.5">
      <c r="A470" s="79"/>
      <c r="B470" s="79"/>
      <c r="C470" s="79"/>
      <c r="D470" s="79"/>
      <c r="E470" s="87"/>
      <c r="F470" s="87"/>
      <c r="G470" s="88"/>
      <c r="H470" s="88"/>
      <c r="I470" s="88"/>
      <c r="J470" s="79"/>
      <c r="K470" s="87"/>
    </row>
    <row r="471" spans="1:11" ht="16.5">
      <c r="A471" s="79"/>
      <c r="B471" s="79"/>
      <c r="C471" s="79"/>
      <c r="D471" s="79"/>
      <c r="E471" s="87"/>
      <c r="F471" s="87"/>
      <c r="G471" s="88"/>
      <c r="H471" s="88"/>
      <c r="I471" s="88"/>
      <c r="J471" s="79"/>
      <c r="K471" s="87"/>
    </row>
    <row r="472" spans="1:11" ht="16.5">
      <c r="A472" s="79"/>
      <c r="B472" s="79"/>
      <c r="C472" s="79"/>
      <c r="D472" s="79"/>
      <c r="E472" s="87"/>
      <c r="F472" s="87"/>
      <c r="G472" s="88"/>
      <c r="H472" s="88"/>
      <c r="I472" s="88"/>
      <c r="J472" s="79"/>
      <c r="K472" s="87"/>
    </row>
    <row r="473" spans="1:11" ht="16.5">
      <c r="A473" s="79"/>
      <c r="B473" s="79"/>
      <c r="C473" s="79"/>
      <c r="D473" s="79"/>
      <c r="E473" s="87"/>
      <c r="F473" s="87"/>
      <c r="G473" s="88"/>
      <c r="H473" s="88"/>
      <c r="I473" s="88"/>
      <c r="J473" s="79"/>
      <c r="K473" s="87"/>
    </row>
    <row r="474" spans="1:11" ht="16.5">
      <c r="A474" s="79"/>
      <c r="B474" s="79"/>
      <c r="C474" s="79"/>
      <c r="D474" s="79"/>
      <c r="E474" s="87"/>
      <c r="F474" s="87"/>
      <c r="G474" s="88"/>
      <c r="H474" s="88"/>
      <c r="I474" s="88"/>
      <c r="J474" s="79"/>
      <c r="K474" s="87"/>
    </row>
    <row r="475" spans="1:11" ht="16.5">
      <c r="A475" s="79"/>
      <c r="B475" s="79"/>
      <c r="C475" s="79"/>
      <c r="D475" s="79"/>
      <c r="E475" s="87"/>
      <c r="F475" s="87"/>
      <c r="G475" s="88"/>
      <c r="H475" s="88"/>
      <c r="I475" s="88"/>
      <c r="J475" s="79"/>
      <c r="K475" s="87"/>
    </row>
    <row r="476" spans="1:11" ht="16.5">
      <c r="A476" s="79"/>
      <c r="B476" s="79"/>
      <c r="C476" s="79"/>
      <c r="D476" s="79"/>
      <c r="E476" s="87"/>
      <c r="F476" s="87"/>
      <c r="G476" s="88"/>
      <c r="H476" s="88"/>
      <c r="I476" s="88"/>
      <c r="J476" s="79"/>
      <c r="K476" s="87"/>
    </row>
    <row r="477" spans="1:11" ht="16.5">
      <c r="A477" s="79"/>
      <c r="B477" s="79"/>
      <c r="C477" s="79"/>
      <c r="D477" s="79"/>
      <c r="E477" s="87"/>
      <c r="F477" s="87"/>
      <c r="G477" s="88"/>
      <c r="H477" s="88"/>
      <c r="I477" s="88"/>
      <c r="J477" s="79"/>
      <c r="K477" s="87"/>
    </row>
    <row r="478" spans="1:11" ht="16.5">
      <c r="A478" s="79"/>
      <c r="B478" s="79"/>
      <c r="C478" s="79"/>
      <c r="D478" s="79"/>
      <c r="E478" s="87"/>
      <c r="F478" s="87"/>
      <c r="G478" s="88"/>
      <c r="H478" s="88"/>
      <c r="I478" s="88"/>
      <c r="J478" s="79"/>
      <c r="K478" s="87"/>
    </row>
    <row r="479" spans="1:11" ht="16.5">
      <c r="A479" s="79"/>
      <c r="B479" s="79"/>
      <c r="C479" s="79"/>
      <c r="D479" s="79"/>
      <c r="E479" s="87"/>
      <c r="F479" s="87"/>
      <c r="G479" s="88"/>
      <c r="H479" s="88"/>
      <c r="I479" s="88"/>
      <c r="J479" s="79"/>
      <c r="K479" s="87"/>
    </row>
    <row r="480" spans="1:11" ht="16.5">
      <c r="A480" s="79"/>
      <c r="B480" s="79"/>
      <c r="C480" s="79"/>
      <c r="D480" s="79"/>
      <c r="E480" s="87"/>
      <c r="F480" s="87"/>
      <c r="G480" s="88"/>
      <c r="H480" s="88"/>
      <c r="I480" s="88"/>
      <c r="J480" s="79"/>
      <c r="K480" s="87"/>
    </row>
    <row r="481" spans="1:11" ht="16.5">
      <c r="A481" s="79"/>
      <c r="B481" s="79"/>
      <c r="C481" s="79"/>
      <c r="D481" s="79"/>
      <c r="E481" s="87"/>
      <c r="F481" s="87"/>
      <c r="G481" s="88"/>
      <c r="H481" s="88"/>
      <c r="I481" s="88"/>
      <c r="J481" s="79"/>
      <c r="K481" s="87"/>
    </row>
    <row r="482" spans="1:11" ht="16.5">
      <c r="A482" s="79"/>
      <c r="B482" s="79"/>
      <c r="C482" s="79"/>
      <c r="D482" s="79"/>
      <c r="E482" s="87"/>
      <c r="F482" s="87"/>
      <c r="G482" s="88"/>
      <c r="H482" s="88"/>
      <c r="I482" s="88"/>
      <c r="J482" s="79"/>
      <c r="K482" s="87"/>
    </row>
    <row r="483" spans="1:11" ht="16.5">
      <c r="A483" s="79"/>
      <c r="B483" s="79"/>
      <c r="C483" s="79"/>
      <c r="D483" s="79"/>
      <c r="E483" s="87"/>
      <c r="F483" s="87"/>
      <c r="G483" s="88"/>
      <c r="H483" s="88"/>
      <c r="I483" s="88"/>
      <c r="J483" s="79"/>
      <c r="K483" s="87"/>
    </row>
    <row r="484" spans="1:11" ht="16.5">
      <c r="A484" s="79"/>
      <c r="B484" s="79"/>
      <c r="C484" s="79"/>
      <c r="D484" s="79"/>
      <c r="E484" s="87"/>
      <c r="F484" s="87"/>
      <c r="G484" s="88"/>
      <c r="H484" s="88"/>
      <c r="I484" s="88"/>
      <c r="J484" s="79"/>
      <c r="K484" s="87"/>
    </row>
    <row r="485" spans="1:11" ht="16.5">
      <c r="A485" s="79"/>
      <c r="B485" s="79"/>
      <c r="C485" s="79"/>
      <c r="D485" s="79"/>
      <c r="E485" s="87"/>
      <c r="F485" s="87"/>
      <c r="G485" s="88"/>
      <c r="H485" s="88"/>
      <c r="I485" s="88"/>
      <c r="J485" s="79"/>
      <c r="K485" s="87"/>
    </row>
    <row r="486" spans="1:11" ht="16.5">
      <c r="A486" s="79"/>
      <c r="B486" s="79"/>
      <c r="C486" s="79"/>
      <c r="D486" s="79"/>
      <c r="E486" s="87"/>
      <c r="F486" s="87"/>
      <c r="G486" s="88"/>
      <c r="H486" s="88"/>
      <c r="I486" s="88"/>
      <c r="J486" s="79"/>
      <c r="K486" s="87"/>
    </row>
    <row r="487" spans="1:11" ht="16.5">
      <c r="A487" s="79"/>
      <c r="B487" s="79"/>
      <c r="C487" s="79"/>
      <c r="D487" s="79"/>
      <c r="E487" s="87"/>
      <c r="F487" s="87"/>
      <c r="G487" s="88"/>
      <c r="H487" s="88"/>
      <c r="I487" s="88"/>
      <c r="J487" s="79"/>
      <c r="K487" s="87"/>
    </row>
    <row r="488" spans="1:11" ht="16.5">
      <c r="A488" s="79"/>
      <c r="B488" s="79"/>
      <c r="C488" s="79"/>
      <c r="D488" s="79"/>
      <c r="E488" s="87"/>
      <c r="F488" s="87"/>
      <c r="G488" s="88"/>
      <c r="H488" s="88"/>
      <c r="I488" s="88"/>
      <c r="J488" s="79"/>
      <c r="K488" s="87"/>
    </row>
    <row r="489" spans="1:11" ht="16.5">
      <c r="A489" s="79"/>
      <c r="B489" s="79"/>
      <c r="C489" s="79"/>
      <c r="D489" s="79"/>
      <c r="E489" s="87"/>
      <c r="F489" s="87"/>
      <c r="G489" s="88"/>
      <c r="H489" s="88"/>
      <c r="I489" s="88"/>
      <c r="J489" s="79"/>
      <c r="K489" s="87"/>
    </row>
    <row r="490" spans="1:11" ht="16.5">
      <c r="A490" s="79"/>
      <c r="B490" s="79"/>
      <c r="C490" s="79"/>
      <c r="D490" s="79"/>
      <c r="E490" s="87"/>
      <c r="F490" s="87"/>
      <c r="G490" s="88"/>
      <c r="H490" s="88"/>
      <c r="I490" s="88"/>
      <c r="J490" s="79"/>
      <c r="K490" s="87"/>
    </row>
    <row r="491" spans="1:11" ht="16.5">
      <c r="A491" s="79"/>
      <c r="B491" s="79"/>
      <c r="C491" s="79"/>
      <c r="D491" s="79"/>
      <c r="E491" s="87"/>
      <c r="F491" s="87"/>
      <c r="G491" s="88"/>
      <c r="H491" s="88"/>
      <c r="I491" s="88"/>
      <c r="J491" s="79"/>
      <c r="K491" s="87"/>
    </row>
    <row r="492" spans="1:11" ht="16.5">
      <c r="A492" s="79"/>
      <c r="B492" s="79"/>
      <c r="C492" s="79"/>
      <c r="D492" s="79"/>
      <c r="E492" s="87"/>
      <c r="F492" s="87"/>
      <c r="G492" s="88"/>
      <c r="H492" s="88"/>
      <c r="I492" s="88"/>
      <c r="J492" s="79"/>
      <c r="K492" s="87"/>
    </row>
    <row r="493" spans="1:11" ht="16.5">
      <c r="A493" s="79"/>
      <c r="B493" s="79"/>
      <c r="C493" s="79"/>
      <c r="D493" s="79"/>
      <c r="E493" s="87"/>
      <c r="F493" s="87"/>
      <c r="G493" s="88"/>
      <c r="H493" s="88"/>
      <c r="I493" s="88"/>
      <c r="J493" s="79"/>
      <c r="K493" s="87"/>
    </row>
    <row r="494" spans="1:11" ht="16.5">
      <c r="A494" s="79"/>
      <c r="B494" s="79"/>
      <c r="C494" s="79"/>
      <c r="D494" s="79"/>
      <c r="E494" s="87"/>
      <c r="F494" s="87"/>
      <c r="G494" s="88"/>
      <c r="H494" s="88"/>
      <c r="I494" s="88"/>
      <c r="J494" s="79"/>
      <c r="K494" s="87"/>
    </row>
    <row r="495" spans="1:11" ht="16.5">
      <c r="A495" s="79"/>
      <c r="B495" s="79"/>
      <c r="C495" s="79"/>
      <c r="D495" s="79"/>
      <c r="E495" s="87"/>
      <c r="F495" s="87"/>
      <c r="G495" s="88"/>
      <c r="H495" s="88"/>
      <c r="I495" s="88"/>
      <c r="J495" s="79"/>
      <c r="K495" s="87"/>
    </row>
    <row r="496" spans="1:11" ht="16.5">
      <c r="A496" s="79"/>
      <c r="B496" s="79"/>
      <c r="C496" s="79"/>
      <c r="D496" s="79"/>
      <c r="E496" s="87"/>
      <c r="F496" s="87"/>
      <c r="G496" s="88"/>
      <c r="H496" s="88"/>
      <c r="I496" s="88"/>
      <c r="J496" s="79"/>
      <c r="K496" s="87"/>
    </row>
    <row r="497" spans="1:11" ht="16.5">
      <c r="A497" s="79"/>
      <c r="B497" s="79"/>
      <c r="C497" s="79"/>
      <c r="D497" s="79"/>
      <c r="E497" s="87"/>
      <c r="F497" s="87"/>
      <c r="G497" s="88"/>
      <c r="H497" s="88"/>
      <c r="I497" s="88"/>
      <c r="J497" s="79"/>
      <c r="K497" s="87"/>
    </row>
    <row r="498" spans="1:11" ht="16.5">
      <c r="A498" s="79"/>
      <c r="B498" s="79"/>
      <c r="C498" s="79"/>
      <c r="D498" s="79"/>
      <c r="E498" s="87"/>
      <c r="F498" s="87"/>
      <c r="G498" s="88"/>
      <c r="H498" s="88"/>
      <c r="I498" s="88"/>
      <c r="J498" s="79"/>
      <c r="K498" s="87"/>
    </row>
    <row r="499" spans="1:11" ht="16.5">
      <c r="A499" s="79"/>
      <c r="B499" s="79"/>
      <c r="C499" s="79"/>
      <c r="D499" s="79"/>
      <c r="E499" s="87"/>
      <c r="F499" s="87"/>
      <c r="G499" s="88"/>
      <c r="H499" s="88"/>
      <c r="I499" s="88"/>
      <c r="J499" s="79"/>
      <c r="K499" s="87"/>
    </row>
    <row r="500" spans="1:11" ht="16.5">
      <c r="A500" s="79"/>
      <c r="B500" s="79"/>
      <c r="C500" s="79"/>
      <c r="D500" s="79"/>
      <c r="E500" s="87"/>
      <c r="F500" s="87"/>
      <c r="G500" s="88"/>
      <c r="H500" s="88"/>
      <c r="I500" s="88"/>
      <c r="J500" s="79"/>
      <c r="K500" s="87"/>
    </row>
    <row r="501" spans="1:11" ht="16.5">
      <c r="A501" s="79"/>
      <c r="B501" s="79"/>
      <c r="C501" s="79"/>
      <c r="D501" s="79"/>
      <c r="E501" s="87"/>
      <c r="F501" s="87"/>
      <c r="G501" s="88"/>
      <c r="H501" s="88"/>
      <c r="I501" s="88"/>
      <c r="J501" s="79"/>
      <c r="K501" s="87"/>
    </row>
    <row r="502" spans="1:11" ht="16.5">
      <c r="A502" s="79"/>
      <c r="B502" s="79"/>
      <c r="C502" s="79"/>
      <c r="D502" s="79"/>
      <c r="E502" s="87"/>
      <c r="F502" s="87"/>
      <c r="G502" s="88"/>
      <c r="H502" s="88"/>
      <c r="I502" s="88"/>
      <c r="J502" s="79"/>
      <c r="K502" s="87"/>
    </row>
    <row r="503" spans="1:11" ht="16.5">
      <c r="A503" s="79"/>
      <c r="B503" s="79"/>
      <c r="C503" s="79"/>
      <c r="D503" s="79"/>
      <c r="E503" s="87"/>
      <c r="F503" s="87"/>
      <c r="G503" s="88"/>
      <c r="H503" s="88"/>
      <c r="I503" s="88"/>
      <c r="J503" s="79"/>
      <c r="K503" s="87"/>
    </row>
    <row r="504" spans="1:11" ht="16.5">
      <c r="A504" s="79"/>
      <c r="B504" s="79"/>
      <c r="C504" s="79"/>
      <c r="D504" s="79"/>
      <c r="E504" s="87"/>
      <c r="F504" s="87"/>
      <c r="G504" s="88"/>
      <c r="H504" s="88"/>
      <c r="I504" s="88"/>
      <c r="J504" s="79"/>
      <c r="K504" s="87"/>
    </row>
    <row r="505" spans="1:11" ht="16.5">
      <c r="A505" s="79"/>
      <c r="B505" s="79"/>
      <c r="C505" s="79"/>
      <c r="D505" s="79"/>
      <c r="E505" s="87"/>
      <c r="F505" s="87"/>
      <c r="G505" s="88"/>
      <c r="H505" s="88"/>
      <c r="I505" s="88"/>
      <c r="J505" s="79"/>
      <c r="K505" s="87"/>
    </row>
    <row r="506" spans="1:11" ht="16.5">
      <c r="A506" s="79"/>
      <c r="B506" s="79"/>
      <c r="C506" s="79"/>
      <c r="D506" s="79"/>
      <c r="E506" s="87"/>
      <c r="F506" s="87"/>
      <c r="G506" s="88"/>
      <c r="H506" s="88"/>
      <c r="I506" s="88"/>
      <c r="J506" s="79"/>
      <c r="K506" s="87"/>
    </row>
    <row r="507" spans="1:11" ht="16.5">
      <c r="A507" s="79"/>
      <c r="B507" s="79"/>
      <c r="C507" s="79"/>
      <c r="D507" s="79"/>
      <c r="E507" s="87"/>
      <c r="F507" s="87"/>
      <c r="G507" s="88"/>
      <c r="H507" s="88"/>
      <c r="I507" s="88"/>
      <c r="J507" s="79"/>
      <c r="K507" s="87"/>
    </row>
    <row r="508" spans="1:11" ht="16.5">
      <c r="A508" s="79"/>
      <c r="B508" s="79"/>
      <c r="C508" s="79"/>
      <c r="D508" s="79"/>
      <c r="E508" s="87"/>
      <c r="F508" s="87"/>
      <c r="G508" s="88"/>
      <c r="H508" s="88"/>
      <c r="I508" s="88"/>
      <c r="J508" s="79"/>
      <c r="K508" s="87"/>
    </row>
    <row r="509" spans="1:11" ht="16.5">
      <c r="A509" s="79"/>
      <c r="B509" s="79"/>
      <c r="C509" s="79"/>
      <c r="D509" s="79"/>
      <c r="E509" s="87"/>
      <c r="F509" s="87"/>
      <c r="G509" s="88"/>
      <c r="H509" s="88"/>
      <c r="I509" s="88"/>
      <c r="J509" s="79"/>
      <c r="K509" s="87"/>
    </row>
    <row r="510" spans="1:11" ht="16.5">
      <c r="A510" s="79"/>
      <c r="B510" s="79"/>
      <c r="C510" s="79"/>
      <c r="D510" s="79"/>
      <c r="E510" s="87"/>
      <c r="F510" s="87"/>
      <c r="G510" s="88"/>
      <c r="H510" s="88"/>
      <c r="I510" s="88"/>
      <c r="J510" s="79"/>
      <c r="K510" s="87"/>
    </row>
    <row r="511" spans="1:11" ht="16.5">
      <c r="A511" s="79"/>
      <c r="B511" s="79"/>
      <c r="C511" s="79"/>
      <c r="D511" s="79"/>
      <c r="E511" s="87"/>
      <c r="F511" s="87"/>
      <c r="G511" s="88"/>
      <c r="H511" s="88"/>
      <c r="I511" s="88"/>
      <c r="J511" s="79"/>
      <c r="K511" s="87"/>
    </row>
    <row r="512" spans="1:11" ht="16.5">
      <c r="A512" s="79"/>
      <c r="B512" s="79"/>
      <c r="C512" s="79"/>
      <c r="D512" s="79"/>
      <c r="E512" s="87"/>
      <c r="F512" s="87"/>
      <c r="G512" s="88"/>
      <c r="H512" s="88"/>
      <c r="I512" s="88"/>
      <c r="J512" s="79"/>
      <c r="K512" s="87"/>
    </row>
    <row r="513" spans="1:11" ht="16.5">
      <c r="A513" s="79"/>
      <c r="B513" s="79"/>
      <c r="C513" s="79"/>
      <c r="D513" s="79"/>
      <c r="E513" s="87"/>
      <c r="F513" s="87"/>
      <c r="G513" s="88"/>
      <c r="H513" s="88"/>
      <c r="I513" s="88"/>
      <c r="J513" s="79"/>
      <c r="K513" s="87"/>
    </row>
    <row r="514" spans="1:11" ht="16.5">
      <c r="A514" s="79"/>
      <c r="B514" s="79"/>
      <c r="C514" s="79"/>
      <c r="D514" s="79"/>
      <c r="E514" s="87"/>
      <c r="F514" s="87"/>
      <c r="G514" s="88"/>
      <c r="H514" s="88"/>
      <c r="I514" s="88"/>
      <c r="J514" s="79"/>
      <c r="K514" s="87"/>
    </row>
    <row r="515" spans="1:11" ht="16.5">
      <c r="A515" s="79"/>
      <c r="B515" s="79"/>
      <c r="C515" s="79"/>
      <c r="D515" s="79"/>
      <c r="E515" s="87"/>
      <c r="F515" s="87"/>
      <c r="G515" s="88"/>
      <c r="H515" s="88"/>
      <c r="I515" s="88"/>
      <c r="J515" s="79"/>
      <c r="K515" s="87"/>
    </row>
    <row r="516" spans="1:11" ht="16.5">
      <c r="A516" s="79"/>
      <c r="B516" s="79"/>
      <c r="C516" s="79"/>
      <c r="D516" s="79"/>
      <c r="E516" s="87"/>
      <c r="F516" s="87"/>
      <c r="G516" s="88"/>
      <c r="H516" s="88"/>
      <c r="I516" s="88"/>
      <c r="J516" s="79"/>
      <c r="K516" s="87"/>
    </row>
    <row r="517" spans="1:11" ht="16.5">
      <c r="A517" s="79"/>
      <c r="B517" s="79"/>
      <c r="C517" s="79"/>
      <c r="D517" s="79"/>
      <c r="E517" s="87"/>
      <c r="F517" s="87"/>
      <c r="G517" s="88"/>
      <c r="H517" s="88"/>
      <c r="I517" s="88"/>
      <c r="J517" s="79"/>
      <c r="K517" s="87"/>
    </row>
    <row r="518" spans="1:11" ht="16.5">
      <c r="A518" s="79"/>
      <c r="B518" s="79"/>
      <c r="C518" s="79"/>
      <c r="D518" s="79"/>
      <c r="E518" s="87"/>
      <c r="F518" s="87"/>
      <c r="G518" s="88"/>
      <c r="H518" s="88"/>
      <c r="I518" s="88"/>
      <c r="J518" s="79"/>
      <c r="K518" s="87"/>
    </row>
    <row r="519" spans="1:11" ht="16.5">
      <c r="A519" s="79"/>
      <c r="B519" s="79"/>
      <c r="C519" s="79"/>
      <c r="D519" s="79"/>
      <c r="E519" s="87"/>
      <c r="F519" s="87"/>
      <c r="G519" s="88"/>
      <c r="H519" s="88"/>
      <c r="I519" s="88"/>
      <c r="J519" s="79"/>
      <c r="K519" s="87"/>
    </row>
    <row r="520" spans="1:11" ht="16.5">
      <c r="A520" s="79"/>
      <c r="B520" s="79"/>
      <c r="C520" s="79"/>
      <c r="D520" s="79"/>
      <c r="E520" s="87"/>
      <c r="F520" s="87"/>
      <c r="G520" s="88"/>
      <c r="H520" s="88"/>
      <c r="I520" s="88"/>
      <c r="J520" s="79"/>
      <c r="K520" s="87"/>
    </row>
    <row r="521" spans="1:11" ht="16.5">
      <c r="A521" s="79"/>
      <c r="B521" s="79"/>
      <c r="C521" s="79"/>
      <c r="D521" s="79"/>
      <c r="E521" s="87"/>
      <c r="F521" s="87"/>
      <c r="G521" s="88"/>
      <c r="H521" s="88"/>
      <c r="I521" s="88"/>
      <c r="J521" s="79"/>
      <c r="K521" s="87"/>
    </row>
    <row r="522" spans="1:11" ht="16.5">
      <c r="A522" s="79"/>
      <c r="B522" s="79"/>
      <c r="C522" s="79"/>
      <c r="D522" s="79"/>
      <c r="E522" s="87"/>
      <c r="F522" s="87"/>
      <c r="G522" s="88"/>
      <c r="H522" s="88"/>
      <c r="I522" s="88"/>
      <c r="J522" s="79"/>
      <c r="K522" s="87"/>
    </row>
    <row r="523" spans="1:11" ht="16.5">
      <c r="A523" s="79"/>
      <c r="B523" s="79"/>
      <c r="C523" s="79"/>
      <c r="D523" s="79"/>
      <c r="E523" s="87"/>
      <c r="F523" s="87"/>
      <c r="G523" s="88"/>
      <c r="H523" s="88"/>
      <c r="I523" s="88"/>
      <c r="J523" s="79"/>
      <c r="K523" s="87"/>
    </row>
    <row r="524" spans="1:11" ht="16.5">
      <c r="A524" s="79"/>
      <c r="B524" s="79"/>
      <c r="C524" s="79"/>
      <c r="D524" s="79"/>
      <c r="E524" s="87"/>
      <c r="F524" s="87"/>
      <c r="G524" s="88"/>
      <c r="H524" s="88"/>
      <c r="I524" s="88"/>
      <c r="J524" s="79"/>
      <c r="K524" s="87"/>
    </row>
    <row r="525" spans="1:11" ht="16.5">
      <c r="A525" s="79"/>
      <c r="B525" s="79"/>
      <c r="C525" s="79"/>
      <c r="D525" s="79"/>
      <c r="E525" s="87"/>
      <c r="F525" s="87"/>
      <c r="G525" s="88"/>
      <c r="H525" s="88"/>
      <c r="I525" s="88"/>
      <c r="J525" s="79"/>
      <c r="K525" s="87"/>
    </row>
    <row r="526" spans="1:11" ht="16.5">
      <c r="A526" s="79"/>
      <c r="B526" s="79"/>
      <c r="C526" s="79"/>
      <c r="D526" s="79"/>
      <c r="E526" s="87"/>
      <c r="F526" s="87"/>
      <c r="G526" s="88"/>
      <c r="H526" s="88"/>
      <c r="I526" s="88"/>
      <c r="J526" s="79"/>
      <c r="K526" s="87"/>
    </row>
    <row r="527" spans="1:11" ht="16.5">
      <c r="A527" s="79"/>
      <c r="B527" s="79"/>
      <c r="C527" s="79"/>
      <c r="D527" s="79"/>
      <c r="E527" s="87"/>
      <c r="F527" s="87"/>
      <c r="G527" s="88"/>
      <c r="H527" s="88"/>
      <c r="I527" s="88"/>
      <c r="J527" s="79"/>
      <c r="K527" s="87"/>
    </row>
    <row r="528" spans="1:11" ht="16.5">
      <c r="A528" s="79"/>
      <c r="B528" s="79"/>
      <c r="C528" s="79"/>
      <c r="D528" s="79"/>
      <c r="E528" s="87"/>
      <c r="F528" s="87"/>
      <c r="G528" s="88"/>
      <c r="H528" s="88"/>
      <c r="I528" s="88"/>
      <c r="J528" s="79"/>
      <c r="K528" s="87"/>
    </row>
    <row r="529" spans="1:11" ht="16.5">
      <c r="A529" s="79"/>
      <c r="B529" s="79"/>
      <c r="C529" s="79"/>
      <c r="D529" s="79"/>
      <c r="E529" s="87"/>
      <c r="F529" s="87"/>
      <c r="G529" s="88"/>
      <c r="H529" s="88"/>
      <c r="I529" s="88"/>
      <c r="J529" s="79"/>
      <c r="K529" s="87"/>
    </row>
    <row r="530" spans="1:11" ht="16.5">
      <c r="A530" s="79"/>
      <c r="B530" s="79"/>
      <c r="C530" s="79"/>
      <c r="D530" s="79"/>
      <c r="E530" s="87"/>
      <c r="F530" s="87"/>
      <c r="G530" s="88"/>
      <c r="H530" s="88"/>
      <c r="I530" s="88"/>
      <c r="J530" s="79"/>
      <c r="K530" s="87"/>
    </row>
    <row r="531" spans="1:11" ht="16.5">
      <c r="A531" s="79"/>
      <c r="B531" s="79"/>
      <c r="C531" s="79"/>
      <c r="D531" s="79"/>
      <c r="E531" s="87"/>
      <c r="F531" s="87"/>
      <c r="G531" s="88"/>
      <c r="H531" s="88"/>
      <c r="I531" s="88"/>
      <c r="J531" s="79"/>
      <c r="K531" s="87"/>
    </row>
    <row r="532" spans="1:11" ht="16.5">
      <c r="A532" s="79"/>
      <c r="B532" s="79"/>
      <c r="C532" s="79"/>
      <c r="D532" s="79"/>
      <c r="E532" s="87"/>
      <c r="F532" s="87"/>
      <c r="G532" s="88"/>
      <c r="H532" s="88"/>
      <c r="I532" s="88"/>
      <c r="J532" s="79"/>
      <c r="K532" s="87"/>
    </row>
    <row r="533" spans="1:11" ht="16.5">
      <c r="A533" s="79"/>
      <c r="B533" s="79"/>
      <c r="C533" s="79"/>
      <c r="D533" s="79"/>
      <c r="E533" s="87"/>
      <c r="F533" s="87"/>
      <c r="G533" s="88"/>
      <c r="H533" s="88"/>
      <c r="I533" s="88"/>
      <c r="J533" s="79"/>
      <c r="K533" s="87"/>
    </row>
    <row r="534" spans="1:11" ht="16.5">
      <c r="A534" s="79"/>
      <c r="B534" s="79"/>
      <c r="C534" s="79"/>
      <c r="D534" s="79"/>
      <c r="E534" s="87"/>
      <c r="F534" s="87"/>
      <c r="G534" s="88"/>
      <c r="H534" s="88"/>
      <c r="I534" s="88"/>
      <c r="J534" s="79"/>
      <c r="K534" s="87"/>
    </row>
    <row r="535" spans="1:11" ht="16.5">
      <c r="A535" s="79"/>
      <c r="B535" s="79"/>
      <c r="C535" s="79"/>
      <c r="D535" s="79"/>
      <c r="E535" s="87"/>
      <c r="F535" s="87"/>
      <c r="G535" s="88"/>
      <c r="H535" s="88"/>
      <c r="I535" s="88"/>
      <c r="J535" s="79"/>
      <c r="K535" s="87"/>
    </row>
    <row r="536" spans="1:11" ht="16.5">
      <c r="A536" s="79"/>
      <c r="B536" s="79"/>
      <c r="C536" s="79"/>
      <c r="D536" s="79"/>
      <c r="E536" s="87"/>
      <c r="F536" s="87"/>
      <c r="G536" s="88"/>
      <c r="H536" s="88"/>
      <c r="I536" s="88"/>
      <c r="J536" s="79"/>
      <c r="K536" s="87"/>
    </row>
    <row r="537" spans="1:11" ht="16.5">
      <c r="A537" s="79"/>
      <c r="B537" s="79"/>
      <c r="C537" s="79"/>
      <c r="D537" s="79"/>
      <c r="E537" s="87"/>
      <c r="F537" s="87"/>
      <c r="G537" s="88"/>
      <c r="H537" s="88"/>
      <c r="I537" s="88"/>
      <c r="J537" s="79"/>
      <c r="K537" s="87"/>
    </row>
    <row r="538" spans="1:11" ht="16.5">
      <c r="A538" s="79"/>
      <c r="B538" s="79"/>
      <c r="C538" s="79"/>
      <c r="D538" s="79"/>
      <c r="E538" s="87"/>
      <c r="F538" s="87"/>
      <c r="G538" s="88"/>
      <c r="H538" s="88"/>
      <c r="I538" s="88"/>
      <c r="J538" s="79"/>
      <c r="K538" s="87"/>
    </row>
    <row r="539" spans="1:11" ht="16.5">
      <c r="A539" s="79"/>
      <c r="B539" s="79"/>
      <c r="C539" s="79"/>
      <c r="D539" s="79"/>
      <c r="E539" s="87"/>
      <c r="F539" s="87"/>
      <c r="G539" s="88"/>
      <c r="H539" s="88"/>
      <c r="I539" s="88"/>
      <c r="J539" s="79"/>
      <c r="K539" s="87"/>
    </row>
    <row r="540" spans="1:11" ht="16.5">
      <c r="A540" s="79"/>
      <c r="B540" s="79"/>
      <c r="C540" s="79"/>
      <c r="D540" s="79"/>
      <c r="E540" s="87"/>
      <c r="F540" s="87"/>
      <c r="G540" s="88"/>
      <c r="H540" s="88"/>
      <c r="I540" s="88"/>
      <c r="J540" s="79"/>
      <c r="K540" s="87"/>
    </row>
    <row r="541" spans="1:11" ht="16.5">
      <c r="A541" s="79"/>
      <c r="B541" s="79"/>
      <c r="C541" s="79"/>
      <c r="D541" s="79"/>
      <c r="E541" s="87"/>
      <c r="F541" s="87"/>
      <c r="G541" s="88"/>
      <c r="H541" s="88"/>
      <c r="I541" s="88"/>
      <c r="J541" s="79"/>
      <c r="K541" s="87"/>
    </row>
    <row r="542" spans="1:11" ht="16.5">
      <c r="A542" s="79"/>
      <c r="B542" s="79"/>
      <c r="C542" s="79"/>
      <c r="D542" s="79"/>
      <c r="E542" s="87"/>
      <c r="F542" s="87"/>
      <c r="G542" s="88"/>
      <c r="H542" s="88"/>
      <c r="I542" s="88"/>
      <c r="J542" s="79"/>
      <c r="K542" s="87"/>
    </row>
    <row r="543" spans="1:11" ht="16.5">
      <c r="A543" s="79"/>
      <c r="B543" s="79"/>
      <c r="C543" s="79"/>
      <c r="D543" s="79"/>
      <c r="E543" s="87"/>
      <c r="F543" s="87"/>
      <c r="G543" s="88"/>
      <c r="H543" s="88"/>
      <c r="I543" s="88"/>
      <c r="J543" s="79"/>
      <c r="K543" s="87"/>
    </row>
    <row r="544" spans="1:11" ht="16.5">
      <c r="A544" s="79"/>
      <c r="B544" s="79"/>
      <c r="C544" s="79"/>
      <c r="D544" s="79"/>
      <c r="E544" s="87"/>
      <c r="F544" s="87"/>
      <c r="G544" s="88"/>
      <c r="H544" s="88"/>
      <c r="I544" s="88"/>
      <c r="J544" s="79"/>
      <c r="K544" s="87"/>
    </row>
    <row r="545" spans="1:11" ht="16.5">
      <c r="A545" s="79"/>
      <c r="B545" s="79"/>
      <c r="C545" s="79"/>
      <c r="D545" s="79"/>
      <c r="E545" s="87"/>
      <c r="F545" s="87"/>
      <c r="G545" s="88"/>
      <c r="H545" s="88"/>
      <c r="I545" s="88"/>
      <c r="J545" s="79"/>
      <c r="K545" s="87"/>
    </row>
    <row r="546" spans="1:11" ht="16.5">
      <c r="A546" s="79"/>
      <c r="B546" s="79"/>
      <c r="C546" s="79"/>
      <c r="D546" s="79"/>
      <c r="E546" s="87"/>
      <c r="F546" s="87"/>
      <c r="G546" s="88"/>
      <c r="H546" s="88"/>
      <c r="I546" s="88"/>
      <c r="J546" s="79"/>
      <c r="K546" s="87"/>
    </row>
    <row r="547" spans="1:11" ht="16.5">
      <c r="A547" s="79"/>
      <c r="B547" s="79"/>
      <c r="C547" s="79"/>
      <c r="D547" s="79"/>
      <c r="E547" s="87"/>
      <c r="F547" s="87"/>
      <c r="G547" s="88"/>
      <c r="H547" s="88"/>
      <c r="I547" s="88"/>
      <c r="J547" s="79"/>
      <c r="K547" s="87"/>
    </row>
    <row r="548" spans="1:11" ht="16.5">
      <c r="A548" s="79"/>
      <c r="B548" s="79"/>
      <c r="C548" s="79"/>
      <c r="D548" s="79"/>
      <c r="E548" s="87"/>
      <c r="F548" s="87"/>
      <c r="G548" s="88"/>
      <c r="H548" s="88"/>
      <c r="I548" s="88"/>
      <c r="J548" s="79"/>
      <c r="K548" s="87"/>
    </row>
    <row r="549" spans="1:11" ht="16.5">
      <c r="A549" s="79"/>
      <c r="B549" s="79"/>
      <c r="C549" s="79"/>
      <c r="D549" s="79"/>
      <c r="E549" s="87"/>
      <c r="F549" s="87"/>
      <c r="G549" s="88"/>
      <c r="H549" s="88"/>
      <c r="I549" s="88"/>
      <c r="J549" s="79"/>
      <c r="K549" s="87"/>
    </row>
    <row r="550" spans="1:11" ht="16.5">
      <c r="A550" s="79"/>
      <c r="B550" s="79"/>
      <c r="C550" s="79"/>
      <c r="D550" s="79"/>
      <c r="E550" s="87"/>
      <c r="F550" s="87"/>
      <c r="G550" s="88"/>
      <c r="H550" s="88"/>
      <c r="I550" s="88"/>
      <c r="J550" s="79"/>
      <c r="K550" s="87"/>
    </row>
    <row r="551" spans="1:11" ht="16.5">
      <c r="A551" s="79"/>
      <c r="B551" s="79"/>
      <c r="C551" s="79"/>
      <c r="D551" s="79"/>
      <c r="E551" s="87"/>
      <c r="F551" s="87"/>
      <c r="G551" s="88"/>
      <c r="H551" s="88"/>
      <c r="I551" s="88"/>
      <c r="J551" s="79"/>
      <c r="K551" s="87"/>
    </row>
    <row r="552" spans="1:11" ht="16.5">
      <c r="A552" s="79"/>
      <c r="B552" s="79"/>
      <c r="C552" s="79"/>
      <c r="D552" s="79"/>
      <c r="E552" s="87"/>
      <c r="F552" s="87"/>
      <c r="G552" s="88"/>
      <c r="H552" s="88"/>
      <c r="I552" s="88"/>
      <c r="J552" s="79"/>
      <c r="K552" s="87"/>
    </row>
    <row r="553" spans="1:11" ht="16.5">
      <c r="A553" s="79"/>
      <c r="B553" s="79"/>
      <c r="C553" s="79"/>
      <c r="D553" s="79"/>
      <c r="E553" s="87"/>
      <c r="F553" s="87"/>
      <c r="G553" s="88"/>
      <c r="H553" s="88"/>
      <c r="I553" s="88"/>
      <c r="J553" s="79"/>
      <c r="K553" s="87"/>
    </row>
    <row r="554" spans="1:11" ht="16.5">
      <c r="A554" s="79"/>
      <c r="B554" s="79"/>
      <c r="C554" s="79"/>
      <c r="D554" s="79"/>
      <c r="E554" s="87"/>
      <c r="F554" s="87"/>
      <c r="G554" s="88"/>
      <c r="H554" s="88"/>
      <c r="I554" s="88"/>
      <c r="J554" s="79"/>
      <c r="K554" s="87"/>
    </row>
    <row r="555" spans="1:11" ht="16.5">
      <c r="A555" s="79"/>
      <c r="B555" s="79"/>
      <c r="C555" s="79"/>
      <c r="D555" s="79"/>
      <c r="E555" s="87"/>
      <c r="F555" s="87"/>
      <c r="G555" s="88"/>
      <c r="H555" s="88"/>
      <c r="I555" s="88"/>
      <c r="J555" s="79"/>
      <c r="K555" s="87"/>
    </row>
    <row r="556" spans="1:11" ht="16.5">
      <c r="A556" s="79"/>
      <c r="B556" s="79"/>
      <c r="C556" s="79"/>
      <c r="D556" s="79"/>
      <c r="E556" s="87"/>
      <c r="F556" s="87"/>
      <c r="G556" s="88"/>
      <c r="H556" s="88"/>
      <c r="I556" s="88"/>
      <c r="J556" s="79"/>
      <c r="K556" s="87"/>
    </row>
    <row r="557" spans="1:11" ht="16.5">
      <c r="A557" s="79"/>
      <c r="B557" s="79"/>
      <c r="C557" s="79"/>
      <c r="D557" s="79"/>
      <c r="E557" s="87"/>
      <c r="F557" s="87"/>
      <c r="G557" s="88"/>
      <c r="H557" s="88"/>
      <c r="I557" s="88"/>
      <c r="J557" s="79"/>
      <c r="K557" s="87"/>
    </row>
    <row r="558" spans="1:11" ht="16.5">
      <c r="A558" s="79"/>
      <c r="B558" s="79"/>
      <c r="C558" s="79"/>
      <c r="D558" s="79"/>
      <c r="E558" s="87"/>
      <c r="F558" s="87"/>
      <c r="G558" s="88"/>
      <c r="H558" s="88"/>
      <c r="I558" s="88"/>
      <c r="J558" s="79"/>
      <c r="K558" s="87"/>
    </row>
    <row r="559" spans="1:11" ht="16.5">
      <c r="A559" s="79"/>
      <c r="B559" s="79"/>
      <c r="C559" s="79"/>
      <c r="D559" s="79"/>
      <c r="E559" s="87"/>
      <c r="F559" s="87"/>
      <c r="G559" s="88"/>
      <c r="H559" s="88"/>
      <c r="I559" s="88"/>
      <c r="J559" s="79"/>
      <c r="K559" s="87"/>
    </row>
    <row r="560" spans="1:11" ht="16.5">
      <c r="A560" s="79"/>
      <c r="B560" s="79"/>
      <c r="C560" s="79"/>
      <c r="D560" s="79"/>
      <c r="E560" s="87"/>
      <c r="F560" s="87"/>
      <c r="G560" s="88"/>
      <c r="H560" s="88"/>
      <c r="I560" s="88"/>
      <c r="J560" s="79"/>
      <c r="K560" s="87"/>
    </row>
    <row r="561" spans="1:11" ht="16.5">
      <c r="A561" s="79"/>
      <c r="B561" s="79"/>
      <c r="C561" s="79"/>
      <c r="D561" s="79"/>
      <c r="E561" s="87"/>
      <c r="F561" s="87"/>
      <c r="G561" s="88"/>
      <c r="H561" s="88"/>
      <c r="I561" s="88"/>
      <c r="J561" s="79"/>
      <c r="K561" s="87"/>
    </row>
    <row r="562" spans="1:11" ht="16.5">
      <c r="A562" s="79"/>
      <c r="B562" s="79"/>
      <c r="C562" s="79"/>
      <c r="D562" s="79"/>
      <c r="E562" s="87"/>
      <c r="F562" s="87"/>
      <c r="G562" s="88"/>
      <c r="H562" s="88"/>
      <c r="I562" s="88"/>
      <c r="J562" s="79"/>
      <c r="K562" s="87"/>
    </row>
    <row r="563" spans="1:11" ht="16.5">
      <c r="A563" s="79"/>
      <c r="B563" s="79"/>
      <c r="C563" s="79"/>
      <c r="D563" s="79"/>
      <c r="E563" s="87"/>
      <c r="F563" s="87"/>
      <c r="G563" s="88"/>
      <c r="H563" s="88"/>
      <c r="I563" s="88"/>
      <c r="J563" s="79"/>
      <c r="K563" s="87"/>
    </row>
    <row r="564" spans="1:11" ht="16.5">
      <c r="A564" s="79"/>
      <c r="B564" s="79"/>
      <c r="C564" s="79"/>
      <c r="D564" s="79"/>
      <c r="E564" s="87"/>
      <c r="F564" s="87"/>
      <c r="G564" s="88"/>
      <c r="H564" s="88"/>
      <c r="I564" s="88"/>
      <c r="J564" s="79"/>
      <c r="K564" s="87"/>
    </row>
    <row r="565" spans="1:11" ht="16.5">
      <c r="A565" s="79"/>
      <c r="B565" s="79"/>
      <c r="C565" s="79"/>
      <c r="D565" s="79"/>
      <c r="E565" s="87"/>
      <c r="F565" s="87"/>
      <c r="G565" s="88"/>
      <c r="H565" s="88"/>
      <c r="I565" s="88"/>
      <c r="J565" s="79"/>
      <c r="K565" s="87"/>
    </row>
    <row r="566" spans="1:11" ht="16.5">
      <c r="A566" s="79"/>
      <c r="B566" s="79"/>
      <c r="C566" s="79"/>
      <c r="D566" s="79"/>
      <c r="E566" s="87"/>
      <c r="F566" s="87"/>
      <c r="G566" s="88"/>
      <c r="H566" s="88"/>
      <c r="I566" s="88"/>
      <c r="J566" s="79"/>
      <c r="K566" s="87"/>
    </row>
    <row r="567" spans="1:11" ht="16.5">
      <c r="A567" s="79"/>
      <c r="B567" s="79"/>
      <c r="C567" s="79"/>
      <c r="D567" s="79"/>
      <c r="E567" s="87"/>
      <c r="F567" s="87"/>
      <c r="G567" s="88"/>
      <c r="H567" s="88"/>
      <c r="I567" s="88"/>
      <c r="J567" s="79"/>
      <c r="K567" s="87"/>
    </row>
    <row r="568" spans="1:11" ht="16.5">
      <c r="A568" s="79"/>
      <c r="B568" s="79"/>
      <c r="C568" s="79"/>
      <c r="D568" s="79"/>
      <c r="E568" s="87"/>
      <c r="F568" s="87"/>
      <c r="G568" s="88"/>
      <c r="H568" s="88"/>
      <c r="I568" s="88"/>
      <c r="J568" s="79"/>
      <c r="K568" s="87"/>
    </row>
    <row r="569" spans="1:11" ht="16.5">
      <c r="A569" s="79"/>
      <c r="B569" s="79"/>
      <c r="C569" s="79"/>
      <c r="D569" s="79"/>
      <c r="E569" s="87"/>
      <c r="F569" s="87"/>
      <c r="G569" s="88"/>
      <c r="H569" s="88"/>
      <c r="I569" s="88"/>
      <c r="J569" s="79"/>
      <c r="K569" s="87"/>
    </row>
    <row r="570" spans="1:11" ht="16.5">
      <c r="A570" s="79"/>
      <c r="B570" s="79"/>
      <c r="C570" s="79"/>
      <c r="D570" s="79"/>
      <c r="E570" s="87"/>
      <c r="F570" s="87"/>
      <c r="G570" s="88"/>
      <c r="H570" s="88"/>
      <c r="I570" s="88"/>
      <c r="J570" s="79"/>
      <c r="K570" s="87"/>
    </row>
    <row r="571" spans="1:11" ht="16.5">
      <c r="A571" s="79"/>
      <c r="B571" s="79"/>
      <c r="C571" s="79"/>
      <c r="D571" s="79"/>
      <c r="E571" s="87"/>
      <c r="F571" s="87"/>
      <c r="G571" s="88"/>
      <c r="H571" s="88"/>
      <c r="I571" s="88"/>
      <c r="J571" s="79"/>
      <c r="K571" s="87"/>
    </row>
    <row r="572" spans="1:11" ht="16.5">
      <c r="A572" s="79"/>
      <c r="B572" s="79"/>
      <c r="C572" s="79"/>
      <c r="D572" s="79"/>
      <c r="E572" s="87"/>
      <c r="F572" s="87"/>
      <c r="G572" s="88"/>
      <c r="H572" s="88"/>
      <c r="I572" s="88"/>
      <c r="J572" s="79"/>
      <c r="K572" s="87"/>
    </row>
    <row r="573" spans="1:11" ht="16.5">
      <c r="A573" s="79"/>
      <c r="B573" s="79"/>
      <c r="C573" s="79"/>
      <c r="D573" s="79"/>
      <c r="E573" s="87"/>
      <c r="F573" s="87"/>
      <c r="G573" s="88"/>
      <c r="H573" s="88"/>
      <c r="I573" s="88"/>
      <c r="J573" s="79"/>
      <c r="K573" s="87"/>
    </row>
    <row r="574" spans="1:11" ht="16.5">
      <c r="A574" s="79"/>
      <c r="B574" s="79"/>
      <c r="C574" s="79"/>
      <c r="D574" s="79"/>
      <c r="E574" s="87"/>
      <c r="F574" s="87"/>
      <c r="G574" s="88"/>
      <c r="H574" s="88"/>
      <c r="I574" s="88"/>
      <c r="J574" s="79"/>
      <c r="K574" s="87"/>
    </row>
    <row r="575" spans="1:11" ht="16.5">
      <c r="A575" s="79"/>
      <c r="B575" s="79"/>
      <c r="C575" s="79"/>
      <c r="D575" s="79"/>
      <c r="E575" s="87"/>
      <c r="F575" s="87"/>
      <c r="G575" s="88"/>
      <c r="H575" s="88"/>
      <c r="I575" s="88"/>
      <c r="J575" s="79"/>
      <c r="K575" s="87"/>
    </row>
    <row r="576" spans="1:11" ht="16.5">
      <c r="A576" s="79"/>
      <c r="B576" s="79"/>
      <c r="C576" s="79"/>
      <c r="D576" s="79"/>
      <c r="E576" s="87"/>
      <c r="F576" s="87"/>
      <c r="G576" s="88"/>
      <c r="H576" s="88"/>
      <c r="I576" s="88"/>
      <c r="J576" s="79"/>
      <c r="K576" s="87"/>
    </row>
    <row r="577" spans="1:11" ht="16.5">
      <c r="A577" s="79"/>
      <c r="B577" s="79"/>
      <c r="C577" s="79"/>
      <c r="D577" s="79"/>
      <c r="E577" s="87"/>
      <c r="F577" s="87"/>
      <c r="G577" s="88"/>
      <c r="H577" s="88"/>
      <c r="I577" s="88"/>
      <c r="J577" s="79"/>
      <c r="K577" s="87"/>
    </row>
    <row r="578" spans="1:11" ht="16.5">
      <c r="A578" s="79"/>
      <c r="B578" s="79"/>
      <c r="C578" s="79"/>
      <c r="D578" s="79"/>
      <c r="E578" s="87"/>
      <c r="F578" s="87"/>
      <c r="G578" s="88"/>
      <c r="H578" s="88"/>
      <c r="I578" s="88"/>
      <c r="J578" s="79"/>
      <c r="K578" s="87"/>
    </row>
    <row r="579" spans="1:11" ht="16.5">
      <c r="A579" s="79"/>
      <c r="B579" s="79"/>
      <c r="C579" s="79"/>
      <c r="D579" s="79"/>
      <c r="E579" s="87"/>
      <c r="F579" s="87"/>
      <c r="G579" s="88"/>
      <c r="H579" s="88"/>
      <c r="I579" s="88"/>
      <c r="J579" s="79"/>
      <c r="K579" s="87"/>
    </row>
    <row r="580" spans="1:11" ht="16.5">
      <c r="A580" s="79"/>
      <c r="B580" s="79"/>
      <c r="C580" s="79"/>
      <c r="D580" s="79"/>
      <c r="E580" s="87"/>
      <c r="F580" s="87"/>
      <c r="G580" s="88"/>
      <c r="H580" s="88"/>
      <c r="I580" s="88"/>
      <c r="J580" s="79"/>
      <c r="K580" s="87"/>
    </row>
    <row r="581" spans="1:11" ht="16.5">
      <c r="A581" s="79"/>
      <c r="B581" s="79"/>
      <c r="C581" s="79"/>
      <c r="D581" s="79"/>
      <c r="E581" s="87"/>
      <c r="F581" s="87"/>
      <c r="G581" s="88"/>
      <c r="H581" s="88"/>
      <c r="I581" s="88"/>
      <c r="J581" s="79"/>
      <c r="K581" s="87"/>
    </row>
    <row r="582" spans="1:11" ht="16.5">
      <c r="A582" s="79"/>
      <c r="B582" s="79"/>
      <c r="C582" s="79"/>
      <c r="D582" s="79"/>
      <c r="E582" s="87"/>
      <c r="F582" s="87"/>
      <c r="G582" s="88"/>
      <c r="H582" s="88"/>
      <c r="I582" s="88"/>
      <c r="J582" s="79"/>
      <c r="K582" s="87"/>
    </row>
    <row r="583" spans="1:11" ht="16.5">
      <c r="A583" s="79"/>
      <c r="B583" s="79"/>
      <c r="C583" s="79"/>
      <c r="D583" s="79"/>
      <c r="E583" s="87"/>
      <c r="F583" s="87"/>
      <c r="G583" s="88"/>
      <c r="H583" s="88"/>
      <c r="I583" s="88"/>
      <c r="J583" s="79"/>
      <c r="K583" s="87"/>
    </row>
    <row r="584" spans="1:11" ht="16.5">
      <c r="A584" s="79"/>
      <c r="B584" s="79"/>
      <c r="C584" s="79"/>
      <c r="D584" s="79"/>
      <c r="E584" s="87"/>
      <c r="F584" s="87"/>
      <c r="G584" s="88"/>
      <c r="H584" s="88"/>
      <c r="I584" s="88"/>
      <c r="J584" s="79"/>
      <c r="K584" s="87"/>
    </row>
    <row r="585" spans="1:11" ht="16.5">
      <c r="A585" s="79"/>
      <c r="B585" s="79"/>
      <c r="C585" s="79"/>
      <c r="D585" s="79"/>
      <c r="E585" s="87"/>
      <c r="F585" s="87"/>
      <c r="G585" s="88"/>
      <c r="H585" s="88"/>
      <c r="I585" s="88"/>
      <c r="J585" s="79"/>
      <c r="K585" s="87"/>
    </row>
    <row r="586" spans="1:11" ht="16.5">
      <c r="A586" s="79"/>
      <c r="B586" s="79"/>
      <c r="C586" s="79"/>
      <c r="D586" s="79"/>
      <c r="E586" s="87"/>
      <c r="F586" s="87"/>
      <c r="G586" s="88"/>
      <c r="H586" s="88"/>
      <c r="I586" s="88"/>
      <c r="J586" s="79"/>
      <c r="K586" s="87"/>
    </row>
    <row r="587" spans="1:11" ht="16.5">
      <c r="A587" s="79"/>
      <c r="B587" s="79"/>
      <c r="C587" s="79"/>
      <c r="D587" s="79"/>
      <c r="E587" s="87"/>
      <c r="F587" s="87"/>
      <c r="G587" s="88"/>
      <c r="H587" s="88"/>
      <c r="I587" s="88"/>
      <c r="J587" s="79"/>
      <c r="K587" s="87"/>
    </row>
    <row r="588" spans="1:11" ht="16.5">
      <c r="A588" s="79"/>
      <c r="B588" s="79"/>
      <c r="C588" s="79"/>
      <c r="D588" s="79"/>
      <c r="E588" s="87"/>
      <c r="F588" s="87"/>
      <c r="G588" s="88"/>
      <c r="H588" s="88"/>
      <c r="I588" s="88"/>
      <c r="J588" s="79"/>
      <c r="K588" s="87"/>
    </row>
    <row r="589" spans="1:11" ht="16.5">
      <c r="A589" s="79"/>
      <c r="B589" s="79"/>
      <c r="C589" s="79"/>
      <c r="D589" s="79"/>
      <c r="E589" s="87"/>
      <c r="F589" s="87"/>
      <c r="G589" s="88"/>
      <c r="H589" s="88"/>
      <c r="I589" s="88"/>
      <c r="J589" s="79"/>
      <c r="K589" s="87"/>
    </row>
    <row r="590" spans="1:11" ht="16.5">
      <c r="A590" s="79"/>
      <c r="B590" s="79"/>
      <c r="C590" s="79"/>
      <c r="D590" s="79"/>
      <c r="E590" s="87"/>
      <c r="F590" s="87"/>
      <c r="G590" s="88"/>
      <c r="H590" s="88"/>
      <c r="I590" s="88"/>
      <c r="J590" s="79"/>
      <c r="K590" s="87"/>
    </row>
    <row r="591" spans="1:11" ht="16.5">
      <c r="A591" s="79"/>
      <c r="B591" s="79"/>
      <c r="C591" s="79"/>
      <c r="D591" s="79"/>
      <c r="E591" s="87"/>
      <c r="F591" s="87"/>
      <c r="G591" s="88"/>
      <c r="H591" s="88"/>
      <c r="I591" s="88"/>
      <c r="J591" s="79"/>
      <c r="K591" s="87"/>
    </row>
    <row r="592" spans="1:11" ht="16.5">
      <c r="A592" s="79"/>
      <c r="B592" s="79"/>
      <c r="C592" s="79"/>
      <c r="D592" s="79"/>
      <c r="E592" s="87"/>
      <c r="F592" s="87"/>
      <c r="G592" s="88"/>
      <c r="H592" s="88"/>
      <c r="I592" s="88"/>
      <c r="J592" s="79"/>
      <c r="K592" s="87"/>
    </row>
    <row r="593" spans="1:11" ht="16.5">
      <c r="A593" s="79"/>
      <c r="B593" s="79"/>
      <c r="C593" s="79"/>
      <c r="D593" s="79"/>
      <c r="E593" s="87"/>
      <c r="F593" s="87"/>
      <c r="G593" s="88"/>
      <c r="H593" s="88"/>
      <c r="I593" s="88"/>
      <c r="J593" s="79"/>
      <c r="K593" s="87"/>
    </row>
    <row r="594" spans="1:11" ht="16.5">
      <c r="A594" s="79"/>
      <c r="B594" s="79"/>
      <c r="C594" s="79"/>
      <c r="D594" s="79"/>
      <c r="E594" s="87"/>
      <c r="F594" s="87"/>
      <c r="G594" s="88"/>
      <c r="H594" s="88"/>
      <c r="I594" s="88"/>
      <c r="J594" s="79"/>
      <c r="K594" s="87"/>
    </row>
    <row r="595" spans="1:11" ht="16.5">
      <c r="A595" s="79"/>
      <c r="B595" s="79"/>
      <c r="C595" s="79"/>
      <c r="D595" s="79"/>
      <c r="E595" s="87"/>
      <c r="F595" s="87"/>
      <c r="G595" s="88"/>
      <c r="H595" s="88"/>
      <c r="I595" s="88"/>
      <c r="J595" s="79"/>
      <c r="K595" s="87"/>
    </row>
    <row r="596" spans="1:11" ht="16.5">
      <c r="A596" s="79"/>
      <c r="B596" s="79"/>
      <c r="C596" s="79"/>
      <c r="D596" s="79"/>
      <c r="E596" s="87"/>
      <c r="F596" s="87"/>
      <c r="G596" s="88"/>
      <c r="H596" s="88"/>
      <c r="I596" s="88"/>
      <c r="J596" s="79"/>
      <c r="K596" s="87"/>
    </row>
    <row r="597" spans="1:11" ht="16.5">
      <c r="A597" s="79"/>
      <c r="B597" s="79"/>
      <c r="C597" s="79"/>
      <c r="D597" s="79"/>
      <c r="E597" s="87"/>
      <c r="F597" s="87"/>
      <c r="G597" s="88"/>
      <c r="H597" s="88"/>
      <c r="I597" s="88"/>
      <c r="J597" s="79"/>
      <c r="K597" s="87"/>
    </row>
    <row r="598" spans="1:11" ht="16.5">
      <c r="A598" s="79"/>
      <c r="B598" s="79"/>
      <c r="C598" s="79"/>
      <c r="D598" s="79"/>
      <c r="E598" s="87"/>
      <c r="F598" s="87"/>
      <c r="G598" s="88"/>
      <c r="H598" s="88"/>
      <c r="I598" s="88"/>
      <c r="J598" s="79"/>
      <c r="K598" s="87"/>
    </row>
    <row r="599" spans="1:11" ht="16.5">
      <c r="A599" s="79"/>
      <c r="B599" s="79"/>
      <c r="C599" s="79"/>
      <c r="D599" s="79"/>
      <c r="E599" s="87"/>
      <c r="F599" s="87"/>
      <c r="G599" s="88"/>
      <c r="H599" s="88"/>
      <c r="I599" s="88"/>
      <c r="J599" s="79"/>
      <c r="K599" s="87"/>
    </row>
    <row r="600" spans="1:11" ht="16.5">
      <c r="A600" s="79"/>
      <c r="B600" s="79"/>
      <c r="C600" s="79"/>
      <c r="D600" s="79"/>
      <c r="E600" s="87"/>
      <c r="F600" s="87"/>
      <c r="G600" s="88"/>
      <c r="H600" s="88"/>
      <c r="I600" s="88"/>
      <c r="J600" s="79"/>
      <c r="K600" s="87"/>
    </row>
    <row r="601" spans="1:11" ht="16.5">
      <c r="A601" s="79"/>
      <c r="B601" s="79"/>
      <c r="C601" s="79"/>
      <c r="D601" s="79"/>
      <c r="E601" s="87"/>
      <c r="F601" s="87"/>
      <c r="G601" s="88"/>
      <c r="H601" s="88"/>
      <c r="I601" s="88"/>
      <c r="J601" s="79"/>
      <c r="K601" s="87"/>
    </row>
    <row r="602" spans="1:11" ht="16.5">
      <c r="A602" s="79"/>
      <c r="B602" s="79"/>
      <c r="C602" s="79"/>
      <c r="D602" s="79"/>
      <c r="E602" s="87"/>
      <c r="F602" s="87"/>
      <c r="G602" s="88"/>
      <c r="H602" s="88"/>
      <c r="I602" s="88"/>
      <c r="J602" s="79"/>
      <c r="K602" s="87"/>
    </row>
    <row r="603" spans="1:11" ht="16.5">
      <c r="A603" s="79"/>
      <c r="B603" s="79"/>
      <c r="C603" s="79"/>
      <c r="D603" s="79"/>
      <c r="E603" s="87"/>
      <c r="F603" s="87"/>
      <c r="G603" s="88"/>
      <c r="H603" s="88"/>
      <c r="I603" s="88"/>
      <c r="J603" s="79"/>
      <c r="K603" s="87"/>
    </row>
    <row r="604" spans="1:11" ht="16.5">
      <c r="A604" s="79"/>
      <c r="B604" s="79"/>
      <c r="C604" s="79"/>
      <c r="D604" s="79"/>
      <c r="E604" s="87"/>
      <c r="F604" s="87"/>
      <c r="G604" s="88"/>
      <c r="H604" s="88"/>
      <c r="I604" s="88"/>
      <c r="J604" s="79"/>
      <c r="K604" s="87"/>
    </row>
    <row r="605" spans="1:11" ht="16.5">
      <c r="A605" s="79"/>
      <c r="B605" s="79"/>
      <c r="C605" s="79"/>
      <c r="D605" s="79"/>
      <c r="E605" s="87"/>
      <c r="F605" s="87"/>
      <c r="G605" s="88"/>
      <c r="H605" s="88"/>
      <c r="I605" s="88"/>
      <c r="J605" s="79"/>
      <c r="K605" s="87"/>
    </row>
    <row r="606" spans="1:11" ht="16.5">
      <c r="A606" s="79"/>
      <c r="B606" s="79"/>
      <c r="C606" s="79"/>
      <c r="D606" s="79"/>
      <c r="E606" s="87"/>
      <c r="F606" s="87"/>
      <c r="G606" s="88"/>
      <c r="H606" s="88"/>
      <c r="I606" s="88"/>
      <c r="J606" s="79"/>
      <c r="K606" s="87"/>
    </row>
    <row r="607" spans="1:11" ht="16.5">
      <c r="A607" s="79"/>
      <c r="B607" s="79"/>
      <c r="C607" s="79"/>
      <c r="D607" s="79"/>
      <c r="E607" s="87"/>
      <c r="F607" s="87"/>
      <c r="G607" s="88"/>
      <c r="H607" s="88"/>
      <c r="I607" s="88"/>
      <c r="J607" s="79"/>
      <c r="K607" s="87"/>
    </row>
    <row r="608" spans="1:11" ht="16.5">
      <c r="A608" s="79"/>
      <c r="B608" s="79"/>
      <c r="C608" s="79"/>
      <c r="D608" s="79"/>
      <c r="E608" s="87"/>
      <c r="F608" s="87"/>
      <c r="G608" s="88"/>
      <c r="H608" s="88"/>
      <c r="I608" s="88"/>
      <c r="J608" s="79"/>
      <c r="K608" s="87"/>
    </row>
    <row r="609" spans="1:11" ht="16.5">
      <c r="A609" s="79"/>
      <c r="B609" s="79"/>
      <c r="C609" s="79"/>
      <c r="D609" s="79"/>
      <c r="E609" s="87"/>
      <c r="F609" s="87"/>
      <c r="G609" s="88"/>
      <c r="H609" s="88"/>
      <c r="I609" s="88"/>
      <c r="J609" s="79"/>
      <c r="K609" s="87"/>
    </row>
    <row r="610" spans="1:11" ht="16.5">
      <c r="A610" s="79"/>
      <c r="B610" s="79"/>
      <c r="C610" s="79"/>
      <c r="D610" s="79"/>
      <c r="E610" s="87"/>
      <c r="F610" s="87"/>
      <c r="G610" s="88"/>
      <c r="H610" s="88"/>
      <c r="I610" s="88"/>
      <c r="J610" s="79"/>
      <c r="K610" s="87"/>
    </row>
    <row r="611" spans="1:11" ht="16.5">
      <c r="A611" s="79"/>
      <c r="B611" s="79"/>
      <c r="C611" s="79"/>
      <c r="D611" s="79"/>
      <c r="E611" s="87"/>
      <c r="F611" s="87"/>
      <c r="G611" s="88"/>
      <c r="H611" s="88"/>
      <c r="I611" s="88"/>
      <c r="J611" s="79"/>
      <c r="K611" s="87"/>
    </row>
    <row r="612" spans="1:11" ht="16.5">
      <c r="A612" s="79"/>
      <c r="B612" s="79"/>
      <c r="C612" s="79"/>
      <c r="D612" s="79"/>
      <c r="E612" s="87"/>
      <c r="F612" s="87"/>
      <c r="G612" s="88"/>
      <c r="H612" s="88"/>
      <c r="I612" s="88"/>
      <c r="J612" s="79"/>
      <c r="K612" s="87"/>
    </row>
    <row r="613" spans="1:11" ht="16.5">
      <c r="A613" s="79"/>
      <c r="B613" s="79"/>
      <c r="C613" s="79"/>
      <c r="D613" s="79"/>
      <c r="E613" s="87"/>
      <c r="F613" s="87"/>
      <c r="G613" s="88"/>
      <c r="H613" s="88"/>
      <c r="I613" s="88"/>
      <c r="J613" s="79"/>
      <c r="K613" s="87"/>
    </row>
    <row r="614" spans="1:11" ht="16.5">
      <c r="A614" s="79"/>
      <c r="B614" s="79"/>
      <c r="C614" s="79"/>
      <c r="D614" s="79"/>
      <c r="E614" s="87"/>
      <c r="F614" s="87"/>
      <c r="G614" s="88"/>
      <c r="H614" s="88"/>
      <c r="I614" s="88"/>
      <c r="J614" s="79"/>
      <c r="K614" s="87"/>
    </row>
    <row r="615" spans="1:11" ht="16.5">
      <c r="A615" s="79"/>
      <c r="B615" s="79"/>
      <c r="C615" s="79"/>
      <c r="D615" s="79"/>
      <c r="E615" s="87"/>
      <c r="F615" s="87"/>
      <c r="G615" s="88"/>
      <c r="H615" s="88"/>
      <c r="I615" s="88"/>
      <c r="J615" s="79"/>
      <c r="K615" s="87"/>
    </row>
    <row r="616" spans="1:11" ht="16.5">
      <c r="A616" s="79"/>
      <c r="B616" s="79"/>
      <c r="C616" s="79"/>
      <c r="D616" s="79"/>
      <c r="E616" s="87"/>
      <c r="F616" s="87"/>
      <c r="G616" s="88"/>
      <c r="H616" s="88"/>
      <c r="I616" s="88"/>
      <c r="J616" s="79"/>
      <c r="K616" s="87"/>
    </row>
    <row r="617" spans="1:11" ht="16.5">
      <c r="A617" s="79"/>
      <c r="B617" s="79"/>
      <c r="C617" s="79"/>
      <c r="D617" s="79"/>
      <c r="E617" s="87"/>
      <c r="F617" s="87"/>
      <c r="G617" s="88"/>
      <c r="H617" s="88"/>
      <c r="I617" s="88"/>
      <c r="J617" s="79"/>
      <c r="K617" s="87"/>
    </row>
    <row r="618" spans="1:11" ht="16.5">
      <c r="A618" s="79"/>
      <c r="B618" s="79"/>
      <c r="C618" s="79"/>
      <c r="D618" s="79"/>
      <c r="E618" s="87"/>
      <c r="F618" s="87"/>
      <c r="G618" s="88"/>
      <c r="H618" s="88"/>
      <c r="I618" s="88"/>
      <c r="J618" s="79"/>
      <c r="K618" s="87"/>
    </row>
    <row r="619" spans="1:11" ht="16.5">
      <c r="A619" s="79"/>
      <c r="B619" s="79"/>
      <c r="C619" s="79"/>
      <c r="D619" s="79"/>
      <c r="E619" s="87"/>
      <c r="F619" s="87"/>
      <c r="G619" s="88"/>
      <c r="H619" s="88"/>
      <c r="I619" s="88"/>
      <c r="J619" s="79"/>
      <c r="K619" s="87"/>
    </row>
    <row r="620" spans="1:11" ht="16.5">
      <c r="A620" s="79"/>
      <c r="B620" s="79"/>
      <c r="C620" s="79"/>
      <c r="D620" s="79"/>
      <c r="E620" s="87"/>
      <c r="F620" s="87"/>
      <c r="G620" s="88"/>
      <c r="H620" s="88"/>
      <c r="I620" s="88"/>
      <c r="J620" s="79"/>
      <c r="K620" s="87"/>
    </row>
    <row r="621" spans="1:11" ht="16.5">
      <c r="A621" s="79"/>
      <c r="B621" s="79"/>
      <c r="C621" s="79"/>
      <c r="D621" s="79"/>
      <c r="E621" s="87"/>
      <c r="F621" s="87"/>
      <c r="G621" s="88"/>
      <c r="H621" s="88"/>
      <c r="I621" s="88"/>
      <c r="J621" s="79"/>
      <c r="K621" s="87"/>
    </row>
    <row r="622" spans="1:11" ht="16.5">
      <c r="A622" s="79"/>
      <c r="B622" s="79"/>
      <c r="C622" s="79"/>
      <c r="D622" s="79"/>
      <c r="E622" s="87"/>
      <c r="F622" s="87"/>
      <c r="G622" s="88"/>
      <c r="H622" s="88"/>
      <c r="I622" s="88"/>
      <c r="J622" s="79"/>
      <c r="K622" s="87"/>
    </row>
    <row r="623" spans="1:11" ht="16.5">
      <c r="A623" s="79"/>
      <c r="B623" s="79"/>
      <c r="C623" s="79"/>
      <c r="D623" s="79"/>
      <c r="E623" s="87"/>
      <c r="F623" s="87"/>
      <c r="G623" s="88"/>
      <c r="H623" s="88"/>
      <c r="I623" s="88"/>
      <c r="J623" s="79"/>
      <c r="K623" s="87"/>
    </row>
    <row r="624" spans="1:11" ht="16.5">
      <c r="A624" s="79"/>
      <c r="B624" s="79"/>
      <c r="C624" s="79"/>
      <c r="D624" s="79"/>
      <c r="E624" s="87"/>
      <c r="F624" s="87"/>
      <c r="G624" s="88"/>
      <c r="H624" s="88"/>
      <c r="I624" s="88"/>
      <c r="J624" s="79"/>
      <c r="K624" s="87"/>
    </row>
    <row r="625" spans="1:11" ht="16.5">
      <c r="A625" s="79"/>
      <c r="B625" s="79"/>
      <c r="C625" s="79"/>
      <c r="D625" s="79"/>
      <c r="E625" s="87"/>
      <c r="F625" s="87"/>
      <c r="G625" s="88"/>
      <c r="H625" s="88"/>
      <c r="I625" s="88"/>
      <c r="J625" s="79"/>
      <c r="K625" s="87"/>
    </row>
    <row r="626" spans="1:11" ht="16.5">
      <c r="A626" s="79"/>
      <c r="B626" s="79"/>
      <c r="C626" s="79"/>
      <c r="D626" s="79"/>
      <c r="E626" s="87"/>
      <c r="F626" s="87"/>
      <c r="G626" s="88"/>
      <c r="H626" s="88"/>
      <c r="I626" s="88"/>
      <c r="J626" s="79"/>
      <c r="K626" s="87"/>
    </row>
    <row r="627" spans="1:11" ht="16.5">
      <c r="A627" s="79"/>
      <c r="B627" s="79"/>
      <c r="C627" s="79"/>
      <c r="D627" s="79"/>
      <c r="E627" s="87"/>
      <c r="F627" s="87"/>
      <c r="G627" s="88"/>
      <c r="H627" s="88"/>
      <c r="I627" s="88"/>
      <c r="J627" s="79"/>
      <c r="K627" s="87"/>
    </row>
    <row r="628" spans="1:11" ht="16.5">
      <c r="A628" s="79"/>
      <c r="B628" s="79"/>
      <c r="C628" s="79"/>
      <c r="D628" s="79"/>
      <c r="E628" s="87"/>
      <c r="F628" s="87"/>
      <c r="G628" s="88"/>
      <c r="H628" s="88"/>
      <c r="I628" s="88"/>
      <c r="J628" s="79"/>
      <c r="K628" s="87"/>
    </row>
    <row r="629" spans="1:11" ht="16.5">
      <c r="A629" s="79"/>
      <c r="B629" s="79"/>
      <c r="C629" s="79"/>
      <c r="D629" s="79"/>
      <c r="E629" s="87"/>
      <c r="F629" s="87"/>
      <c r="G629" s="88"/>
      <c r="H629" s="88"/>
      <c r="I629" s="88"/>
      <c r="J629" s="79"/>
      <c r="K629" s="87"/>
    </row>
    <row r="630" spans="1:11" ht="16.5">
      <c r="A630" s="79"/>
      <c r="B630" s="79"/>
      <c r="C630" s="79"/>
      <c r="D630" s="79"/>
      <c r="E630" s="87"/>
      <c r="F630" s="87"/>
      <c r="G630" s="88"/>
      <c r="H630" s="88"/>
      <c r="I630" s="88"/>
      <c r="J630" s="79"/>
      <c r="K630" s="87"/>
    </row>
    <row r="631" spans="1:11" ht="16.5">
      <c r="A631" s="79"/>
      <c r="B631" s="79"/>
      <c r="C631" s="79"/>
      <c r="D631" s="79"/>
      <c r="E631" s="87"/>
      <c r="F631" s="87"/>
      <c r="G631" s="88"/>
      <c r="H631" s="88"/>
      <c r="I631" s="88"/>
      <c r="J631" s="79"/>
      <c r="K631" s="87"/>
    </row>
    <row r="632" spans="1:11" ht="16.5">
      <c r="A632" s="79"/>
      <c r="B632" s="79"/>
      <c r="C632" s="79"/>
      <c r="D632" s="79"/>
      <c r="E632" s="87"/>
      <c r="F632" s="87"/>
      <c r="G632" s="88"/>
      <c r="H632" s="88"/>
      <c r="I632" s="88"/>
      <c r="J632" s="79"/>
      <c r="K632" s="87"/>
    </row>
    <row r="633" spans="1:11" ht="16.5">
      <c r="A633" s="79"/>
      <c r="B633" s="79"/>
      <c r="C633" s="79"/>
      <c r="D633" s="79"/>
      <c r="E633" s="87"/>
      <c r="F633" s="87"/>
      <c r="G633" s="88"/>
      <c r="H633" s="88"/>
      <c r="I633" s="88"/>
      <c r="J633" s="79"/>
      <c r="K633" s="87"/>
    </row>
    <row r="634" spans="1:11" ht="16.5">
      <c r="A634" s="79"/>
      <c r="B634" s="79"/>
      <c r="C634" s="79"/>
      <c r="D634" s="79"/>
      <c r="E634" s="87"/>
      <c r="F634" s="87"/>
      <c r="G634" s="88"/>
      <c r="H634" s="88"/>
      <c r="I634" s="88"/>
      <c r="J634" s="79"/>
      <c r="K634" s="87"/>
    </row>
    <row r="635" spans="1:11" ht="16.5">
      <c r="A635" s="79"/>
      <c r="B635" s="79"/>
      <c r="C635" s="79"/>
      <c r="D635" s="79"/>
      <c r="E635" s="87"/>
      <c r="F635" s="87"/>
      <c r="G635" s="88"/>
      <c r="H635" s="88"/>
      <c r="I635" s="88"/>
      <c r="J635" s="79"/>
      <c r="K635" s="87"/>
    </row>
    <row r="636" spans="1:11" ht="16.5">
      <c r="A636" s="79"/>
      <c r="B636" s="79"/>
      <c r="C636" s="79"/>
      <c r="D636" s="79"/>
      <c r="E636" s="87"/>
      <c r="F636" s="87"/>
      <c r="G636" s="88"/>
      <c r="H636" s="88"/>
      <c r="I636" s="88"/>
      <c r="J636" s="79"/>
      <c r="K636" s="87"/>
    </row>
    <row r="637" spans="1:11" ht="16.5">
      <c r="A637" s="79"/>
      <c r="B637" s="79"/>
      <c r="C637" s="79"/>
      <c r="D637" s="79"/>
      <c r="E637" s="87"/>
      <c r="F637" s="87"/>
      <c r="G637" s="88"/>
      <c r="H637" s="88"/>
      <c r="I637" s="88"/>
      <c r="J637" s="79"/>
      <c r="K637" s="87"/>
    </row>
    <row r="638" spans="1:11" ht="16.5">
      <c r="A638" s="79"/>
      <c r="B638" s="79"/>
      <c r="C638" s="79"/>
      <c r="D638" s="79"/>
      <c r="E638" s="87"/>
      <c r="F638" s="87"/>
      <c r="G638" s="88"/>
      <c r="H638" s="88"/>
      <c r="I638" s="88"/>
      <c r="J638" s="79"/>
      <c r="K638" s="87"/>
    </row>
    <row r="639" spans="1:11" ht="16.5">
      <c r="A639" s="79"/>
      <c r="B639" s="79"/>
      <c r="C639" s="79"/>
      <c r="D639" s="79"/>
      <c r="E639" s="87"/>
      <c r="F639" s="87"/>
      <c r="G639" s="88"/>
      <c r="H639" s="88"/>
      <c r="I639" s="88"/>
      <c r="J639" s="79"/>
      <c r="K639" s="87"/>
    </row>
    <row r="640" spans="1:11" ht="16.5">
      <c r="A640" s="79"/>
      <c r="B640" s="79"/>
      <c r="C640" s="79"/>
      <c r="D640" s="79"/>
      <c r="E640" s="87"/>
      <c r="F640" s="87"/>
      <c r="G640" s="88"/>
      <c r="H640" s="88"/>
      <c r="I640" s="88"/>
      <c r="J640" s="79"/>
      <c r="K640" s="87"/>
    </row>
    <row r="641" spans="1:11" ht="16.5">
      <c r="A641" s="79"/>
      <c r="B641" s="79"/>
      <c r="C641" s="79"/>
      <c r="D641" s="79"/>
      <c r="E641" s="87"/>
      <c r="F641" s="87"/>
      <c r="G641" s="88"/>
      <c r="H641" s="88"/>
      <c r="I641" s="88"/>
      <c r="J641" s="79"/>
      <c r="K641" s="87"/>
    </row>
    <row r="642" spans="1:11" ht="16.5">
      <c r="A642" s="79"/>
      <c r="B642" s="79"/>
      <c r="C642" s="79"/>
      <c r="D642" s="79"/>
      <c r="E642" s="87"/>
      <c r="F642" s="87"/>
      <c r="G642" s="88"/>
      <c r="H642" s="88"/>
      <c r="I642" s="88"/>
      <c r="J642" s="79"/>
      <c r="K642" s="87"/>
    </row>
    <row r="643" spans="1:11" ht="16.5">
      <c r="A643" s="79"/>
      <c r="B643" s="79"/>
      <c r="C643" s="79"/>
      <c r="D643" s="79"/>
      <c r="E643" s="87"/>
      <c r="F643" s="87"/>
      <c r="G643" s="88"/>
      <c r="H643" s="88"/>
      <c r="I643" s="88"/>
      <c r="J643" s="79"/>
      <c r="K643" s="87"/>
    </row>
    <row r="644" spans="1:11" ht="16.5">
      <c r="A644" s="79"/>
      <c r="B644" s="79"/>
      <c r="C644" s="79"/>
      <c r="D644" s="79"/>
      <c r="E644" s="87"/>
      <c r="F644" s="87"/>
      <c r="G644" s="88"/>
      <c r="H644" s="88"/>
      <c r="I644" s="88"/>
      <c r="J644" s="79"/>
      <c r="K644" s="87"/>
    </row>
    <row r="645" spans="1:11" ht="16.5">
      <c r="A645" s="79"/>
      <c r="B645" s="79"/>
      <c r="C645" s="79"/>
      <c r="D645" s="79"/>
      <c r="E645" s="87"/>
      <c r="F645" s="87"/>
      <c r="G645" s="88"/>
      <c r="H645" s="88"/>
      <c r="I645" s="88"/>
      <c r="J645" s="79"/>
      <c r="K645" s="87"/>
    </row>
    <row r="646" spans="1:11" ht="16.5">
      <c r="A646" s="79"/>
      <c r="B646" s="79"/>
      <c r="C646" s="79"/>
      <c r="D646" s="79"/>
      <c r="E646" s="87"/>
      <c r="F646" s="87"/>
      <c r="G646" s="88"/>
      <c r="H646" s="88"/>
      <c r="I646" s="88"/>
      <c r="J646" s="79"/>
      <c r="K646" s="87"/>
    </row>
    <row r="647" spans="1:11" ht="16.5">
      <c r="A647" s="79"/>
      <c r="B647" s="79"/>
      <c r="C647" s="79"/>
      <c r="D647" s="79"/>
      <c r="E647" s="87"/>
      <c r="F647" s="87"/>
      <c r="G647" s="88"/>
      <c r="H647" s="88"/>
      <c r="I647" s="88"/>
      <c r="J647" s="79"/>
      <c r="K647" s="87"/>
    </row>
    <row r="648" spans="1:11" ht="16.5">
      <c r="A648" s="79"/>
      <c r="B648" s="79"/>
      <c r="C648" s="79"/>
      <c r="D648" s="79"/>
      <c r="E648" s="87"/>
      <c r="F648" s="87"/>
      <c r="G648" s="88"/>
      <c r="H648" s="88"/>
      <c r="I648" s="88"/>
      <c r="J648" s="79"/>
      <c r="K648" s="87"/>
    </row>
    <row r="649" spans="1:11" ht="16.5">
      <c r="A649" s="79"/>
      <c r="B649" s="79"/>
      <c r="C649" s="79"/>
      <c r="D649" s="79"/>
      <c r="E649" s="87"/>
      <c r="F649" s="87"/>
      <c r="G649" s="88"/>
      <c r="H649" s="88"/>
      <c r="I649" s="88"/>
      <c r="J649" s="79"/>
      <c r="K649" s="87"/>
    </row>
    <row r="650" spans="1:11" ht="16.5">
      <c r="A650" s="79"/>
      <c r="B650" s="79"/>
      <c r="C650" s="79"/>
      <c r="D650" s="79"/>
      <c r="E650" s="87"/>
      <c r="F650" s="87"/>
      <c r="G650" s="88"/>
      <c r="H650" s="88"/>
      <c r="I650" s="88"/>
      <c r="J650" s="79"/>
      <c r="K650" s="87"/>
    </row>
    <row r="651" spans="1:11" ht="16.5">
      <c r="A651" s="79"/>
      <c r="B651" s="79"/>
      <c r="C651" s="79"/>
      <c r="D651" s="79"/>
      <c r="E651" s="87"/>
      <c r="F651" s="87"/>
      <c r="G651" s="88"/>
      <c r="H651" s="88"/>
      <c r="I651" s="88"/>
      <c r="J651" s="79"/>
      <c r="K651" s="87"/>
    </row>
    <row r="652" spans="1:11" ht="16.5">
      <c r="A652" s="79"/>
      <c r="B652" s="79"/>
      <c r="C652" s="79"/>
      <c r="D652" s="79"/>
      <c r="E652" s="87"/>
      <c r="F652" s="87"/>
      <c r="G652" s="88"/>
      <c r="H652" s="88"/>
      <c r="I652" s="88"/>
      <c r="J652" s="79"/>
      <c r="K652" s="87"/>
    </row>
    <row r="653" spans="1:11" ht="16.5">
      <c r="A653" s="79"/>
      <c r="B653" s="79"/>
      <c r="C653" s="79"/>
      <c r="D653" s="79"/>
      <c r="E653" s="87"/>
      <c r="F653" s="87"/>
      <c r="G653" s="88"/>
      <c r="H653" s="88"/>
      <c r="I653" s="88"/>
      <c r="J653" s="79"/>
      <c r="K653" s="87"/>
    </row>
    <row r="654" spans="1:11" ht="16.5">
      <c r="A654" s="79"/>
      <c r="B654" s="79"/>
      <c r="C654" s="79"/>
      <c r="D654" s="79"/>
      <c r="E654" s="87"/>
      <c r="F654" s="87"/>
      <c r="G654" s="88"/>
      <c r="H654" s="88"/>
      <c r="I654" s="88"/>
      <c r="J654" s="79"/>
      <c r="K654" s="87"/>
    </row>
    <row r="655" spans="1:11" ht="16.5">
      <c r="A655" s="79"/>
      <c r="B655" s="79"/>
      <c r="C655" s="79"/>
      <c r="D655" s="79"/>
      <c r="E655" s="87"/>
      <c r="F655" s="87"/>
      <c r="G655" s="88"/>
      <c r="H655" s="88"/>
      <c r="I655" s="88"/>
      <c r="J655" s="79"/>
      <c r="K655" s="87"/>
    </row>
    <row r="656" spans="1:11" ht="16.5">
      <c r="A656" s="79"/>
      <c r="B656" s="79"/>
      <c r="C656" s="79"/>
      <c r="D656" s="79"/>
      <c r="E656" s="87"/>
      <c r="F656" s="87"/>
      <c r="G656" s="88"/>
      <c r="H656" s="88"/>
      <c r="I656" s="88"/>
      <c r="J656" s="79"/>
      <c r="K656" s="87"/>
    </row>
    <row r="657" spans="1:11" ht="16.5">
      <c r="A657" s="79"/>
      <c r="B657" s="79"/>
      <c r="C657" s="79"/>
      <c r="D657" s="79"/>
      <c r="E657" s="87"/>
      <c r="F657" s="87"/>
      <c r="G657" s="88"/>
      <c r="H657" s="88"/>
      <c r="I657" s="88"/>
      <c r="J657" s="79"/>
      <c r="K657" s="87"/>
    </row>
    <row r="658" spans="1:11" ht="16.5">
      <c r="A658" s="79"/>
      <c r="B658" s="79"/>
      <c r="C658" s="79"/>
      <c r="D658" s="79"/>
      <c r="E658" s="87"/>
      <c r="F658" s="87"/>
      <c r="G658" s="88"/>
      <c r="H658" s="88"/>
      <c r="I658" s="88"/>
      <c r="J658" s="79"/>
      <c r="K658" s="87"/>
    </row>
    <row r="659" spans="1:11" ht="16.5">
      <c r="A659" s="79"/>
      <c r="B659" s="79"/>
      <c r="C659" s="79"/>
      <c r="D659" s="79"/>
      <c r="E659" s="87"/>
      <c r="F659" s="87"/>
      <c r="G659" s="88"/>
      <c r="H659" s="88"/>
      <c r="I659" s="88"/>
      <c r="J659" s="79"/>
      <c r="K659" s="87"/>
    </row>
    <row r="660" spans="1:11" ht="16.5">
      <c r="A660" s="79"/>
      <c r="B660" s="79"/>
      <c r="C660" s="79"/>
      <c r="D660" s="79"/>
      <c r="E660" s="87"/>
      <c r="F660" s="87"/>
      <c r="G660" s="88"/>
      <c r="H660" s="88"/>
      <c r="I660" s="88"/>
      <c r="J660" s="79"/>
      <c r="K660" s="87"/>
    </row>
    <row r="661" spans="1:11" ht="16.5">
      <c r="A661" s="79"/>
      <c r="B661" s="79"/>
      <c r="C661" s="79"/>
      <c r="D661" s="79"/>
      <c r="E661" s="87"/>
      <c r="F661" s="87"/>
      <c r="G661" s="88"/>
      <c r="H661" s="88"/>
      <c r="I661" s="88"/>
      <c r="J661" s="79"/>
      <c r="K661" s="87"/>
    </row>
    <row r="662" spans="1:11" ht="16.5">
      <c r="A662" s="79"/>
      <c r="B662" s="79"/>
      <c r="C662" s="79"/>
      <c r="D662" s="79"/>
      <c r="E662" s="87"/>
      <c r="F662" s="87"/>
      <c r="G662" s="88"/>
      <c r="H662" s="88"/>
      <c r="I662" s="88"/>
      <c r="J662" s="79"/>
      <c r="K662" s="87"/>
    </row>
    <row r="663" spans="1:11" ht="16.5">
      <c r="A663" s="79"/>
      <c r="B663" s="79"/>
      <c r="C663" s="79"/>
      <c r="D663" s="79"/>
      <c r="E663" s="87"/>
      <c r="F663" s="87"/>
      <c r="G663" s="88"/>
      <c r="H663" s="88"/>
      <c r="I663" s="88"/>
      <c r="J663" s="79"/>
      <c r="K663" s="87"/>
    </row>
    <row r="664" spans="1:11" ht="16.5">
      <c r="A664" s="79"/>
      <c r="B664" s="79"/>
      <c r="C664" s="79"/>
      <c r="D664" s="79"/>
      <c r="E664" s="87"/>
      <c r="F664" s="87"/>
      <c r="G664" s="88"/>
      <c r="H664" s="88"/>
      <c r="I664" s="88"/>
      <c r="J664" s="79"/>
      <c r="K664" s="87"/>
    </row>
    <row r="665" spans="1:11" ht="16.5">
      <c r="A665" s="79"/>
      <c r="B665" s="79"/>
      <c r="C665" s="79"/>
      <c r="D665" s="79"/>
      <c r="E665" s="87"/>
      <c r="F665" s="87"/>
      <c r="G665" s="88"/>
      <c r="H665" s="88"/>
      <c r="I665" s="88"/>
      <c r="J665" s="79"/>
      <c r="K665" s="87"/>
    </row>
    <row r="666" spans="1:11" ht="16.5">
      <c r="A666" s="79"/>
      <c r="B666" s="79"/>
      <c r="C666" s="79"/>
      <c r="D666" s="79"/>
      <c r="E666" s="87"/>
      <c r="F666" s="87"/>
      <c r="G666" s="88"/>
      <c r="H666" s="88"/>
      <c r="I666" s="88"/>
      <c r="J666" s="79"/>
      <c r="K666" s="87"/>
    </row>
    <row r="667" spans="1:11" ht="16.5">
      <c r="A667" s="79"/>
      <c r="B667" s="79"/>
      <c r="C667" s="79"/>
      <c r="D667" s="79"/>
      <c r="E667" s="87"/>
      <c r="F667" s="87"/>
      <c r="G667" s="88"/>
      <c r="H667" s="88"/>
      <c r="I667" s="88"/>
      <c r="J667" s="79"/>
      <c r="K667" s="87"/>
    </row>
    <row r="668" spans="1:11" ht="16.5">
      <c r="A668" s="79"/>
      <c r="B668" s="79"/>
      <c r="C668" s="79"/>
      <c r="D668" s="79"/>
      <c r="E668" s="87"/>
      <c r="F668" s="87"/>
      <c r="G668" s="88"/>
      <c r="H668" s="88"/>
      <c r="I668" s="88"/>
      <c r="J668" s="79"/>
      <c r="K668" s="87"/>
    </row>
    <row r="669" spans="1:11" ht="16.5">
      <c r="A669" s="79"/>
      <c r="B669" s="79"/>
      <c r="C669" s="79"/>
      <c r="D669" s="79"/>
      <c r="E669" s="87"/>
      <c r="F669" s="87"/>
      <c r="G669" s="88"/>
      <c r="H669" s="88"/>
      <c r="I669" s="88"/>
      <c r="J669" s="79"/>
      <c r="K669" s="87"/>
    </row>
    <row r="670" spans="1:11" ht="16.5">
      <c r="A670" s="79"/>
      <c r="B670" s="79"/>
      <c r="C670" s="79"/>
      <c r="D670" s="79"/>
      <c r="E670" s="87"/>
      <c r="F670" s="87"/>
      <c r="G670" s="88"/>
      <c r="H670" s="88"/>
      <c r="I670" s="88"/>
      <c r="J670" s="79"/>
      <c r="K670" s="87"/>
    </row>
    <row r="671" spans="1:11" ht="16.5">
      <c r="A671" s="79"/>
      <c r="B671" s="79"/>
      <c r="C671" s="79"/>
      <c r="D671" s="79"/>
      <c r="E671" s="87"/>
      <c r="F671" s="87"/>
      <c r="G671" s="88"/>
      <c r="H671" s="88"/>
      <c r="I671" s="88"/>
      <c r="J671" s="79"/>
      <c r="K671" s="87"/>
    </row>
    <row r="672" spans="1:11" ht="16.5">
      <c r="A672" s="79"/>
      <c r="B672" s="79"/>
      <c r="C672" s="79"/>
      <c r="D672" s="79"/>
      <c r="E672" s="87"/>
      <c r="F672" s="87"/>
      <c r="G672" s="88"/>
      <c r="H672" s="88"/>
      <c r="I672" s="88"/>
      <c r="J672" s="79"/>
      <c r="K672" s="87"/>
    </row>
    <row r="673" spans="1:11" ht="16.5">
      <c r="A673" s="79"/>
      <c r="B673" s="79"/>
      <c r="C673" s="79"/>
      <c r="D673" s="79"/>
      <c r="E673" s="87"/>
      <c r="F673" s="87"/>
      <c r="G673" s="88"/>
      <c r="H673" s="88"/>
      <c r="I673" s="88"/>
      <c r="J673" s="79"/>
      <c r="K673" s="87"/>
    </row>
    <row r="674" spans="1:11" ht="16.5">
      <c r="A674" s="79"/>
      <c r="B674" s="79"/>
      <c r="C674" s="79"/>
      <c r="D674" s="79"/>
      <c r="E674" s="87"/>
      <c r="F674" s="87"/>
      <c r="G674" s="88"/>
      <c r="H674" s="88"/>
      <c r="I674" s="88"/>
      <c r="J674" s="79"/>
      <c r="K674" s="87"/>
    </row>
    <row r="675" spans="1:11" ht="16.5">
      <c r="A675" s="79"/>
      <c r="B675" s="79"/>
      <c r="C675" s="79"/>
      <c r="D675" s="79"/>
      <c r="E675" s="87"/>
      <c r="F675" s="87"/>
      <c r="G675" s="88"/>
      <c r="H675" s="88"/>
      <c r="I675" s="88"/>
      <c r="J675" s="79"/>
      <c r="K675" s="87"/>
    </row>
    <row r="676" spans="1:11" ht="16.5">
      <c r="A676" s="79"/>
      <c r="B676" s="79"/>
      <c r="C676" s="79"/>
      <c r="D676" s="79"/>
      <c r="E676" s="87"/>
      <c r="F676" s="87"/>
      <c r="G676" s="88"/>
      <c r="H676" s="88"/>
      <c r="I676" s="88"/>
      <c r="J676" s="79"/>
      <c r="K676" s="87"/>
    </row>
    <row r="677" spans="1:11" ht="16.5">
      <c r="A677" s="79"/>
      <c r="B677" s="79"/>
      <c r="C677" s="79"/>
      <c r="D677" s="79"/>
      <c r="E677" s="87"/>
      <c r="F677" s="87"/>
      <c r="G677" s="88"/>
      <c r="H677" s="88"/>
      <c r="I677" s="88"/>
      <c r="J677" s="79"/>
      <c r="K677" s="87"/>
    </row>
    <row r="678" spans="1:11" ht="16.5">
      <c r="A678" s="79"/>
      <c r="B678" s="79"/>
      <c r="C678" s="79"/>
      <c r="D678" s="79"/>
      <c r="E678" s="87"/>
      <c r="F678" s="87"/>
      <c r="G678" s="88"/>
      <c r="H678" s="88"/>
      <c r="I678" s="88"/>
      <c r="J678" s="79"/>
      <c r="K678" s="87"/>
    </row>
    <row r="679" spans="1:11" ht="16.5">
      <c r="A679" s="79"/>
      <c r="B679" s="79"/>
      <c r="C679" s="79"/>
      <c r="D679" s="79"/>
      <c r="E679" s="87"/>
      <c r="F679" s="87"/>
      <c r="G679" s="88"/>
      <c r="H679" s="88"/>
      <c r="I679" s="88"/>
      <c r="J679" s="79"/>
      <c r="K679" s="87"/>
    </row>
    <row r="680" spans="1:11" ht="16.5">
      <c r="A680" s="79"/>
      <c r="B680" s="79"/>
      <c r="C680" s="79"/>
      <c r="D680" s="79"/>
      <c r="E680" s="87"/>
      <c r="F680" s="87"/>
      <c r="G680" s="88"/>
      <c r="H680" s="88"/>
      <c r="I680" s="88"/>
      <c r="J680" s="79"/>
      <c r="K680" s="87"/>
    </row>
    <row r="681" spans="1:11" ht="16.5">
      <c r="A681" s="79"/>
      <c r="B681" s="79"/>
      <c r="C681" s="79"/>
      <c r="D681" s="79"/>
      <c r="E681" s="87"/>
      <c r="F681" s="87"/>
      <c r="G681" s="88"/>
      <c r="H681" s="88"/>
      <c r="I681" s="88"/>
      <c r="J681" s="79"/>
      <c r="K681" s="87"/>
    </row>
    <row r="682" spans="1:11" ht="16.5">
      <c r="A682" s="79"/>
      <c r="B682" s="79"/>
      <c r="C682" s="79"/>
      <c r="D682" s="79"/>
      <c r="E682" s="87"/>
      <c r="F682" s="87"/>
      <c r="G682" s="88"/>
      <c r="H682" s="88"/>
      <c r="I682" s="88"/>
      <c r="J682" s="79"/>
      <c r="K682" s="87"/>
    </row>
    <row r="683" spans="1:11" ht="16.5">
      <c r="A683" s="79"/>
      <c r="B683" s="79"/>
      <c r="C683" s="79"/>
      <c r="D683" s="79"/>
      <c r="E683" s="87"/>
      <c r="F683" s="87"/>
      <c r="G683" s="88"/>
      <c r="H683" s="88"/>
      <c r="I683" s="88"/>
      <c r="J683" s="79"/>
      <c r="K683" s="87"/>
    </row>
    <row r="684" spans="1:11" ht="16.5">
      <c r="A684" s="79"/>
      <c r="B684" s="79"/>
      <c r="C684" s="79"/>
      <c r="D684" s="79"/>
      <c r="E684" s="87"/>
      <c r="F684" s="87"/>
      <c r="G684" s="88"/>
      <c r="H684" s="88"/>
      <c r="I684" s="88"/>
      <c r="J684" s="79"/>
      <c r="K684" s="87"/>
    </row>
    <row r="685" spans="1:11" ht="16.5">
      <c r="A685" s="79"/>
      <c r="B685" s="79"/>
      <c r="C685" s="79"/>
      <c r="D685" s="79"/>
      <c r="E685" s="87"/>
      <c r="F685" s="87"/>
      <c r="G685" s="88"/>
      <c r="H685" s="88"/>
      <c r="I685" s="88"/>
      <c r="J685" s="79"/>
      <c r="K685" s="87"/>
    </row>
    <row r="686" spans="1:11" ht="16.5">
      <c r="A686" s="79"/>
      <c r="B686" s="79"/>
      <c r="C686" s="79"/>
      <c r="D686" s="79"/>
      <c r="E686" s="87"/>
      <c r="F686" s="87"/>
      <c r="G686" s="88"/>
      <c r="H686" s="88"/>
      <c r="I686" s="88"/>
      <c r="J686" s="79"/>
      <c r="K686" s="87"/>
    </row>
    <row r="687" spans="1:11" ht="16.5">
      <c r="A687" s="79"/>
      <c r="B687" s="79"/>
      <c r="C687" s="79"/>
      <c r="D687" s="79"/>
      <c r="E687" s="87"/>
      <c r="F687" s="87"/>
      <c r="G687" s="88"/>
      <c r="H687" s="88"/>
      <c r="I687" s="88"/>
      <c r="J687" s="79"/>
      <c r="K687" s="87"/>
    </row>
    <row r="688" spans="1:11" ht="16.5">
      <c r="A688" s="79"/>
      <c r="B688" s="79"/>
      <c r="C688" s="79"/>
      <c r="D688" s="79"/>
      <c r="E688" s="87"/>
      <c r="F688" s="87"/>
      <c r="G688" s="88"/>
      <c r="H688" s="88"/>
      <c r="I688" s="88"/>
      <c r="J688" s="79"/>
      <c r="K688" s="87"/>
    </row>
    <row r="689" spans="1:11" ht="16.5">
      <c r="A689" s="79"/>
      <c r="B689" s="79"/>
      <c r="C689" s="79"/>
      <c r="D689" s="79"/>
      <c r="E689" s="87"/>
      <c r="F689" s="87"/>
      <c r="G689" s="88"/>
      <c r="H689" s="88"/>
      <c r="I689" s="88"/>
      <c r="J689" s="79"/>
      <c r="K689" s="87"/>
    </row>
    <row r="690" spans="1:11" ht="16.5">
      <c r="A690" s="79"/>
      <c r="B690" s="79"/>
      <c r="C690" s="79"/>
      <c r="D690" s="79"/>
      <c r="E690" s="87"/>
      <c r="F690" s="87"/>
      <c r="G690" s="88"/>
      <c r="H690" s="88"/>
      <c r="I690" s="88"/>
      <c r="J690" s="79"/>
      <c r="K690" s="87"/>
    </row>
    <row r="691" spans="1:11" ht="16.5">
      <c r="A691" s="79"/>
      <c r="B691" s="79"/>
      <c r="C691" s="79"/>
      <c r="D691" s="79"/>
      <c r="E691" s="87"/>
      <c r="F691" s="87"/>
      <c r="G691" s="88"/>
      <c r="H691" s="88"/>
      <c r="I691" s="88"/>
      <c r="J691" s="79"/>
      <c r="K691" s="87"/>
    </row>
    <row r="692" spans="1:11" ht="16.5">
      <c r="A692" s="79"/>
      <c r="B692" s="79"/>
      <c r="C692" s="79"/>
      <c r="D692" s="79"/>
      <c r="E692" s="87"/>
      <c r="F692" s="87"/>
      <c r="G692" s="88"/>
      <c r="H692" s="88"/>
      <c r="I692" s="88"/>
      <c r="J692" s="79"/>
      <c r="K692" s="87"/>
    </row>
    <row r="693" spans="1:11" ht="16.5">
      <c r="A693" s="79"/>
      <c r="B693" s="79"/>
      <c r="C693" s="79"/>
      <c r="D693" s="79"/>
      <c r="E693" s="87"/>
      <c r="F693" s="87"/>
      <c r="G693" s="88"/>
      <c r="H693" s="88"/>
      <c r="I693" s="88"/>
      <c r="J693" s="79"/>
      <c r="K693" s="87"/>
    </row>
    <row r="694" spans="1:11" ht="16.5">
      <c r="A694" s="79"/>
      <c r="B694" s="79"/>
      <c r="C694" s="79"/>
      <c r="D694" s="79"/>
      <c r="E694" s="87"/>
      <c r="F694" s="87"/>
      <c r="G694" s="88"/>
      <c r="H694" s="88"/>
      <c r="I694" s="88"/>
      <c r="J694" s="79"/>
      <c r="K694" s="87"/>
    </row>
    <row r="695" spans="1:11" ht="16.5">
      <c r="A695" s="79"/>
      <c r="B695" s="79"/>
      <c r="C695" s="79"/>
      <c r="D695" s="79"/>
      <c r="E695" s="87"/>
      <c r="F695" s="87"/>
      <c r="G695" s="88"/>
      <c r="H695" s="88"/>
      <c r="I695" s="88"/>
      <c r="J695" s="79"/>
      <c r="K695" s="87"/>
    </row>
    <row r="696" spans="1:11" ht="16.5">
      <c r="A696" s="79"/>
      <c r="B696" s="79"/>
      <c r="C696" s="79"/>
      <c r="D696" s="79"/>
      <c r="E696" s="87"/>
      <c r="F696" s="87"/>
      <c r="G696" s="88"/>
      <c r="H696" s="88"/>
      <c r="I696" s="88"/>
      <c r="J696" s="79"/>
      <c r="K696" s="87"/>
    </row>
    <row r="697" spans="1:11" ht="16.5">
      <c r="A697" s="79"/>
      <c r="B697" s="79"/>
      <c r="C697" s="79"/>
      <c r="D697" s="79"/>
      <c r="E697" s="87"/>
      <c r="F697" s="87"/>
      <c r="G697" s="88"/>
      <c r="H697" s="88"/>
      <c r="I697" s="88"/>
      <c r="J697" s="79"/>
      <c r="K697" s="87"/>
    </row>
    <row r="698" spans="1:11" ht="16.5">
      <c r="A698" s="79"/>
      <c r="B698" s="79"/>
      <c r="C698" s="79"/>
      <c r="D698" s="79"/>
      <c r="E698" s="87"/>
      <c r="F698" s="87"/>
      <c r="G698" s="88"/>
      <c r="H698" s="88"/>
      <c r="I698" s="88"/>
      <c r="J698" s="79"/>
      <c r="K698" s="87"/>
    </row>
    <row r="699" spans="1:11" ht="16.5">
      <c r="A699" s="79"/>
      <c r="B699" s="79"/>
      <c r="C699" s="79"/>
      <c r="D699" s="79"/>
      <c r="E699" s="87"/>
      <c r="F699" s="87"/>
      <c r="G699" s="88"/>
      <c r="H699" s="88"/>
      <c r="I699" s="88"/>
      <c r="J699" s="79"/>
      <c r="K699" s="87"/>
    </row>
    <row r="700" spans="1:11" ht="16.5">
      <c r="A700" s="79"/>
      <c r="B700" s="79"/>
      <c r="C700" s="79"/>
      <c r="D700" s="79"/>
      <c r="E700" s="87"/>
      <c r="F700" s="87"/>
      <c r="G700" s="88"/>
      <c r="H700" s="88"/>
      <c r="I700" s="88"/>
      <c r="J700" s="79"/>
      <c r="K700" s="87"/>
    </row>
    <row r="701" spans="1:11" ht="16.5">
      <c r="A701" s="79"/>
      <c r="B701" s="79"/>
      <c r="C701" s="79"/>
      <c r="D701" s="79"/>
      <c r="E701" s="87"/>
      <c r="F701" s="87"/>
      <c r="G701" s="88"/>
      <c r="H701" s="88"/>
      <c r="I701" s="88"/>
      <c r="J701" s="79"/>
      <c r="K701" s="87"/>
    </row>
    <row r="702" spans="1:11" ht="16.5">
      <c r="A702" s="79"/>
      <c r="B702" s="79"/>
      <c r="C702" s="79"/>
      <c r="D702" s="79"/>
      <c r="E702" s="87"/>
      <c r="F702" s="87"/>
      <c r="G702" s="88"/>
      <c r="H702" s="88"/>
      <c r="I702" s="88"/>
      <c r="J702" s="79"/>
      <c r="K702" s="87"/>
    </row>
    <row r="703" spans="1:11" ht="16.5">
      <c r="A703" s="79"/>
      <c r="B703" s="79"/>
      <c r="C703" s="79"/>
      <c r="D703" s="79"/>
      <c r="E703" s="87"/>
      <c r="F703" s="87"/>
      <c r="G703" s="88"/>
      <c r="H703" s="88"/>
      <c r="I703" s="88"/>
      <c r="J703" s="79"/>
      <c r="K703" s="87"/>
    </row>
    <row r="704" spans="1:11" ht="16.5">
      <c r="A704" s="79"/>
      <c r="B704" s="79"/>
      <c r="C704" s="79"/>
      <c r="D704" s="79"/>
      <c r="E704" s="87"/>
      <c r="F704" s="87"/>
      <c r="G704" s="88"/>
      <c r="H704" s="88"/>
      <c r="I704" s="88"/>
      <c r="J704" s="79"/>
      <c r="K704" s="87"/>
    </row>
    <row r="705" spans="1:11" ht="16.5">
      <c r="A705" s="79"/>
      <c r="B705" s="79"/>
      <c r="C705" s="79"/>
      <c r="D705" s="79"/>
      <c r="E705" s="87"/>
      <c r="F705" s="87"/>
      <c r="G705" s="88"/>
      <c r="H705" s="88"/>
      <c r="I705" s="88"/>
      <c r="J705" s="79"/>
      <c r="K705" s="87"/>
    </row>
    <row r="706" spans="1:11" ht="16.5">
      <c r="A706" s="79"/>
      <c r="B706" s="79"/>
      <c r="C706" s="79"/>
      <c r="D706" s="79"/>
      <c r="E706" s="87"/>
      <c r="F706" s="87"/>
      <c r="G706" s="88"/>
      <c r="H706" s="88"/>
      <c r="I706" s="88"/>
      <c r="J706" s="79"/>
      <c r="K706" s="87"/>
    </row>
    <row r="707" spans="1:11" ht="16.5">
      <c r="A707" s="79"/>
      <c r="B707" s="79"/>
      <c r="C707" s="79"/>
      <c r="D707" s="79"/>
      <c r="E707" s="87"/>
      <c r="F707" s="87"/>
      <c r="G707" s="88"/>
      <c r="H707" s="88"/>
      <c r="I707" s="88"/>
      <c r="J707" s="79"/>
      <c r="K707" s="87"/>
    </row>
    <row r="708" spans="1:11" ht="16.5">
      <c r="A708" s="79"/>
      <c r="B708" s="79"/>
      <c r="C708" s="79"/>
      <c r="D708" s="79"/>
      <c r="E708" s="87"/>
      <c r="F708" s="87"/>
      <c r="G708" s="88"/>
      <c r="H708" s="88"/>
      <c r="I708" s="88"/>
      <c r="J708" s="79"/>
      <c r="K708" s="87"/>
    </row>
    <row r="709" spans="1:11" ht="16.5">
      <c r="A709" s="79"/>
      <c r="B709" s="79"/>
      <c r="C709" s="79"/>
      <c r="D709" s="79"/>
      <c r="E709" s="87"/>
      <c r="F709" s="87"/>
      <c r="G709" s="88"/>
      <c r="H709" s="88"/>
      <c r="I709" s="88"/>
      <c r="J709" s="79"/>
      <c r="K709" s="87"/>
    </row>
    <row r="710" spans="1:11" ht="16.5">
      <c r="A710" s="79"/>
      <c r="B710" s="79"/>
      <c r="C710" s="79"/>
      <c r="D710" s="79"/>
      <c r="E710" s="87"/>
      <c r="F710" s="87"/>
      <c r="G710" s="88"/>
      <c r="H710" s="88"/>
      <c r="I710" s="88"/>
      <c r="J710" s="79"/>
      <c r="K710" s="87"/>
    </row>
    <row r="711" spans="1:11" ht="16.5">
      <c r="A711" s="79"/>
      <c r="B711" s="79"/>
      <c r="C711" s="79"/>
      <c r="D711" s="79"/>
      <c r="E711" s="87"/>
      <c r="F711" s="87"/>
      <c r="G711" s="88"/>
      <c r="H711" s="88"/>
      <c r="I711" s="88"/>
      <c r="J711" s="79"/>
      <c r="K711" s="87"/>
    </row>
    <row r="712" spans="1:11" ht="16.5">
      <c r="A712" s="79"/>
      <c r="B712" s="79"/>
      <c r="C712" s="79"/>
      <c r="D712" s="79"/>
      <c r="E712" s="87"/>
      <c r="F712" s="87"/>
      <c r="G712" s="88"/>
      <c r="H712" s="88"/>
      <c r="I712" s="88"/>
      <c r="J712" s="79"/>
      <c r="K712" s="87"/>
    </row>
    <row r="713" spans="1:11" ht="16.5">
      <c r="A713" s="79"/>
      <c r="B713" s="79"/>
      <c r="C713" s="79"/>
      <c r="D713" s="79"/>
      <c r="E713" s="87"/>
      <c r="F713" s="87"/>
      <c r="G713" s="88"/>
      <c r="H713" s="88"/>
      <c r="I713" s="88"/>
      <c r="J713" s="79"/>
      <c r="K713" s="87"/>
    </row>
    <row r="714" spans="1:11" ht="16.5">
      <c r="A714" s="79"/>
      <c r="B714" s="79"/>
      <c r="C714" s="79"/>
      <c r="D714" s="79"/>
      <c r="E714" s="87"/>
      <c r="F714" s="87"/>
      <c r="G714" s="88"/>
      <c r="H714" s="88"/>
      <c r="I714" s="88"/>
      <c r="J714" s="79"/>
      <c r="K714" s="87"/>
    </row>
    <row r="715" spans="1:11" ht="16.5">
      <c r="A715" s="79"/>
      <c r="B715" s="79"/>
      <c r="C715" s="79"/>
      <c r="D715" s="79"/>
      <c r="E715" s="87"/>
      <c r="F715" s="87"/>
      <c r="G715" s="88"/>
      <c r="H715" s="88"/>
      <c r="I715" s="88"/>
      <c r="J715" s="79"/>
      <c r="K715" s="87"/>
    </row>
    <row r="716" spans="1:11" ht="16.5">
      <c r="A716" s="79"/>
      <c r="B716" s="79"/>
      <c r="C716" s="79"/>
      <c r="D716" s="79"/>
      <c r="E716" s="87"/>
      <c r="F716" s="87"/>
      <c r="G716" s="88"/>
      <c r="H716" s="88"/>
      <c r="I716" s="88"/>
      <c r="J716" s="79"/>
      <c r="K716" s="87"/>
    </row>
    <row r="717" spans="1:11" ht="16.5">
      <c r="A717" s="79"/>
      <c r="B717" s="79"/>
      <c r="C717" s="79"/>
      <c r="D717" s="79"/>
      <c r="E717" s="87"/>
      <c r="F717" s="87"/>
      <c r="G717" s="88"/>
      <c r="H717" s="88"/>
      <c r="I717" s="88"/>
      <c r="J717" s="79"/>
      <c r="K717" s="87"/>
    </row>
    <row r="718" spans="1:11" ht="16.5">
      <c r="A718" s="79"/>
      <c r="B718" s="79"/>
      <c r="C718" s="79"/>
      <c r="D718" s="79"/>
      <c r="E718" s="87"/>
      <c r="F718" s="87"/>
      <c r="G718" s="88"/>
      <c r="H718" s="88"/>
      <c r="I718" s="88"/>
      <c r="J718" s="79"/>
      <c r="K718" s="87"/>
    </row>
    <row r="719" spans="1:11" ht="16.5">
      <c r="A719" s="79"/>
      <c r="B719" s="79"/>
      <c r="C719" s="79"/>
      <c r="D719" s="79"/>
      <c r="E719" s="87"/>
      <c r="F719" s="87"/>
      <c r="G719" s="88"/>
      <c r="H719" s="88"/>
      <c r="I719" s="88"/>
      <c r="J719" s="79"/>
      <c r="K719" s="87"/>
    </row>
    <row r="720" spans="1:11" ht="16.5">
      <c r="A720" s="79"/>
      <c r="B720" s="79"/>
      <c r="C720" s="79"/>
      <c r="D720" s="79"/>
      <c r="E720" s="87"/>
      <c r="F720" s="87"/>
      <c r="G720" s="88"/>
      <c r="H720" s="88"/>
      <c r="I720" s="88"/>
      <c r="J720" s="79"/>
      <c r="K720" s="87"/>
    </row>
    <row r="721" spans="1:11" ht="16.5">
      <c r="A721" s="79"/>
      <c r="B721" s="79"/>
      <c r="C721" s="79"/>
      <c r="D721" s="79"/>
      <c r="E721" s="87"/>
      <c r="F721" s="87"/>
      <c r="G721" s="88"/>
      <c r="H721" s="88"/>
      <c r="I721" s="88"/>
      <c r="J721" s="79"/>
      <c r="K721" s="87"/>
    </row>
    <row r="722" spans="1:11" ht="16.5">
      <c r="A722" s="79"/>
      <c r="B722" s="79"/>
      <c r="C722" s="79"/>
      <c r="D722" s="79"/>
      <c r="E722" s="87"/>
      <c r="F722" s="87"/>
      <c r="G722" s="88"/>
      <c r="H722" s="88"/>
      <c r="I722" s="88"/>
      <c r="J722" s="79"/>
      <c r="K722" s="87"/>
    </row>
    <row r="723" spans="1:11" ht="16.5">
      <c r="A723" s="79"/>
      <c r="B723" s="79"/>
      <c r="C723" s="79"/>
      <c r="D723" s="79"/>
      <c r="E723" s="87"/>
      <c r="F723" s="87"/>
      <c r="G723" s="88"/>
      <c r="H723" s="88"/>
      <c r="I723" s="88"/>
      <c r="J723" s="79"/>
      <c r="K723" s="87"/>
    </row>
    <row r="724" spans="1:11" ht="16.5">
      <c r="A724" s="79"/>
      <c r="B724" s="79"/>
      <c r="C724" s="79"/>
      <c r="D724" s="79"/>
      <c r="E724" s="87"/>
      <c r="F724" s="87"/>
      <c r="G724" s="88"/>
      <c r="H724" s="88"/>
      <c r="I724" s="88"/>
      <c r="J724" s="79"/>
      <c r="K724" s="87"/>
    </row>
    <row r="725" spans="1:11" ht="16.5">
      <c r="A725" s="79"/>
      <c r="B725" s="79"/>
      <c r="C725" s="79"/>
      <c r="D725" s="79"/>
      <c r="E725" s="87"/>
      <c r="F725" s="87"/>
      <c r="G725" s="88"/>
      <c r="H725" s="88"/>
      <c r="I725" s="88"/>
      <c r="J725" s="79"/>
      <c r="K725" s="87"/>
    </row>
    <row r="726" spans="1:11" ht="16.5">
      <c r="A726" s="79"/>
      <c r="B726" s="79"/>
      <c r="C726" s="79"/>
      <c r="D726" s="79"/>
      <c r="E726" s="87"/>
      <c r="F726" s="87"/>
      <c r="G726" s="88"/>
      <c r="H726" s="88"/>
      <c r="I726" s="88"/>
      <c r="J726" s="79"/>
      <c r="K726" s="87"/>
    </row>
    <row r="727" spans="1:11" ht="16.5">
      <c r="A727" s="79"/>
      <c r="B727" s="79"/>
      <c r="C727" s="79"/>
      <c r="D727" s="79"/>
      <c r="E727" s="87"/>
      <c r="F727" s="87"/>
      <c r="G727" s="88"/>
      <c r="H727" s="88"/>
      <c r="I727" s="88"/>
      <c r="J727" s="79"/>
      <c r="K727" s="87"/>
    </row>
    <row r="728" spans="1:11" ht="16.5">
      <c r="A728" s="79"/>
      <c r="B728" s="79"/>
      <c r="C728" s="79"/>
      <c r="D728" s="79"/>
      <c r="E728" s="87"/>
      <c r="F728" s="87"/>
      <c r="G728" s="88"/>
      <c r="H728" s="88"/>
      <c r="I728" s="88"/>
      <c r="J728" s="79"/>
      <c r="K728" s="87"/>
    </row>
    <row r="729" spans="1:11" ht="16.5">
      <c r="A729" s="79"/>
      <c r="B729" s="79"/>
      <c r="C729" s="79"/>
      <c r="D729" s="79"/>
      <c r="E729" s="87"/>
      <c r="F729" s="87"/>
      <c r="G729" s="88"/>
      <c r="H729" s="88"/>
      <c r="I729" s="88"/>
      <c r="J729" s="79"/>
      <c r="K729" s="87"/>
    </row>
    <row r="730" spans="1:11" ht="16.5">
      <c r="A730" s="79"/>
      <c r="B730" s="79"/>
      <c r="C730" s="79"/>
      <c r="D730" s="79"/>
      <c r="E730" s="87"/>
      <c r="F730" s="87"/>
      <c r="G730" s="88"/>
      <c r="H730" s="88"/>
      <c r="I730" s="88"/>
      <c r="J730" s="79"/>
      <c r="K730" s="87"/>
    </row>
    <row r="731" spans="1:11" ht="16.5">
      <c r="A731" s="79"/>
      <c r="B731" s="79"/>
      <c r="C731" s="79"/>
      <c r="D731" s="79"/>
      <c r="E731" s="87"/>
      <c r="F731" s="87"/>
      <c r="G731" s="88"/>
      <c r="H731" s="88"/>
      <c r="I731" s="88"/>
      <c r="J731" s="79"/>
      <c r="K731" s="87"/>
    </row>
    <row r="732" spans="1:11" ht="16.5">
      <c r="A732" s="79"/>
      <c r="B732" s="79"/>
      <c r="C732" s="79"/>
      <c r="D732" s="79"/>
      <c r="E732" s="87"/>
      <c r="F732" s="87"/>
      <c r="G732" s="88"/>
      <c r="H732" s="88"/>
      <c r="I732" s="88"/>
      <c r="J732" s="79"/>
      <c r="K732" s="87"/>
    </row>
    <row r="733" spans="1:11" ht="16.5">
      <c r="A733" s="79"/>
      <c r="B733" s="79"/>
      <c r="C733" s="79"/>
      <c r="D733" s="79"/>
      <c r="E733" s="87"/>
      <c r="F733" s="87"/>
      <c r="G733" s="88"/>
      <c r="H733" s="88"/>
      <c r="I733" s="88"/>
      <c r="J733" s="79"/>
      <c r="K733" s="87"/>
    </row>
    <row r="734" spans="1:11" ht="16.5">
      <c r="A734" s="79"/>
      <c r="B734" s="79"/>
      <c r="C734" s="79"/>
      <c r="D734" s="79"/>
      <c r="E734" s="87"/>
      <c r="F734" s="87"/>
      <c r="G734" s="88"/>
      <c r="H734" s="88"/>
      <c r="I734" s="88"/>
      <c r="J734" s="79"/>
      <c r="K734" s="87"/>
    </row>
    <row r="735" spans="1:11" ht="16.5">
      <c r="A735" s="79"/>
      <c r="B735" s="79"/>
      <c r="C735" s="79"/>
      <c r="D735" s="79"/>
      <c r="E735" s="87"/>
      <c r="F735" s="87"/>
      <c r="G735" s="88"/>
      <c r="H735" s="88"/>
      <c r="I735" s="88"/>
      <c r="J735" s="79"/>
      <c r="K735" s="87"/>
    </row>
    <row r="736" spans="1:11" ht="16.5">
      <c r="A736" s="79"/>
      <c r="B736" s="79"/>
      <c r="C736" s="79"/>
      <c r="D736" s="79"/>
      <c r="E736" s="87"/>
      <c r="F736" s="87"/>
      <c r="G736" s="88"/>
      <c r="H736" s="88"/>
      <c r="I736" s="88"/>
      <c r="J736" s="79"/>
      <c r="K736" s="87"/>
    </row>
    <row r="737" spans="1:11" ht="16.5">
      <c r="A737" s="79"/>
      <c r="B737" s="79"/>
      <c r="C737" s="79"/>
      <c r="D737" s="79"/>
      <c r="E737" s="87"/>
      <c r="F737" s="87"/>
      <c r="G737" s="88"/>
      <c r="H737" s="88"/>
      <c r="I737" s="88"/>
      <c r="J737" s="79"/>
      <c r="K737" s="87"/>
    </row>
    <row r="738" spans="1:11" ht="16.5">
      <c r="A738" s="79"/>
      <c r="B738" s="79"/>
      <c r="C738" s="79"/>
      <c r="D738" s="79"/>
      <c r="E738" s="87"/>
      <c r="F738" s="87"/>
      <c r="G738" s="88"/>
      <c r="H738" s="88"/>
      <c r="I738" s="88"/>
      <c r="J738" s="79"/>
      <c r="K738" s="87"/>
    </row>
    <row r="739" spans="1:11" ht="16.5">
      <c r="A739" s="79"/>
      <c r="B739" s="79"/>
      <c r="C739" s="79"/>
      <c r="D739" s="79"/>
      <c r="E739" s="87"/>
      <c r="F739" s="87"/>
      <c r="G739" s="88"/>
      <c r="H739" s="88"/>
      <c r="I739" s="88"/>
      <c r="J739" s="79"/>
      <c r="K739" s="87"/>
    </row>
    <row r="740" spans="1:11" ht="16.5">
      <c r="A740" s="79"/>
      <c r="B740" s="79"/>
      <c r="C740" s="79"/>
      <c r="D740" s="79"/>
      <c r="E740" s="87"/>
      <c r="F740" s="87"/>
      <c r="G740" s="88"/>
      <c r="H740" s="88"/>
      <c r="I740" s="88"/>
      <c r="J740" s="79"/>
      <c r="K740" s="87"/>
    </row>
    <row r="741" spans="1:11" ht="16.5">
      <c r="A741" s="79"/>
      <c r="B741" s="79"/>
      <c r="C741" s="79"/>
      <c r="D741" s="79"/>
      <c r="E741" s="87"/>
      <c r="F741" s="87"/>
      <c r="G741" s="88"/>
      <c r="H741" s="88"/>
      <c r="I741" s="88"/>
      <c r="J741" s="79"/>
      <c r="K741" s="87"/>
    </row>
    <row r="742" spans="1:11" ht="16.5">
      <c r="A742" s="79"/>
      <c r="B742" s="79"/>
      <c r="C742" s="79"/>
      <c r="D742" s="79"/>
      <c r="E742" s="87"/>
      <c r="F742" s="87"/>
      <c r="G742" s="88"/>
      <c r="H742" s="88"/>
      <c r="I742" s="88"/>
      <c r="J742" s="79"/>
      <c r="K742" s="87"/>
    </row>
    <row r="743" spans="1:11" ht="16.5">
      <c r="A743" s="79"/>
      <c r="B743" s="79"/>
      <c r="C743" s="79"/>
      <c r="D743" s="79"/>
      <c r="E743" s="87"/>
      <c r="F743" s="87"/>
      <c r="G743" s="88"/>
      <c r="H743" s="88"/>
      <c r="I743" s="88"/>
      <c r="J743" s="79"/>
      <c r="K743" s="87"/>
    </row>
    <row r="744" spans="1:11" ht="16.5">
      <c r="A744" s="79"/>
      <c r="B744" s="79"/>
      <c r="C744" s="79"/>
      <c r="D744" s="79"/>
      <c r="E744" s="87"/>
      <c r="F744" s="87"/>
      <c r="G744" s="88"/>
      <c r="H744" s="88"/>
      <c r="I744" s="88"/>
      <c r="J744" s="79"/>
      <c r="K744" s="87"/>
    </row>
    <row r="745" spans="1:11" ht="16.5">
      <c r="A745" s="79"/>
      <c r="B745" s="79"/>
      <c r="C745" s="79"/>
      <c r="D745" s="79"/>
      <c r="E745" s="87"/>
      <c r="F745" s="87"/>
      <c r="G745" s="88"/>
      <c r="H745" s="88"/>
      <c r="I745" s="88"/>
      <c r="J745" s="79"/>
      <c r="K745" s="87"/>
    </row>
    <row r="746" spans="1:11" ht="16.5">
      <c r="A746" s="79"/>
      <c r="B746" s="79"/>
      <c r="C746" s="79"/>
      <c r="D746" s="79"/>
      <c r="E746" s="87"/>
      <c r="F746" s="87"/>
      <c r="G746" s="88"/>
      <c r="H746" s="88"/>
      <c r="I746" s="88"/>
      <c r="J746" s="79"/>
      <c r="K746" s="87"/>
    </row>
    <row r="747" spans="1:11" ht="16.5">
      <c r="A747" s="79"/>
      <c r="B747" s="79"/>
      <c r="C747" s="79"/>
      <c r="D747" s="79"/>
      <c r="E747" s="87"/>
      <c r="F747" s="87"/>
      <c r="G747" s="88"/>
      <c r="H747" s="88"/>
      <c r="I747" s="88"/>
      <c r="J747" s="79"/>
      <c r="K747" s="87"/>
    </row>
    <row r="748" spans="1:11" ht="16.5">
      <c r="A748" s="79"/>
      <c r="B748" s="79"/>
      <c r="C748" s="79"/>
      <c r="D748" s="79"/>
      <c r="E748" s="87"/>
      <c r="F748" s="87"/>
      <c r="G748" s="88"/>
      <c r="H748" s="88"/>
      <c r="I748" s="88"/>
      <c r="J748" s="79"/>
      <c r="K748" s="87"/>
    </row>
    <row r="749" spans="1:11" ht="16.5">
      <c r="A749" s="79"/>
      <c r="B749" s="79"/>
      <c r="C749" s="79"/>
      <c r="D749" s="79"/>
      <c r="E749" s="87"/>
      <c r="F749" s="87"/>
      <c r="G749" s="88"/>
      <c r="H749" s="88"/>
      <c r="I749" s="88"/>
      <c r="J749" s="79"/>
      <c r="K749" s="87"/>
    </row>
    <row r="750" spans="1:11" ht="16.5">
      <c r="A750" s="79"/>
      <c r="B750" s="79"/>
      <c r="C750" s="79"/>
      <c r="D750" s="79"/>
      <c r="E750" s="87"/>
      <c r="F750" s="87"/>
      <c r="G750" s="88"/>
      <c r="H750" s="88"/>
      <c r="I750" s="88"/>
      <c r="J750" s="79"/>
      <c r="K750" s="87"/>
    </row>
    <row r="751" spans="1:11" ht="16.5">
      <c r="A751" s="79"/>
      <c r="B751" s="79"/>
      <c r="C751" s="79"/>
      <c r="D751" s="79"/>
      <c r="E751" s="87"/>
      <c r="F751" s="87"/>
      <c r="G751" s="88"/>
      <c r="H751" s="88"/>
      <c r="I751" s="88"/>
      <c r="J751" s="79"/>
      <c r="K751" s="87"/>
    </row>
    <row r="752" spans="1:11" ht="16.5">
      <c r="A752" s="79"/>
      <c r="B752" s="79"/>
      <c r="C752" s="79"/>
      <c r="D752" s="79"/>
      <c r="E752" s="87"/>
      <c r="F752" s="87"/>
      <c r="G752" s="88"/>
      <c r="H752" s="88"/>
      <c r="I752" s="88"/>
      <c r="J752" s="79"/>
      <c r="K752" s="87"/>
    </row>
    <row r="753" spans="1:11" ht="16.5">
      <c r="A753" s="79"/>
      <c r="B753" s="79"/>
      <c r="C753" s="79"/>
      <c r="D753" s="79"/>
      <c r="E753" s="87"/>
      <c r="F753" s="87"/>
      <c r="G753" s="88"/>
      <c r="H753" s="88"/>
      <c r="I753" s="88"/>
      <c r="J753" s="79"/>
      <c r="K753" s="87"/>
    </row>
    <row r="754" spans="1:11" ht="16.5">
      <c r="A754" s="79"/>
      <c r="B754" s="79"/>
      <c r="C754" s="79"/>
      <c r="D754" s="79"/>
      <c r="E754" s="87"/>
      <c r="F754" s="87"/>
      <c r="G754" s="88"/>
      <c r="H754" s="88"/>
      <c r="I754" s="88"/>
      <c r="J754" s="79"/>
      <c r="K754" s="87"/>
    </row>
    <row r="755" spans="1:11" ht="16.5">
      <c r="A755" s="79"/>
      <c r="B755" s="79"/>
      <c r="C755" s="79"/>
      <c r="D755" s="79"/>
      <c r="E755" s="87"/>
      <c r="F755" s="87"/>
      <c r="G755" s="88"/>
      <c r="H755" s="88"/>
      <c r="I755" s="88"/>
      <c r="J755" s="79"/>
      <c r="K755" s="87"/>
    </row>
    <row r="756" spans="1:11" ht="16.5">
      <c r="A756" s="79"/>
      <c r="B756" s="79"/>
      <c r="C756" s="79"/>
      <c r="D756" s="79"/>
      <c r="E756" s="87"/>
      <c r="F756" s="87"/>
      <c r="G756" s="88"/>
      <c r="H756" s="88"/>
      <c r="I756" s="88"/>
      <c r="J756" s="79"/>
      <c r="K756" s="87"/>
    </row>
    <row r="757" spans="1:11" ht="16.5">
      <c r="A757" s="79"/>
      <c r="B757" s="79"/>
      <c r="C757" s="79"/>
      <c r="D757" s="79"/>
      <c r="E757" s="87"/>
      <c r="F757" s="87"/>
      <c r="G757" s="88"/>
      <c r="H757" s="88"/>
      <c r="I757" s="88"/>
      <c r="J757" s="79"/>
      <c r="K757" s="87"/>
    </row>
    <row r="758" spans="1:11" ht="16.5">
      <c r="A758" s="79"/>
      <c r="B758" s="79"/>
      <c r="C758" s="79"/>
      <c r="D758" s="79"/>
      <c r="E758" s="87"/>
      <c r="F758" s="87"/>
      <c r="G758" s="88"/>
      <c r="H758" s="88"/>
      <c r="I758" s="88"/>
      <c r="J758" s="79"/>
      <c r="K758" s="87"/>
    </row>
    <row r="759" spans="1:11" ht="16.5">
      <c r="A759" s="79"/>
      <c r="B759" s="79"/>
      <c r="C759" s="79"/>
      <c r="D759" s="79"/>
      <c r="E759" s="87"/>
      <c r="F759" s="87"/>
      <c r="G759" s="88"/>
      <c r="H759" s="88"/>
      <c r="I759" s="88"/>
      <c r="J759" s="79"/>
      <c r="K759" s="87"/>
    </row>
    <row r="760" spans="1:11" ht="16.5">
      <c r="A760" s="79"/>
      <c r="B760" s="79"/>
      <c r="C760" s="79"/>
      <c r="D760" s="79"/>
      <c r="E760" s="87"/>
      <c r="F760" s="87"/>
      <c r="G760" s="88"/>
      <c r="H760" s="88"/>
      <c r="I760" s="88"/>
      <c r="J760" s="79"/>
      <c r="K760" s="87"/>
    </row>
    <row r="761" spans="1:11" ht="16.5">
      <c r="A761" s="79"/>
      <c r="B761" s="79"/>
      <c r="C761" s="79"/>
      <c r="D761" s="79"/>
      <c r="E761" s="87"/>
      <c r="F761" s="87"/>
      <c r="G761" s="88"/>
      <c r="H761" s="88"/>
      <c r="I761" s="88"/>
      <c r="J761" s="79"/>
      <c r="K761" s="87"/>
    </row>
    <row r="762" spans="1:11" ht="16.5">
      <c r="A762" s="79"/>
      <c r="B762" s="79"/>
      <c r="C762" s="79"/>
      <c r="D762" s="79"/>
      <c r="E762" s="87"/>
      <c r="F762" s="87"/>
      <c r="G762" s="88"/>
      <c r="H762" s="88"/>
      <c r="I762" s="88"/>
      <c r="J762" s="79"/>
      <c r="K762" s="87"/>
    </row>
    <row r="763" spans="1:11" ht="16.5">
      <c r="A763" s="79"/>
      <c r="B763" s="79"/>
      <c r="C763" s="79"/>
      <c r="D763" s="79"/>
      <c r="E763" s="87"/>
      <c r="F763" s="87"/>
      <c r="G763" s="88"/>
      <c r="H763" s="88"/>
      <c r="I763" s="88"/>
      <c r="J763" s="79"/>
      <c r="K763" s="87"/>
    </row>
    <row r="764" spans="1:11" ht="16.5">
      <c r="A764" s="79"/>
      <c r="B764" s="79"/>
      <c r="C764" s="79"/>
      <c r="D764" s="79"/>
      <c r="E764" s="87"/>
      <c r="F764" s="87"/>
      <c r="G764" s="88"/>
      <c r="H764" s="88"/>
      <c r="I764" s="88"/>
      <c r="J764" s="79"/>
      <c r="K764" s="87"/>
    </row>
    <row r="765" spans="1:11" ht="16.5">
      <c r="A765" s="79"/>
      <c r="B765" s="79"/>
      <c r="C765" s="79"/>
      <c r="D765" s="79"/>
      <c r="E765" s="87"/>
      <c r="F765" s="87"/>
      <c r="G765" s="88"/>
      <c r="H765" s="88"/>
      <c r="I765" s="88"/>
      <c r="J765" s="79"/>
      <c r="K765" s="87"/>
    </row>
    <row r="766" spans="1:11" ht="16.5">
      <c r="A766" s="79"/>
      <c r="B766" s="79"/>
      <c r="C766" s="79"/>
      <c r="D766" s="79"/>
      <c r="E766" s="87"/>
      <c r="F766" s="87"/>
      <c r="G766" s="88"/>
      <c r="H766" s="88"/>
      <c r="I766" s="88"/>
      <c r="J766" s="79"/>
      <c r="K766" s="87"/>
    </row>
    <row r="767" spans="1:11" ht="16.5">
      <c r="A767" s="79"/>
      <c r="B767" s="79"/>
      <c r="C767" s="79"/>
      <c r="D767" s="79"/>
      <c r="E767" s="87"/>
      <c r="F767" s="87"/>
      <c r="G767" s="88"/>
      <c r="H767" s="88"/>
      <c r="I767" s="88"/>
      <c r="J767" s="79"/>
      <c r="K767" s="87"/>
    </row>
    <row r="768" spans="1:11" ht="16.5">
      <c r="A768" s="79"/>
      <c r="B768" s="79"/>
      <c r="C768" s="79"/>
      <c r="D768" s="79"/>
      <c r="E768" s="87"/>
      <c r="F768" s="87"/>
      <c r="G768" s="88"/>
      <c r="H768" s="88"/>
      <c r="I768" s="88"/>
      <c r="J768" s="79"/>
      <c r="K768" s="87"/>
    </row>
    <row r="769" spans="1:11" ht="16.5">
      <c r="A769" s="79"/>
      <c r="B769" s="79"/>
      <c r="C769" s="79"/>
      <c r="D769" s="79"/>
      <c r="E769" s="87"/>
      <c r="F769" s="87"/>
      <c r="G769" s="88"/>
      <c r="H769" s="88"/>
      <c r="I769" s="88"/>
      <c r="J769" s="79"/>
      <c r="K769" s="87"/>
    </row>
    <row r="770" spans="1:11" ht="16.5">
      <c r="A770" s="79"/>
      <c r="B770" s="79"/>
      <c r="C770" s="79"/>
      <c r="D770" s="79"/>
      <c r="E770" s="87"/>
      <c r="F770" s="87"/>
      <c r="G770" s="88"/>
      <c r="H770" s="88"/>
      <c r="I770" s="88"/>
      <c r="J770" s="79"/>
      <c r="K770" s="87"/>
    </row>
    <row r="771" spans="1:11" ht="16.5">
      <c r="A771" s="79"/>
      <c r="B771" s="79"/>
      <c r="C771" s="79"/>
      <c r="D771" s="79"/>
      <c r="E771" s="87"/>
      <c r="F771" s="87"/>
      <c r="G771" s="88"/>
      <c r="H771" s="88"/>
      <c r="I771" s="88"/>
      <c r="J771" s="79"/>
      <c r="K771" s="87"/>
    </row>
    <row r="772" spans="1:11" ht="16.5">
      <c r="A772" s="79"/>
      <c r="B772" s="79"/>
      <c r="C772" s="79"/>
      <c r="D772" s="79"/>
      <c r="E772" s="87"/>
      <c r="F772" s="87"/>
      <c r="G772" s="88"/>
      <c r="H772" s="88"/>
      <c r="I772" s="88"/>
      <c r="J772" s="79"/>
      <c r="K772" s="87"/>
    </row>
    <row r="773" spans="1:11" ht="16.5">
      <c r="A773" s="79"/>
      <c r="B773" s="79"/>
      <c r="C773" s="79"/>
      <c r="D773" s="79"/>
      <c r="E773" s="87"/>
      <c r="F773" s="87"/>
      <c r="G773" s="88"/>
      <c r="H773" s="88"/>
      <c r="I773" s="88"/>
      <c r="J773" s="79"/>
      <c r="K773" s="87"/>
    </row>
    <row r="774" spans="1:11" ht="16.5">
      <c r="A774" s="79"/>
      <c r="B774" s="79"/>
      <c r="C774" s="79"/>
      <c r="D774" s="79"/>
      <c r="E774" s="87"/>
      <c r="F774" s="87"/>
      <c r="G774" s="88"/>
      <c r="H774" s="88"/>
      <c r="I774" s="88"/>
      <c r="J774" s="79"/>
      <c r="K774" s="87"/>
    </row>
    <row r="775" spans="1:11" ht="16.5">
      <c r="A775" s="79"/>
      <c r="B775" s="79"/>
      <c r="C775" s="79"/>
      <c r="D775" s="79"/>
      <c r="E775" s="87"/>
      <c r="F775" s="87"/>
      <c r="G775" s="88"/>
      <c r="H775" s="88"/>
      <c r="I775" s="88"/>
      <c r="J775" s="79"/>
      <c r="K775" s="87"/>
    </row>
    <row r="776" spans="1:11" ht="16.5">
      <c r="A776" s="79"/>
      <c r="B776" s="79"/>
      <c r="C776" s="79"/>
      <c r="D776" s="79"/>
      <c r="E776" s="87"/>
      <c r="F776" s="87"/>
      <c r="G776" s="88"/>
      <c r="H776" s="88"/>
      <c r="I776" s="88"/>
      <c r="J776" s="79"/>
      <c r="K776" s="87"/>
    </row>
    <row r="777" spans="1:11" ht="16.5">
      <c r="A777" s="79"/>
      <c r="B777" s="79"/>
      <c r="C777" s="79"/>
      <c r="D777" s="79"/>
      <c r="E777" s="87"/>
      <c r="F777" s="87"/>
      <c r="G777" s="88"/>
      <c r="H777" s="88"/>
      <c r="I777" s="88"/>
      <c r="J777" s="79"/>
      <c r="K777" s="87"/>
    </row>
    <row r="778" spans="1:11" ht="16.5">
      <c r="A778" s="79"/>
      <c r="B778" s="79"/>
      <c r="C778" s="79"/>
      <c r="D778" s="79"/>
      <c r="E778" s="87"/>
      <c r="F778" s="87"/>
      <c r="G778" s="88"/>
      <c r="H778" s="88"/>
      <c r="I778" s="88"/>
      <c r="J778" s="79"/>
      <c r="K778" s="87"/>
    </row>
    <row r="779" spans="1:11" ht="16.5">
      <c r="A779" s="79"/>
      <c r="B779" s="79"/>
      <c r="C779" s="79"/>
      <c r="D779" s="79"/>
      <c r="E779" s="87"/>
      <c r="F779" s="87"/>
      <c r="G779" s="88"/>
      <c r="H779" s="88"/>
      <c r="I779" s="88"/>
      <c r="J779" s="79"/>
      <c r="K779" s="87"/>
    </row>
    <row r="780" spans="1:11" ht="16.5">
      <c r="A780" s="79"/>
      <c r="B780" s="79"/>
      <c r="C780" s="79"/>
      <c r="D780" s="79"/>
      <c r="E780" s="87"/>
      <c r="F780" s="87"/>
      <c r="G780" s="88"/>
      <c r="H780" s="88"/>
      <c r="I780" s="88"/>
      <c r="J780" s="79"/>
      <c r="K780" s="87"/>
    </row>
    <row r="781" spans="1:11" ht="16.5">
      <c r="A781" s="79"/>
      <c r="B781" s="79"/>
      <c r="C781" s="79"/>
      <c r="D781" s="79"/>
      <c r="E781" s="87"/>
      <c r="F781" s="87"/>
      <c r="G781" s="88"/>
      <c r="H781" s="88"/>
      <c r="I781" s="88"/>
      <c r="J781" s="79"/>
      <c r="K781" s="87"/>
    </row>
    <row r="782" spans="1:11" ht="16.5">
      <c r="A782" s="79"/>
      <c r="B782" s="79"/>
      <c r="C782" s="79"/>
      <c r="D782" s="79"/>
      <c r="E782" s="87"/>
      <c r="F782" s="87"/>
      <c r="G782" s="88"/>
      <c r="H782" s="88"/>
      <c r="I782" s="88"/>
      <c r="J782" s="79"/>
      <c r="K782" s="87"/>
    </row>
    <row r="783" spans="1:11" ht="16.5">
      <c r="A783" s="79"/>
      <c r="B783" s="79"/>
      <c r="C783" s="79"/>
      <c r="D783" s="79"/>
      <c r="E783" s="87"/>
      <c r="F783" s="87"/>
      <c r="G783" s="88"/>
      <c r="H783" s="88"/>
      <c r="I783" s="88"/>
      <c r="J783" s="79"/>
      <c r="K783" s="87"/>
    </row>
    <row r="784" spans="1:11" ht="16.5">
      <c r="A784" s="79"/>
      <c r="B784" s="79"/>
      <c r="C784" s="79"/>
      <c r="D784" s="79"/>
      <c r="E784" s="87"/>
      <c r="F784" s="87"/>
      <c r="G784" s="88"/>
      <c r="H784" s="88"/>
      <c r="I784" s="88"/>
      <c r="J784" s="79"/>
      <c r="K784" s="87"/>
    </row>
    <row r="785" spans="1:11" ht="16.5">
      <c r="A785" s="79"/>
      <c r="B785" s="79"/>
      <c r="C785" s="79"/>
      <c r="D785" s="79"/>
      <c r="E785" s="87"/>
      <c r="F785" s="87"/>
      <c r="G785" s="88"/>
      <c r="H785" s="88"/>
      <c r="I785" s="88"/>
      <c r="J785" s="79"/>
      <c r="K785" s="87"/>
    </row>
    <row r="786" spans="1:11" ht="16.5">
      <c r="A786" s="79"/>
      <c r="B786" s="79"/>
      <c r="C786" s="79"/>
      <c r="D786" s="79"/>
      <c r="E786" s="87"/>
      <c r="F786" s="87"/>
      <c r="G786" s="88"/>
      <c r="H786" s="88"/>
      <c r="I786" s="88"/>
      <c r="J786" s="79"/>
      <c r="K786" s="87"/>
    </row>
    <row r="787" spans="1:11" ht="16.5">
      <c r="A787" s="79"/>
      <c r="B787" s="79"/>
      <c r="C787" s="79"/>
      <c r="D787" s="79"/>
      <c r="E787" s="87"/>
      <c r="F787" s="87"/>
      <c r="G787" s="88"/>
      <c r="H787" s="88"/>
      <c r="I787" s="88"/>
      <c r="J787" s="79"/>
      <c r="K787" s="87"/>
    </row>
    <row r="788" spans="1:11" ht="16.5">
      <c r="A788" s="79"/>
      <c r="B788" s="79"/>
      <c r="C788" s="79"/>
      <c r="D788" s="79"/>
      <c r="E788" s="87"/>
      <c r="F788" s="87"/>
      <c r="G788" s="88"/>
      <c r="H788" s="88"/>
      <c r="I788" s="88"/>
      <c r="J788" s="79"/>
      <c r="K788" s="87"/>
    </row>
    <row r="789" spans="1:11" ht="16.5">
      <c r="A789" s="79"/>
      <c r="B789" s="79"/>
      <c r="C789" s="79"/>
      <c r="D789" s="79"/>
      <c r="E789" s="87"/>
      <c r="F789" s="87"/>
      <c r="G789" s="88"/>
      <c r="H789" s="88"/>
      <c r="I789" s="88"/>
      <c r="J789" s="79"/>
      <c r="K789" s="87"/>
    </row>
    <row r="790" spans="1:11" ht="16.5">
      <c r="A790" s="79"/>
      <c r="B790" s="79"/>
      <c r="C790" s="79"/>
      <c r="D790" s="79"/>
      <c r="E790" s="87"/>
      <c r="F790" s="87"/>
      <c r="G790" s="88"/>
      <c r="H790" s="88"/>
      <c r="I790" s="88"/>
      <c r="J790" s="79"/>
      <c r="K790" s="87"/>
    </row>
    <row r="791" spans="1:11" ht="16.5">
      <c r="A791" s="79"/>
      <c r="B791" s="79"/>
      <c r="C791" s="79"/>
      <c r="D791" s="79"/>
      <c r="E791" s="87"/>
      <c r="F791" s="87"/>
      <c r="G791" s="88"/>
      <c r="H791" s="88"/>
      <c r="I791" s="88"/>
      <c r="J791" s="79"/>
      <c r="K791" s="87"/>
    </row>
    <row r="792" spans="1:11" ht="16.5">
      <c r="A792" s="79"/>
      <c r="B792" s="79"/>
      <c r="C792" s="79"/>
      <c r="D792" s="79"/>
      <c r="E792" s="87"/>
      <c r="F792" s="87"/>
      <c r="G792" s="88"/>
      <c r="H792" s="88"/>
      <c r="I792" s="88"/>
      <c r="J792" s="79"/>
      <c r="K792" s="87"/>
    </row>
    <row r="793" spans="1:11" ht="16.5">
      <c r="A793" s="79"/>
      <c r="B793" s="79"/>
      <c r="C793" s="79"/>
      <c r="D793" s="79"/>
      <c r="E793" s="87"/>
      <c r="F793" s="87"/>
      <c r="G793" s="88"/>
      <c r="H793" s="88"/>
      <c r="I793" s="88"/>
      <c r="J793" s="79"/>
      <c r="K793" s="87"/>
    </row>
    <row r="794" spans="1:11" ht="16.5">
      <c r="A794" s="79"/>
      <c r="B794" s="79"/>
      <c r="C794" s="79"/>
      <c r="D794" s="79"/>
      <c r="E794" s="87"/>
      <c r="F794" s="87"/>
      <c r="G794" s="88"/>
      <c r="H794" s="88"/>
      <c r="I794" s="88"/>
      <c r="J794" s="79"/>
      <c r="K794" s="87"/>
    </row>
    <row r="795" spans="1:11" ht="16.5">
      <c r="A795" s="79"/>
      <c r="B795" s="79"/>
      <c r="C795" s="79"/>
      <c r="D795" s="79"/>
      <c r="E795" s="87"/>
      <c r="F795" s="87"/>
      <c r="G795" s="88"/>
      <c r="H795" s="88"/>
      <c r="I795" s="88"/>
      <c r="J795" s="79"/>
      <c r="K795" s="87"/>
    </row>
    <row r="796" spans="1:11" ht="16.5">
      <c r="A796" s="79"/>
      <c r="B796" s="79"/>
      <c r="C796" s="79"/>
      <c r="D796" s="79"/>
      <c r="E796" s="87"/>
      <c r="F796" s="87"/>
      <c r="G796" s="88"/>
      <c r="H796" s="88"/>
      <c r="I796" s="88"/>
      <c r="J796" s="79"/>
      <c r="K796" s="87"/>
    </row>
    <row r="797" spans="1:11" ht="16.5">
      <c r="A797" s="79"/>
      <c r="B797" s="79"/>
      <c r="C797" s="79"/>
      <c r="D797" s="79"/>
      <c r="E797" s="87"/>
      <c r="F797" s="87"/>
      <c r="G797" s="88"/>
      <c r="H797" s="88"/>
      <c r="I797" s="88"/>
      <c r="J797" s="79"/>
      <c r="K797" s="87"/>
    </row>
    <row r="798" spans="1:11" ht="16.5">
      <c r="A798" s="79"/>
      <c r="B798" s="79"/>
      <c r="C798" s="79"/>
      <c r="D798" s="79"/>
      <c r="E798" s="87"/>
      <c r="F798" s="87"/>
      <c r="G798" s="88"/>
      <c r="H798" s="88"/>
      <c r="I798" s="88"/>
      <c r="J798" s="79"/>
      <c r="K798" s="87"/>
    </row>
    <row r="799" spans="1:11" ht="16.5">
      <c r="A799" s="79"/>
      <c r="B799" s="79"/>
      <c r="C799" s="79"/>
      <c r="D799" s="79"/>
      <c r="E799" s="87"/>
      <c r="F799" s="87"/>
      <c r="G799" s="88"/>
      <c r="H799" s="88"/>
      <c r="I799" s="88"/>
      <c r="J799" s="79"/>
      <c r="K799" s="87"/>
    </row>
    <row r="800" spans="1:11" ht="16.5">
      <c r="A800" s="79"/>
      <c r="B800" s="79"/>
      <c r="C800" s="79"/>
      <c r="D800" s="79"/>
      <c r="E800" s="87"/>
      <c r="F800" s="87"/>
      <c r="G800" s="88"/>
      <c r="H800" s="88"/>
      <c r="I800" s="88"/>
      <c r="J800" s="79"/>
      <c r="K800" s="87"/>
    </row>
    <row r="801" spans="1:11" ht="16.5">
      <c r="A801" s="79"/>
      <c r="B801" s="79"/>
      <c r="C801" s="79"/>
      <c r="D801" s="79"/>
      <c r="E801" s="87"/>
      <c r="F801" s="87"/>
      <c r="G801" s="88"/>
      <c r="H801" s="88"/>
      <c r="I801" s="88"/>
      <c r="J801" s="79"/>
      <c r="K801" s="87"/>
    </row>
    <row r="802" spans="1:11" ht="16.5">
      <c r="A802" s="79"/>
      <c r="B802" s="79"/>
      <c r="C802" s="79"/>
      <c r="D802" s="79"/>
      <c r="E802" s="87"/>
      <c r="F802" s="87"/>
      <c r="G802" s="88"/>
      <c r="H802" s="88"/>
      <c r="I802" s="88"/>
      <c r="J802" s="79"/>
      <c r="K802" s="87"/>
    </row>
    <row r="803" spans="1:11" ht="16.5">
      <c r="A803" s="79"/>
      <c r="B803" s="79"/>
      <c r="C803" s="79"/>
      <c r="D803" s="79"/>
      <c r="E803" s="87"/>
      <c r="F803" s="87"/>
      <c r="G803" s="88"/>
      <c r="H803" s="88"/>
      <c r="I803" s="88"/>
      <c r="J803" s="79"/>
      <c r="K803" s="87"/>
    </row>
    <row r="804" spans="1:11" ht="16.5">
      <c r="A804" s="79"/>
      <c r="B804" s="79"/>
      <c r="C804" s="79"/>
      <c r="D804" s="79"/>
      <c r="E804" s="87"/>
      <c r="F804" s="87"/>
      <c r="G804" s="88"/>
      <c r="H804" s="88"/>
      <c r="I804" s="88"/>
      <c r="J804" s="79"/>
      <c r="K804" s="87"/>
    </row>
    <row r="805" spans="1:11" ht="16.5">
      <c r="A805" s="79"/>
      <c r="B805" s="79"/>
      <c r="C805" s="79"/>
      <c r="D805" s="79"/>
      <c r="E805" s="87"/>
      <c r="F805" s="87"/>
      <c r="G805" s="88"/>
      <c r="H805" s="88"/>
      <c r="I805" s="88"/>
      <c r="J805" s="79"/>
      <c r="K805" s="87"/>
    </row>
    <row r="806" spans="1:11" ht="16.5">
      <c r="A806" s="79"/>
      <c r="B806" s="79"/>
      <c r="C806" s="79"/>
      <c r="D806" s="79"/>
      <c r="E806" s="87"/>
      <c r="F806" s="87"/>
      <c r="G806" s="88"/>
      <c r="H806" s="88"/>
      <c r="I806" s="88"/>
      <c r="J806" s="79"/>
      <c r="K806" s="87"/>
    </row>
    <row r="807" spans="1:11" ht="16.5">
      <c r="A807" s="79"/>
      <c r="B807" s="79"/>
      <c r="C807" s="79"/>
      <c r="D807" s="79"/>
      <c r="E807" s="87"/>
      <c r="F807" s="87"/>
      <c r="G807" s="88"/>
      <c r="H807" s="88"/>
      <c r="I807" s="88"/>
      <c r="J807" s="79"/>
      <c r="K807" s="87"/>
    </row>
    <row r="808" spans="1:11" ht="16.5">
      <c r="A808" s="79"/>
      <c r="B808" s="79"/>
      <c r="C808" s="79"/>
      <c r="D808" s="79"/>
      <c r="E808" s="87"/>
      <c r="F808" s="87"/>
      <c r="G808" s="88"/>
      <c r="H808" s="88"/>
      <c r="I808" s="88"/>
      <c r="J808" s="79"/>
      <c r="K808" s="87"/>
    </row>
    <row r="809" spans="1:11" ht="16.5">
      <c r="A809" s="79"/>
      <c r="B809" s="79"/>
      <c r="C809" s="79"/>
      <c r="D809" s="79"/>
      <c r="E809" s="87"/>
      <c r="F809" s="87"/>
      <c r="G809" s="88"/>
      <c r="H809" s="88"/>
      <c r="I809" s="88"/>
      <c r="J809" s="79"/>
      <c r="K809" s="87"/>
    </row>
    <row r="810" spans="1:11" ht="16.5">
      <c r="A810" s="79"/>
      <c r="B810" s="79"/>
      <c r="C810" s="79"/>
      <c r="D810" s="79"/>
      <c r="E810" s="87"/>
      <c r="F810" s="87"/>
      <c r="G810" s="88"/>
      <c r="H810" s="88"/>
      <c r="I810" s="88"/>
      <c r="J810" s="79"/>
      <c r="K810" s="87"/>
    </row>
    <row r="811" spans="1:11" ht="16.5">
      <c r="A811" s="79"/>
      <c r="B811" s="79"/>
      <c r="C811" s="79"/>
      <c r="D811" s="79"/>
      <c r="E811" s="87"/>
      <c r="F811" s="87"/>
      <c r="G811" s="88"/>
      <c r="H811" s="88"/>
      <c r="I811" s="88"/>
      <c r="J811" s="79"/>
      <c r="K811" s="87"/>
    </row>
    <row r="812" spans="1:11" ht="16.5">
      <c r="A812" s="79"/>
      <c r="B812" s="79"/>
      <c r="C812" s="79"/>
      <c r="D812" s="79"/>
      <c r="E812" s="87"/>
      <c r="F812" s="87"/>
      <c r="G812" s="88"/>
      <c r="H812" s="88"/>
      <c r="I812" s="88"/>
      <c r="J812" s="79"/>
      <c r="K812" s="87"/>
    </row>
    <row r="813" spans="1:11" ht="16.5">
      <c r="A813" s="79"/>
      <c r="B813" s="79"/>
      <c r="C813" s="79"/>
      <c r="D813" s="79"/>
      <c r="E813" s="87"/>
      <c r="F813" s="87"/>
      <c r="G813" s="88"/>
      <c r="H813" s="88"/>
      <c r="I813" s="88"/>
      <c r="J813" s="79"/>
      <c r="K813" s="87"/>
    </row>
    <row r="814" spans="1:11" ht="16.5">
      <c r="A814" s="79"/>
      <c r="B814" s="79"/>
      <c r="C814" s="79"/>
      <c r="D814" s="79"/>
      <c r="E814" s="87"/>
      <c r="F814" s="87"/>
      <c r="G814" s="88"/>
      <c r="H814" s="88"/>
      <c r="I814" s="88"/>
      <c r="J814" s="79"/>
      <c r="K814" s="87"/>
    </row>
    <row r="815" spans="1:11" ht="16.5">
      <c r="A815" s="79"/>
      <c r="B815" s="79"/>
      <c r="C815" s="79"/>
      <c r="D815" s="79"/>
      <c r="E815" s="87"/>
      <c r="F815" s="87"/>
      <c r="G815" s="88"/>
      <c r="H815" s="88"/>
      <c r="I815" s="88"/>
      <c r="J815" s="79"/>
      <c r="K815" s="87"/>
    </row>
    <row r="816" spans="1:11" ht="16.5">
      <c r="A816" s="79"/>
      <c r="B816" s="79"/>
      <c r="C816" s="79"/>
      <c r="D816" s="79"/>
      <c r="E816" s="87"/>
      <c r="F816" s="87"/>
      <c r="G816" s="88"/>
      <c r="H816" s="88"/>
      <c r="I816" s="88"/>
      <c r="J816" s="79"/>
      <c r="K816" s="87"/>
    </row>
    <row r="817" spans="1:11" ht="16.5">
      <c r="A817" s="79"/>
      <c r="B817" s="79"/>
      <c r="C817" s="79"/>
      <c r="D817" s="79"/>
      <c r="E817" s="87"/>
      <c r="F817" s="87"/>
      <c r="G817" s="88"/>
      <c r="H817" s="88"/>
      <c r="I817" s="88"/>
      <c r="J817" s="79"/>
      <c r="K817" s="87"/>
    </row>
    <row r="818" spans="1:11" ht="16.5">
      <c r="A818" s="79"/>
      <c r="B818" s="79"/>
      <c r="C818" s="79"/>
      <c r="D818" s="79"/>
      <c r="E818" s="87"/>
      <c r="F818" s="87"/>
      <c r="G818" s="88"/>
      <c r="H818" s="88"/>
      <c r="I818" s="88"/>
      <c r="J818" s="79"/>
      <c r="K818" s="87"/>
    </row>
    <row r="819" spans="1:11" ht="16.5">
      <c r="A819" s="79"/>
      <c r="B819" s="79"/>
      <c r="C819" s="79"/>
      <c r="D819" s="79"/>
      <c r="E819" s="87"/>
      <c r="F819" s="87"/>
      <c r="G819" s="88"/>
      <c r="H819" s="88"/>
      <c r="I819" s="88"/>
      <c r="J819" s="79"/>
      <c r="K819" s="87"/>
    </row>
    <row r="820" spans="1:11" ht="16.5">
      <c r="A820" s="79"/>
      <c r="B820" s="79"/>
      <c r="C820" s="79"/>
      <c r="D820" s="79"/>
      <c r="E820" s="87"/>
      <c r="F820" s="87"/>
      <c r="G820" s="88"/>
      <c r="H820" s="88"/>
      <c r="I820" s="88"/>
      <c r="J820" s="79"/>
      <c r="K820" s="87"/>
    </row>
    <row r="821" spans="1:11" ht="16.5">
      <c r="A821" s="79"/>
      <c r="B821" s="79"/>
      <c r="C821" s="79"/>
      <c r="D821" s="79"/>
      <c r="E821" s="87"/>
      <c r="F821" s="87"/>
      <c r="G821" s="88"/>
      <c r="H821" s="88"/>
      <c r="I821" s="88"/>
      <c r="J821" s="79"/>
      <c r="K821" s="87"/>
    </row>
    <row r="822" spans="1:11" ht="16.5">
      <c r="A822" s="79"/>
      <c r="B822" s="79"/>
      <c r="C822" s="79"/>
      <c r="D822" s="79"/>
      <c r="E822" s="87"/>
      <c r="F822" s="87"/>
      <c r="G822" s="88"/>
      <c r="H822" s="88"/>
      <c r="I822" s="88"/>
      <c r="J822" s="79"/>
      <c r="K822" s="87"/>
    </row>
    <row r="823" spans="1:11" ht="16.5">
      <c r="A823" s="79"/>
      <c r="B823" s="79"/>
      <c r="C823" s="79"/>
      <c r="D823" s="79"/>
      <c r="E823" s="87"/>
      <c r="F823" s="87"/>
      <c r="G823" s="88"/>
      <c r="H823" s="88"/>
      <c r="I823" s="88"/>
      <c r="J823" s="79"/>
      <c r="K823" s="87"/>
    </row>
    <row r="824" spans="1:11" ht="16.5">
      <c r="A824" s="79"/>
      <c r="B824" s="79"/>
      <c r="C824" s="79"/>
      <c r="D824" s="79"/>
      <c r="E824" s="87"/>
      <c r="F824" s="87"/>
      <c r="G824" s="88"/>
      <c r="H824" s="88"/>
      <c r="I824" s="88"/>
      <c r="J824" s="79"/>
      <c r="K824" s="87"/>
    </row>
    <row r="825" spans="1:11" ht="16.5">
      <c r="A825" s="79"/>
      <c r="B825" s="79"/>
      <c r="C825" s="79"/>
      <c r="D825" s="79"/>
      <c r="E825" s="87"/>
      <c r="F825" s="87"/>
      <c r="G825" s="88"/>
      <c r="H825" s="88"/>
      <c r="I825" s="88"/>
      <c r="J825" s="79"/>
      <c r="K825" s="87"/>
    </row>
    <row r="826" spans="1:11" ht="16.5">
      <c r="A826" s="79"/>
      <c r="B826" s="79"/>
      <c r="C826" s="79"/>
      <c r="D826" s="79"/>
      <c r="E826" s="87"/>
      <c r="F826" s="87"/>
      <c r="G826" s="88"/>
      <c r="H826" s="88"/>
      <c r="I826" s="88"/>
      <c r="J826" s="79"/>
      <c r="K826" s="87"/>
    </row>
    <row r="827" spans="1:11">
      <c r="A827" s="79"/>
      <c r="B827" s="79"/>
      <c r="C827" s="79"/>
      <c r="D827" s="79"/>
      <c r="E827" s="87"/>
      <c r="F827" s="87"/>
      <c r="G827" s="86"/>
      <c r="H827" s="86"/>
      <c r="I827" s="86"/>
      <c r="J827" s="79"/>
      <c r="K827" s="87"/>
    </row>
    <row r="828" spans="1:11">
      <c r="A828" s="79"/>
      <c r="B828" s="79"/>
      <c r="C828" s="79"/>
      <c r="D828" s="79"/>
      <c r="E828" s="87"/>
      <c r="F828" s="87"/>
      <c r="G828" s="86"/>
      <c r="H828" s="86"/>
      <c r="I828" s="86"/>
      <c r="J828" s="79"/>
      <c r="K828" s="87"/>
    </row>
    <row r="829" spans="1:11">
      <c r="A829" s="79"/>
      <c r="B829" s="79"/>
      <c r="C829" s="79"/>
      <c r="D829" s="79"/>
      <c r="E829" s="87"/>
      <c r="F829" s="87"/>
      <c r="G829" s="86"/>
      <c r="H829" s="86"/>
      <c r="I829" s="86"/>
      <c r="J829" s="79"/>
      <c r="K829" s="87"/>
    </row>
    <row r="830" spans="1:11">
      <c r="A830" s="79"/>
      <c r="B830" s="79"/>
      <c r="C830" s="79"/>
      <c r="D830" s="79"/>
      <c r="E830" s="87"/>
      <c r="F830" s="87"/>
      <c r="G830" s="86"/>
      <c r="H830" s="86"/>
      <c r="I830" s="86"/>
      <c r="J830" s="79"/>
      <c r="K830" s="87"/>
    </row>
    <row r="831" spans="1:11">
      <c r="A831" s="79"/>
      <c r="B831" s="79"/>
      <c r="C831" s="79"/>
      <c r="D831" s="79"/>
      <c r="E831" s="87"/>
      <c r="F831" s="87"/>
      <c r="G831" s="86"/>
      <c r="H831" s="86"/>
      <c r="I831" s="86"/>
      <c r="J831" s="79"/>
      <c r="K831" s="87"/>
    </row>
    <row r="832" spans="1:11">
      <c r="A832" s="79"/>
      <c r="B832" s="79"/>
      <c r="C832" s="79"/>
      <c r="D832" s="79"/>
      <c r="E832" s="87"/>
      <c r="F832" s="87"/>
      <c r="G832" s="86"/>
      <c r="H832" s="86"/>
      <c r="I832" s="86"/>
      <c r="J832" s="79"/>
      <c r="K832" s="87"/>
    </row>
    <row r="833" spans="1:11">
      <c r="A833" s="79"/>
      <c r="B833" s="79"/>
      <c r="C833" s="79"/>
      <c r="D833" s="79"/>
      <c r="E833" s="87"/>
      <c r="F833" s="87"/>
      <c r="G833" s="86"/>
      <c r="H833" s="86"/>
      <c r="I833" s="86"/>
      <c r="J833" s="79"/>
      <c r="K833" s="87"/>
    </row>
    <row r="834" spans="1:11">
      <c r="A834" s="79"/>
      <c r="B834" s="79"/>
      <c r="C834" s="79"/>
      <c r="D834" s="79"/>
      <c r="E834" s="87"/>
      <c r="F834" s="87"/>
      <c r="G834" s="86"/>
      <c r="H834" s="86"/>
      <c r="I834" s="86"/>
      <c r="J834" s="79"/>
      <c r="K834" s="87"/>
    </row>
    <row r="835" spans="1:11">
      <c r="A835" s="79"/>
      <c r="B835" s="79"/>
      <c r="C835" s="79"/>
      <c r="D835" s="79"/>
      <c r="E835" s="87"/>
      <c r="F835" s="87"/>
      <c r="G835" s="86"/>
      <c r="H835" s="86"/>
      <c r="I835" s="86"/>
      <c r="J835" s="79"/>
      <c r="K835" s="87"/>
    </row>
    <row r="836" spans="1:11">
      <c r="A836" s="79"/>
      <c r="B836" s="79"/>
      <c r="C836" s="79"/>
      <c r="D836" s="79"/>
      <c r="E836" s="87"/>
      <c r="F836" s="87"/>
      <c r="G836" s="86"/>
      <c r="H836" s="86"/>
      <c r="I836" s="86"/>
      <c r="J836" s="79"/>
      <c r="K836" s="87"/>
    </row>
    <row r="837" spans="1:11">
      <c r="A837" s="79"/>
      <c r="B837" s="79"/>
      <c r="C837" s="79"/>
      <c r="D837" s="79"/>
      <c r="E837" s="87"/>
      <c r="F837" s="87"/>
      <c r="G837" s="86"/>
      <c r="H837" s="86"/>
      <c r="I837" s="86"/>
      <c r="J837" s="79"/>
      <c r="K837" s="87"/>
    </row>
    <row r="838" spans="1:11">
      <c r="A838" s="79"/>
      <c r="B838" s="79"/>
      <c r="C838" s="79"/>
      <c r="D838" s="79"/>
      <c r="E838" s="87"/>
      <c r="F838" s="87"/>
      <c r="G838" s="86"/>
      <c r="H838" s="86"/>
      <c r="I838" s="86"/>
      <c r="J838" s="79"/>
      <c r="K838" s="87"/>
    </row>
    <row r="839" spans="1:11">
      <c r="A839" s="79"/>
      <c r="B839" s="79"/>
      <c r="C839" s="79"/>
      <c r="D839" s="79"/>
      <c r="E839" s="87"/>
      <c r="F839" s="87"/>
      <c r="G839" s="86"/>
      <c r="H839" s="86"/>
      <c r="I839" s="86"/>
      <c r="J839" s="79"/>
      <c r="K839" s="87"/>
    </row>
    <row r="840" spans="1:11">
      <c r="A840" s="79"/>
      <c r="B840" s="79"/>
      <c r="C840" s="79"/>
      <c r="D840" s="79"/>
      <c r="E840" s="87"/>
      <c r="F840" s="87"/>
      <c r="G840" s="86"/>
      <c r="H840" s="86"/>
      <c r="I840" s="86"/>
      <c r="J840" s="79"/>
      <c r="K840" s="87"/>
    </row>
    <row r="841" spans="1:11">
      <c r="A841" s="79"/>
      <c r="B841" s="79"/>
      <c r="C841" s="79"/>
      <c r="D841" s="79"/>
      <c r="E841" s="87"/>
      <c r="F841" s="87"/>
      <c r="G841" s="86"/>
      <c r="H841" s="86"/>
      <c r="I841" s="86"/>
      <c r="J841" s="79"/>
      <c r="K841" s="87"/>
    </row>
    <row r="842" spans="1:11">
      <c r="A842" s="79"/>
      <c r="B842" s="79"/>
      <c r="C842" s="79"/>
      <c r="D842" s="79"/>
      <c r="E842" s="87"/>
      <c r="F842" s="87"/>
      <c r="G842" s="86"/>
      <c r="H842" s="86"/>
      <c r="I842" s="86"/>
      <c r="J842" s="79"/>
      <c r="K842" s="87"/>
    </row>
    <row r="843" spans="1:11">
      <c r="A843" s="79"/>
      <c r="B843" s="79"/>
      <c r="C843" s="79"/>
      <c r="D843" s="79"/>
      <c r="E843" s="87"/>
      <c r="F843" s="87"/>
      <c r="G843" s="86"/>
      <c r="H843" s="86"/>
      <c r="I843" s="86"/>
      <c r="J843" s="79"/>
      <c r="K843" s="87"/>
    </row>
    <row r="844" spans="1:11">
      <c r="A844" s="79"/>
      <c r="B844" s="79"/>
      <c r="C844" s="79"/>
      <c r="D844" s="79"/>
      <c r="E844" s="87"/>
      <c r="F844" s="87"/>
      <c r="G844" s="86"/>
      <c r="H844" s="86"/>
      <c r="I844" s="86"/>
      <c r="J844" s="79"/>
      <c r="K844" s="87"/>
    </row>
    <row r="845" spans="1:11">
      <c r="A845" s="79"/>
      <c r="B845" s="79"/>
      <c r="C845" s="79"/>
      <c r="D845" s="79"/>
      <c r="E845" s="87"/>
      <c r="F845" s="87"/>
      <c r="G845" s="86"/>
      <c r="H845" s="86"/>
      <c r="I845" s="86"/>
      <c r="J845" s="79"/>
      <c r="K845" s="87"/>
    </row>
    <row r="846" spans="1:11">
      <c r="A846" s="79"/>
      <c r="B846" s="79"/>
      <c r="C846" s="79"/>
      <c r="D846" s="79"/>
      <c r="E846" s="87"/>
      <c r="F846" s="87"/>
      <c r="G846" s="86"/>
      <c r="H846" s="86"/>
      <c r="I846" s="86"/>
      <c r="J846" s="79"/>
      <c r="K846" s="87"/>
    </row>
    <row r="847" spans="1:11">
      <c r="A847" s="79"/>
      <c r="B847" s="79"/>
      <c r="C847" s="79"/>
      <c r="D847" s="79"/>
      <c r="E847" s="87"/>
      <c r="F847" s="87"/>
      <c r="G847" s="86"/>
      <c r="H847" s="86"/>
      <c r="I847" s="86"/>
      <c r="J847" s="79"/>
      <c r="K847" s="87"/>
    </row>
    <row r="848" spans="1:11">
      <c r="A848" s="79"/>
      <c r="B848" s="79"/>
      <c r="C848" s="79"/>
      <c r="D848" s="79"/>
      <c r="E848" s="87"/>
      <c r="F848" s="87"/>
      <c r="G848" s="86"/>
      <c r="H848" s="86"/>
      <c r="I848" s="86"/>
      <c r="J848" s="79"/>
      <c r="K848" s="87"/>
    </row>
    <row r="849" spans="1:11">
      <c r="A849" s="79"/>
      <c r="B849" s="79"/>
      <c r="C849" s="79"/>
      <c r="D849" s="79"/>
      <c r="E849" s="87"/>
      <c r="F849" s="87"/>
      <c r="G849" s="86"/>
      <c r="H849" s="86"/>
      <c r="I849" s="86"/>
      <c r="J849" s="79"/>
      <c r="K849" s="87"/>
    </row>
    <row r="850" spans="1:11">
      <c r="A850" s="79"/>
      <c r="B850" s="79"/>
      <c r="C850" s="79"/>
      <c r="D850" s="79"/>
      <c r="E850" s="87"/>
      <c r="F850" s="87"/>
      <c r="G850" s="86"/>
      <c r="H850" s="86"/>
      <c r="I850" s="86"/>
      <c r="J850" s="79"/>
      <c r="K850" s="87"/>
    </row>
    <row r="851" spans="1:11">
      <c r="A851" s="79"/>
      <c r="B851" s="79"/>
      <c r="C851" s="79"/>
      <c r="D851" s="79"/>
      <c r="E851" s="87"/>
      <c r="F851" s="87"/>
      <c r="G851" s="86"/>
      <c r="H851" s="86"/>
      <c r="I851" s="86"/>
      <c r="J851" s="79"/>
      <c r="K851" s="87"/>
    </row>
    <row r="852" spans="1:11">
      <c r="A852" s="79"/>
      <c r="B852" s="79"/>
      <c r="C852" s="79"/>
      <c r="D852" s="79"/>
      <c r="E852" s="87"/>
      <c r="F852" s="87"/>
      <c r="G852" s="86"/>
      <c r="H852" s="86"/>
      <c r="I852" s="86"/>
      <c r="J852" s="79"/>
      <c r="K852" s="87"/>
    </row>
    <row r="853" spans="1:11">
      <c r="A853" s="79"/>
      <c r="B853" s="79"/>
      <c r="C853" s="79"/>
      <c r="D853" s="79"/>
      <c r="E853" s="87"/>
      <c r="F853" s="87"/>
      <c r="G853" s="86"/>
      <c r="H853" s="86"/>
      <c r="I853" s="86"/>
      <c r="J853" s="79"/>
      <c r="K853" s="87"/>
    </row>
    <row r="854" spans="1:11">
      <c r="A854" s="79"/>
      <c r="B854" s="79"/>
      <c r="C854" s="79"/>
      <c r="D854" s="79"/>
      <c r="E854" s="87"/>
      <c r="F854" s="87"/>
      <c r="G854" s="86"/>
      <c r="H854" s="86"/>
      <c r="I854" s="86"/>
      <c r="J854" s="79"/>
      <c r="K854" s="87"/>
    </row>
    <row r="855" spans="1:11">
      <c r="A855" s="79"/>
      <c r="B855" s="79"/>
      <c r="C855" s="79"/>
      <c r="D855" s="79"/>
      <c r="E855" s="87"/>
      <c r="F855" s="87"/>
      <c r="G855" s="86"/>
      <c r="H855" s="86"/>
      <c r="I855" s="86"/>
      <c r="J855" s="79"/>
      <c r="K855" s="87"/>
    </row>
    <row r="856" spans="1:11">
      <c r="A856" s="79"/>
      <c r="B856" s="79"/>
      <c r="C856" s="79"/>
      <c r="D856" s="79"/>
      <c r="E856" s="87"/>
      <c r="F856" s="87"/>
      <c r="G856" s="86"/>
      <c r="H856" s="86"/>
      <c r="I856" s="86"/>
      <c r="J856" s="79"/>
      <c r="K856" s="87"/>
    </row>
    <row r="857" spans="1:11">
      <c r="A857" s="79"/>
      <c r="B857" s="79"/>
      <c r="C857" s="79"/>
      <c r="D857" s="79"/>
      <c r="E857" s="87"/>
      <c r="F857" s="87"/>
      <c r="G857" s="86"/>
      <c r="H857" s="86"/>
      <c r="I857" s="86"/>
      <c r="J857" s="79"/>
      <c r="K857" s="87"/>
    </row>
    <row r="858" spans="1:11">
      <c r="A858" s="79"/>
      <c r="B858" s="79"/>
      <c r="C858" s="79"/>
      <c r="D858" s="79"/>
      <c r="E858" s="87"/>
      <c r="F858" s="87"/>
      <c r="G858" s="86"/>
      <c r="H858" s="86"/>
      <c r="I858" s="86"/>
      <c r="J858" s="79"/>
      <c r="K858" s="87"/>
    </row>
    <row r="859" spans="1:11">
      <c r="A859" s="79"/>
      <c r="B859" s="79"/>
      <c r="C859" s="79"/>
      <c r="D859" s="79"/>
      <c r="E859" s="87"/>
      <c r="F859" s="87"/>
      <c r="G859" s="86"/>
      <c r="H859" s="86"/>
      <c r="I859" s="86"/>
      <c r="J859" s="79"/>
      <c r="K859" s="87"/>
    </row>
    <row r="860" spans="1:11">
      <c r="A860" s="79"/>
      <c r="B860" s="79"/>
      <c r="C860" s="79"/>
      <c r="D860" s="79"/>
      <c r="E860" s="87"/>
      <c r="F860" s="87"/>
      <c r="G860" s="86"/>
      <c r="H860" s="86"/>
      <c r="I860" s="86"/>
      <c r="J860" s="79"/>
      <c r="K860" s="87"/>
    </row>
    <row r="861" spans="1:11">
      <c r="A861" s="79"/>
      <c r="B861" s="79"/>
      <c r="C861" s="79"/>
      <c r="D861" s="79"/>
      <c r="E861" s="87"/>
      <c r="F861" s="87"/>
      <c r="G861" s="86"/>
      <c r="H861" s="86"/>
      <c r="I861" s="86"/>
      <c r="J861" s="79"/>
      <c r="K861" s="87"/>
    </row>
    <row r="862" spans="1:11">
      <c r="A862" s="79"/>
      <c r="B862" s="79"/>
      <c r="C862" s="79"/>
      <c r="D862" s="79"/>
      <c r="E862" s="87"/>
      <c r="F862" s="87"/>
      <c r="G862" s="86"/>
      <c r="H862" s="86"/>
      <c r="I862" s="86"/>
      <c r="J862" s="79"/>
      <c r="K862" s="87"/>
    </row>
    <row r="863" spans="1:11">
      <c r="A863" s="79"/>
      <c r="B863" s="79"/>
      <c r="C863" s="79"/>
      <c r="D863" s="79"/>
      <c r="E863" s="87"/>
      <c r="F863" s="87"/>
      <c r="G863" s="86"/>
      <c r="H863" s="86"/>
      <c r="I863" s="86"/>
      <c r="J863" s="79"/>
      <c r="K863" s="87"/>
    </row>
    <row r="864" spans="1:11">
      <c r="A864" s="79"/>
      <c r="B864" s="79"/>
      <c r="C864" s="79"/>
      <c r="D864" s="79"/>
      <c r="E864" s="87"/>
      <c r="F864" s="87"/>
      <c r="G864" s="86"/>
      <c r="H864" s="86"/>
      <c r="I864" s="86"/>
      <c r="J864" s="79"/>
      <c r="K864" s="87"/>
    </row>
    <row r="865" spans="1:11">
      <c r="A865" s="79"/>
      <c r="B865" s="79"/>
      <c r="C865" s="79"/>
      <c r="D865" s="79"/>
      <c r="E865" s="87"/>
      <c r="F865" s="87"/>
      <c r="G865" s="86"/>
      <c r="H865" s="86"/>
      <c r="I865" s="86"/>
      <c r="J865" s="79"/>
      <c r="K865" s="87"/>
    </row>
    <row r="866" spans="1:11">
      <c r="A866" s="79"/>
      <c r="B866" s="79"/>
      <c r="C866" s="79"/>
      <c r="D866" s="79"/>
      <c r="E866" s="87"/>
      <c r="F866" s="87"/>
      <c r="G866" s="86"/>
      <c r="H866" s="86"/>
      <c r="I866" s="86"/>
      <c r="J866" s="79"/>
      <c r="K866" s="87"/>
    </row>
    <row r="867" spans="1:11">
      <c r="A867" s="79"/>
      <c r="B867" s="79"/>
      <c r="C867" s="79"/>
      <c r="D867" s="79"/>
      <c r="E867" s="87"/>
      <c r="F867" s="87"/>
      <c r="G867" s="86"/>
      <c r="H867" s="86"/>
      <c r="I867" s="86"/>
      <c r="J867" s="79"/>
      <c r="K867" s="87"/>
    </row>
    <row r="868" spans="1:11">
      <c r="A868" s="79"/>
      <c r="B868" s="79"/>
      <c r="C868" s="79"/>
      <c r="D868" s="79"/>
      <c r="E868" s="87"/>
      <c r="F868" s="87"/>
      <c r="G868" s="86"/>
      <c r="H868" s="86"/>
      <c r="I868" s="86"/>
      <c r="J868" s="79"/>
      <c r="K868" s="87"/>
    </row>
    <row r="869" spans="1:11">
      <c r="A869" s="79"/>
      <c r="B869" s="79"/>
      <c r="C869" s="79"/>
      <c r="D869" s="79"/>
      <c r="E869" s="87"/>
      <c r="F869" s="87"/>
      <c r="G869" s="86"/>
      <c r="H869" s="86"/>
      <c r="I869" s="86"/>
      <c r="J869" s="79"/>
      <c r="K869" s="87"/>
    </row>
    <row r="870" spans="1:11">
      <c r="A870" s="79"/>
      <c r="B870" s="79"/>
      <c r="C870" s="79"/>
      <c r="D870" s="79"/>
      <c r="E870" s="87"/>
      <c r="F870" s="87"/>
      <c r="G870" s="86"/>
      <c r="H870" s="86"/>
      <c r="I870" s="86"/>
      <c r="J870" s="79"/>
      <c r="K870" s="87"/>
    </row>
    <row r="871" spans="1:11">
      <c r="A871" s="79"/>
      <c r="B871" s="79"/>
      <c r="C871" s="79"/>
      <c r="D871" s="79"/>
      <c r="E871" s="87"/>
      <c r="F871" s="87"/>
      <c r="G871" s="86"/>
      <c r="H871" s="86"/>
      <c r="I871" s="86"/>
      <c r="J871" s="79"/>
      <c r="K871" s="87"/>
    </row>
    <row r="872" spans="1:11">
      <c r="A872" s="79"/>
      <c r="B872" s="79"/>
      <c r="C872" s="79"/>
      <c r="D872" s="79"/>
      <c r="E872" s="87"/>
      <c r="F872" s="87"/>
      <c r="G872" s="86"/>
      <c r="H872" s="86"/>
      <c r="I872" s="86"/>
      <c r="J872" s="79"/>
      <c r="K872" s="87"/>
    </row>
    <row r="873" spans="1:11">
      <c r="A873" s="79"/>
      <c r="B873" s="79"/>
      <c r="C873" s="79"/>
      <c r="D873" s="79"/>
      <c r="E873" s="87"/>
      <c r="F873" s="87"/>
      <c r="G873" s="86"/>
      <c r="H873" s="86"/>
      <c r="I873" s="86"/>
      <c r="J873" s="79"/>
      <c r="K873" s="87"/>
    </row>
    <row r="874" spans="1:11">
      <c r="A874" s="79"/>
      <c r="B874" s="79"/>
      <c r="C874" s="79"/>
      <c r="D874" s="79"/>
      <c r="E874" s="87"/>
      <c r="F874" s="87"/>
      <c r="G874" s="86"/>
      <c r="H874" s="86"/>
      <c r="I874" s="86"/>
      <c r="J874" s="79"/>
      <c r="K874" s="87"/>
    </row>
    <row r="875" spans="1:11">
      <c r="A875" s="79"/>
      <c r="B875" s="79"/>
      <c r="C875" s="79"/>
      <c r="D875" s="79"/>
      <c r="E875" s="87"/>
      <c r="F875" s="87"/>
      <c r="G875" s="86"/>
      <c r="H875" s="86"/>
      <c r="I875" s="86"/>
      <c r="J875" s="79"/>
      <c r="K875" s="87"/>
    </row>
    <row r="876" spans="1:11">
      <c r="A876" s="79"/>
      <c r="B876" s="79"/>
      <c r="C876" s="79"/>
      <c r="D876" s="79"/>
      <c r="E876" s="87"/>
      <c r="F876" s="87"/>
      <c r="G876" s="86"/>
      <c r="H876" s="86"/>
      <c r="I876" s="86"/>
      <c r="J876" s="79"/>
      <c r="K876" s="87"/>
    </row>
    <row r="877" spans="1:11">
      <c r="A877" s="79"/>
      <c r="B877" s="79"/>
      <c r="C877" s="79"/>
      <c r="D877" s="79"/>
      <c r="E877" s="87"/>
      <c r="F877" s="87"/>
      <c r="G877" s="86"/>
      <c r="H877" s="86"/>
      <c r="I877" s="86"/>
      <c r="J877" s="79"/>
      <c r="K877" s="87"/>
    </row>
    <row r="878" spans="1:11">
      <c r="A878" s="79"/>
      <c r="B878" s="79"/>
      <c r="C878" s="79"/>
      <c r="D878" s="79"/>
      <c r="E878" s="87"/>
      <c r="F878" s="87"/>
      <c r="G878" s="86"/>
      <c r="H878" s="86"/>
      <c r="I878" s="86"/>
      <c r="J878" s="79"/>
      <c r="K878" s="87"/>
    </row>
    <row r="879" spans="1:11">
      <c r="A879" s="79"/>
      <c r="B879" s="79"/>
      <c r="C879" s="79"/>
      <c r="D879" s="79"/>
      <c r="E879" s="87"/>
      <c r="F879" s="87"/>
      <c r="G879" s="86"/>
      <c r="H879" s="86"/>
      <c r="I879" s="86"/>
      <c r="J879" s="79"/>
      <c r="K879" s="87"/>
    </row>
    <row r="880" spans="1:11">
      <c r="A880" s="79"/>
      <c r="B880" s="79"/>
      <c r="C880" s="79"/>
      <c r="D880" s="79"/>
      <c r="E880" s="87"/>
      <c r="F880" s="87"/>
      <c r="G880" s="86"/>
      <c r="H880" s="86"/>
      <c r="I880" s="86"/>
      <c r="J880" s="79"/>
      <c r="K880" s="87"/>
    </row>
    <row r="881" spans="1:11">
      <c r="A881" s="79"/>
      <c r="B881" s="79"/>
      <c r="C881" s="79"/>
      <c r="D881" s="79"/>
      <c r="E881" s="87"/>
      <c r="F881" s="87"/>
      <c r="G881" s="86"/>
      <c r="H881" s="86"/>
      <c r="I881" s="86"/>
      <c r="J881" s="79"/>
      <c r="K881" s="87"/>
    </row>
    <row r="882" spans="1:11">
      <c r="A882" s="79"/>
      <c r="B882" s="79"/>
      <c r="C882" s="79"/>
      <c r="D882" s="79"/>
      <c r="E882" s="87"/>
      <c r="F882" s="87"/>
      <c r="G882" s="86"/>
      <c r="H882" s="86"/>
      <c r="I882" s="86"/>
      <c r="J882" s="79"/>
      <c r="K882" s="87"/>
    </row>
    <row r="883" spans="1:11">
      <c r="A883" s="79"/>
      <c r="B883" s="79"/>
      <c r="C883" s="79"/>
      <c r="D883" s="79"/>
      <c r="E883" s="87"/>
      <c r="F883" s="87"/>
      <c r="G883" s="86"/>
      <c r="H883" s="86"/>
      <c r="I883" s="86"/>
      <c r="J883" s="79"/>
      <c r="K883" s="87"/>
    </row>
    <row r="884" spans="1:11">
      <c r="A884" s="79"/>
      <c r="B884" s="79"/>
      <c r="C884" s="79"/>
      <c r="D884" s="79"/>
      <c r="E884" s="87"/>
      <c r="F884" s="87"/>
      <c r="G884" s="86"/>
      <c r="H884" s="86"/>
      <c r="I884" s="86"/>
      <c r="J884" s="79"/>
      <c r="K884" s="87"/>
    </row>
    <row r="885" spans="1:11">
      <c r="A885" s="79"/>
      <c r="B885" s="79"/>
      <c r="C885" s="79"/>
      <c r="D885" s="79"/>
      <c r="E885" s="87"/>
      <c r="F885" s="87"/>
      <c r="G885" s="86"/>
      <c r="H885" s="86"/>
      <c r="I885" s="86"/>
      <c r="J885" s="79"/>
      <c r="K885" s="87"/>
    </row>
    <row r="886" spans="1:11">
      <c r="A886" s="79"/>
      <c r="B886" s="79"/>
      <c r="C886" s="79"/>
      <c r="D886" s="79"/>
      <c r="E886" s="87"/>
      <c r="F886" s="87"/>
      <c r="G886" s="86"/>
      <c r="H886" s="86"/>
      <c r="I886" s="86"/>
      <c r="J886" s="79"/>
      <c r="K886" s="87"/>
    </row>
    <row r="887" spans="1:11">
      <c r="A887" s="79"/>
      <c r="B887" s="79"/>
      <c r="C887" s="79"/>
      <c r="D887" s="79"/>
      <c r="E887" s="87"/>
      <c r="F887" s="87"/>
      <c r="G887" s="86"/>
      <c r="H887" s="86"/>
      <c r="I887" s="86"/>
      <c r="J887" s="79"/>
      <c r="K887" s="87"/>
    </row>
    <row r="888" spans="1:11">
      <c r="A888" s="79"/>
      <c r="B888" s="79"/>
      <c r="C888" s="79"/>
      <c r="D888" s="79"/>
      <c r="E888" s="87"/>
      <c r="F888" s="87"/>
      <c r="G888" s="86"/>
      <c r="H888" s="86"/>
      <c r="I888" s="86"/>
      <c r="J888" s="79"/>
      <c r="K888" s="87"/>
    </row>
    <row r="889" spans="1:11">
      <c r="A889" s="79"/>
      <c r="B889" s="79"/>
      <c r="C889" s="79"/>
      <c r="D889" s="79"/>
      <c r="E889" s="87"/>
      <c r="F889" s="87"/>
      <c r="G889" s="86"/>
      <c r="H889" s="86"/>
      <c r="I889" s="86"/>
      <c r="J889" s="79"/>
      <c r="K889" s="87"/>
    </row>
    <row r="890" spans="1:11">
      <c r="A890" s="79"/>
      <c r="B890" s="79"/>
      <c r="C890" s="79"/>
      <c r="D890" s="79"/>
      <c r="E890" s="87"/>
      <c r="F890" s="87"/>
      <c r="G890" s="86"/>
      <c r="H890" s="86"/>
      <c r="I890" s="86"/>
      <c r="J890" s="79"/>
      <c r="K890" s="87"/>
    </row>
    <row r="891" spans="1:11">
      <c r="A891" s="79"/>
      <c r="B891" s="79"/>
      <c r="C891" s="79"/>
      <c r="D891" s="79"/>
      <c r="E891" s="87"/>
      <c r="F891" s="87"/>
      <c r="G891" s="86"/>
      <c r="H891" s="86"/>
      <c r="I891" s="86"/>
      <c r="J891" s="79"/>
      <c r="K891" s="87"/>
    </row>
    <row r="892" spans="1:11">
      <c r="A892" s="79"/>
      <c r="B892" s="79"/>
      <c r="C892" s="79"/>
      <c r="D892" s="79"/>
      <c r="E892" s="87"/>
      <c r="F892" s="87"/>
      <c r="G892" s="86"/>
      <c r="H892" s="86"/>
      <c r="I892" s="86"/>
      <c r="J892" s="79"/>
      <c r="K892" s="87"/>
    </row>
    <row r="893" spans="1:11">
      <c r="A893" s="79"/>
      <c r="B893" s="79"/>
      <c r="C893" s="79"/>
      <c r="D893" s="79"/>
      <c r="E893" s="87"/>
      <c r="F893" s="87"/>
      <c r="G893" s="86"/>
      <c r="H893" s="86"/>
      <c r="I893" s="86"/>
      <c r="J893" s="79"/>
      <c r="K893" s="87"/>
    </row>
    <row r="894" spans="1:11">
      <c r="A894" s="79"/>
      <c r="B894" s="79"/>
      <c r="C894" s="79"/>
      <c r="D894" s="79"/>
      <c r="E894" s="87"/>
      <c r="F894" s="87"/>
      <c r="G894" s="86"/>
      <c r="H894" s="86"/>
      <c r="I894" s="86"/>
      <c r="J894" s="79"/>
      <c r="K894" s="87"/>
    </row>
    <row r="895" spans="1:11">
      <c r="A895" s="79"/>
      <c r="B895" s="79"/>
      <c r="C895" s="79"/>
      <c r="D895" s="79"/>
      <c r="E895" s="87"/>
      <c r="F895" s="87"/>
      <c r="G895" s="86"/>
      <c r="H895" s="86"/>
      <c r="I895" s="86"/>
      <c r="J895" s="79"/>
      <c r="K895" s="87"/>
    </row>
    <row r="896" spans="1:11">
      <c r="A896" s="79"/>
      <c r="B896" s="79"/>
      <c r="C896" s="79"/>
      <c r="D896" s="79"/>
      <c r="E896" s="87"/>
      <c r="F896" s="87"/>
      <c r="G896" s="86"/>
      <c r="H896" s="86"/>
      <c r="I896" s="86"/>
      <c r="J896" s="79"/>
      <c r="K896" s="87"/>
    </row>
    <row r="897" spans="1:11">
      <c r="A897" s="79"/>
      <c r="B897" s="79"/>
      <c r="C897" s="79"/>
      <c r="D897" s="79"/>
      <c r="E897" s="87"/>
      <c r="F897" s="87"/>
      <c r="G897" s="86"/>
      <c r="H897" s="86"/>
      <c r="I897" s="86"/>
      <c r="J897" s="79"/>
      <c r="K897" s="87"/>
    </row>
    <row r="898" spans="1:11">
      <c r="A898" s="79"/>
      <c r="B898" s="79"/>
      <c r="C898" s="79"/>
      <c r="D898" s="79"/>
      <c r="E898" s="87"/>
      <c r="F898" s="87"/>
      <c r="G898" s="86"/>
      <c r="H898" s="86"/>
      <c r="I898" s="86"/>
      <c r="J898" s="79"/>
      <c r="K898" s="87"/>
    </row>
    <row r="899" spans="1:11">
      <c r="A899" s="79"/>
      <c r="B899" s="79"/>
      <c r="C899" s="79"/>
      <c r="D899" s="79"/>
      <c r="E899" s="87"/>
      <c r="F899" s="87"/>
      <c r="G899" s="86"/>
      <c r="H899" s="86"/>
      <c r="I899" s="86"/>
      <c r="J899" s="79"/>
      <c r="K899" s="87"/>
    </row>
    <row r="900" spans="1:11">
      <c r="A900" s="79"/>
      <c r="B900" s="79"/>
      <c r="C900" s="79"/>
      <c r="D900" s="79"/>
      <c r="E900" s="87"/>
      <c r="F900" s="87"/>
      <c r="G900" s="86"/>
      <c r="H900" s="86"/>
      <c r="I900" s="86"/>
      <c r="J900" s="79"/>
      <c r="K900" s="87"/>
    </row>
    <row r="901" spans="1:11">
      <c r="A901" s="79"/>
      <c r="B901" s="79"/>
      <c r="C901" s="79"/>
      <c r="D901" s="79"/>
      <c r="E901" s="87"/>
      <c r="F901" s="87"/>
      <c r="G901" s="86"/>
      <c r="H901" s="86"/>
      <c r="I901" s="86"/>
      <c r="J901" s="79"/>
      <c r="K901" s="87"/>
    </row>
    <row r="902" spans="1:11">
      <c r="A902" s="79"/>
      <c r="B902" s="79"/>
      <c r="C902" s="79"/>
      <c r="D902" s="79"/>
      <c r="E902" s="87"/>
      <c r="F902" s="87"/>
      <c r="G902" s="86"/>
      <c r="H902" s="86"/>
      <c r="I902" s="86"/>
      <c r="J902" s="79"/>
      <c r="K902" s="87"/>
    </row>
    <row r="903" spans="1:11">
      <c r="A903" s="79"/>
      <c r="B903" s="79"/>
      <c r="C903" s="79"/>
      <c r="D903" s="79"/>
      <c r="E903" s="87"/>
      <c r="F903" s="87"/>
      <c r="G903" s="86"/>
      <c r="H903" s="86"/>
      <c r="I903" s="86"/>
      <c r="J903" s="79"/>
      <c r="K903" s="87"/>
    </row>
    <row r="904" spans="1:11">
      <c r="A904" s="79"/>
      <c r="B904" s="79"/>
      <c r="C904" s="79"/>
      <c r="D904" s="79"/>
      <c r="E904" s="87"/>
      <c r="F904" s="87"/>
      <c r="G904" s="86"/>
      <c r="H904" s="86"/>
      <c r="I904" s="86"/>
      <c r="J904" s="79"/>
      <c r="K904" s="87"/>
    </row>
    <row r="905" spans="1:11">
      <c r="A905" s="79"/>
      <c r="B905" s="79"/>
      <c r="C905" s="79"/>
      <c r="D905" s="79"/>
      <c r="E905" s="87"/>
      <c r="F905" s="87"/>
      <c r="G905" s="86"/>
      <c r="H905" s="86"/>
      <c r="I905" s="86"/>
      <c r="J905" s="79"/>
      <c r="K905" s="87"/>
    </row>
    <row r="906" spans="1:11">
      <c r="A906" s="79"/>
      <c r="B906" s="79"/>
      <c r="C906" s="79"/>
      <c r="D906" s="79"/>
      <c r="E906" s="87"/>
      <c r="F906" s="87"/>
      <c r="G906" s="86"/>
      <c r="H906" s="86"/>
      <c r="I906" s="86"/>
      <c r="J906" s="79"/>
      <c r="K906" s="87"/>
    </row>
    <row r="907" spans="1:11">
      <c r="A907" s="79"/>
      <c r="B907" s="79"/>
      <c r="C907" s="79"/>
      <c r="D907" s="79"/>
      <c r="E907" s="87"/>
      <c r="F907" s="87"/>
      <c r="G907" s="86"/>
      <c r="H907" s="86"/>
      <c r="I907" s="86"/>
      <c r="J907" s="79"/>
      <c r="K907" s="87"/>
    </row>
    <row r="908" spans="1:11">
      <c r="A908" s="79"/>
      <c r="B908" s="79"/>
      <c r="C908" s="79"/>
      <c r="D908" s="79"/>
      <c r="E908" s="87"/>
      <c r="F908" s="87"/>
      <c r="G908" s="86"/>
      <c r="H908" s="86"/>
      <c r="I908" s="86"/>
      <c r="J908" s="79"/>
      <c r="K908" s="87"/>
    </row>
    <row r="909" spans="1:11">
      <c r="A909" s="79"/>
      <c r="B909" s="79"/>
      <c r="C909" s="79"/>
      <c r="D909" s="79"/>
      <c r="E909" s="87"/>
      <c r="F909" s="87"/>
      <c r="G909" s="86"/>
      <c r="H909" s="86"/>
      <c r="I909" s="86"/>
      <c r="J909" s="79"/>
      <c r="K909" s="87"/>
    </row>
    <row r="910" spans="1:11">
      <c r="A910" s="79"/>
      <c r="B910" s="79"/>
      <c r="C910" s="79"/>
      <c r="D910" s="79"/>
      <c r="E910" s="87"/>
      <c r="F910" s="87"/>
      <c r="G910" s="86"/>
      <c r="H910" s="86"/>
      <c r="I910" s="86"/>
      <c r="J910" s="79"/>
      <c r="K910" s="87"/>
    </row>
    <row r="911" spans="1:11">
      <c r="A911" s="79"/>
      <c r="B911" s="79"/>
      <c r="C911" s="79"/>
      <c r="D911" s="79"/>
      <c r="E911" s="87"/>
      <c r="F911" s="87"/>
      <c r="G911" s="86"/>
      <c r="H911" s="86"/>
      <c r="I911" s="86"/>
      <c r="J911" s="79"/>
      <c r="K911" s="87"/>
    </row>
    <row r="912" spans="1:11">
      <c r="A912" s="79"/>
      <c r="B912" s="79"/>
      <c r="C912" s="79"/>
      <c r="D912" s="79"/>
      <c r="E912" s="87"/>
      <c r="F912" s="87"/>
      <c r="G912" s="86"/>
      <c r="H912" s="86"/>
      <c r="I912" s="86"/>
      <c r="J912" s="79"/>
      <c r="K912" s="87"/>
    </row>
    <row r="913" spans="1:11">
      <c r="A913" s="79"/>
      <c r="B913" s="79"/>
      <c r="C913" s="79"/>
      <c r="D913" s="79"/>
      <c r="E913" s="87"/>
      <c r="F913" s="87"/>
      <c r="G913" s="86"/>
      <c r="H913" s="86"/>
      <c r="I913" s="86"/>
      <c r="J913" s="79"/>
      <c r="K913" s="87"/>
    </row>
    <row r="914" spans="1:11">
      <c r="A914" s="79"/>
      <c r="B914" s="79"/>
      <c r="C914" s="79"/>
      <c r="D914" s="79"/>
      <c r="E914" s="87"/>
      <c r="F914" s="87"/>
      <c r="G914" s="86"/>
      <c r="H914" s="86"/>
      <c r="I914" s="86"/>
      <c r="J914" s="79"/>
      <c r="K914" s="87"/>
    </row>
    <row r="915" spans="1:11">
      <c r="A915" s="79"/>
      <c r="B915" s="79"/>
      <c r="C915" s="79"/>
      <c r="D915" s="79"/>
      <c r="E915" s="87"/>
      <c r="F915" s="87"/>
      <c r="G915" s="86"/>
      <c r="H915" s="86"/>
      <c r="I915" s="86"/>
      <c r="J915" s="79"/>
      <c r="K915" s="87"/>
    </row>
    <row r="916" spans="1:11">
      <c r="A916" s="79"/>
      <c r="B916" s="79"/>
      <c r="C916" s="79"/>
      <c r="D916" s="79"/>
      <c r="E916" s="87"/>
      <c r="F916" s="87"/>
      <c r="G916" s="86"/>
      <c r="H916" s="86"/>
      <c r="I916" s="86"/>
      <c r="J916" s="79"/>
      <c r="K916" s="87"/>
    </row>
    <row r="917" spans="1:11">
      <c r="A917" s="79"/>
      <c r="B917" s="79"/>
      <c r="C917" s="79"/>
      <c r="D917" s="79"/>
      <c r="E917" s="87"/>
      <c r="F917" s="87"/>
      <c r="G917" s="86"/>
      <c r="H917" s="86"/>
      <c r="I917" s="86"/>
      <c r="J917" s="79"/>
      <c r="K917" s="87"/>
    </row>
    <row r="918" spans="1:11">
      <c r="A918" s="79"/>
      <c r="B918" s="79"/>
      <c r="C918" s="79"/>
      <c r="D918" s="79"/>
      <c r="E918" s="87"/>
      <c r="F918" s="87"/>
      <c r="G918" s="86"/>
      <c r="H918" s="86"/>
      <c r="I918" s="86"/>
      <c r="J918" s="79"/>
      <c r="K918" s="87"/>
    </row>
    <row r="919" spans="1:11">
      <c r="A919" s="79"/>
      <c r="B919" s="79"/>
      <c r="C919" s="79"/>
      <c r="D919" s="79"/>
      <c r="E919" s="87"/>
      <c r="F919" s="87"/>
      <c r="G919" s="86"/>
      <c r="H919" s="86"/>
      <c r="I919" s="86"/>
      <c r="J919" s="79"/>
      <c r="K919" s="87"/>
    </row>
    <row r="920" spans="1:11">
      <c r="A920" s="79"/>
      <c r="B920" s="79"/>
      <c r="C920" s="79"/>
      <c r="D920" s="79"/>
      <c r="E920" s="87"/>
      <c r="F920" s="87"/>
      <c r="G920" s="86"/>
      <c r="H920" s="86"/>
      <c r="I920" s="86"/>
      <c r="J920" s="79"/>
      <c r="K920" s="87"/>
    </row>
    <row r="921" spans="1:11">
      <c r="A921" s="79"/>
      <c r="B921" s="79"/>
      <c r="C921" s="79"/>
      <c r="D921" s="79"/>
      <c r="E921" s="87"/>
      <c r="F921" s="87"/>
      <c r="G921" s="86"/>
      <c r="H921" s="86"/>
      <c r="I921" s="86"/>
      <c r="J921" s="79"/>
      <c r="K921" s="87"/>
    </row>
    <row r="922" spans="1:11">
      <c r="A922" s="79"/>
      <c r="B922" s="79"/>
      <c r="C922" s="79"/>
      <c r="D922" s="79"/>
      <c r="E922" s="87"/>
      <c r="F922" s="87"/>
      <c r="G922" s="86"/>
      <c r="H922" s="86"/>
      <c r="I922" s="86"/>
      <c r="J922" s="79"/>
      <c r="K922" s="87"/>
    </row>
    <row r="923" spans="1:11">
      <c r="A923" s="79"/>
      <c r="B923" s="79"/>
      <c r="C923" s="79"/>
      <c r="D923" s="79"/>
      <c r="E923" s="87"/>
      <c r="F923" s="87"/>
      <c r="G923" s="86"/>
      <c r="H923" s="86"/>
      <c r="I923" s="86"/>
      <c r="J923" s="79"/>
      <c r="K923" s="87"/>
    </row>
    <row r="924" spans="1:11">
      <c r="A924" s="79"/>
      <c r="B924" s="79"/>
      <c r="C924" s="79"/>
      <c r="D924" s="79"/>
      <c r="E924" s="87"/>
      <c r="F924" s="87"/>
      <c r="G924" s="86"/>
      <c r="H924" s="86"/>
      <c r="I924" s="86"/>
      <c r="J924" s="79"/>
      <c r="K924" s="87"/>
    </row>
    <row r="925" spans="1:11">
      <c r="A925" s="79"/>
      <c r="B925" s="79"/>
      <c r="C925" s="79"/>
      <c r="D925" s="79"/>
      <c r="E925" s="87"/>
      <c r="F925" s="87"/>
      <c r="G925" s="86"/>
      <c r="H925" s="86"/>
      <c r="I925" s="86"/>
      <c r="J925" s="79"/>
      <c r="K925" s="87"/>
    </row>
    <row r="926" spans="1:11">
      <c r="A926" s="79"/>
      <c r="B926" s="79"/>
      <c r="C926" s="79"/>
      <c r="D926" s="79"/>
      <c r="E926" s="87"/>
      <c r="F926" s="87"/>
      <c r="G926" s="86"/>
      <c r="H926" s="86"/>
      <c r="I926" s="86"/>
      <c r="J926" s="79"/>
      <c r="K926" s="87"/>
    </row>
    <row r="927" spans="1:11">
      <c r="A927" s="79"/>
      <c r="B927" s="79"/>
      <c r="C927" s="79"/>
      <c r="D927" s="79"/>
      <c r="E927" s="87"/>
      <c r="F927" s="87"/>
      <c r="G927" s="86"/>
      <c r="H927" s="86"/>
      <c r="I927" s="86"/>
      <c r="J927" s="79"/>
      <c r="K927" s="87"/>
    </row>
    <row r="928" spans="1:11">
      <c r="A928" s="79"/>
      <c r="B928" s="79"/>
      <c r="C928" s="79"/>
      <c r="D928" s="79"/>
      <c r="E928" s="87"/>
      <c r="F928" s="87"/>
      <c r="G928" s="86"/>
      <c r="H928" s="86"/>
      <c r="I928" s="86"/>
      <c r="J928" s="79"/>
      <c r="K928" s="87"/>
    </row>
    <row r="929" spans="1:11">
      <c r="A929" s="79"/>
      <c r="B929" s="79"/>
      <c r="C929" s="79"/>
      <c r="D929" s="79"/>
      <c r="E929" s="87"/>
      <c r="F929" s="87"/>
      <c r="G929" s="86"/>
      <c r="H929" s="86"/>
      <c r="I929" s="86"/>
      <c r="J929" s="79"/>
      <c r="K929" s="87"/>
    </row>
    <row r="930" spans="1:11">
      <c r="A930" s="79"/>
      <c r="B930" s="79"/>
      <c r="C930" s="79"/>
      <c r="D930" s="79"/>
      <c r="E930" s="87"/>
      <c r="F930" s="87"/>
      <c r="G930" s="86"/>
      <c r="H930" s="86"/>
      <c r="I930" s="86"/>
      <c r="J930" s="79"/>
      <c r="K930" s="87"/>
    </row>
    <row r="931" spans="1:11">
      <c r="A931" s="79"/>
      <c r="B931" s="79"/>
      <c r="C931" s="79"/>
      <c r="D931" s="79"/>
      <c r="E931" s="87"/>
      <c r="F931" s="87"/>
      <c r="G931" s="86"/>
      <c r="H931" s="86"/>
      <c r="I931" s="86"/>
      <c r="J931" s="79"/>
      <c r="K931" s="87"/>
    </row>
    <row r="932" spans="1:11">
      <c r="A932" s="79"/>
      <c r="B932" s="79"/>
      <c r="C932" s="79"/>
      <c r="D932" s="79"/>
      <c r="E932" s="87"/>
      <c r="F932" s="87"/>
      <c r="G932" s="86"/>
      <c r="H932" s="86"/>
      <c r="I932" s="86"/>
      <c r="J932" s="79"/>
      <c r="K932" s="87"/>
    </row>
    <row r="933" spans="1:11">
      <c r="A933" s="79"/>
      <c r="B933" s="79"/>
      <c r="C933" s="79"/>
      <c r="D933" s="79"/>
      <c r="E933" s="87"/>
      <c r="F933" s="87"/>
      <c r="G933" s="86"/>
      <c r="H933" s="86"/>
      <c r="I933" s="86"/>
      <c r="J933" s="79"/>
      <c r="K933" s="87"/>
    </row>
    <row r="934" spans="1:11">
      <c r="A934" s="79"/>
      <c r="B934" s="79"/>
      <c r="C934" s="79"/>
      <c r="D934" s="79"/>
      <c r="E934" s="87"/>
      <c r="F934" s="87"/>
      <c r="G934" s="86"/>
      <c r="H934" s="86"/>
      <c r="I934" s="86"/>
      <c r="J934" s="79"/>
      <c r="K934" s="87"/>
    </row>
    <row r="935" spans="1:11">
      <c r="A935" s="79"/>
      <c r="B935" s="79"/>
      <c r="C935" s="79"/>
      <c r="D935" s="79"/>
      <c r="E935" s="87"/>
      <c r="F935" s="87"/>
      <c r="G935" s="86"/>
      <c r="H935" s="86"/>
      <c r="I935" s="86"/>
      <c r="J935" s="79"/>
      <c r="K935" s="87"/>
    </row>
    <row r="936" spans="1:11">
      <c r="A936" s="79"/>
      <c r="B936" s="79"/>
      <c r="C936" s="79"/>
      <c r="D936" s="79"/>
      <c r="E936" s="87"/>
      <c r="F936" s="87"/>
      <c r="G936" s="86"/>
      <c r="H936" s="86"/>
      <c r="I936" s="86"/>
      <c r="J936" s="79"/>
      <c r="K936" s="87"/>
    </row>
    <row r="937" spans="1:11">
      <c r="A937" s="79"/>
      <c r="B937" s="79"/>
      <c r="C937" s="79"/>
      <c r="D937" s="79"/>
      <c r="E937" s="87"/>
      <c r="F937" s="87"/>
      <c r="G937" s="86"/>
      <c r="H937" s="86"/>
      <c r="I937" s="86"/>
      <c r="J937" s="79"/>
      <c r="K937" s="87"/>
    </row>
    <row r="938" spans="1:11">
      <c r="A938" s="79"/>
      <c r="B938" s="79"/>
      <c r="C938" s="79"/>
      <c r="D938" s="79"/>
      <c r="E938" s="87"/>
      <c r="F938" s="87"/>
      <c r="G938" s="86"/>
      <c r="H938" s="86"/>
      <c r="I938" s="86"/>
      <c r="J938" s="79"/>
      <c r="K938" s="87"/>
    </row>
    <row r="939" spans="1:11">
      <c r="A939" s="79"/>
      <c r="B939" s="79"/>
      <c r="C939" s="79"/>
      <c r="D939" s="79"/>
      <c r="E939" s="87"/>
      <c r="F939" s="87"/>
      <c r="G939" s="86"/>
      <c r="H939" s="86"/>
      <c r="I939" s="86"/>
      <c r="J939" s="79"/>
      <c r="K939" s="87"/>
    </row>
    <row r="940" spans="1:11">
      <c r="A940" s="79"/>
      <c r="B940" s="79"/>
      <c r="C940" s="79"/>
      <c r="D940" s="79"/>
      <c r="E940" s="87"/>
      <c r="F940" s="87"/>
      <c r="G940" s="86"/>
      <c r="H940" s="86"/>
      <c r="I940" s="86"/>
      <c r="J940" s="79"/>
      <c r="K940" s="87"/>
    </row>
    <row r="941" spans="1:11">
      <c r="A941" s="79"/>
      <c r="B941" s="79"/>
      <c r="C941" s="79"/>
      <c r="D941" s="79"/>
      <c r="E941" s="87"/>
      <c r="F941" s="87"/>
      <c r="G941" s="86"/>
      <c r="H941" s="86"/>
      <c r="I941" s="86"/>
      <c r="J941" s="79"/>
      <c r="K941" s="87"/>
    </row>
    <row r="942" spans="1:11">
      <c r="A942" s="79"/>
      <c r="B942" s="79"/>
      <c r="C942" s="79"/>
      <c r="D942" s="79"/>
      <c r="E942" s="87"/>
      <c r="F942" s="87"/>
      <c r="G942" s="86"/>
      <c r="H942" s="86"/>
      <c r="I942" s="86"/>
      <c r="J942" s="79"/>
      <c r="K942" s="87"/>
    </row>
    <row r="943" spans="1:11">
      <c r="A943" s="79"/>
      <c r="B943" s="79"/>
      <c r="C943" s="79"/>
      <c r="D943" s="79"/>
      <c r="E943" s="87"/>
      <c r="F943" s="87"/>
      <c r="G943" s="86"/>
      <c r="H943" s="86"/>
      <c r="I943" s="86"/>
      <c r="J943" s="79"/>
      <c r="K943" s="87"/>
    </row>
    <row r="944" spans="1:11">
      <c r="A944" s="79"/>
      <c r="B944" s="79"/>
      <c r="C944" s="79"/>
      <c r="D944" s="79"/>
      <c r="E944" s="87"/>
      <c r="F944" s="87"/>
      <c r="G944" s="86"/>
      <c r="H944" s="86"/>
      <c r="I944" s="86"/>
      <c r="J944" s="79"/>
      <c r="K944" s="87"/>
    </row>
    <row r="945" spans="1:11">
      <c r="A945" s="79"/>
      <c r="B945" s="79"/>
      <c r="C945" s="79"/>
      <c r="D945" s="79"/>
      <c r="E945" s="87"/>
      <c r="F945" s="87"/>
      <c r="G945" s="86"/>
      <c r="H945" s="86"/>
      <c r="I945" s="86"/>
      <c r="J945" s="79"/>
      <c r="K945" s="87"/>
    </row>
    <row r="946" spans="1:11">
      <c r="A946" s="79"/>
      <c r="B946" s="79"/>
      <c r="C946" s="79"/>
      <c r="D946" s="79"/>
      <c r="E946" s="87"/>
      <c r="F946" s="87"/>
      <c r="G946" s="86"/>
      <c r="H946" s="86"/>
      <c r="I946" s="86"/>
      <c r="J946" s="79"/>
      <c r="K946" s="87"/>
    </row>
    <row r="947" spans="1:11">
      <c r="A947" s="79"/>
      <c r="B947" s="79"/>
      <c r="C947" s="79"/>
      <c r="D947" s="79"/>
      <c r="E947" s="87"/>
      <c r="F947" s="87"/>
      <c r="G947" s="86"/>
      <c r="H947" s="86"/>
      <c r="I947" s="86"/>
      <c r="J947" s="79"/>
      <c r="K947" s="87"/>
    </row>
    <row r="948" spans="1:11">
      <c r="A948" s="79"/>
      <c r="B948" s="79"/>
      <c r="C948" s="79"/>
      <c r="D948" s="79"/>
      <c r="E948" s="87"/>
      <c r="F948" s="87"/>
      <c r="G948" s="86"/>
      <c r="H948" s="86"/>
      <c r="I948" s="86"/>
      <c r="J948" s="79"/>
      <c r="K948" s="87"/>
    </row>
    <row r="949" spans="1:11">
      <c r="A949" s="79"/>
      <c r="B949" s="79"/>
      <c r="C949" s="79"/>
      <c r="D949" s="79"/>
      <c r="E949" s="87"/>
      <c r="F949" s="87"/>
      <c r="G949" s="86"/>
      <c r="H949" s="86"/>
      <c r="I949" s="86"/>
      <c r="J949" s="79"/>
      <c r="K949" s="87"/>
    </row>
    <row r="950" spans="1:11">
      <c r="A950" s="79"/>
      <c r="B950" s="79"/>
      <c r="C950" s="79"/>
      <c r="D950" s="79"/>
      <c r="E950" s="87"/>
      <c r="F950" s="87"/>
      <c r="G950" s="86"/>
      <c r="H950" s="86"/>
      <c r="I950" s="86"/>
      <c r="J950" s="79"/>
      <c r="K950" s="87"/>
    </row>
    <row r="951" spans="1:11">
      <c r="A951" s="79"/>
      <c r="B951" s="79"/>
      <c r="C951" s="79"/>
      <c r="D951" s="79"/>
      <c r="E951" s="87"/>
      <c r="F951" s="87"/>
      <c r="G951" s="86"/>
      <c r="H951" s="86"/>
      <c r="I951" s="86"/>
      <c r="J951" s="79"/>
      <c r="K951" s="87"/>
    </row>
    <row r="952" spans="1:11">
      <c r="A952" s="79"/>
      <c r="B952" s="79"/>
      <c r="C952" s="79"/>
      <c r="D952" s="79"/>
      <c r="E952" s="87"/>
      <c r="F952" s="87"/>
      <c r="G952" s="86"/>
      <c r="H952" s="86"/>
      <c r="I952" s="86"/>
      <c r="J952" s="79"/>
      <c r="K952" s="87"/>
    </row>
    <row r="953" spans="1:11">
      <c r="A953" s="79"/>
      <c r="B953" s="79"/>
      <c r="C953" s="79"/>
      <c r="D953" s="79"/>
      <c r="E953" s="87"/>
      <c r="F953" s="87"/>
      <c r="G953" s="86"/>
      <c r="H953" s="86"/>
      <c r="I953" s="86"/>
      <c r="J953" s="79"/>
      <c r="K953" s="87"/>
    </row>
    <row r="954" spans="1:11">
      <c r="A954" s="79"/>
      <c r="B954" s="79"/>
      <c r="C954" s="79"/>
      <c r="D954" s="79"/>
      <c r="E954" s="87"/>
      <c r="F954" s="87"/>
      <c r="G954" s="86"/>
      <c r="H954" s="86"/>
      <c r="I954" s="86"/>
      <c r="J954" s="79"/>
      <c r="K954" s="87"/>
    </row>
    <row r="955" spans="1:11">
      <c r="A955" s="79"/>
      <c r="B955" s="79"/>
      <c r="C955" s="79"/>
      <c r="D955" s="79"/>
      <c r="E955" s="87"/>
      <c r="F955" s="87"/>
      <c r="G955" s="86"/>
      <c r="H955" s="86"/>
      <c r="I955" s="86"/>
      <c r="J955" s="79"/>
      <c r="K955" s="87"/>
    </row>
    <row r="956" spans="1:11">
      <c r="A956" s="79"/>
      <c r="B956" s="79"/>
      <c r="C956" s="79"/>
      <c r="D956" s="79"/>
      <c r="E956" s="87"/>
      <c r="F956" s="87"/>
      <c r="G956" s="86"/>
      <c r="H956" s="86"/>
      <c r="I956" s="86"/>
      <c r="J956" s="79"/>
      <c r="K956" s="87"/>
    </row>
    <row r="957" spans="1:11">
      <c r="A957" s="79"/>
      <c r="B957" s="79"/>
      <c r="C957" s="79"/>
      <c r="D957" s="79"/>
      <c r="E957" s="87"/>
      <c r="F957" s="87"/>
      <c r="G957" s="86"/>
      <c r="H957" s="86"/>
      <c r="I957" s="86"/>
      <c r="J957" s="79"/>
      <c r="K957" s="87"/>
    </row>
    <row r="958" spans="1:11">
      <c r="A958" s="79"/>
      <c r="B958" s="79"/>
      <c r="C958" s="79"/>
      <c r="D958" s="79"/>
      <c r="E958" s="87"/>
      <c r="F958" s="87"/>
      <c r="G958" s="86"/>
      <c r="H958" s="86"/>
      <c r="I958" s="86"/>
      <c r="J958" s="79"/>
      <c r="K958" s="87"/>
    </row>
    <row r="959" spans="1:11">
      <c r="A959" s="79"/>
      <c r="B959" s="79"/>
      <c r="C959" s="79"/>
      <c r="D959" s="79"/>
      <c r="E959" s="87"/>
      <c r="F959" s="87"/>
      <c r="G959" s="86"/>
      <c r="H959" s="86"/>
      <c r="I959" s="86"/>
      <c r="J959" s="79"/>
      <c r="K959" s="87"/>
    </row>
    <row r="960" spans="1:11">
      <c r="A960" s="79"/>
      <c r="B960" s="79"/>
      <c r="C960" s="79"/>
      <c r="D960" s="79"/>
      <c r="E960" s="87"/>
      <c r="F960" s="87"/>
      <c r="G960" s="86"/>
      <c r="H960" s="86"/>
      <c r="I960" s="86"/>
      <c r="J960" s="79"/>
      <c r="K960" s="87"/>
    </row>
    <row r="961" spans="1:11">
      <c r="A961" s="79"/>
      <c r="B961" s="79"/>
      <c r="C961" s="79"/>
      <c r="D961" s="79"/>
      <c r="E961" s="87"/>
      <c r="F961" s="87"/>
      <c r="G961" s="86"/>
      <c r="H961" s="86"/>
      <c r="I961" s="86"/>
      <c r="J961" s="79"/>
      <c r="K961" s="87"/>
    </row>
    <row r="962" spans="1:11">
      <c r="A962" s="79"/>
      <c r="B962" s="79"/>
      <c r="C962" s="79"/>
      <c r="D962" s="79"/>
      <c r="E962" s="87"/>
      <c r="F962" s="87"/>
      <c r="G962" s="86"/>
      <c r="H962" s="86"/>
      <c r="I962" s="86"/>
      <c r="J962" s="79"/>
      <c r="K962" s="87"/>
    </row>
    <row r="963" spans="1:11">
      <c r="A963" s="79"/>
      <c r="B963" s="79"/>
      <c r="C963" s="79"/>
      <c r="D963" s="79"/>
      <c r="E963" s="87"/>
      <c r="F963" s="87"/>
      <c r="G963" s="86"/>
      <c r="H963" s="86"/>
      <c r="I963" s="86"/>
      <c r="J963" s="79"/>
      <c r="K963" s="87"/>
    </row>
    <row r="964" spans="1:11">
      <c r="A964" s="79"/>
      <c r="B964" s="79"/>
      <c r="C964" s="79"/>
      <c r="D964" s="79"/>
      <c r="E964" s="87"/>
      <c r="F964" s="87"/>
      <c r="G964" s="86"/>
      <c r="H964" s="86"/>
      <c r="I964" s="86"/>
      <c r="J964" s="79"/>
      <c r="K964" s="87"/>
    </row>
    <row r="965" spans="1:11">
      <c r="A965" s="79"/>
      <c r="B965" s="79"/>
      <c r="C965" s="79"/>
      <c r="D965" s="79"/>
      <c r="E965" s="87"/>
      <c r="F965" s="87"/>
      <c r="G965" s="86"/>
      <c r="H965" s="86"/>
      <c r="I965" s="86"/>
      <c r="J965" s="79"/>
      <c r="K965" s="87"/>
    </row>
    <row r="966" spans="1:11">
      <c r="A966" s="79"/>
      <c r="B966" s="79"/>
      <c r="C966" s="79"/>
      <c r="D966" s="79"/>
      <c r="E966" s="87"/>
      <c r="F966" s="87"/>
      <c r="G966" s="86"/>
      <c r="H966" s="86"/>
      <c r="I966" s="86"/>
      <c r="J966" s="79"/>
      <c r="K966" s="87"/>
    </row>
    <row r="967" spans="1:11">
      <c r="A967" s="79"/>
      <c r="B967" s="79"/>
      <c r="C967" s="79"/>
      <c r="D967" s="79"/>
      <c r="E967" s="87"/>
      <c r="F967" s="87"/>
      <c r="G967" s="86"/>
      <c r="H967" s="86"/>
      <c r="I967" s="86"/>
      <c r="J967" s="79"/>
      <c r="K967" s="87"/>
    </row>
    <row r="968" spans="1:11">
      <c r="A968" s="79"/>
      <c r="B968" s="79"/>
      <c r="C968" s="79"/>
      <c r="D968" s="79"/>
      <c r="E968" s="87"/>
      <c r="F968" s="87"/>
      <c r="G968" s="86"/>
      <c r="H968" s="86"/>
      <c r="I968" s="86"/>
      <c r="J968" s="79"/>
      <c r="K968" s="87"/>
    </row>
    <row r="969" spans="1:11">
      <c r="A969" s="79"/>
      <c r="B969" s="79"/>
      <c r="C969" s="79"/>
      <c r="D969" s="79"/>
      <c r="E969" s="87"/>
      <c r="F969" s="87"/>
      <c r="G969" s="86"/>
      <c r="H969" s="86"/>
      <c r="I969" s="86"/>
      <c r="J969" s="79"/>
      <c r="K969" s="87"/>
    </row>
    <row r="970" spans="1:11">
      <c r="A970" s="79"/>
      <c r="B970" s="79"/>
      <c r="C970" s="79"/>
      <c r="D970" s="79"/>
      <c r="E970" s="87"/>
      <c r="F970" s="87"/>
      <c r="G970" s="86"/>
      <c r="H970" s="86"/>
      <c r="I970" s="86"/>
      <c r="J970" s="79"/>
      <c r="K970" s="87"/>
    </row>
    <row r="971" spans="1:11">
      <c r="A971" s="79"/>
      <c r="B971" s="79"/>
      <c r="C971" s="79"/>
      <c r="D971" s="79"/>
      <c r="E971" s="87"/>
      <c r="F971" s="87"/>
      <c r="G971" s="86"/>
      <c r="H971" s="86"/>
      <c r="I971" s="86"/>
      <c r="J971" s="79"/>
      <c r="K971" s="87"/>
    </row>
    <row r="972" spans="1:11">
      <c r="A972" s="79"/>
      <c r="B972" s="79"/>
      <c r="C972" s="79"/>
      <c r="D972" s="79"/>
      <c r="E972" s="87"/>
      <c r="F972" s="87"/>
      <c r="G972" s="86"/>
      <c r="H972" s="86"/>
      <c r="I972" s="86"/>
      <c r="J972" s="79"/>
      <c r="K972" s="87"/>
    </row>
    <row r="973" spans="1:11">
      <c r="A973" s="79"/>
      <c r="B973" s="79"/>
      <c r="C973" s="79"/>
      <c r="D973" s="79"/>
      <c r="E973" s="87"/>
      <c r="F973" s="87"/>
      <c r="G973" s="86"/>
      <c r="H973" s="86"/>
      <c r="I973" s="86"/>
      <c r="J973" s="79"/>
      <c r="K973" s="87"/>
    </row>
    <row r="974" spans="1:11">
      <c r="A974" s="79"/>
      <c r="B974" s="79"/>
      <c r="C974" s="79"/>
      <c r="D974" s="79"/>
      <c r="E974" s="87"/>
      <c r="F974" s="87"/>
      <c r="G974" s="86"/>
      <c r="H974" s="86"/>
      <c r="I974" s="86"/>
      <c r="J974" s="79"/>
      <c r="K974" s="87"/>
    </row>
    <row r="975" spans="1:11">
      <c r="A975" s="79"/>
      <c r="B975" s="79"/>
      <c r="C975" s="79"/>
      <c r="D975" s="79"/>
      <c r="E975" s="87"/>
      <c r="F975" s="87"/>
      <c r="G975" s="86"/>
      <c r="H975" s="86"/>
      <c r="I975" s="86"/>
      <c r="J975" s="79"/>
      <c r="K975" s="87"/>
    </row>
    <row r="976" spans="1:11">
      <c r="A976" s="79"/>
      <c r="B976" s="79"/>
      <c r="C976" s="79"/>
      <c r="D976" s="79"/>
      <c r="E976" s="87"/>
      <c r="F976" s="87"/>
      <c r="G976" s="86"/>
      <c r="H976" s="86"/>
      <c r="I976" s="86"/>
      <c r="J976" s="79"/>
      <c r="K976" s="87"/>
    </row>
    <row r="977" spans="1:11">
      <c r="A977" s="79"/>
      <c r="B977" s="79"/>
      <c r="C977" s="79"/>
      <c r="D977" s="79"/>
      <c r="E977" s="87"/>
      <c r="F977" s="87"/>
      <c r="G977" s="86"/>
      <c r="H977" s="86"/>
      <c r="I977" s="86"/>
      <c r="J977" s="79"/>
      <c r="K977" s="87"/>
    </row>
    <row r="978" spans="1:11">
      <c r="A978" s="79"/>
      <c r="B978" s="79"/>
      <c r="C978" s="79"/>
      <c r="D978" s="79"/>
      <c r="E978" s="87"/>
      <c r="F978" s="87"/>
      <c r="G978" s="86"/>
      <c r="H978" s="86"/>
      <c r="I978" s="86"/>
      <c r="J978" s="79"/>
      <c r="K978" s="87"/>
    </row>
    <row r="979" spans="1:11">
      <c r="A979" s="79"/>
      <c r="B979" s="79"/>
      <c r="C979" s="79"/>
      <c r="D979" s="79"/>
      <c r="E979" s="87"/>
      <c r="F979" s="87"/>
      <c r="G979" s="86"/>
      <c r="H979" s="86"/>
      <c r="I979" s="86"/>
      <c r="J979" s="79"/>
      <c r="K979" s="87"/>
    </row>
    <row r="980" spans="1:11">
      <c r="A980" s="79"/>
      <c r="B980" s="79"/>
      <c r="C980" s="79"/>
      <c r="D980" s="79"/>
      <c r="E980" s="87"/>
      <c r="F980" s="87"/>
      <c r="G980" s="86"/>
      <c r="H980" s="86"/>
      <c r="I980" s="86"/>
      <c r="J980" s="79"/>
      <c r="K980" s="87"/>
    </row>
    <row r="981" spans="1:11">
      <c r="A981" s="79"/>
      <c r="B981" s="79"/>
      <c r="C981" s="79"/>
      <c r="D981" s="79"/>
      <c r="E981" s="87"/>
      <c r="F981" s="87"/>
      <c r="G981" s="86"/>
      <c r="H981" s="86"/>
      <c r="I981" s="86"/>
      <c r="J981" s="79"/>
      <c r="K981" s="87"/>
    </row>
    <row r="982" spans="1:11">
      <c r="A982" s="79"/>
      <c r="B982" s="79"/>
      <c r="C982" s="79"/>
      <c r="D982" s="79"/>
      <c r="E982" s="87"/>
      <c r="F982" s="87"/>
      <c r="G982" s="86"/>
      <c r="H982" s="86"/>
      <c r="I982" s="86"/>
      <c r="J982" s="79"/>
      <c r="K982" s="87"/>
    </row>
    <row r="983" spans="1:11">
      <c r="A983" s="79"/>
      <c r="B983" s="79"/>
      <c r="C983" s="79"/>
      <c r="D983" s="79"/>
      <c r="E983" s="87"/>
      <c r="F983" s="87"/>
      <c r="G983" s="86"/>
      <c r="H983" s="86"/>
      <c r="I983" s="86"/>
      <c r="J983" s="79"/>
      <c r="K983" s="87"/>
    </row>
    <row r="984" spans="1:11">
      <c r="A984" s="79"/>
      <c r="B984" s="79"/>
      <c r="C984" s="79"/>
      <c r="D984" s="79"/>
      <c r="E984" s="87"/>
      <c r="F984" s="87"/>
      <c r="G984" s="86"/>
      <c r="H984" s="86"/>
      <c r="I984" s="86"/>
      <c r="J984" s="79"/>
      <c r="K984" s="87"/>
    </row>
    <row r="985" spans="1:11">
      <c r="A985" s="79"/>
      <c r="B985" s="79"/>
      <c r="C985" s="79"/>
      <c r="D985" s="79"/>
      <c r="E985" s="87"/>
      <c r="F985" s="87"/>
      <c r="G985" s="86"/>
      <c r="H985" s="86"/>
      <c r="I985" s="86"/>
      <c r="J985" s="79"/>
      <c r="K985" s="87"/>
    </row>
    <row r="986" spans="1:11">
      <c r="A986" s="79"/>
      <c r="B986" s="79"/>
      <c r="C986" s="79"/>
      <c r="D986" s="79"/>
      <c r="E986" s="87"/>
      <c r="F986" s="87"/>
      <c r="G986" s="86"/>
      <c r="H986" s="86"/>
      <c r="I986" s="86"/>
      <c r="J986" s="79"/>
      <c r="K986" s="87"/>
    </row>
    <row r="987" spans="1:11">
      <c r="A987" s="79"/>
      <c r="B987" s="79"/>
      <c r="C987" s="79"/>
      <c r="D987" s="79"/>
      <c r="E987" s="87"/>
      <c r="F987" s="87"/>
      <c r="G987" s="86"/>
      <c r="H987" s="86"/>
      <c r="I987" s="86"/>
      <c r="J987" s="79"/>
      <c r="K987" s="87"/>
    </row>
    <row r="988" spans="1:11">
      <c r="A988" s="79"/>
      <c r="B988" s="79"/>
      <c r="C988" s="79"/>
      <c r="D988" s="79"/>
      <c r="E988" s="87"/>
      <c r="F988" s="87"/>
      <c r="G988" s="86"/>
      <c r="H988" s="86"/>
      <c r="I988" s="86"/>
      <c r="J988" s="79"/>
      <c r="K988" s="87"/>
    </row>
    <row r="989" spans="1:11">
      <c r="A989" s="79"/>
      <c r="B989" s="79"/>
      <c r="C989" s="79"/>
      <c r="D989" s="79"/>
      <c r="E989" s="87"/>
      <c r="F989" s="87"/>
      <c r="G989" s="86"/>
      <c r="H989" s="86"/>
      <c r="I989" s="86"/>
      <c r="J989" s="79"/>
      <c r="K989" s="87"/>
    </row>
    <row r="990" spans="1:11">
      <c r="A990" s="79"/>
      <c r="B990" s="79"/>
      <c r="C990" s="79"/>
      <c r="D990" s="79"/>
      <c r="E990" s="87"/>
      <c r="F990" s="87"/>
      <c r="G990" s="86"/>
      <c r="H990" s="86"/>
      <c r="I990" s="86"/>
      <c r="J990" s="79"/>
      <c r="K990" s="87"/>
    </row>
    <row r="991" spans="1:11">
      <c r="A991" s="79"/>
      <c r="B991" s="79"/>
      <c r="C991" s="79"/>
      <c r="D991" s="79"/>
      <c r="E991" s="87"/>
      <c r="F991" s="87"/>
      <c r="G991" s="86"/>
      <c r="H991" s="86"/>
      <c r="I991" s="86"/>
      <c r="J991" s="79"/>
      <c r="K991" s="87"/>
    </row>
    <row r="992" spans="1:11">
      <c r="A992" s="79"/>
      <c r="B992" s="79"/>
      <c r="C992" s="79"/>
      <c r="D992" s="79"/>
      <c r="E992" s="87"/>
      <c r="F992" s="87"/>
      <c r="G992" s="86"/>
      <c r="H992" s="86"/>
      <c r="I992" s="86"/>
      <c r="J992" s="79"/>
      <c r="K992" s="87"/>
    </row>
    <row r="993" spans="1:11">
      <c r="A993" s="79"/>
      <c r="B993" s="79"/>
      <c r="C993" s="79"/>
      <c r="D993" s="79"/>
      <c r="E993" s="87"/>
      <c r="F993" s="87"/>
      <c r="G993" s="86"/>
      <c r="H993" s="86"/>
      <c r="I993" s="86"/>
      <c r="J993" s="79"/>
      <c r="K993" s="87"/>
    </row>
    <row r="994" spans="1:11">
      <c r="A994" s="79"/>
      <c r="B994" s="79"/>
      <c r="C994" s="79"/>
      <c r="D994" s="79"/>
      <c r="E994" s="87"/>
      <c r="F994" s="87"/>
      <c r="G994" s="86"/>
      <c r="H994" s="86"/>
      <c r="I994" s="86"/>
      <c r="J994" s="79"/>
      <c r="K994" s="87"/>
    </row>
    <row r="995" spans="1:11">
      <c r="A995" s="79"/>
      <c r="B995" s="79"/>
      <c r="C995" s="79"/>
      <c r="D995" s="79"/>
      <c r="E995" s="87"/>
      <c r="F995" s="87"/>
      <c r="G995" s="86"/>
      <c r="H995" s="86"/>
      <c r="I995" s="86"/>
      <c r="J995" s="79"/>
      <c r="K995" s="87"/>
    </row>
    <row r="996" spans="1:11">
      <c r="A996" s="79"/>
      <c r="B996" s="79"/>
      <c r="C996" s="79"/>
      <c r="D996" s="79"/>
      <c r="E996" s="87"/>
      <c r="F996" s="87"/>
      <c r="G996" s="86"/>
      <c r="H996" s="86"/>
      <c r="I996" s="86"/>
      <c r="J996" s="79"/>
      <c r="K996" s="87"/>
    </row>
    <row r="997" spans="1:11">
      <c r="A997" s="79"/>
      <c r="B997" s="79"/>
      <c r="C997" s="79"/>
      <c r="D997" s="79"/>
      <c r="E997" s="87"/>
      <c r="F997" s="87"/>
      <c r="G997" s="86"/>
      <c r="H997" s="86"/>
      <c r="I997" s="86"/>
      <c r="J997" s="79"/>
      <c r="K997" s="87"/>
    </row>
    <row r="998" spans="1:11">
      <c r="A998" s="79"/>
      <c r="B998" s="79"/>
      <c r="C998" s="79"/>
      <c r="D998" s="79"/>
      <c r="E998" s="87"/>
      <c r="F998" s="87"/>
      <c r="G998" s="86"/>
      <c r="H998" s="86"/>
      <c r="I998" s="86"/>
      <c r="J998" s="79"/>
      <c r="K998" s="87"/>
    </row>
    <row r="999" spans="1:11">
      <c r="A999" s="79"/>
      <c r="B999" s="79"/>
      <c r="C999" s="79"/>
      <c r="D999" s="79"/>
      <c r="E999" s="87"/>
      <c r="F999" s="87"/>
      <c r="G999" s="86"/>
      <c r="H999" s="86"/>
      <c r="I999" s="86"/>
      <c r="J999" s="79"/>
      <c r="K999" s="87"/>
    </row>
    <row r="1000" spans="1:11">
      <c r="A1000" s="79"/>
      <c r="B1000" s="79"/>
      <c r="C1000" s="79"/>
      <c r="D1000" s="79"/>
      <c r="E1000" s="87"/>
      <c r="F1000" s="87"/>
      <c r="G1000" s="86"/>
      <c r="H1000" s="86"/>
      <c r="I1000" s="86"/>
      <c r="J1000" s="79"/>
      <c r="K1000" s="87"/>
    </row>
    <row r="1001" spans="1:11">
      <c r="A1001" s="79"/>
      <c r="B1001" s="79"/>
      <c r="C1001" s="79"/>
      <c r="D1001" s="79"/>
      <c r="E1001" s="87"/>
      <c r="F1001" s="87"/>
      <c r="G1001" s="86"/>
      <c r="H1001" s="86"/>
      <c r="I1001" s="86"/>
      <c r="J1001" s="79"/>
      <c r="K1001" s="87"/>
    </row>
    <row r="1002" spans="1:11">
      <c r="A1002" s="79"/>
      <c r="B1002" s="79"/>
      <c r="C1002" s="79"/>
      <c r="D1002" s="79"/>
      <c r="E1002" s="87"/>
      <c r="F1002" s="87"/>
      <c r="G1002" s="86"/>
      <c r="H1002" s="86"/>
      <c r="I1002" s="86"/>
      <c r="J1002" s="79"/>
      <c r="K1002" s="87"/>
    </row>
    <row r="1003" spans="1:11">
      <c r="A1003" s="79"/>
      <c r="B1003" s="79"/>
      <c r="C1003" s="79"/>
      <c r="D1003" s="79"/>
      <c r="E1003" s="87"/>
      <c r="F1003" s="87"/>
      <c r="G1003" s="86"/>
      <c r="H1003" s="86"/>
      <c r="I1003" s="86"/>
      <c r="J1003" s="79"/>
      <c r="K1003" s="87"/>
    </row>
    <row r="1004" spans="1:11">
      <c r="A1004" s="79"/>
      <c r="B1004" s="79"/>
      <c r="C1004" s="79"/>
      <c r="D1004" s="79"/>
      <c r="E1004" s="87"/>
      <c r="F1004" s="87"/>
      <c r="G1004" s="86"/>
      <c r="H1004" s="86"/>
      <c r="I1004" s="86"/>
      <c r="J1004" s="79"/>
      <c r="K1004" s="87"/>
    </row>
    <row r="1005" spans="1:11">
      <c r="A1005" s="79"/>
      <c r="B1005" s="79"/>
      <c r="C1005" s="79"/>
      <c r="D1005" s="79"/>
      <c r="E1005" s="87"/>
      <c r="F1005" s="87"/>
      <c r="G1005" s="86"/>
      <c r="H1005" s="86"/>
      <c r="I1005" s="86"/>
      <c r="J1005" s="79"/>
      <c r="K1005" s="87"/>
    </row>
    <row r="1006" spans="1:11">
      <c r="A1006" s="79"/>
      <c r="B1006" s="79"/>
      <c r="C1006" s="79"/>
      <c r="D1006" s="79"/>
      <c r="E1006" s="87"/>
      <c r="F1006" s="87"/>
      <c r="G1006" s="86"/>
      <c r="H1006" s="86"/>
      <c r="I1006" s="86"/>
      <c r="J1006" s="79"/>
      <c r="K1006" s="87"/>
    </row>
    <row r="1007" spans="1:11">
      <c r="A1007" s="79"/>
      <c r="B1007" s="79"/>
      <c r="C1007" s="79"/>
      <c r="D1007" s="79"/>
      <c r="E1007" s="87"/>
      <c r="F1007" s="87"/>
      <c r="G1007" s="86"/>
      <c r="H1007" s="86"/>
      <c r="I1007" s="86"/>
      <c r="J1007" s="79"/>
      <c r="K1007" s="87"/>
    </row>
    <row r="1008" spans="1:11">
      <c r="A1008" s="79"/>
      <c r="B1008" s="79"/>
      <c r="C1008" s="79"/>
      <c r="D1008" s="79"/>
      <c r="E1008" s="87"/>
      <c r="F1008" s="87"/>
      <c r="G1008" s="86"/>
      <c r="H1008" s="86"/>
      <c r="I1008" s="86"/>
      <c r="J1008" s="79"/>
      <c r="K1008" s="87"/>
    </row>
    <row r="1009" spans="1:11">
      <c r="A1009" s="79"/>
      <c r="B1009" s="79"/>
      <c r="C1009" s="79"/>
      <c r="D1009" s="79"/>
      <c r="E1009" s="87"/>
      <c r="F1009" s="87"/>
      <c r="G1009" s="86"/>
      <c r="H1009" s="86"/>
      <c r="I1009" s="86"/>
      <c r="J1009" s="79"/>
      <c r="K1009" s="87"/>
    </row>
    <row r="1010" spans="1:11">
      <c r="A1010" s="79"/>
      <c r="B1010" s="79"/>
      <c r="C1010" s="79"/>
      <c r="D1010" s="79"/>
      <c r="E1010" s="87"/>
      <c r="F1010" s="87"/>
      <c r="G1010" s="86"/>
      <c r="H1010" s="86"/>
      <c r="I1010" s="86"/>
      <c r="J1010" s="79"/>
      <c r="K1010" s="87"/>
    </row>
    <row r="1011" spans="1:11">
      <c r="A1011" s="79"/>
      <c r="B1011" s="79"/>
      <c r="C1011" s="79"/>
      <c r="D1011" s="79"/>
      <c r="E1011" s="87"/>
      <c r="F1011" s="87"/>
      <c r="G1011" s="86"/>
      <c r="H1011" s="86"/>
      <c r="I1011" s="86"/>
      <c r="J1011" s="79"/>
      <c r="K1011" s="87"/>
    </row>
    <row r="1012" spans="1:11">
      <c r="A1012" s="79"/>
      <c r="B1012" s="79"/>
      <c r="C1012" s="79"/>
      <c r="D1012" s="79"/>
      <c r="E1012" s="87"/>
      <c r="F1012" s="87"/>
      <c r="G1012" s="86"/>
      <c r="H1012" s="86"/>
      <c r="I1012" s="86"/>
      <c r="J1012" s="79"/>
      <c r="K1012" s="87"/>
    </row>
    <row r="1013" spans="1:11">
      <c r="A1013" s="79"/>
      <c r="B1013" s="79"/>
      <c r="C1013" s="79"/>
      <c r="D1013" s="79"/>
      <c r="E1013" s="87"/>
      <c r="F1013" s="87"/>
      <c r="G1013" s="86"/>
      <c r="H1013" s="86"/>
      <c r="I1013" s="86"/>
      <c r="J1013" s="79"/>
      <c r="K1013" s="87"/>
    </row>
    <row r="1014" spans="1:11">
      <c r="A1014" s="79"/>
      <c r="B1014" s="79"/>
      <c r="C1014" s="79"/>
      <c r="D1014" s="79"/>
      <c r="E1014" s="87"/>
      <c r="F1014" s="87"/>
      <c r="G1014" s="86"/>
      <c r="H1014" s="86"/>
      <c r="I1014" s="86"/>
      <c r="J1014" s="79"/>
      <c r="K1014" s="87"/>
    </row>
    <row r="1015" spans="1:11">
      <c r="A1015" s="79"/>
      <c r="B1015" s="79"/>
      <c r="C1015" s="79"/>
      <c r="D1015" s="79"/>
      <c r="E1015" s="87"/>
      <c r="F1015" s="87"/>
      <c r="G1015" s="86"/>
      <c r="H1015" s="86"/>
      <c r="I1015" s="86"/>
      <c r="J1015" s="79"/>
      <c r="K1015" s="87"/>
    </row>
    <row r="1016" spans="1:11">
      <c r="A1016" s="79"/>
      <c r="B1016" s="79"/>
      <c r="C1016" s="79"/>
      <c r="D1016" s="79"/>
      <c r="E1016" s="87"/>
      <c r="F1016" s="87"/>
      <c r="G1016" s="86"/>
      <c r="H1016" s="86"/>
      <c r="I1016" s="86"/>
      <c r="J1016" s="79"/>
      <c r="K1016" s="87"/>
    </row>
    <row r="1017" spans="1:11">
      <c r="A1017" s="79"/>
      <c r="B1017" s="79"/>
      <c r="C1017" s="79"/>
      <c r="D1017" s="79"/>
      <c r="E1017" s="87"/>
      <c r="F1017" s="87"/>
      <c r="G1017" s="86"/>
      <c r="H1017" s="86"/>
      <c r="I1017" s="86"/>
      <c r="J1017" s="79"/>
      <c r="K1017" s="87"/>
    </row>
    <row r="1018" spans="1:11">
      <c r="A1018" s="79"/>
      <c r="B1018" s="79"/>
      <c r="C1018" s="79"/>
      <c r="D1018" s="79"/>
      <c r="E1018" s="87"/>
      <c r="F1018" s="87"/>
      <c r="G1018" s="86"/>
      <c r="H1018" s="86"/>
      <c r="I1018" s="86"/>
      <c r="J1018" s="79"/>
      <c r="K1018" s="87"/>
    </row>
    <row r="1019" spans="1:11">
      <c r="A1019" s="79"/>
      <c r="B1019" s="79"/>
      <c r="C1019" s="79"/>
      <c r="D1019" s="79"/>
      <c r="E1019" s="87"/>
      <c r="F1019" s="87"/>
      <c r="G1019" s="86"/>
      <c r="H1019" s="86"/>
      <c r="I1019" s="86"/>
      <c r="J1019" s="79"/>
      <c r="K1019" s="87"/>
    </row>
    <row r="1020" spans="1:11">
      <c r="A1020" s="79"/>
      <c r="B1020" s="79"/>
      <c r="C1020" s="79"/>
      <c r="D1020" s="79"/>
      <c r="E1020" s="87"/>
      <c r="F1020" s="87"/>
      <c r="G1020" s="86"/>
      <c r="H1020" s="86"/>
      <c r="I1020" s="86"/>
      <c r="J1020" s="79"/>
      <c r="K1020" s="87"/>
    </row>
    <row r="1021" spans="1:11">
      <c r="A1021" s="79"/>
      <c r="B1021" s="79"/>
      <c r="C1021" s="79"/>
      <c r="D1021" s="79"/>
      <c r="E1021" s="87"/>
      <c r="F1021" s="87"/>
      <c r="G1021" s="86"/>
      <c r="H1021" s="86"/>
      <c r="I1021" s="86"/>
      <c r="J1021" s="79"/>
      <c r="K1021" s="87"/>
    </row>
    <row r="1022" spans="1:11">
      <c r="A1022" s="79"/>
      <c r="B1022" s="79"/>
      <c r="C1022" s="79"/>
      <c r="D1022" s="79"/>
      <c r="E1022" s="87"/>
      <c r="F1022" s="87"/>
      <c r="G1022" s="86"/>
      <c r="H1022" s="86"/>
      <c r="I1022" s="86"/>
      <c r="J1022" s="79"/>
      <c r="K1022" s="87"/>
    </row>
    <row r="1023" spans="1:11">
      <c r="A1023" s="79"/>
      <c r="B1023" s="79"/>
      <c r="C1023" s="79"/>
      <c r="D1023" s="79"/>
      <c r="E1023" s="87"/>
      <c r="F1023" s="87"/>
      <c r="G1023" s="86"/>
      <c r="H1023" s="86"/>
      <c r="I1023" s="86"/>
      <c r="J1023" s="79"/>
      <c r="K1023" s="87"/>
    </row>
    <row r="1024" spans="1:11">
      <c r="A1024" s="79"/>
      <c r="B1024" s="79"/>
      <c r="C1024" s="79"/>
      <c r="D1024" s="79"/>
      <c r="E1024" s="87"/>
      <c r="F1024" s="87"/>
      <c r="G1024" s="86"/>
      <c r="H1024" s="86"/>
      <c r="I1024" s="86"/>
      <c r="J1024" s="79"/>
      <c r="K1024" s="87"/>
    </row>
    <row r="1025" spans="1:11">
      <c r="A1025" s="79"/>
      <c r="B1025" s="79"/>
      <c r="C1025" s="79"/>
      <c r="D1025" s="79"/>
      <c r="E1025" s="87"/>
      <c r="F1025" s="87"/>
      <c r="G1025" s="86"/>
      <c r="H1025" s="86"/>
      <c r="I1025" s="86"/>
      <c r="J1025" s="79"/>
      <c r="K1025" s="87"/>
    </row>
    <row r="1026" spans="1:11">
      <c r="A1026" s="79"/>
      <c r="B1026" s="79"/>
      <c r="C1026" s="79"/>
      <c r="D1026" s="79"/>
      <c r="E1026" s="87"/>
      <c r="F1026" s="87"/>
      <c r="G1026" s="86"/>
      <c r="H1026" s="86"/>
      <c r="I1026" s="86"/>
      <c r="J1026" s="79"/>
      <c r="K1026" s="87"/>
    </row>
    <row r="1027" spans="1:11">
      <c r="A1027" s="79"/>
      <c r="B1027" s="79"/>
      <c r="C1027" s="79"/>
      <c r="D1027" s="79"/>
      <c r="E1027" s="87"/>
      <c r="F1027" s="87"/>
      <c r="G1027" s="86"/>
      <c r="H1027" s="86"/>
      <c r="I1027" s="86"/>
      <c r="J1027" s="79"/>
      <c r="K1027" s="87"/>
    </row>
    <row r="1028" spans="1:11">
      <c r="A1028" s="79"/>
      <c r="B1028" s="79"/>
      <c r="C1028" s="79"/>
      <c r="D1028" s="79"/>
      <c r="E1028" s="87"/>
      <c r="F1028" s="87"/>
      <c r="G1028" s="86"/>
      <c r="H1028" s="86"/>
      <c r="I1028" s="86"/>
      <c r="J1028" s="79"/>
      <c r="K1028" s="87"/>
    </row>
    <row r="1029" spans="1:11">
      <c r="A1029" s="79"/>
      <c r="B1029" s="79"/>
      <c r="C1029" s="79"/>
      <c r="D1029" s="79"/>
      <c r="E1029" s="87"/>
      <c r="F1029" s="87"/>
      <c r="G1029" s="86"/>
      <c r="H1029" s="86"/>
      <c r="I1029" s="86"/>
      <c r="J1029" s="79"/>
      <c r="K1029" s="87"/>
    </row>
    <row r="1030" spans="1:11">
      <c r="A1030" s="79"/>
      <c r="B1030" s="79"/>
      <c r="C1030" s="79"/>
      <c r="D1030" s="79"/>
      <c r="E1030" s="87"/>
      <c r="F1030" s="87"/>
      <c r="G1030" s="86"/>
      <c r="H1030" s="86"/>
      <c r="I1030" s="86"/>
      <c r="J1030" s="79"/>
      <c r="K1030" s="87"/>
    </row>
    <row r="1031" spans="1:11">
      <c r="A1031" s="79"/>
      <c r="B1031" s="79"/>
      <c r="C1031" s="79"/>
      <c r="D1031" s="79"/>
      <c r="E1031" s="87"/>
      <c r="F1031" s="87"/>
      <c r="G1031" s="86"/>
      <c r="H1031" s="86"/>
      <c r="I1031" s="86"/>
      <c r="J1031" s="79"/>
      <c r="K1031" s="87"/>
    </row>
    <row r="1032" spans="1:11">
      <c r="A1032" s="79"/>
      <c r="B1032" s="79"/>
      <c r="C1032" s="79"/>
      <c r="D1032" s="79"/>
      <c r="E1032" s="87"/>
      <c r="F1032" s="87"/>
      <c r="G1032" s="86"/>
      <c r="H1032" s="86"/>
      <c r="I1032" s="86"/>
      <c r="J1032" s="79"/>
      <c r="K1032" s="87"/>
    </row>
    <row r="1033" spans="1:11">
      <c r="A1033" s="79"/>
      <c r="B1033" s="79"/>
      <c r="C1033" s="79"/>
      <c r="D1033" s="79"/>
      <c r="E1033" s="87"/>
      <c r="F1033" s="87"/>
      <c r="G1033" s="86"/>
      <c r="H1033" s="86"/>
      <c r="I1033" s="86"/>
      <c r="J1033" s="79"/>
      <c r="K1033" s="87"/>
    </row>
    <row r="1034" spans="1:11">
      <c r="A1034" s="79"/>
      <c r="B1034" s="79"/>
      <c r="C1034" s="79"/>
      <c r="D1034" s="79"/>
      <c r="E1034" s="87"/>
      <c r="F1034" s="87"/>
      <c r="G1034" s="86"/>
      <c r="H1034" s="86"/>
      <c r="I1034" s="86"/>
      <c r="J1034" s="79"/>
      <c r="K1034" s="87"/>
    </row>
    <row r="1035" spans="1:11">
      <c r="A1035" s="79"/>
      <c r="B1035" s="79"/>
      <c r="C1035" s="79"/>
      <c r="D1035" s="79"/>
      <c r="E1035" s="87"/>
      <c r="F1035" s="87"/>
      <c r="G1035" s="86"/>
      <c r="H1035" s="86"/>
      <c r="I1035" s="86"/>
      <c r="J1035" s="79"/>
      <c r="K1035" s="87"/>
    </row>
    <row r="1036" spans="1:11">
      <c r="A1036" s="79"/>
      <c r="B1036" s="79"/>
      <c r="C1036" s="79"/>
      <c r="D1036" s="79"/>
      <c r="E1036" s="87"/>
      <c r="F1036" s="87"/>
      <c r="G1036" s="86"/>
      <c r="H1036" s="86"/>
      <c r="I1036" s="86"/>
      <c r="J1036" s="79"/>
      <c r="K1036" s="87"/>
    </row>
    <row r="1037" spans="1:11">
      <c r="A1037" s="79"/>
      <c r="B1037" s="79"/>
      <c r="C1037" s="79"/>
      <c r="D1037" s="79"/>
      <c r="E1037" s="87"/>
      <c r="F1037" s="87"/>
      <c r="G1037" s="86"/>
      <c r="H1037" s="86"/>
      <c r="I1037" s="86"/>
      <c r="J1037" s="79"/>
      <c r="K1037" s="87"/>
    </row>
    <row r="1038" spans="1:11">
      <c r="A1038" s="79"/>
      <c r="B1038" s="79"/>
      <c r="C1038" s="79"/>
      <c r="D1038" s="79"/>
      <c r="E1038" s="87"/>
      <c r="F1038" s="87"/>
      <c r="G1038" s="86"/>
      <c r="H1038" s="86"/>
      <c r="I1038" s="86"/>
      <c r="J1038" s="79"/>
      <c r="K1038" s="87"/>
    </row>
    <row r="1039" spans="1:11">
      <c r="A1039" s="79"/>
      <c r="B1039" s="79"/>
      <c r="C1039" s="79"/>
      <c r="D1039" s="79"/>
      <c r="E1039" s="87"/>
      <c r="F1039" s="87"/>
      <c r="G1039" s="86"/>
      <c r="H1039" s="86"/>
      <c r="I1039" s="86"/>
      <c r="J1039" s="79"/>
      <c r="K1039" s="87"/>
    </row>
    <row r="1040" spans="1:11">
      <c r="A1040" s="79"/>
      <c r="B1040" s="79"/>
      <c r="C1040" s="79"/>
      <c r="D1040" s="79"/>
      <c r="E1040" s="87"/>
      <c r="F1040" s="87"/>
      <c r="G1040" s="86"/>
      <c r="H1040" s="86"/>
      <c r="I1040" s="86"/>
      <c r="J1040" s="79"/>
      <c r="K1040" s="87"/>
    </row>
    <row r="1041" spans="1:11">
      <c r="A1041" s="79"/>
      <c r="B1041" s="79"/>
      <c r="C1041" s="79"/>
      <c r="D1041" s="79"/>
      <c r="E1041" s="87"/>
      <c r="F1041" s="87"/>
      <c r="G1041" s="86"/>
      <c r="H1041" s="86"/>
      <c r="I1041" s="86"/>
      <c r="J1041" s="79"/>
      <c r="K1041" s="87"/>
    </row>
    <row r="1042" spans="1:11">
      <c r="A1042" s="79"/>
      <c r="B1042" s="79"/>
      <c r="C1042" s="79"/>
      <c r="D1042" s="79"/>
      <c r="E1042" s="87"/>
      <c r="F1042" s="87"/>
      <c r="G1042" s="86"/>
      <c r="H1042" s="86"/>
      <c r="I1042" s="86"/>
      <c r="J1042" s="79"/>
      <c r="K1042" s="87"/>
    </row>
    <row r="1043" spans="1:11">
      <c r="A1043" s="79"/>
      <c r="B1043" s="79"/>
      <c r="C1043" s="79"/>
      <c r="D1043" s="79"/>
      <c r="E1043" s="87"/>
      <c r="F1043" s="87"/>
      <c r="G1043" s="86"/>
      <c r="H1043" s="86"/>
      <c r="I1043" s="86"/>
      <c r="J1043" s="79"/>
      <c r="K1043" s="87"/>
    </row>
    <row r="1044" spans="1:11">
      <c r="A1044" s="79"/>
      <c r="B1044" s="79"/>
      <c r="C1044" s="79"/>
      <c r="D1044" s="79"/>
      <c r="E1044" s="87"/>
      <c r="F1044" s="87"/>
      <c r="G1044" s="86"/>
      <c r="H1044" s="86"/>
      <c r="I1044" s="86"/>
      <c r="J1044" s="79"/>
      <c r="K1044" s="87"/>
    </row>
    <row r="1045" spans="1:11">
      <c r="A1045" s="79"/>
      <c r="B1045" s="79"/>
      <c r="C1045" s="79"/>
      <c r="D1045" s="79"/>
      <c r="E1045" s="87"/>
      <c r="F1045" s="87"/>
      <c r="G1045" s="86"/>
      <c r="H1045" s="86"/>
      <c r="I1045" s="86"/>
      <c r="J1045" s="79"/>
      <c r="K1045" s="87"/>
    </row>
    <row r="1046" spans="1:11">
      <c r="A1046" s="79"/>
      <c r="B1046" s="79"/>
      <c r="C1046" s="79"/>
      <c r="D1046" s="79"/>
      <c r="E1046" s="87"/>
      <c r="F1046" s="87"/>
      <c r="G1046" s="86"/>
      <c r="H1046" s="86"/>
      <c r="I1046" s="86"/>
      <c r="J1046" s="79"/>
      <c r="K1046" s="87"/>
    </row>
    <row r="1047" spans="1:11">
      <c r="A1047" s="79"/>
      <c r="B1047" s="79"/>
      <c r="C1047" s="79"/>
      <c r="D1047" s="79"/>
      <c r="E1047" s="87"/>
      <c r="F1047" s="87"/>
      <c r="G1047" s="86"/>
      <c r="H1047" s="86"/>
      <c r="I1047" s="86"/>
      <c r="J1047" s="79"/>
      <c r="K1047" s="87"/>
    </row>
    <row r="1048" spans="1:11">
      <c r="A1048" s="79"/>
      <c r="B1048" s="79"/>
      <c r="C1048" s="79"/>
      <c r="D1048" s="79"/>
      <c r="E1048" s="87"/>
      <c r="F1048" s="87"/>
      <c r="G1048" s="86"/>
      <c r="H1048" s="86"/>
      <c r="I1048" s="86"/>
      <c r="J1048" s="79"/>
      <c r="K1048" s="87"/>
    </row>
    <row r="1049" spans="1:11">
      <c r="A1049" s="79"/>
      <c r="B1049" s="79"/>
      <c r="C1049" s="79"/>
      <c r="D1049" s="79"/>
      <c r="E1049" s="87"/>
      <c r="F1049" s="87"/>
      <c r="G1049" s="86"/>
      <c r="H1049" s="86"/>
      <c r="I1049" s="86"/>
      <c r="J1049" s="79"/>
      <c r="K1049" s="87"/>
    </row>
    <row r="1050" spans="1:11">
      <c r="A1050" s="79"/>
      <c r="B1050" s="79"/>
      <c r="C1050" s="79"/>
      <c r="D1050" s="79"/>
      <c r="G1050" s="86"/>
      <c r="H1050" s="86"/>
      <c r="I1050" s="86"/>
      <c r="J1050" s="79"/>
    </row>
    <row r="1051" spans="1:11">
      <c r="A1051" s="79"/>
      <c r="B1051" s="79"/>
      <c r="C1051" s="79"/>
      <c r="D1051" s="79"/>
      <c r="G1051" s="86"/>
      <c r="H1051" s="86"/>
      <c r="I1051" s="86"/>
      <c r="J1051" s="79"/>
    </row>
    <row r="1052" spans="1:11">
      <c r="A1052" s="79"/>
      <c r="B1052" s="79"/>
      <c r="C1052" s="79"/>
      <c r="D1052" s="79"/>
      <c r="G1052" s="86"/>
      <c r="H1052" s="86"/>
      <c r="I1052" s="86"/>
      <c r="J1052" s="79"/>
    </row>
    <row r="1053" spans="1:11">
      <c r="A1053" s="79"/>
      <c r="B1053" s="79"/>
      <c r="C1053" s="79"/>
      <c r="D1053" s="79"/>
      <c r="G1053" s="86"/>
      <c r="H1053" s="86"/>
      <c r="I1053" s="86"/>
      <c r="J1053" s="79"/>
    </row>
    <row r="1054" spans="1:11">
      <c r="A1054" s="79"/>
      <c r="B1054" s="79"/>
      <c r="C1054" s="79"/>
      <c r="D1054" s="79"/>
      <c r="G1054" s="86"/>
      <c r="H1054" s="86"/>
      <c r="I1054" s="86"/>
      <c r="J1054" s="79"/>
    </row>
    <row r="1055" spans="1:11">
      <c r="A1055" s="79"/>
      <c r="B1055" s="79"/>
      <c r="C1055" s="79"/>
      <c r="D1055" s="79"/>
      <c r="G1055" s="86"/>
      <c r="H1055" s="86"/>
      <c r="I1055" s="86"/>
      <c r="J1055" s="79"/>
    </row>
    <row r="1056" spans="1:11">
      <c r="A1056" s="79"/>
      <c r="B1056" s="79"/>
      <c r="C1056" s="79"/>
      <c r="D1056" s="79"/>
      <c r="G1056" s="86"/>
      <c r="H1056" s="86"/>
      <c r="I1056" s="86"/>
      <c r="J1056" s="79"/>
    </row>
    <row r="1057" spans="1:11">
      <c r="A1057" s="79"/>
      <c r="B1057" s="79"/>
      <c r="C1057" s="79"/>
      <c r="D1057" s="79"/>
      <c r="G1057" s="86"/>
      <c r="H1057" s="86"/>
      <c r="I1057" s="86"/>
      <c r="J1057" s="79"/>
    </row>
    <row r="1058" spans="1:11">
      <c r="A1058" s="79"/>
      <c r="B1058" s="79"/>
      <c r="C1058" s="79"/>
      <c r="D1058" s="79"/>
      <c r="E1058" s="79"/>
      <c r="F1058" s="79"/>
      <c r="G1058" s="86"/>
      <c r="H1058" s="86"/>
      <c r="I1058" s="86"/>
      <c r="J1058" s="79"/>
      <c r="K1058" s="79"/>
    </row>
    <row r="1059" spans="1:11">
      <c r="A1059" s="79"/>
      <c r="B1059" s="79"/>
      <c r="C1059" s="79"/>
      <c r="D1059" s="79"/>
      <c r="E1059" s="79"/>
      <c r="F1059" s="79"/>
      <c r="G1059" s="86"/>
      <c r="H1059" s="86"/>
      <c r="I1059" s="86"/>
      <c r="J1059" s="79"/>
      <c r="K1059" s="79"/>
    </row>
    <row r="1060" spans="1:11">
      <c r="A1060" s="79"/>
      <c r="B1060" s="79"/>
      <c r="C1060" s="79"/>
      <c r="D1060" s="79"/>
      <c r="E1060" s="79"/>
      <c r="F1060" s="79"/>
      <c r="G1060" s="84"/>
      <c r="H1060" s="86"/>
      <c r="I1060" s="86"/>
      <c r="J1060" s="79"/>
      <c r="K1060" s="79"/>
    </row>
    <row r="1061" spans="1:11">
      <c r="A1061" s="79"/>
      <c r="B1061" s="79"/>
      <c r="C1061" s="79"/>
      <c r="D1061" s="79"/>
      <c r="E1061" s="79"/>
      <c r="F1061" s="79"/>
      <c r="G1061" s="84"/>
      <c r="H1061" s="86"/>
      <c r="I1061" s="86"/>
      <c r="J1061" s="79"/>
      <c r="K1061" s="79"/>
    </row>
    <row r="1062" spans="1:11">
      <c r="A1062" s="79"/>
      <c r="B1062" s="79"/>
      <c r="C1062" s="79"/>
      <c r="D1062" s="79"/>
      <c r="E1062" s="79"/>
      <c r="F1062" s="79"/>
      <c r="G1062" s="84"/>
      <c r="H1062" s="86"/>
      <c r="I1062" s="86"/>
      <c r="J1062" s="79"/>
      <c r="K1062" s="79"/>
    </row>
    <row r="1063" spans="1:11">
      <c r="A1063" s="79"/>
      <c r="B1063" s="79"/>
      <c r="C1063" s="79"/>
      <c r="D1063" s="79"/>
      <c r="E1063" s="79"/>
      <c r="F1063" s="79"/>
      <c r="G1063" s="84"/>
      <c r="H1063" s="86"/>
      <c r="I1063" s="86"/>
      <c r="J1063" s="79"/>
      <c r="K1063" s="79"/>
    </row>
    <row r="1064" spans="1:11">
      <c r="A1064" s="79"/>
      <c r="B1064" s="79"/>
      <c r="C1064" s="79"/>
      <c r="D1064" s="79"/>
      <c r="E1064" s="79"/>
      <c r="F1064" s="79"/>
      <c r="G1064" s="84"/>
      <c r="H1064" s="86"/>
      <c r="I1064" s="86"/>
      <c r="J1064" s="79"/>
      <c r="K1064" s="79"/>
    </row>
    <row r="1065" spans="1:11">
      <c r="A1065" s="79"/>
      <c r="B1065" s="79"/>
      <c r="C1065" s="79"/>
      <c r="D1065" s="79"/>
      <c r="E1065" s="79"/>
      <c r="F1065" s="79"/>
      <c r="G1065" s="84"/>
      <c r="H1065" s="86"/>
      <c r="I1065" s="86"/>
      <c r="J1065" s="79"/>
      <c r="K1065" s="79"/>
    </row>
    <row r="1066" spans="1:11">
      <c r="A1066" s="79"/>
      <c r="B1066" s="79"/>
      <c r="C1066" s="79"/>
      <c r="D1066" s="79"/>
      <c r="E1066" s="79"/>
      <c r="F1066" s="79"/>
      <c r="G1066" s="84"/>
      <c r="H1066" s="86"/>
      <c r="I1066" s="86"/>
      <c r="J1066" s="79"/>
      <c r="K1066" s="79"/>
    </row>
    <row r="1067" spans="1:11">
      <c r="A1067" s="79"/>
      <c r="B1067" s="79"/>
      <c r="C1067" s="79"/>
      <c r="D1067" s="79"/>
      <c r="E1067" s="79"/>
      <c r="F1067" s="79"/>
      <c r="G1067" s="84"/>
      <c r="H1067" s="86"/>
      <c r="I1067" s="86"/>
      <c r="J1067" s="79"/>
      <c r="K1067" s="79"/>
    </row>
    <row r="1068" spans="1:11">
      <c r="A1068" s="79"/>
      <c r="B1068" s="79"/>
      <c r="C1068" s="79"/>
      <c r="D1068" s="79"/>
      <c r="E1068" s="79"/>
      <c r="F1068" s="79"/>
      <c r="G1068" s="84"/>
      <c r="H1068" s="86"/>
      <c r="I1068" s="86"/>
      <c r="J1068" s="79"/>
      <c r="K1068" s="79"/>
    </row>
    <row r="1069" spans="1:11">
      <c r="A1069" s="79"/>
      <c r="B1069" s="79"/>
      <c r="C1069" s="79"/>
      <c r="D1069" s="79"/>
      <c r="E1069" s="79"/>
      <c r="F1069" s="79"/>
      <c r="G1069" s="84"/>
      <c r="H1069" s="86"/>
      <c r="I1069" s="86"/>
      <c r="J1069" s="79"/>
      <c r="K1069" s="79"/>
    </row>
    <row r="1070" spans="1:11">
      <c r="A1070" s="79"/>
      <c r="B1070" s="79"/>
      <c r="C1070" s="79"/>
      <c r="D1070" s="79"/>
      <c r="E1070" s="79"/>
      <c r="F1070" s="79"/>
      <c r="G1070" s="84"/>
      <c r="H1070" s="86"/>
      <c r="I1070" s="86"/>
      <c r="J1070" s="79"/>
      <c r="K1070" s="79"/>
    </row>
    <row r="1071" spans="1:11">
      <c r="A1071" s="79"/>
      <c r="B1071" s="79"/>
      <c r="C1071" s="79"/>
      <c r="D1071" s="79"/>
      <c r="E1071" s="79"/>
      <c r="F1071" s="79"/>
      <c r="G1071" s="84"/>
      <c r="H1071" s="86"/>
      <c r="I1071" s="86"/>
      <c r="J1071" s="79"/>
      <c r="K1071" s="79"/>
    </row>
    <row r="1072" spans="1:11">
      <c r="A1072" s="79"/>
      <c r="B1072" s="79"/>
      <c r="C1072" s="79"/>
      <c r="D1072" s="79"/>
      <c r="E1072" s="79"/>
      <c r="F1072" s="79"/>
      <c r="G1072" s="84"/>
      <c r="H1072" s="86"/>
      <c r="I1072" s="86"/>
      <c r="J1072" s="79"/>
      <c r="K1072" s="79"/>
    </row>
    <row r="1073" spans="1:11">
      <c r="A1073" s="79"/>
      <c r="B1073" s="79"/>
      <c r="C1073" s="79"/>
      <c r="D1073" s="79"/>
      <c r="E1073" s="79"/>
      <c r="F1073" s="79"/>
      <c r="G1073" s="84"/>
      <c r="H1073" s="86"/>
      <c r="I1073" s="86"/>
      <c r="J1073" s="79"/>
      <c r="K1073" s="79"/>
    </row>
    <row r="1074" spans="1:11">
      <c r="A1074" s="79"/>
      <c r="B1074" s="79"/>
      <c r="C1074" s="79"/>
      <c r="D1074" s="79"/>
      <c r="E1074" s="79"/>
      <c r="F1074" s="79"/>
      <c r="G1074" s="84"/>
      <c r="H1074" s="86"/>
      <c r="I1074" s="86"/>
      <c r="J1074" s="79"/>
      <c r="K1074" s="79"/>
    </row>
    <row r="1075" spans="1:11">
      <c r="A1075" s="79"/>
      <c r="B1075" s="79"/>
      <c r="C1075" s="79"/>
      <c r="D1075" s="79"/>
      <c r="E1075" s="79"/>
      <c r="F1075" s="79"/>
      <c r="G1075" s="84"/>
      <c r="H1075" s="86"/>
      <c r="I1075" s="86"/>
      <c r="J1075" s="79"/>
      <c r="K1075" s="79"/>
    </row>
    <row r="1076" spans="1:11">
      <c r="A1076" s="79"/>
      <c r="B1076" s="79"/>
      <c r="C1076" s="79"/>
      <c r="D1076" s="79"/>
      <c r="E1076" s="79"/>
      <c r="F1076" s="79"/>
      <c r="G1076" s="84"/>
      <c r="H1076" s="86"/>
      <c r="I1076" s="86"/>
      <c r="J1076" s="79"/>
      <c r="K1076" s="79"/>
    </row>
    <row r="1077" spans="1:11">
      <c r="A1077" s="79"/>
      <c r="B1077" s="79"/>
      <c r="C1077" s="79"/>
      <c r="D1077" s="79"/>
      <c r="E1077" s="79"/>
      <c r="F1077" s="79"/>
      <c r="G1077" s="84"/>
      <c r="H1077" s="86"/>
      <c r="I1077" s="86"/>
      <c r="J1077" s="79"/>
      <c r="K1077" s="79"/>
    </row>
    <row r="1078" spans="1:11">
      <c r="A1078" s="79"/>
      <c r="B1078" s="79"/>
      <c r="C1078" s="79"/>
      <c r="D1078" s="79"/>
      <c r="E1078" s="79"/>
      <c r="F1078" s="79"/>
      <c r="G1078" s="84"/>
      <c r="H1078" s="86"/>
      <c r="I1078" s="86"/>
      <c r="J1078" s="79"/>
      <c r="K1078" s="79"/>
    </row>
    <row r="1079" spans="1:11">
      <c r="A1079" s="79"/>
      <c r="B1079" s="79"/>
      <c r="C1079" s="79"/>
      <c r="D1079" s="79"/>
      <c r="E1079" s="79"/>
      <c r="F1079" s="79"/>
      <c r="G1079" s="84"/>
      <c r="H1079" s="86"/>
      <c r="I1079" s="86"/>
      <c r="J1079" s="79"/>
      <c r="K1079" s="79"/>
    </row>
    <row r="1080" spans="1:11">
      <c r="A1080" s="79"/>
      <c r="B1080" s="79"/>
      <c r="C1080" s="79"/>
      <c r="D1080" s="79"/>
      <c r="E1080" s="79"/>
      <c r="F1080" s="79"/>
      <c r="G1080" s="84"/>
      <c r="H1080" s="86"/>
      <c r="I1080" s="86"/>
      <c r="J1080" s="79"/>
      <c r="K1080" s="79"/>
    </row>
    <row r="1081" spans="1:11">
      <c r="A1081" s="79"/>
      <c r="B1081" s="79"/>
      <c r="C1081" s="79"/>
      <c r="D1081" s="79"/>
      <c r="E1081" s="79"/>
      <c r="F1081" s="79"/>
      <c r="G1081" s="84"/>
      <c r="H1081" s="86"/>
      <c r="I1081" s="86"/>
      <c r="J1081" s="79"/>
      <c r="K1081" s="79"/>
    </row>
    <row r="1082" spans="1:11">
      <c r="A1082" s="79"/>
      <c r="B1082" s="79"/>
      <c r="C1082" s="79"/>
      <c r="D1082" s="79"/>
      <c r="E1082" s="79"/>
      <c r="F1082" s="79"/>
      <c r="G1082" s="84"/>
      <c r="H1082" s="86"/>
      <c r="I1082" s="86"/>
      <c r="J1082" s="79"/>
      <c r="K1082" s="79"/>
    </row>
    <row r="1083" spans="1:11">
      <c r="A1083" s="79"/>
      <c r="B1083" s="79"/>
      <c r="C1083" s="79"/>
      <c r="D1083" s="79"/>
      <c r="E1083" s="79"/>
      <c r="F1083" s="79"/>
      <c r="G1083" s="84"/>
      <c r="H1083" s="86"/>
      <c r="I1083" s="86"/>
      <c r="J1083" s="79"/>
      <c r="K1083" s="79"/>
    </row>
    <row r="1084" spans="1:11">
      <c r="A1084" s="79"/>
      <c r="B1084" s="79"/>
      <c r="C1084" s="79"/>
      <c r="D1084" s="79"/>
      <c r="E1084" s="79"/>
      <c r="F1084" s="79"/>
      <c r="G1084" s="84"/>
      <c r="H1084" s="86"/>
      <c r="I1084" s="86"/>
      <c r="J1084" s="79"/>
      <c r="K1084" s="79"/>
    </row>
    <row r="1085" spans="1:11">
      <c r="A1085" s="79"/>
      <c r="B1085" s="79"/>
      <c r="C1085" s="79"/>
      <c r="D1085" s="79"/>
      <c r="E1085" s="79"/>
      <c r="F1085" s="79"/>
      <c r="G1085" s="84"/>
      <c r="H1085" s="86"/>
      <c r="I1085" s="86"/>
      <c r="J1085" s="79"/>
      <c r="K1085" s="79"/>
    </row>
    <row r="1086" spans="1:11">
      <c r="A1086" s="79"/>
      <c r="B1086" s="79"/>
      <c r="C1086" s="79"/>
      <c r="D1086" s="79"/>
      <c r="E1086" s="79"/>
      <c r="F1086" s="79"/>
      <c r="G1086" s="84"/>
      <c r="H1086" s="86"/>
      <c r="I1086" s="86"/>
      <c r="J1086" s="79"/>
      <c r="K1086" s="79"/>
    </row>
    <row r="1087" spans="1:11">
      <c r="A1087" s="79"/>
      <c r="B1087" s="79"/>
      <c r="C1087" s="79"/>
      <c r="D1087" s="79"/>
      <c r="E1087" s="79"/>
      <c r="F1087" s="79"/>
      <c r="G1087" s="84"/>
      <c r="H1087" s="86"/>
      <c r="I1087" s="86"/>
      <c r="J1087" s="79"/>
      <c r="K1087" s="79"/>
    </row>
    <row r="1088" spans="1:11">
      <c r="A1088" s="79"/>
      <c r="B1088" s="79"/>
      <c r="C1088" s="79"/>
      <c r="D1088" s="79"/>
      <c r="E1088" s="79"/>
      <c r="F1088" s="79"/>
      <c r="G1088" s="84"/>
      <c r="H1088" s="86"/>
      <c r="I1088" s="86"/>
      <c r="J1088" s="79"/>
      <c r="K1088" s="79"/>
    </row>
    <row r="1089" spans="1:11">
      <c r="A1089" s="79"/>
      <c r="B1089" s="79"/>
      <c r="C1089" s="79"/>
      <c r="D1089" s="79"/>
      <c r="E1089" s="79"/>
      <c r="F1089" s="79"/>
      <c r="G1089" s="84"/>
      <c r="H1089" s="86"/>
      <c r="I1089" s="86"/>
      <c r="J1089" s="79"/>
      <c r="K1089" s="79"/>
    </row>
    <row r="1090" spans="1:11">
      <c r="A1090" s="79"/>
      <c r="B1090" s="79"/>
      <c r="C1090" s="79"/>
      <c r="D1090" s="79"/>
      <c r="E1090" s="79"/>
      <c r="F1090" s="79"/>
      <c r="G1090" s="84"/>
      <c r="H1090" s="86"/>
      <c r="I1090" s="86"/>
      <c r="J1090" s="79"/>
      <c r="K1090" s="79"/>
    </row>
    <row r="1091" spans="1:11">
      <c r="A1091" s="79"/>
      <c r="B1091" s="79"/>
      <c r="C1091" s="79"/>
      <c r="D1091" s="79"/>
      <c r="E1091" s="79"/>
      <c r="F1091" s="79"/>
      <c r="G1091" s="84"/>
      <c r="H1091" s="86"/>
      <c r="I1091" s="86"/>
      <c r="J1091" s="79"/>
      <c r="K1091" s="79"/>
    </row>
    <row r="1092" spans="1:11">
      <c r="A1092" s="79"/>
      <c r="B1092" s="79"/>
      <c r="C1092" s="79"/>
      <c r="D1092" s="79"/>
      <c r="E1092" s="79"/>
      <c r="F1092" s="79"/>
      <c r="G1092" s="84"/>
      <c r="H1092" s="86"/>
      <c r="I1092" s="86"/>
      <c r="J1092" s="79"/>
      <c r="K1092" s="79"/>
    </row>
    <row r="1093" spans="1:11">
      <c r="A1093" s="79"/>
      <c r="B1093" s="79"/>
      <c r="C1093" s="79"/>
      <c r="D1093" s="79"/>
      <c r="E1093" s="79"/>
      <c r="F1093" s="79"/>
      <c r="G1093" s="84"/>
      <c r="H1093" s="86"/>
      <c r="I1093" s="86"/>
      <c r="J1093" s="79"/>
      <c r="K1093" s="79"/>
    </row>
    <row r="1094" spans="1:11">
      <c r="A1094" s="79"/>
      <c r="B1094" s="79"/>
      <c r="C1094" s="79"/>
      <c r="D1094" s="79"/>
      <c r="E1094" s="79"/>
      <c r="F1094" s="79"/>
      <c r="G1094" s="84"/>
      <c r="H1094" s="86"/>
      <c r="I1094" s="86"/>
      <c r="J1094" s="79"/>
      <c r="K1094" s="79"/>
    </row>
    <row r="1095" spans="1:11">
      <c r="A1095" s="79"/>
      <c r="B1095" s="79"/>
      <c r="C1095" s="79"/>
      <c r="D1095" s="79"/>
      <c r="E1095" s="79"/>
      <c r="F1095" s="79"/>
      <c r="G1095" s="84"/>
      <c r="H1095" s="86"/>
      <c r="I1095" s="86"/>
      <c r="J1095" s="79"/>
      <c r="K1095" s="79"/>
    </row>
    <row r="1096" spans="1:11">
      <c r="A1096" s="79"/>
      <c r="B1096" s="79"/>
      <c r="C1096" s="79"/>
      <c r="D1096" s="79"/>
      <c r="E1096" s="79"/>
      <c r="F1096" s="79"/>
      <c r="G1096" s="84"/>
      <c r="H1096" s="86"/>
      <c r="I1096" s="86"/>
      <c r="J1096" s="79"/>
      <c r="K1096" s="79"/>
    </row>
    <row r="1097" spans="1:11">
      <c r="A1097" s="79"/>
      <c r="B1097" s="79"/>
      <c r="C1097" s="79"/>
      <c r="D1097" s="79"/>
      <c r="E1097" s="79"/>
      <c r="F1097" s="79"/>
      <c r="G1097" s="84"/>
      <c r="H1097" s="86"/>
      <c r="I1097" s="86"/>
      <c r="J1097" s="79"/>
      <c r="K1097" s="79"/>
    </row>
    <row r="1098" spans="1:11">
      <c r="A1098" s="79"/>
      <c r="B1098" s="79"/>
      <c r="C1098" s="79"/>
      <c r="D1098" s="79"/>
      <c r="E1098" s="79"/>
      <c r="F1098" s="79"/>
      <c r="G1098" s="84"/>
      <c r="H1098" s="86"/>
      <c r="I1098" s="86"/>
      <c r="J1098" s="79"/>
      <c r="K1098" s="79"/>
    </row>
    <row r="1099" spans="1:11">
      <c r="A1099" s="79"/>
      <c r="B1099" s="79"/>
      <c r="C1099" s="79"/>
      <c r="D1099" s="79"/>
      <c r="E1099" s="79"/>
      <c r="F1099" s="79"/>
      <c r="G1099" s="84"/>
      <c r="H1099" s="86"/>
      <c r="I1099" s="86"/>
      <c r="J1099" s="79"/>
      <c r="K1099" s="79"/>
    </row>
    <row r="1100" spans="1:11">
      <c r="A1100" s="79"/>
      <c r="B1100" s="79"/>
      <c r="C1100" s="79"/>
      <c r="D1100" s="79"/>
      <c r="E1100" s="79"/>
      <c r="F1100" s="79"/>
      <c r="G1100" s="84"/>
      <c r="H1100" s="86"/>
      <c r="I1100" s="86"/>
      <c r="J1100" s="79"/>
      <c r="K1100" s="79"/>
    </row>
    <row r="1101" spans="1:11">
      <c r="A1101" s="79"/>
      <c r="B1101" s="79"/>
      <c r="C1101" s="79"/>
      <c r="D1101" s="79"/>
      <c r="E1101" s="79"/>
      <c r="F1101" s="79"/>
      <c r="G1101" s="84"/>
      <c r="H1101" s="86"/>
      <c r="I1101" s="86"/>
      <c r="J1101" s="79"/>
      <c r="K1101" s="79"/>
    </row>
    <row r="1102" spans="1:11">
      <c r="A1102" s="79"/>
      <c r="B1102" s="79"/>
      <c r="C1102" s="79"/>
      <c r="D1102" s="79"/>
      <c r="E1102" s="79"/>
      <c r="F1102" s="79"/>
      <c r="G1102" s="84"/>
      <c r="H1102" s="86"/>
      <c r="I1102" s="86"/>
      <c r="J1102" s="79"/>
      <c r="K1102" s="79"/>
    </row>
    <row r="1103" spans="1:11">
      <c r="A1103" s="79"/>
      <c r="B1103" s="79"/>
      <c r="C1103" s="79"/>
      <c r="D1103" s="79"/>
      <c r="E1103" s="79"/>
      <c r="F1103" s="79"/>
      <c r="G1103" s="84"/>
      <c r="H1103" s="86"/>
      <c r="I1103" s="86"/>
      <c r="J1103" s="79"/>
      <c r="K1103" s="79"/>
    </row>
    <row r="1104" spans="1:11">
      <c r="A1104" s="79"/>
      <c r="B1104" s="79"/>
      <c r="C1104" s="79"/>
      <c r="D1104" s="79"/>
      <c r="E1104" s="79"/>
      <c r="F1104" s="79"/>
      <c r="G1104" s="84"/>
      <c r="H1104" s="86"/>
      <c r="I1104" s="86"/>
      <c r="J1104" s="79"/>
      <c r="K1104" s="79"/>
    </row>
    <row r="1105" spans="1:11">
      <c r="A1105" s="79"/>
      <c r="B1105" s="79"/>
      <c r="C1105" s="79"/>
      <c r="D1105" s="79"/>
      <c r="E1105" s="79"/>
      <c r="F1105" s="79"/>
      <c r="G1105" s="84"/>
      <c r="H1105" s="86"/>
      <c r="I1105" s="86"/>
      <c r="J1105" s="79"/>
      <c r="K1105" s="79"/>
    </row>
    <row r="1106" spans="1:11">
      <c r="A1106" s="79"/>
      <c r="B1106" s="79"/>
      <c r="C1106" s="79"/>
      <c r="D1106" s="79"/>
      <c r="E1106" s="79"/>
      <c r="F1106" s="79"/>
      <c r="G1106" s="84"/>
      <c r="H1106" s="86"/>
      <c r="I1106" s="86"/>
      <c r="J1106" s="79"/>
      <c r="K1106" s="79"/>
    </row>
    <row r="1107" spans="1:11">
      <c r="A1107" s="79"/>
      <c r="B1107" s="79"/>
      <c r="C1107" s="79"/>
      <c r="D1107" s="79"/>
      <c r="E1107" s="79"/>
      <c r="F1107" s="79"/>
      <c r="G1107" s="84"/>
      <c r="H1107" s="86"/>
      <c r="I1107" s="86"/>
      <c r="J1107" s="79"/>
      <c r="K1107" s="79"/>
    </row>
    <row r="1108" spans="1:11">
      <c r="A1108" s="79"/>
      <c r="B1108" s="79"/>
      <c r="C1108" s="79"/>
      <c r="D1108" s="79"/>
      <c r="E1108" s="79"/>
      <c r="F1108" s="79"/>
      <c r="G1108" s="84"/>
      <c r="H1108" s="86"/>
      <c r="I1108" s="86"/>
      <c r="J1108" s="79"/>
      <c r="K1108" s="79"/>
    </row>
    <row r="1109" spans="1:11">
      <c r="A1109" s="79"/>
      <c r="B1109" s="79"/>
      <c r="C1109" s="79"/>
      <c r="D1109" s="79"/>
      <c r="E1109" s="79"/>
      <c r="F1109" s="79"/>
      <c r="G1109" s="84"/>
      <c r="H1109" s="86"/>
      <c r="I1109" s="86"/>
      <c r="J1109" s="79"/>
      <c r="K1109" s="79"/>
    </row>
    <row r="1110" spans="1:11">
      <c r="A1110" s="79"/>
      <c r="B1110" s="79"/>
      <c r="C1110" s="79"/>
      <c r="D1110" s="79"/>
      <c r="E1110" s="79"/>
      <c r="F1110" s="79"/>
      <c r="G1110" s="84"/>
      <c r="H1110" s="86"/>
      <c r="I1110" s="86"/>
      <c r="J1110" s="79"/>
      <c r="K1110" s="79"/>
    </row>
    <row r="1111" spans="1:11">
      <c r="A1111" s="79"/>
      <c r="B1111" s="79"/>
      <c r="C1111" s="79"/>
      <c r="D1111" s="79"/>
      <c r="E1111" s="79"/>
      <c r="F1111" s="79"/>
      <c r="G1111" s="84"/>
      <c r="H1111" s="86"/>
      <c r="I1111" s="86"/>
      <c r="J1111" s="79"/>
      <c r="K1111" s="79"/>
    </row>
    <row r="1112" spans="1:11">
      <c r="A1112" s="79"/>
      <c r="B1112" s="79"/>
      <c r="C1112" s="79"/>
      <c r="D1112" s="79"/>
      <c r="E1112" s="79"/>
      <c r="F1112" s="79"/>
      <c r="G1112" s="84"/>
      <c r="H1112" s="86"/>
      <c r="I1112" s="86"/>
      <c r="J1112" s="79"/>
      <c r="K1112" s="79"/>
    </row>
    <row r="1113" spans="1:11">
      <c r="A1113" s="79"/>
      <c r="B1113" s="79"/>
      <c r="C1113" s="79"/>
      <c r="D1113" s="79"/>
      <c r="E1113" s="79"/>
      <c r="F1113" s="79"/>
      <c r="G1113" s="84"/>
      <c r="H1113" s="86"/>
      <c r="I1113" s="86"/>
      <c r="J1113" s="79"/>
      <c r="K1113" s="79"/>
    </row>
    <row r="1114" spans="1:11">
      <c r="A1114" s="79"/>
      <c r="B1114" s="79"/>
      <c r="C1114" s="79"/>
      <c r="D1114" s="79"/>
      <c r="E1114" s="79"/>
      <c r="F1114" s="79"/>
      <c r="G1114" s="84"/>
      <c r="H1114" s="86"/>
      <c r="I1114" s="86"/>
      <c r="J1114" s="79"/>
      <c r="K1114" s="79"/>
    </row>
    <row r="1115" spans="1:11">
      <c r="A1115" s="79"/>
      <c r="B1115" s="79"/>
      <c r="C1115" s="79"/>
      <c r="D1115" s="79"/>
      <c r="E1115" s="79"/>
      <c r="F1115" s="79"/>
      <c r="G1115" s="84"/>
      <c r="H1115" s="86"/>
      <c r="I1115" s="86"/>
      <c r="J1115" s="79"/>
      <c r="K1115" s="79"/>
    </row>
    <row r="1116" spans="1:11">
      <c r="A1116" s="79"/>
      <c r="B1116" s="79"/>
      <c r="C1116" s="79"/>
      <c r="D1116" s="79"/>
      <c r="E1116" s="79"/>
      <c r="F1116" s="79"/>
      <c r="G1116" s="84"/>
      <c r="H1116" s="86"/>
      <c r="I1116" s="86"/>
      <c r="J1116" s="79"/>
      <c r="K1116" s="79"/>
    </row>
    <row r="1117" spans="1:11">
      <c r="A1117" s="79"/>
      <c r="B1117" s="79"/>
      <c r="C1117" s="79"/>
      <c r="D1117" s="79"/>
      <c r="E1117" s="79"/>
      <c r="F1117" s="79"/>
      <c r="G1117" s="84"/>
      <c r="H1117" s="86"/>
      <c r="I1117" s="86"/>
      <c r="J1117" s="79"/>
      <c r="K1117" s="79"/>
    </row>
    <row r="1118" spans="1:11">
      <c r="A1118" s="79"/>
      <c r="B1118" s="79"/>
      <c r="C1118" s="79"/>
      <c r="D1118" s="79"/>
      <c r="E1118" s="79"/>
      <c r="F1118" s="79"/>
      <c r="G1118" s="84"/>
      <c r="H1118" s="86"/>
      <c r="I1118" s="86"/>
      <c r="J1118" s="79"/>
      <c r="K1118" s="79"/>
    </row>
    <row r="1119" spans="1:11">
      <c r="A1119" s="79"/>
      <c r="B1119" s="79"/>
      <c r="C1119" s="79"/>
      <c r="D1119" s="79"/>
      <c r="E1119" s="79"/>
      <c r="F1119" s="79"/>
      <c r="G1119" s="84"/>
      <c r="H1119" s="86"/>
      <c r="I1119" s="86"/>
      <c r="J1119" s="79"/>
      <c r="K1119" s="79"/>
    </row>
    <row r="1120" spans="1:11">
      <c r="A1120" s="79"/>
      <c r="B1120" s="79"/>
      <c r="C1120" s="79"/>
      <c r="D1120" s="79"/>
      <c r="E1120" s="79"/>
      <c r="F1120" s="79"/>
      <c r="G1120" s="84"/>
      <c r="H1120" s="86"/>
      <c r="I1120" s="86"/>
      <c r="J1120" s="79"/>
      <c r="K1120" s="79"/>
    </row>
    <row r="1121" spans="1:11">
      <c r="A1121" s="79"/>
      <c r="B1121" s="79"/>
      <c r="C1121" s="79"/>
      <c r="D1121" s="79"/>
      <c r="E1121" s="79"/>
      <c r="F1121" s="79"/>
      <c r="G1121" s="84"/>
      <c r="H1121" s="86"/>
      <c r="I1121" s="86"/>
      <c r="J1121" s="79"/>
      <c r="K1121" s="79"/>
    </row>
    <row r="1122" spans="1:11">
      <c r="A1122" s="79"/>
      <c r="B1122" s="79"/>
      <c r="C1122" s="79"/>
      <c r="D1122" s="79"/>
      <c r="E1122" s="79"/>
      <c r="F1122" s="79"/>
      <c r="G1122" s="84"/>
      <c r="H1122" s="86"/>
      <c r="I1122" s="86"/>
      <c r="J1122" s="79"/>
      <c r="K1122" s="79"/>
    </row>
    <row r="1123" spans="1:11">
      <c r="A1123" s="79"/>
      <c r="B1123" s="79"/>
      <c r="C1123" s="79"/>
      <c r="D1123" s="79"/>
      <c r="E1123" s="79"/>
      <c r="F1123" s="79"/>
      <c r="G1123" s="84"/>
      <c r="H1123" s="86"/>
      <c r="I1123" s="86"/>
      <c r="J1123" s="79"/>
      <c r="K1123" s="79"/>
    </row>
    <row r="1124" spans="1:11">
      <c r="A1124" s="79"/>
      <c r="B1124" s="79"/>
      <c r="C1124" s="79"/>
      <c r="D1124" s="79"/>
      <c r="E1124" s="79"/>
      <c r="F1124" s="79"/>
      <c r="G1124" s="84"/>
      <c r="H1124" s="86"/>
      <c r="I1124" s="86"/>
      <c r="J1124" s="79"/>
      <c r="K1124" s="79"/>
    </row>
    <row r="1125" spans="1:11">
      <c r="A1125" s="79"/>
      <c r="B1125" s="79"/>
      <c r="C1125" s="79"/>
      <c r="D1125" s="79"/>
      <c r="E1125" s="79"/>
      <c r="F1125" s="79"/>
      <c r="G1125" s="84"/>
      <c r="H1125" s="86"/>
      <c r="I1125" s="86"/>
      <c r="J1125" s="79"/>
      <c r="K1125" s="79"/>
    </row>
    <row r="1126" spans="1:11">
      <c r="A1126" s="79"/>
      <c r="B1126" s="79"/>
      <c r="C1126" s="79"/>
      <c r="D1126" s="79"/>
      <c r="E1126" s="79"/>
      <c r="F1126" s="79"/>
      <c r="G1126" s="84"/>
      <c r="H1126" s="86"/>
      <c r="I1126" s="86"/>
      <c r="J1126" s="79"/>
      <c r="K1126" s="79"/>
    </row>
    <row r="1127" spans="1:11">
      <c r="A1127" s="79"/>
      <c r="B1127" s="79"/>
      <c r="C1127" s="79"/>
      <c r="D1127" s="79"/>
      <c r="E1127" s="79"/>
      <c r="F1127" s="79"/>
      <c r="G1127" s="84"/>
      <c r="H1127" s="86"/>
      <c r="I1127" s="86"/>
      <c r="J1127" s="79"/>
      <c r="K1127" s="79"/>
    </row>
    <row r="1128" spans="1:11">
      <c r="A1128" s="79"/>
      <c r="B1128" s="79"/>
      <c r="C1128" s="79"/>
      <c r="D1128" s="79"/>
      <c r="E1128" s="79"/>
      <c r="F1128" s="79"/>
      <c r="G1128" s="84"/>
      <c r="H1128" s="86"/>
      <c r="I1128" s="86"/>
      <c r="J1128" s="79"/>
      <c r="K1128" s="79"/>
    </row>
    <row r="1129" spans="1:11">
      <c r="A1129" s="79"/>
      <c r="B1129" s="79"/>
      <c r="C1129" s="79"/>
      <c r="D1129" s="79"/>
      <c r="E1129" s="79"/>
      <c r="F1129" s="79"/>
      <c r="G1129" s="84"/>
      <c r="H1129" s="86"/>
      <c r="I1129" s="86"/>
      <c r="J1129" s="79"/>
      <c r="K1129" s="79"/>
    </row>
    <row r="1130" spans="1:11">
      <c r="A1130" s="79"/>
      <c r="B1130" s="79"/>
      <c r="C1130" s="79"/>
      <c r="D1130" s="79"/>
      <c r="E1130" s="79"/>
      <c r="F1130" s="79"/>
      <c r="G1130" s="84"/>
      <c r="H1130" s="86"/>
      <c r="I1130" s="86"/>
      <c r="J1130" s="79"/>
      <c r="K1130" s="79"/>
    </row>
    <row r="1131" spans="1:11">
      <c r="A1131" s="79"/>
      <c r="B1131" s="79"/>
      <c r="C1131" s="79"/>
      <c r="D1131" s="79"/>
      <c r="E1131" s="79"/>
      <c r="F1131" s="79"/>
      <c r="G1131" s="84"/>
      <c r="H1131" s="86"/>
      <c r="I1131" s="86"/>
      <c r="J1131" s="79"/>
      <c r="K1131" s="79"/>
    </row>
    <row r="1132" spans="1:11">
      <c r="A1132" s="79"/>
      <c r="B1132" s="79"/>
      <c r="C1132" s="79"/>
      <c r="D1132" s="79"/>
      <c r="E1132" s="79"/>
      <c r="F1132" s="79"/>
      <c r="G1132" s="84"/>
      <c r="H1132" s="86"/>
      <c r="I1132" s="86"/>
      <c r="J1132" s="79"/>
      <c r="K1132" s="79"/>
    </row>
    <row r="1133" spans="1:11">
      <c r="A1133" s="79"/>
      <c r="B1133" s="79"/>
      <c r="C1133" s="79"/>
      <c r="D1133" s="79"/>
      <c r="E1133" s="79"/>
      <c r="F1133" s="79"/>
      <c r="G1133" s="84"/>
      <c r="H1133" s="86"/>
      <c r="I1133" s="86"/>
      <c r="J1133" s="79"/>
      <c r="K1133" s="79"/>
    </row>
    <row r="1134" spans="1:11">
      <c r="A1134" s="79"/>
      <c r="B1134" s="79"/>
      <c r="C1134" s="79"/>
      <c r="D1134" s="79"/>
      <c r="E1134" s="79"/>
      <c r="F1134" s="79"/>
      <c r="G1134" s="84"/>
      <c r="H1134" s="86"/>
      <c r="I1134" s="86"/>
      <c r="J1134" s="79"/>
      <c r="K1134" s="79"/>
    </row>
    <row r="1135" spans="1:11">
      <c r="A1135" s="79"/>
      <c r="B1135" s="79"/>
      <c r="C1135" s="79"/>
      <c r="D1135" s="79"/>
      <c r="E1135" s="79"/>
      <c r="F1135" s="79"/>
      <c r="G1135" s="84"/>
      <c r="H1135" s="86"/>
      <c r="I1135" s="86"/>
      <c r="J1135" s="79"/>
      <c r="K1135" s="79"/>
    </row>
    <row r="1136" spans="1:11">
      <c r="A1136" s="79"/>
      <c r="B1136" s="79"/>
      <c r="C1136" s="79"/>
      <c r="D1136" s="79"/>
      <c r="E1136" s="79"/>
      <c r="F1136" s="79"/>
      <c r="G1136" s="84"/>
      <c r="H1136" s="86"/>
      <c r="I1136" s="86"/>
      <c r="J1136" s="79"/>
      <c r="K1136" s="79"/>
    </row>
    <row r="1137" spans="1:11">
      <c r="A1137" s="79"/>
      <c r="B1137" s="79"/>
      <c r="C1137" s="79"/>
      <c r="D1137" s="79"/>
      <c r="E1137" s="79"/>
      <c r="F1137" s="79"/>
      <c r="G1137" s="84"/>
      <c r="H1137" s="86"/>
      <c r="I1137" s="86"/>
      <c r="J1137" s="79"/>
      <c r="K1137" s="79"/>
    </row>
    <row r="1138" spans="1:11">
      <c r="A1138" s="79"/>
      <c r="B1138" s="79"/>
      <c r="C1138" s="79"/>
      <c r="D1138" s="79"/>
      <c r="E1138" s="79"/>
      <c r="F1138" s="79"/>
      <c r="G1138" s="84"/>
      <c r="H1138" s="86"/>
      <c r="I1138" s="86"/>
      <c r="J1138" s="79"/>
      <c r="K1138" s="79"/>
    </row>
    <row r="1139" spans="1:11">
      <c r="A1139" s="79"/>
      <c r="B1139" s="79"/>
      <c r="C1139" s="79"/>
      <c r="D1139" s="79"/>
      <c r="E1139" s="79"/>
      <c r="F1139" s="79"/>
      <c r="G1139" s="84"/>
      <c r="H1139" s="86"/>
      <c r="I1139" s="86"/>
      <c r="J1139" s="79"/>
      <c r="K1139" s="79"/>
    </row>
    <row r="1140" spans="1:11">
      <c r="A1140" s="79"/>
      <c r="B1140" s="79"/>
      <c r="C1140" s="79"/>
      <c r="D1140" s="79"/>
      <c r="E1140" s="79"/>
      <c r="F1140" s="79"/>
      <c r="G1140" s="84"/>
      <c r="H1140" s="86"/>
      <c r="I1140" s="86"/>
      <c r="J1140" s="79"/>
      <c r="K1140" s="79"/>
    </row>
    <row r="1141" spans="1:11">
      <c r="A1141" s="79"/>
      <c r="B1141" s="79"/>
      <c r="C1141" s="79"/>
      <c r="D1141" s="79"/>
      <c r="E1141" s="79"/>
      <c r="F1141" s="79"/>
      <c r="G1141" s="84"/>
      <c r="H1141" s="86"/>
      <c r="I1141" s="86"/>
      <c r="J1141" s="79"/>
      <c r="K1141" s="79"/>
    </row>
    <row r="1142" spans="1:11">
      <c r="A1142" s="79"/>
      <c r="B1142" s="79"/>
      <c r="C1142" s="79"/>
      <c r="D1142" s="79"/>
      <c r="E1142" s="79"/>
      <c r="F1142" s="79"/>
      <c r="G1142" s="84"/>
      <c r="H1142" s="86"/>
      <c r="I1142" s="86"/>
      <c r="J1142" s="79"/>
      <c r="K1142" s="79"/>
    </row>
    <row r="1143" spans="1:11">
      <c r="A1143" s="79"/>
      <c r="B1143" s="79"/>
      <c r="C1143" s="79"/>
      <c r="D1143" s="79"/>
      <c r="E1143" s="79"/>
      <c r="F1143" s="79"/>
      <c r="G1143" s="84"/>
      <c r="H1143" s="86"/>
      <c r="I1143" s="86"/>
      <c r="J1143" s="79"/>
      <c r="K1143" s="79"/>
    </row>
    <row r="1144" spans="1:11">
      <c r="A1144" s="79"/>
      <c r="B1144" s="79"/>
      <c r="C1144" s="79"/>
      <c r="D1144" s="79"/>
      <c r="E1144" s="79"/>
      <c r="F1144" s="79"/>
      <c r="G1144" s="84"/>
      <c r="H1144" s="86"/>
      <c r="I1144" s="86"/>
      <c r="J1144" s="79"/>
      <c r="K1144" s="79"/>
    </row>
    <row r="1145" spans="1:11">
      <c r="A1145" s="79"/>
      <c r="B1145" s="79"/>
      <c r="C1145" s="79"/>
      <c r="D1145" s="79"/>
      <c r="E1145" s="79"/>
      <c r="F1145" s="79"/>
      <c r="G1145" s="84"/>
      <c r="H1145" s="86"/>
      <c r="I1145" s="86"/>
      <c r="J1145" s="79"/>
      <c r="K1145" s="79"/>
    </row>
    <row r="1146" spans="1:11">
      <c r="A1146" s="79"/>
      <c r="B1146" s="79"/>
      <c r="C1146" s="79"/>
      <c r="D1146" s="79"/>
      <c r="E1146" s="79"/>
      <c r="F1146" s="79"/>
      <c r="G1146" s="84"/>
      <c r="H1146" s="86"/>
      <c r="I1146" s="86"/>
      <c r="J1146" s="79"/>
      <c r="K1146" s="79"/>
    </row>
    <row r="1147" spans="1:11">
      <c r="A1147" s="79"/>
      <c r="B1147" s="79"/>
      <c r="C1147" s="79"/>
      <c r="D1147" s="79"/>
      <c r="E1147" s="79"/>
      <c r="F1147" s="79"/>
      <c r="G1147" s="84"/>
      <c r="H1147" s="86"/>
      <c r="I1147" s="86"/>
      <c r="J1147" s="79"/>
      <c r="K1147" s="79"/>
    </row>
    <row r="1148" spans="1:11">
      <c r="A1148" s="79"/>
      <c r="B1148" s="79"/>
      <c r="C1148" s="79"/>
      <c r="D1148" s="79"/>
      <c r="E1148" s="79"/>
      <c r="F1148" s="79"/>
      <c r="G1148" s="84"/>
      <c r="H1148" s="86"/>
      <c r="I1148" s="86"/>
      <c r="J1148" s="79"/>
      <c r="K1148" s="79"/>
    </row>
    <row r="1149" spans="1:11">
      <c r="A1149" s="79"/>
      <c r="B1149" s="79"/>
      <c r="C1149" s="79"/>
      <c r="D1149" s="79"/>
      <c r="E1149" s="79"/>
      <c r="F1149" s="79"/>
      <c r="G1149" s="84"/>
      <c r="H1149" s="86"/>
      <c r="I1149" s="86"/>
      <c r="J1149" s="79"/>
      <c r="K1149" s="79"/>
    </row>
    <row r="1150" spans="1:11">
      <c r="A1150" s="79"/>
      <c r="B1150" s="79"/>
      <c r="C1150" s="79"/>
      <c r="D1150" s="79"/>
      <c r="E1150" s="79"/>
      <c r="F1150" s="79"/>
      <c r="G1150" s="84"/>
      <c r="H1150" s="86"/>
      <c r="I1150" s="86"/>
      <c r="J1150" s="79"/>
      <c r="K1150" s="79"/>
    </row>
    <row r="1151" spans="1:11">
      <c r="A1151" s="79"/>
      <c r="B1151" s="79"/>
      <c r="C1151" s="79"/>
      <c r="D1151" s="79"/>
      <c r="E1151" s="79"/>
      <c r="F1151" s="79"/>
      <c r="G1151" s="84"/>
      <c r="H1151" s="86"/>
      <c r="I1151" s="86"/>
      <c r="J1151" s="79"/>
      <c r="K1151" s="79"/>
    </row>
    <row r="1152" spans="1:11">
      <c r="A1152" s="79"/>
      <c r="B1152" s="79"/>
      <c r="C1152" s="79"/>
      <c r="D1152" s="79"/>
      <c r="E1152" s="79"/>
      <c r="F1152" s="79"/>
      <c r="G1152" s="84"/>
      <c r="H1152" s="86"/>
      <c r="I1152" s="86"/>
      <c r="J1152" s="79"/>
      <c r="K1152" s="79"/>
    </row>
    <row r="1153" spans="1:11">
      <c r="A1153" s="79"/>
      <c r="B1153" s="79"/>
      <c r="C1153" s="79"/>
      <c r="D1153" s="79"/>
      <c r="E1153" s="79"/>
      <c r="F1153" s="79"/>
      <c r="G1153" s="84"/>
      <c r="H1153" s="86"/>
      <c r="I1153" s="86"/>
      <c r="J1153" s="79"/>
      <c r="K1153" s="79"/>
    </row>
    <row r="1154" spans="1:11">
      <c r="A1154" s="79"/>
      <c r="B1154" s="79"/>
      <c r="C1154" s="79"/>
      <c r="D1154" s="79"/>
      <c r="E1154" s="79"/>
      <c r="F1154" s="79"/>
      <c r="G1154" s="84"/>
      <c r="H1154" s="86"/>
      <c r="I1154" s="86"/>
      <c r="J1154" s="79"/>
      <c r="K1154" s="79"/>
    </row>
    <row r="1155" spans="1:11">
      <c r="A1155" s="79"/>
      <c r="B1155" s="79"/>
      <c r="C1155" s="79"/>
      <c r="D1155" s="79"/>
      <c r="E1155" s="79"/>
      <c r="F1155" s="79"/>
      <c r="G1155" s="84"/>
      <c r="H1155" s="86"/>
      <c r="I1155" s="86"/>
      <c r="J1155" s="79"/>
      <c r="K1155" s="79"/>
    </row>
    <row r="1156" spans="1:11">
      <c r="A1156" s="79"/>
      <c r="B1156" s="79"/>
      <c r="C1156" s="79"/>
      <c r="D1156" s="79"/>
      <c r="E1156" s="79"/>
      <c r="F1156" s="79"/>
      <c r="G1156" s="84"/>
      <c r="H1156" s="86"/>
      <c r="I1156" s="86"/>
      <c r="J1156" s="79"/>
      <c r="K1156" s="79"/>
    </row>
    <row r="1157" spans="1:11">
      <c r="A1157" s="79"/>
      <c r="B1157" s="79"/>
      <c r="C1157" s="79"/>
      <c r="D1157" s="79"/>
      <c r="E1157" s="79"/>
      <c r="F1157" s="79"/>
      <c r="G1157" s="84"/>
      <c r="H1157" s="86"/>
      <c r="I1157" s="86"/>
      <c r="J1157" s="79"/>
      <c r="K1157" s="79"/>
    </row>
    <row r="1158" spans="1:11">
      <c r="A1158" s="79"/>
      <c r="B1158" s="79"/>
      <c r="C1158" s="79"/>
      <c r="D1158" s="79"/>
      <c r="E1158" s="79"/>
      <c r="F1158" s="79"/>
      <c r="G1158" s="84"/>
      <c r="H1158" s="86"/>
      <c r="I1158" s="86"/>
      <c r="J1158" s="79"/>
      <c r="K1158" s="79"/>
    </row>
    <row r="1159" spans="1:11">
      <c r="A1159" s="79"/>
      <c r="B1159" s="79"/>
      <c r="C1159" s="79"/>
      <c r="D1159" s="79"/>
      <c r="E1159" s="79"/>
      <c r="F1159" s="79"/>
      <c r="G1159" s="84"/>
      <c r="H1159" s="86"/>
      <c r="I1159" s="86"/>
      <c r="J1159" s="79"/>
      <c r="K1159" s="79"/>
    </row>
    <row r="1160" spans="1:11">
      <c r="A1160" s="79"/>
      <c r="B1160" s="79"/>
      <c r="C1160" s="79"/>
      <c r="D1160" s="79"/>
      <c r="E1160" s="79"/>
      <c r="F1160" s="79"/>
      <c r="G1160" s="84"/>
      <c r="H1160" s="86"/>
      <c r="I1160" s="86"/>
      <c r="J1160" s="79"/>
      <c r="K1160" s="79"/>
    </row>
    <row r="1161" spans="1:11">
      <c r="A1161" s="79"/>
      <c r="B1161" s="79"/>
      <c r="C1161" s="79"/>
      <c r="D1161" s="79"/>
      <c r="E1161" s="79"/>
      <c r="F1161" s="79"/>
      <c r="G1161" s="84"/>
      <c r="H1161" s="86"/>
      <c r="I1161" s="86"/>
      <c r="J1161" s="79"/>
      <c r="K1161" s="79"/>
    </row>
    <row r="1162" spans="1:11">
      <c r="A1162" s="79"/>
      <c r="B1162" s="79"/>
      <c r="C1162" s="79"/>
      <c r="D1162" s="79"/>
      <c r="E1162" s="79"/>
      <c r="F1162" s="79"/>
      <c r="G1162" s="84"/>
      <c r="H1162" s="86"/>
      <c r="I1162" s="86"/>
      <c r="J1162" s="79"/>
      <c r="K1162" s="79"/>
    </row>
    <row r="1163" spans="1:11">
      <c r="A1163" s="79"/>
      <c r="B1163" s="79"/>
      <c r="C1163" s="79"/>
      <c r="D1163" s="79"/>
      <c r="E1163" s="79"/>
      <c r="F1163" s="79"/>
      <c r="G1163" s="84"/>
      <c r="H1163" s="86"/>
      <c r="I1163" s="86"/>
      <c r="J1163" s="79"/>
      <c r="K1163" s="79"/>
    </row>
    <row r="1164" spans="1:11">
      <c r="A1164" s="79"/>
      <c r="B1164" s="79"/>
      <c r="C1164" s="79"/>
      <c r="D1164" s="79"/>
      <c r="E1164" s="79"/>
      <c r="F1164" s="79"/>
      <c r="G1164" s="84"/>
      <c r="H1164" s="86"/>
      <c r="I1164" s="86"/>
      <c r="J1164" s="79"/>
      <c r="K1164" s="79"/>
    </row>
    <row r="1165" spans="1:11">
      <c r="A1165" s="79"/>
      <c r="B1165" s="79"/>
      <c r="C1165" s="79"/>
      <c r="D1165" s="79"/>
      <c r="E1165" s="79"/>
      <c r="F1165" s="79"/>
      <c r="G1165" s="84"/>
      <c r="H1165" s="86"/>
      <c r="I1165" s="86"/>
      <c r="J1165" s="79"/>
      <c r="K1165" s="79"/>
    </row>
    <row r="1166" spans="1:11">
      <c r="A1166" s="79"/>
      <c r="B1166" s="79"/>
      <c r="C1166" s="79"/>
      <c r="D1166" s="79"/>
      <c r="E1166" s="79"/>
      <c r="F1166" s="79"/>
      <c r="G1166" s="84"/>
      <c r="H1166" s="86"/>
      <c r="I1166" s="86"/>
      <c r="J1166" s="79"/>
      <c r="K1166" s="79"/>
    </row>
    <row r="1167" spans="1:11">
      <c r="A1167" s="79"/>
      <c r="B1167" s="79"/>
      <c r="C1167" s="79"/>
      <c r="D1167" s="79"/>
      <c r="E1167" s="79"/>
      <c r="F1167" s="79"/>
      <c r="G1167" s="84"/>
      <c r="H1167" s="86"/>
      <c r="I1167" s="86"/>
      <c r="J1167" s="79"/>
      <c r="K1167" s="79"/>
    </row>
    <row r="1168" spans="1:11">
      <c r="A1168" s="79"/>
      <c r="B1168" s="79"/>
      <c r="C1168" s="79"/>
      <c r="D1168" s="79"/>
      <c r="E1168" s="79"/>
      <c r="F1168" s="79"/>
      <c r="G1168" s="84"/>
      <c r="H1168" s="86"/>
      <c r="I1168" s="86"/>
      <c r="J1168" s="79"/>
      <c r="K1168" s="79"/>
    </row>
    <row r="1169" spans="1:11">
      <c r="A1169" s="79"/>
      <c r="B1169" s="79"/>
      <c r="C1169" s="79"/>
      <c r="D1169" s="79"/>
      <c r="E1169" s="79"/>
      <c r="F1169" s="79"/>
      <c r="G1169" s="84"/>
      <c r="H1169" s="86"/>
      <c r="I1169" s="86"/>
      <c r="J1169" s="79"/>
      <c r="K1169" s="79"/>
    </row>
    <row r="1170" spans="1:11">
      <c r="A1170" s="79"/>
      <c r="B1170" s="79"/>
      <c r="C1170" s="79"/>
      <c r="D1170" s="79"/>
      <c r="E1170" s="79"/>
      <c r="F1170" s="79"/>
      <c r="G1170" s="84"/>
      <c r="H1170" s="86"/>
      <c r="I1170" s="86"/>
      <c r="J1170" s="79"/>
      <c r="K1170" s="79"/>
    </row>
    <row r="1171" spans="1:11">
      <c r="A1171" s="79"/>
      <c r="B1171" s="79"/>
      <c r="C1171" s="79"/>
      <c r="D1171" s="79"/>
      <c r="E1171" s="79"/>
      <c r="F1171" s="79"/>
      <c r="G1171" s="84"/>
      <c r="H1171" s="86"/>
      <c r="I1171" s="86"/>
      <c r="J1171" s="79"/>
      <c r="K1171" s="79"/>
    </row>
    <row r="1172" spans="1:11">
      <c r="A1172" s="79"/>
      <c r="B1172" s="79"/>
      <c r="C1172" s="79"/>
      <c r="D1172" s="79"/>
      <c r="E1172" s="79"/>
      <c r="F1172" s="79"/>
      <c r="G1172" s="84"/>
      <c r="H1172" s="86"/>
      <c r="I1172" s="86"/>
      <c r="J1172" s="79"/>
      <c r="K1172" s="79"/>
    </row>
    <row r="1173" spans="1:11">
      <c r="A1173" s="79"/>
      <c r="B1173" s="79"/>
      <c r="C1173" s="79"/>
      <c r="D1173" s="79"/>
      <c r="E1173" s="79"/>
      <c r="F1173" s="79"/>
      <c r="G1173" s="84"/>
      <c r="H1173" s="86"/>
      <c r="I1173" s="86"/>
      <c r="J1173" s="79"/>
      <c r="K1173" s="79"/>
    </row>
    <row r="1174" spans="1:11">
      <c r="A1174" s="79"/>
      <c r="B1174" s="79"/>
      <c r="C1174" s="79"/>
      <c r="D1174" s="79"/>
      <c r="E1174" s="79"/>
      <c r="F1174" s="79"/>
      <c r="G1174" s="84"/>
      <c r="H1174" s="86"/>
      <c r="I1174" s="86"/>
      <c r="J1174" s="79"/>
      <c r="K1174" s="79"/>
    </row>
    <row r="1175" spans="1:11">
      <c r="A1175" s="79"/>
      <c r="B1175" s="79"/>
      <c r="C1175" s="79"/>
      <c r="D1175" s="79"/>
      <c r="E1175" s="79"/>
      <c r="F1175" s="79"/>
      <c r="G1175" s="84"/>
      <c r="H1175" s="86"/>
      <c r="I1175" s="86"/>
      <c r="J1175" s="79"/>
      <c r="K1175" s="79"/>
    </row>
    <row r="1176" spans="1:11">
      <c r="A1176" s="79"/>
      <c r="B1176" s="79"/>
      <c r="C1176" s="79"/>
      <c r="D1176" s="79"/>
      <c r="E1176" s="79"/>
      <c r="F1176" s="79"/>
      <c r="G1176" s="84"/>
      <c r="H1176" s="86"/>
      <c r="I1176" s="86"/>
      <c r="J1176" s="79"/>
      <c r="K1176" s="79"/>
    </row>
    <row r="1177" spans="1:11">
      <c r="A1177" s="79"/>
      <c r="B1177" s="79"/>
      <c r="C1177" s="79"/>
      <c r="D1177" s="79"/>
      <c r="E1177" s="79"/>
      <c r="F1177" s="79"/>
      <c r="G1177" s="84"/>
      <c r="H1177" s="86"/>
      <c r="I1177" s="86"/>
      <c r="J1177" s="79"/>
      <c r="K1177" s="79"/>
    </row>
    <row r="1178" spans="1:11">
      <c r="A1178" s="79"/>
      <c r="B1178" s="79"/>
      <c r="C1178" s="79"/>
      <c r="D1178" s="79"/>
      <c r="E1178" s="79"/>
      <c r="F1178" s="79"/>
      <c r="G1178" s="84"/>
      <c r="H1178" s="86"/>
      <c r="I1178" s="86"/>
      <c r="J1178" s="79"/>
      <c r="K1178" s="79"/>
    </row>
    <row r="1179" spans="1:11">
      <c r="A1179" s="79"/>
      <c r="B1179" s="79"/>
      <c r="C1179" s="79"/>
      <c r="D1179" s="79"/>
      <c r="E1179" s="79"/>
      <c r="F1179" s="79"/>
      <c r="G1179" s="84"/>
      <c r="H1179" s="86"/>
      <c r="I1179" s="86"/>
      <c r="J1179" s="79"/>
      <c r="K1179" s="79"/>
    </row>
    <row r="1180" spans="1:11">
      <c r="A1180" s="79"/>
      <c r="B1180" s="79"/>
      <c r="C1180" s="79"/>
      <c r="D1180" s="79"/>
      <c r="E1180" s="79"/>
      <c r="F1180" s="79"/>
      <c r="G1180" s="84"/>
      <c r="H1180" s="86"/>
      <c r="I1180" s="86"/>
      <c r="J1180" s="79"/>
      <c r="K1180" s="79"/>
    </row>
    <row r="1181" spans="1:11">
      <c r="A1181" s="79"/>
      <c r="B1181" s="79"/>
      <c r="C1181" s="79"/>
      <c r="D1181" s="79"/>
      <c r="E1181" s="79"/>
      <c r="F1181" s="79"/>
      <c r="G1181" s="84"/>
      <c r="H1181" s="86"/>
      <c r="I1181" s="86"/>
      <c r="J1181" s="79"/>
      <c r="K1181" s="79"/>
    </row>
    <row r="1182" spans="1:11">
      <c r="A1182" s="79"/>
      <c r="B1182" s="79"/>
      <c r="C1182" s="79"/>
      <c r="D1182" s="79"/>
      <c r="E1182" s="79"/>
      <c r="F1182" s="79"/>
      <c r="G1182" s="84"/>
      <c r="H1182" s="86"/>
      <c r="I1182" s="86"/>
      <c r="J1182" s="79"/>
      <c r="K1182" s="79"/>
    </row>
    <row r="1183" spans="1:11">
      <c r="A1183" s="79"/>
      <c r="B1183" s="79"/>
      <c r="C1183" s="79"/>
      <c r="D1183" s="79"/>
      <c r="E1183" s="79"/>
      <c r="F1183" s="79"/>
      <c r="G1183" s="84"/>
      <c r="H1183" s="86"/>
      <c r="I1183" s="86"/>
      <c r="J1183" s="79"/>
      <c r="K1183" s="79"/>
    </row>
    <row r="1184" spans="1:11">
      <c r="A1184" s="79"/>
      <c r="B1184" s="79"/>
      <c r="C1184" s="79"/>
      <c r="D1184" s="79"/>
      <c r="E1184" s="79"/>
      <c r="F1184" s="79"/>
      <c r="G1184" s="84"/>
      <c r="H1184" s="86"/>
      <c r="I1184" s="86"/>
      <c r="J1184" s="79"/>
      <c r="K1184" s="79"/>
    </row>
    <row r="1185" spans="1:11">
      <c r="A1185" s="79"/>
      <c r="B1185" s="79"/>
      <c r="C1185" s="79"/>
      <c r="D1185" s="79"/>
      <c r="E1185" s="79"/>
      <c r="F1185" s="79"/>
      <c r="G1185" s="84"/>
      <c r="H1185" s="86"/>
      <c r="I1185" s="86"/>
      <c r="J1185" s="79"/>
      <c r="K1185" s="79"/>
    </row>
    <row r="1186" spans="1:11">
      <c r="A1186" s="79"/>
      <c r="B1186" s="79"/>
      <c r="C1186" s="79"/>
      <c r="D1186" s="79"/>
      <c r="E1186" s="79"/>
      <c r="F1186" s="79"/>
      <c r="G1186" s="84"/>
      <c r="H1186" s="86"/>
      <c r="I1186" s="86"/>
      <c r="J1186" s="79"/>
      <c r="K1186" s="79"/>
    </row>
    <row r="1187" spans="1:11">
      <c r="A1187" s="79"/>
      <c r="B1187" s="79"/>
      <c r="C1187" s="79"/>
      <c r="D1187" s="79"/>
      <c r="E1187" s="79"/>
      <c r="F1187" s="79"/>
      <c r="G1187" s="84"/>
      <c r="H1187" s="86"/>
      <c r="I1187" s="86"/>
      <c r="J1187" s="79"/>
      <c r="K1187" s="79"/>
    </row>
    <row r="1188" spans="1:11">
      <c r="A1188" s="79"/>
      <c r="B1188" s="79"/>
      <c r="C1188" s="79"/>
      <c r="D1188" s="79"/>
      <c r="E1188" s="79"/>
      <c r="F1188" s="79"/>
      <c r="G1188" s="84"/>
      <c r="H1188" s="86"/>
      <c r="I1188" s="86"/>
      <c r="J1188" s="79"/>
      <c r="K1188" s="79"/>
    </row>
    <row r="1189" spans="1:11">
      <c r="A1189" s="79"/>
      <c r="B1189" s="79"/>
      <c r="C1189" s="79"/>
      <c r="D1189" s="79"/>
      <c r="E1189" s="79"/>
      <c r="F1189" s="79"/>
      <c r="G1189" s="84"/>
      <c r="H1189" s="86"/>
      <c r="I1189" s="86"/>
      <c r="J1189" s="79"/>
      <c r="K1189" s="79"/>
    </row>
    <row r="1190" spans="1:11">
      <c r="A1190" s="79"/>
      <c r="B1190" s="79"/>
      <c r="C1190" s="79"/>
      <c r="D1190" s="79"/>
      <c r="E1190" s="79"/>
      <c r="F1190" s="79"/>
      <c r="G1190" s="84"/>
      <c r="H1190" s="86"/>
      <c r="I1190" s="86"/>
      <c r="J1190" s="79"/>
      <c r="K1190" s="79"/>
    </row>
    <row r="1191" spans="1:11">
      <c r="A1191" s="79"/>
      <c r="B1191" s="79"/>
      <c r="C1191" s="79"/>
      <c r="D1191" s="79"/>
      <c r="E1191" s="79"/>
      <c r="F1191" s="79"/>
      <c r="G1191" s="84"/>
      <c r="H1191" s="86"/>
      <c r="I1191" s="86"/>
      <c r="J1191" s="79"/>
      <c r="K1191" s="79"/>
    </row>
    <row r="1192" spans="1:11">
      <c r="A1192" s="79"/>
      <c r="B1192" s="79"/>
      <c r="C1192" s="79"/>
      <c r="D1192" s="79"/>
      <c r="E1192" s="79"/>
      <c r="F1192" s="79"/>
      <c r="G1192" s="84"/>
      <c r="H1192" s="86"/>
      <c r="I1192" s="86"/>
      <c r="J1192" s="79"/>
      <c r="K1192" s="79"/>
    </row>
    <row r="1193" spans="1:11">
      <c r="A1193" s="79"/>
      <c r="B1193" s="79"/>
      <c r="C1193" s="79"/>
      <c r="D1193" s="79"/>
      <c r="E1193" s="79"/>
      <c r="F1193" s="79"/>
      <c r="G1193" s="84"/>
      <c r="H1193" s="86"/>
      <c r="I1193" s="86"/>
      <c r="J1193" s="79"/>
      <c r="K1193" s="79"/>
    </row>
    <row r="1194" spans="1:11">
      <c r="A1194" s="79"/>
      <c r="B1194" s="79"/>
      <c r="C1194" s="79"/>
      <c r="D1194" s="79"/>
      <c r="E1194" s="79"/>
      <c r="F1194" s="79"/>
      <c r="G1194" s="84"/>
      <c r="H1194" s="86"/>
      <c r="I1194" s="86"/>
      <c r="J1194" s="79"/>
      <c r="K1194" s="79"/>
    </row>
    <row r="1195" spans="1:11">
      <c r="A1195" s="79"/>
      <c r="B1195" s="79"/>
      <c r="C1195" s="79"/>
      <c r="D1195" s="79"/>
      <c r="E1195" s="79"/>
      <c r="F1195" s="79"/>
      <c r="G1195" s="84"/>
      <c r="H1195" s="86"/>
      <c r="I1195" s="86"/>
      <c r="J1195" s="79"/>
      <c r="K1195" s="79"/>
    </row>
    <row r="1196" spans="1:11">
      <c r="A1196" s="79"/>
      <c r="B1196" s="79"/>
      <c r="C1196" s="79"/>
      <c r="D1196" s="79"/>
      <c r="E1196" s="79"/>
      <c r="F1196" s="79"/>
      <c r="G1196" s="84"/>
      <c r="H1196" s="86"/>
      <c r="I1196" s="86"/>
      <c r="J1196" s="79"/>
      <c r="K1196" s="79"/>
    </row>
    <row r="1197" spans="1:11">
      <c r="A1197" s="79"/>
      <c r="B1197" s="79"/>
      <c r="C1197" s="79"/>
      <c r="D1197" s="79"/>
      <c r="E1197" s="79"/>
      <c r="F1197" s="79"/>
      <c r="G1197" s="84"/>
      <c r="H1197" s="86"/>
      <c r="I1197" s="86"/>
      <c r="J1197" s="79"/>
      <c r="K1197" s="79"/>
    </row>
    <row r="1198" spans="1:11">
      <c r="A1198" s="79"/>
      <c r="B1198" s="79"/>
      <c r="C1198" s="79"/>
      <c r="D1198" s="79"/>
      <c r="E1198" s="79"/>
      <c r="F1198" s="79"/>
      <c r="G1198" s="84"/>
      <c r="H1198" s="86"/>
      <c r="I1198" s="86"/>
      <c r="J1198" s="79"/>
      <c r="K1198" s="79"/>
    </row>
    <row r="1199" spans="1:11">
      <c r="A1199" s="79"/>
      <c r="B1199" s="79"/>
      <c r="C1199" s="79"/>
      <c r="D1199" s="79"/>
      <c r="E1199" s="79"/>
      <c r="F1199" s="79"/>
      <c r="G1199" s="84"/>
      <c r="H1199" s="86"/>
      <c r="I1199" s="86"/>
      <c r="J1199" s="79"/>
      <c r="K1199" s="79"/>
    </row>
    <row r="1200" spans="1:11">
      <c r="A1200" s="79"/>
      <c r="B1200" s="79"/>
      <c r="C1200" s="79"/>
      <c r="D1200" s="79"/>
      <c r="E1200" s="79"/>
      <c r="F1200" s="79"/>
      <c r="G1200" s="84"/>
      <c r="H1200" s="86"/>
      <c r="I1200" s="86"/>
      <c r="J1200" s="79"/>
      <c r="K1200" s="79"/>
    </row>
    <row r="1201" spans="1:11">
      <c r="A1201" s="79"/>
      <c r="B1201" s="79"/>
      <c r="C1201" s="79"/>
      <c r="D1201" s="79"/>
      <c r="E1201" s="79"/>
      <c r="F1201" s="79"/>
      <c r="G1201" s="84"/>
      <c r="H1201" s="86"/>
      <c r="I1201" s="86"/>
      <c r="J1201" s="79"/>
      <c r="K1201" s="79"/>
    </row>
    <row r="1202" spans="1:11">
      <c r="A1202" s="79"/>
      <c r="B1202" s="79"/>
      <c r="C1202" s="79"/>
      <c r="D1202" s="79"/>
      <c r="E1202" s="79"/>
      <c r="F1202" s="79"/>
      <c r="G1202" s="84"/>
      <c r="H1202" s="86"/>
      <c r="I1202" s="86"/>
      <c r="J1202" s="79"/>
      <c r="K1202" s="79"/>
    </row>
    <row r="1203" spans="1:11">
      <c r="A1203" s="79"/>
      <c r="B1203" s="79"/>
      <c r="C1203" s="79"/>
      <c r="D1203" s="79"/>
      <c r="E1203" s="79"/>
      <c r="F1203" s="79"/>
      <c r="G1203" s="84"/>
      <c r="H1203" s="86"/>
      <c r="I1203" s="86"/>
      <c r="J1203" s="79"/>
      <c r="K1203" s="79"/>
    </row>
    <row r="1204" spans="1:11">
      <c r="A1204" s="79"/>
      <c r="B1204" s="79"/>
      <c r="C1204" s="79"/>
      <c r="D1204" s="79"/>
      <c r="E1204" s="79"/>
      <c r="F1204" s="79"/>
      <c r="G1204" s="84"/>
      <c r="H1204" s="86"/>
      <c r="I1204" s="86"/>
      <c r="J1204" s="79"/>
      <c r="K1204" s="79"/>
    </row>
    <row r="1205" spans="1:11">
      <c r="A1205" s="79"/>
      <c r="B1205" s="79"/>
      <c r="C1205" s="79"/>
      <c r="D1205" s="79"/>
      <c r="E1205" s="79"/>
      <c r="F1205" s="79"/>
      <c r="G1205" s="84"/>
      <c r="H1205" s="86"/>
      <c r="I1205" s="86"/>
      <c r="J1205" s="79"/>
      <c r="K1205" s="79"/>
    </row>
    <row r="1206" spans="1:11">
      <c r="A1206" s="79"/>
      <c r="B1206" s="79"/>
      <c r="C1206" s="79"/>
      <c r="D1206" s="79"/>
      <c r="E1206" s="79"/>
      <c r="F1206" s="79"/>
      <c r="G1206" s="84"/>
      <c r="H1206" s="86"/>
      <c r="I1206" s="86"/>
      <c r="J1206" s="79"/>
      <c r="K1206" s="79"/>
    </row>
    <row r="1207" spans="1:11">
      <c r="A1207" s="79"/>
      <c r="B1207" s="79"/>
      <c r="C1207" s="79"/>
      <c r="D1207" s="79"/>
      <c r="E1207" s="79"/>
      <c r="F1207" s="79"/>
      <c r="G1207" s="84"/>
      <c r="H1207" s="86"/>
      <c r="I1207" s="86"/>
      <c r="J1207" s="79"/>
      <c r="K1207" s="79"/>
    </row>
    <row r="1208" spans="1:11">
      <c r="A1208" s="79"/>
      <c r="B1208" s="79"/>
      <c r="C1208" s="79"/>
      <c r="D1208" s="79"/>
      <c r="E1208" s="79"/>
      <c r="F1208" s="79"/>
      <c r="G1208" s="84"/>
      <c r="H1208" s="86"/>
      <c r="I1208" s="86"/>
      <c r="J1208" s="79"/>
      <c r="K1208" s="79"/>
    </row>
    <row r="1209" spans="1:11">
      <c r="A1209" s="79"/>
      <c r="B1209" s="79"/>
      <c r="C1209" s="79"/>
      <c r="D1209" s="79"/>
      <c r="E1209" s="79"/>
      <c r="F1209" s="79"/>
      <c r="G1209" s="84"/>
      <c r="H1209" s="86"/>
      <c r="I1209" s="86"/>
      <c r="J1209" s="79"/>
      <c r="K1209" s="79"/>
    </row>
    <row r="1210" spans="1:11">
      <c r="A1210" s="79"/>
      <c r="B1210" s="79"/>
      <c r="C1210" s="79"/>
      <c r="D1210" s="79"/>
      <c r="E1210" s="79"/>
      <c r="F1210" s="79"/>
      <c r="G1210" s="84"/>
      <c r="H1210" s="86"/>
      <c r="I1210" s="86"/>
      <c r="J1210" s="79"/>
      <c r="K1210" s="79"/>
    </row>
    <row r="1211" spans="1:11">
      <c r="A1211" s="79"/>
      <c r="B1211" s="79"/>
      <c r="C1211" s="79"/>
      <c r="D1211" s="79"/>
      <c r="E1211" s="79"/>
      <c r="F1211" s="79"/>
      <c r="G1211" s="84"/>
      <c r="H1211" s="86"/>
      <c r="I1211" s="86"/>
      <c r="J1211" s="79"/>
      <c r="K1211" s="79"/>
    </row>
    <row r="1212" spans="1:11">
      <c r="A1212" s="79"/>
      <c r="B1212" s="79"/>
      <c r="C1212" s="79"/>
      <c r="D1212" s="79"/>
      <c r="E1212" s="79"/>
      <c r="F1212" s="79"/>
      <c r="G1212" s="84"/>
      <c r="H1212" s="86"/>
      <c r="I1212" s="86"/>
      <c r="J1212" s="79"/>
      <c r="K1212" s="79"/>
    </row>
    <row r="1213" spans="1:11">
      <c r="A1213" s="79"/>
      <c r="B1213" s="79"/>
      <c r="C1213" s="79"/>
      <c r="D1213" s="79"/>
      <c r="E1213" s="79"/>
      <c r="F1213" s="79"/>
      <c r="G1213" s="84"/>
      <c r="H1213" s="86"/>
      <c r="I1213" s="86"/>
      <c r="J1213" s="79"/>
      <c r="K1213" s="79"/>
    </row>
    <row r="1214" spans="1:11">
      <c r="A1214" s="79"/>
      <c r="B1214" s="79"/>
      <c r="C1214" s="79"/>
      <c r="D1214" s="79"/>
      <c r="E1214" s="79"/>
      <c r="F1214" s="79"/>
      <c r="G1214" s="84"/>
      <c r="H1214" s="86"/>
      <c r="I1214" s="86"/>
      <c r="J1214" s="79"/>
      <c r="K1214" s="79"/>
    </row>
    <row r="1215" spans="1:11">
      <c r="A1215" s="79"/>
      <c r="B1215" s="79"/>
      <c r="C1215" s="79"/>
      <c r="D1215" s="79"/>
      <c r="E1215" s="79"/>
      <c r="F1215" s="79"/>
      <c r="G1215" s="84"/>
      <c r="H1215" s="86"/>
      <c r="I1215" s="86"/>
      <c r="J1215" s="79"/>
      <c r="K1215" s="79"/>
    </row>
    <row r="1216" spans="1:11">
      <c r="A1216" s="79"/>
      <c r="B1216" s="79"/>
      <c r="C1216" s="79"/>
      <c r="D1216" s="79"/>
      <c r="E1216" s="79"/>
      <c r="F1216" s="79"/>
      <c r="G1216" s="84"/>
      <c r="H1216" s="86"/>
      <c r="I1216" s="86"/>
      <c r="J1216" s="79"/>
      <c r="K1216" s="79"/>
    </row>
    <row r="1217" spans="1:11">
      <c r="A1217" s="79"/>
      <c r="B1217" s="79"/>
      <c r="C1217" s="79"/>
      <c r="D1217" s="79"/>
      <c r="E1217" s="79"/>
      <c r="F1217" s="79"/>
      <c r="G1217" s="84"/>
      <c r="H1217" s="86"/>
      <c r="I1217" s="86"/>
      <c r="J1217" s="79"/>
      <c r="K1217" s="79"/>
    </row>
    <row r="1218" spans="1:11">
      <c r="A1218" s="79"/>
      <c r="B1218" s="79"/>
      <c r="C1218" s="79"/>
      <c r="D1218" s="79"/>
      <c r="E1218" s="79"/>
      <c r="F1218" s="79"/>
      <c r="G1218" s="84"/>
      <c r="H1218" s="86"/>
      <c r="I1218" s="86"/>
      <c r="J1218" s="79"/>
      <c r="K1218" s="79"/>
    </row>
    <row r="1219" spans="1:11">
      <c r="A1219" s="79"/>
      <c r="B1219" s="79"/>
      <c r="C1219" s="79"/>
      <c r="D1219" s="79"/>
      <c r="E1219" s="79"/>
      <c r="F1219" s="79"/>
      <c r="G1219" s="84"/>
      <c r="H1219" s="86"/>
      <c r="I1219" s="86"/>
      <c r="J1219" s="79"/>
      <c r="K1219" s="79"/>
    </row>
    <row r="1220" spans="1:11">
      <c r="A1220" s="79"/>
      <c r="B1220" s="79"/>
      <c r="C1220" s="79"/>
      <c r="D1220" s="79"/>
      <c r="E1220" s="79"/>
      <c r="F1220" s="79"/>
      <c r="G1220" s="84"/>
      <c r="H1220" s="86"/>
      <c r="I1220" s="86"/>
      <c r="J1220" s="79"/>
      <c r="K1220" s="79"/>
    </row>
    <row r="1221" spans="1:11">
      <c r="A1221" s="79"/>
      <c r="B1221" s="79"/>
      <c r="C1221" s="79"/>
      <c r="D1221" s="79"/>
      <c r="E1221" s="79"/>
      <c r="F1221" s="79"/>
      <c r="G1221" s="84"/>
      <c r="H1221" s="86"/>
      <c r="I1221" s="86"/>
      <c r="J1221" s="79"/>
      <c r="K1221" s="79"/>
    </row>
    <row r="1222" spans="1:11">
      <c r="A1222" s="79"/>
      <c r="B1222" s="79"/>
      <c r="C1222" s="79"/>
      <c r="D1222" s="79"/>
      <c r="E1222" s="79"/>
      <c r="F1222" s="79"/>
      <c r="G1222" s="84"/>
      <c r="H1222" s="86"/>
      <c r="I1222" s="86"/>
      <c r="J1222" s="79"/>
      <c r="K1222" s="79"/>
    </row>
    <row r="1223" spans="1:11">
      <c r="A1223" s="79"/>
      <c r="B1223" s="79"/>
      <c r="C1223" s="79"/>
      <c r="D1223" s="79"/>
      <c r="E1223" s="79"/>
      <c r="F1223" s="79"/>
      <c r="G1223" s="84"/>
      <c r="H1223" s="86"/>
      <c r="I1223" s="86"/>
      <c r="J1223" s="79"/>
      <c r="K1223" s="79"/>
    </row>
    <row r="1224" spans="1:11">
      <c r="A1224" s="79"/>
      <c r="B1224" s="79"/>
      <c r="C1224" s="79"/>
      <c r="D1224" s="79"/>
      <c r="E1224" s="79"/>
      <c r="F1224" s="79"/>
      <c r="G1224" s="84"/>
      <c r="H1224" s="86"/>
      <c r="I1224" s="86"/>
      <c r="J1224" s="79"/>
      <c r="K1224" s="79"/>
    </row>
    <row r="1225" spans="1:11">
      <c r="A1225" s="79"/>
      <c r="B1225" s="79"/>
      <c r="C1225" s="79"/>
      <c r="D1225" s="79"/>
      <c r="E1225" s="79"/>
      <c r="F1225" s="79"/>
      <c r="G1225" s="84"/>
      <c r="H1225" s="86"/>
      <c r="I1225" s="86"/>
      <c r="J1225" s="79"/>
      <c r="K1225" s="79"/>
    </row>
    <row r="1226" spans="1:11">
      <c r="A1226" s="79"/>
      <c r="B1226" s="79"/>
      <c r="C1226" s="79"/>
      <c r="D1226" s="79"/>
      <c r="E1226" s="79"/>
      <c r="F1226" s="79"/>
      <c r="G1226" s="84"/>
      <c r="H1226" s="86"/>
      <c r="I1226" s="86"/>
      <c r="J1226" s="79"/>
      <c r="K1226" s="79"/>
    </row>
    <row r="1227" spans="1:11">
      <c r="A1227" s="79"/>
      <c r="B1227" s="79"/>
      <c r="C1227" s="79"/>
      <c r="D1227" s="79"/>
      <c r="E1227" s="79"/>
      <c r="F1227" s="79"/>
      <c r="G1227" s="84"/>
      <c r="H1227" s="86"/>
      <c r="I1227" s="86"/>
      <c r="J1227" s="79"/>
      <c r="K1227" s="79"/>
    </row>
    <row r="1228" spans="1:11">
      <c r="A1228" s="79"/>
      <c r="B1228" s="79"/>
      <c r="C1228" s="79"/>
      <c r="D1228" s="79"/>
      <c r="E1228" s="79"/>
      <c r="F1228" s="79"/>
      <c r="G1228" s="84"/>
      <c r="H1228" s="86"/>
      <c r="I1228" s="86"/>
      <c r="J1228" s="79"/>
      <c r="K1228" s="79"/>
    </row>
    <row r="1229" spans="1:11">
      <c r="A1229" s="79"/>
      <c r="B1229" s="79"/>
      <c r="C1229" s="79"/>
      <c r="D1229" s="79"/>
      <c r="E1229" s="79"/>
      <c r="F1229" s="79"/>
      <c r="G1229" s="84"/>
      <c r="H1229" s="86"/>
      <c r="I1229" s="86"/>
      <c r="J1229" s="79"/>
      <c r="K1229" s="79"/>
    </row>
    <row r="1230" spans="1:11">
      <c r="A1230" s="79"/>
      <c r="B1230" s="79"/>
      <c r="C1230" s="79"/>
      <c r="D1230" s="79"/>
      <c r="E1230" s="79"/>
      <c r="F1230" s="79"/>
      <c r="G1230" s="84"/>
      <c r="H1230" s="86"/>
      <c r="I1230" s="86"/>
      <c r="J1230" s="79"/>
      <c r="K1230" s="79"/>
    </row>
    <row r="1231" spans="1:11">
      <c r="A1231" s="79"/>
      <c r="B1231" s="79"/>
      <c r="C1231" s="79"/>
      <c r="D1231" s="79"/>
      <c r="E1231" s="79"/>
      <c r="F1231" s="79"/>
      <c r="G1231" s="84"/>
      <c r="H1231" s="86"/>
      <c r="I1231" s="86"/>
      <c r="J1231" s="79"/>
      <c r="K1231" s="79"/>
    </row>
    <row r="1232" spans="1:11">
      <c r="A1232" s="79"/>
      <c r="B1232" s="79"/>
      <c r="C1232" s="79"/>
      <c r="D1232" s="79"/>
      <c r="E1232" s="79"/>
      <c r="F1232" s="79"/>
      <c r="G1232" s="84"/>
      <c r="H1232" s="86"/>
      <c r="I1232" s="86"/>
      <c r="J1232" s="79"/>
      <c r="K1232" s="79"/>
    </row>
    <row r="1233" spans="1:11">
      <c r="A1233" s="79"/>
      <c r="B1233" s="79"/>
      <c r="C1233" s="79"/>
      <c r="D1233" s="79"/>
      <c r="E1233" s="79"/>
      <c r="F1233" s="79"/>
      <c r="G1233" s="84"/>
      <c r="H1233" s="86"/>
      <c r="I1233" s="86"/>
      <c r="J1233" s="79"/>
      <c r="K1233" s="79"/>
    </row>
    <row r="1234" spans="1:11">
      <c r="A1234" s="79"/>
      <c r="B1234" s="79"/>
      <c r="C1234" s="79"/>
      <c r="D1234" s="79"/>
      <c r="E1234" s="79"/>
      <c r="F1234" s="79"/>
      <c r="G1234" s="84"/>
      <c r="H1234" s="86"/>
      <c r="I1234" s="86"/>
      <c r="J1234" s="79"/>
      <c r="K1234" s="79"/>
    </row>
    <row r="1235" spans="1:11">
      <c r="A1235" s="79"/>
      <c r="B1235" s="79"/>
      <c r="C1235" s="79"/>
      <c r="D1235" s="79"/>
      <c r="E1235" s="79"/>
      <c r="F1235" s="79"/>
      <c r="G1235" s="84"/>
      <c r="H1235" s="86"/>
      <c r="I1235" s="86"/>
      <c r="J1235" s="79"/>
      <c r="K1235" s="79"/>
    </row>
    <row r="1236" spans="1:11">
      <c r="A1236" s="79"/>
      <c r="B1236" s="79"/>
      <c r="C1236" s="79"/>
      <c r="D1236" s="79"/>
      <c r="E1236" s="79"/>
      <c r="F1236" s="79"/>
      <c r="G1236" s="84"/>
      <c r="H1236" s="86"/>
      <c r="I1236" s="86"/>
      <c r="J1236" s="79"/>
      <c r="K1236" s="79"/>
    </row>
    <row r="1237" spans="1:11">
      <c r="A1237" s="79"/>
      <c r="B1237" s="79"/>
      <c r="C1237" s="79"/>
      <c r="D1237" s="79"/>
      <c r="E1237" s="79"/>
      <c r="F1237" s="79"/>
      <c r="G1237" s="84"/>
      <c r="H1237" s="86"/>
      <c r="I1237" s="86"/>
      <c r="J1237" s="79"/>
      <c r="K1237" s="79"/>
    </row>
    <row r="1238" spans="1:11">
      <c r="A1238" s="79"/>
      <c r="B1238" s="79"/>
      <c r="C1238" s="79"/>
      <c r="D1238" s="79"/>
      <c r="E1238" s="79"/>
      <c r="F1238" s="79"/>
      <c r="G1238" s="84"/>
      <c r="H1238" s="86"/>
      <c r="I1238" s="86"/>
      <c r="J1238" s="79"/>
      <c r="K1238" s="79"/>
    </row>
    <row r="1239" spans="1:11">
      <c r="A1239" s="79"/>
      <c r="B1239" s="79"/>
      <c r="C1239" s="79"/>
      <c r="D1239" s="79"/>
      <c r="E1239" s="79"/>
      <c r="F1239" s="79"/>
      <c r="G1239" s="84"/>
      <c r="H1239" s="86"/>
      <c r="I1239" s="86"/>
      <c r="J1239" s="79"/>
      <c r="K1239" s="79"/>
    </row>
    <row r="1240" spans="1:11">
      <c r="A1240" s="79"/>
      <c r="B1240" s="79"/>
      <c r="C1240" s="79"/>
      <c r="D1240" s="79"/>
      <c r="E1240" s="79"/>
      <c r="F1240" s="79"/>
      <c r="G1240" s="84"/>
      <c r="H1240" s="86"/>
      <c r="I1240" s="86"/>
      <c r="J1240" s="79"/>
      <c r="K1240" s="79"/>
    </row>
    <row r="1241" spans="1:11">
      <c r="A1241" s="79"/>
      <c r="B1241" s="79"/>
      <c r="C1241" s="79"/>
      <c r="D1241" s="79"/>
      <c r="E1241" s="79"/>
      <c r="F1241" s="79"/>
      <c r="G1241" s="84"/>
      <c r="H1241" s="86"/>
      <c r="I1241" s="86"/>
      <c r="J1241" s="79"/>
      <c r="K1241" s="79"/>
    </row>
    <row r="1242" spans="1:11">
      <c r="A1242" s="79"/>
      <c r="B1242" s="79"/>
      <c r="C1242" s="79"/>
      <c r="D1242" s="79"/>
      <c r="E1242" s="79"/>
      <c r="F1242" s="79"/>
      <c r="G1242" s="84"/>
      <c r="H1242" s="86"/>
      <c r="I1242" s="86"/>
      <c r="J1242" s="79"/>
      <c r="K1242" s="79"/>
    </row>
    <row r="1243" spans="1:11">
      <c r="A1243" s="79"/>
      <c r="B1243" s="79"/>
      <c r="C1243" s="79"/>
      <c r="D1243" s="79"/>
      <c r="E1243" s="79"/>
      <c r="F1243" s="79"/>
      <c r="G1243" s="84"/>
      <c r="H1243" s="86"/>
      <c r="I1243" s="86"/>
      <c r="J1243" s="79"/>
      <c r="K1243" s="79"/>
    </row>
    <row r="1244" spans="1:11">
      <c r="A1244" s="79"/>
      <c r="B1244" s="79"/>
      <c r="C1244" s="79"/>
      <c r="D1244" s="79"/>
      <c r="E1244" s="79"/>
      <c r="F1244" s="79"/>
      <c r="G1244" s="84"/>
      <c r="H1244" s="86"/>
      <c r="I1244" s="86"/>
      <c r="J1244" s="79"/>
      <c r="K1244" s="79"/>
    </row>
    <row r="1245" spans="1:11">
      <c r="A1245" s="79"/>
      <c r="B1245" s="79"/>
      <c r="C1245" s="79"/>
      <c r="D1245" s="79"/>
      <c r="E1245" s="79"/>
      <c r="F1245" s="79"/>
      <c r="G1245" s="84"/>
      <c r="H1245" s="86"/>
      <c r="I1245" s="86"/>
      <c r="J1245" s="79"/>
      <c r="K1245" s="79"/>
    </row>
    <row r="1246" spans="1:11">
      <c r="A1246" s="79"/>
      <c r="B1246" s="79"/>
      <c r="C1246" s="79"/>
      <c r="D1246" s="79"/>
      <c r="E1246" s="79"/>
      <c r="F1246" s="79"/>
      <c r="G1246" s="84"/>
      <c r="H1246" s="86"/>
      <c r="I1246" s="86"/>
      <c r="J1246" s="79"/>
      <c r="K1246" s="79"/>
    </row>
    <row r="1247" spans="1:11">
      <c r="A1247" s="79"/>
      <c r="B1247" s="79"/>
      <c r="C1247" s="79"/>
      <c r="D1247" s="79"/>
      <c r="E1247" s="79"/>
      <c r="F1247" s="79"/>
      <c r="G1247" s="84"/>
      <c r="H1247" s="86"/>
      <c r="I1247" s="86"/>
      <c r="J1247" s="79"/>
      <c r="K1247" s="79"/>
    </row>
    <row r="1248" spans="1:11">
      <c r="A1248" s="79"/>
      <c r="B1248" s="79"/>
      <c r="C1248" s="79"/>
      <c r="D1248" s="79"/>
      <c r="E1248" s="79"/>
      <c r="F1248" s="79"/>
      <c r="G1248" s="84"/>
      <c r="H1248" s="86"/>
      <c r="I1248" s="86"/>
      <c r="J1248" s="79"/>
      <c r="K1248" s="79"/>
    </row>
    <row r="1249" spans="1:11">
      <c r="A1249" s="79"/>
      <c r="B1249" s="79"/>
      <c r="C1249" s="79"/>
      <c r="D1249" s="79"/>
      <c r="E1249" s="79"/>
      <c r="F1249" s="79"/>
      <c r="G1249" s="84"/>
      <c r="H1249" s="86"/>
      <c r="I1249" s="86"/>
      <c r="J1249" s="79"/>
      <c r="K1249" s="79"/>
    </row>
    <row r="1250" spans="1:11">
      <c r="A1250" s="79"/>
      <c r="B1250" s="79"/>
      <c r="C1250" s="79"/>
      <c r="D1250" s="79"/>
      <c r="E1250" s="79"/>
      <c r="F1250" s="79"/>
      <c r="G1250" s="84"/>
      <c r="H1250" s="86"/>
      <c r="I1250" s="86"/>
      <c r="J1250" s="79"/>
      <c r="K1250" s="79"/>
    </row>
    <row r="1251" spans="1:11">
      <c r="A1251" s="79"/>
      <c r="B1251" s="79"/>
      <c r="C1251" s="79"/>
      <c r="D1251" s="79"/>
      <c r="E1251" s="79"/>
      <c r="F1251" s="79"/>
      <c r="G1251" s="84"/>
      <c r="H1251" s="86"/>
      <c r="I1251" s="86"/>
      <c r="J1251" s="79"/>
      <c r="K1251" s="79"/>
    </row>
    <row r="1252" spans="1:11">
      <c r="A1252" s="79"/>
      <c r="B1252" s="79"/>
      <c r="C1252" s="79"/>
      <c r="D1252" s="79"/>
      <c r="E1252" s="79"/>
      <c r="F1252" s="79"/>
      <c r="G1252" s="84"/>
      <c r="H1252" s="86"/>
      <c r="I1252" s="86"/>
      <c r="J1252" s="79"/>
      <c r="K1252" s="79"/>
    </row>
    <row r="1253" spans="1:11">
      <c r="A1253" s="79"/>
      <c r="B1253" s="79"/>
      <c r="C1253" s="79"/>
      <c r="D1253" s="79"/>
      <c r="E1253" s="79"/>
      <c r="F1253" s="79"/>
      <c r="G1253" s="84"/>
      <c r="H1253" s="86"/>
      <c r="I1253" s="86"/>
      <c r="J1253" s="79"/>
      <c r="K1253" s="79"/>
    </row>
    <row r="1254" spans="1:11">
      <c r="A1254" s="79"/>
      <c r="B1254" s="79"/>
      <c r="C1254" s="79"/>
      <c r="D1254" s="79"/>
      <c r="E1254" s="79"/>
      <c r="F1254" s="79"/>
      <c r="G1254" s="84"/>
      <c r="H1254" s="86"/>
      <c r="I1254" s="86"/>
      <c r="J1254" s="79"/>
      <c r="K1254" s="79"/>
    </row>
    <row r="1255" spans="1:11">
      <c r="A1255" s="79"/>
      <c r="B1255" s="79"/>
      <c r="C1255" s="79"/>
      <c r="D1255" s="79"/>
      <c r="E1255" s="79"/>
      <c r="F1255" s="79"/>
      <c r="G1255" s="84"/>
      <c r="H1255" s="86"/>
      <c r="I1255" s="86"/>
      <c r="J1255" s="79"/>
      <c r="K1255" s="79"/>
    </row>
    <row r="1256" spans="1:11">
      <c r="A1256" s="79"/>
      <c r="B1256" s="79"/>
      <c r="C1256" s="79"/>
      <c r="D1256" s="79"/>
      <c r="E1256" s="79"/>
      <c r="F1256" s="79"/>
      <c r="G1256" s="84"/>
      <c r="H1256" s="86"/>
      <c r="I1256" s="86"/>
      <c r="J1256" s="79"/>
      <c r="K1256" s="79"/>
    </row>
    <row r="1257" spans="1:11">
      <c r="A1257" s="79"/>
      <c r="B1257" s="79"/>
      <c r="C1257" s="79"/>
      <c r="D1257" s="79"/>
      <c r="E1257" s="79"/>
      <c r="F1257" s="79"/>
      <c r="G1257" s="84"/>
      <c r="H1257" s="86"/>
      <c r="I1257" s="86"/>
      <c r="J1257" s="79"/>
      <c r="K1257" s="79"/>
    </row>
    <row r="1258" spans="1:11">
      <c r="A1258" s="79"/>
      <c r="B1258" s="79"/>
      <c r="C1258" s="79"/>
      <c r="D1258" s="79"/>
      <c r="E1258" s="79"/>
      <c r="F1258" s="79"/>
      <c r="G1258" s="84"/>
      <c r="H1258" s="86"/>
      <c r="I1258" s="86"/>
      <c r="J1258" s="79"/>
      <c r="K1258" s="79"/>
    </row>
    <row r="1259" spans="1:11">
      <c r="A1259" s="79"/>
      <c r="B1259" s="79"/>
      <c r="C1259" s="79"/>
      <c r="D1259" s="79"/>
      <c r="E1259" s="79"/>
      <c r="F1259" s="79"/>
      <c r="G1259" s="84"/>
      <c r="H1259" s="86"/>
      <c r="I1259" s="86"/>
      <c r="J1259" s="79"/>
      <c r="K1259" s="79"/>
    </row>
    <row r="1260" spans="1:11">
      <c r="A1260" s="79"/>
      <c r="B1260" s="79"/>
      <c r="C1260" s="79"/>
      <c r="D1260" s="79"/>
      <c r="E1260" s="79"/>
      <c r="F1260" s="79"/>
      <c r="G1260" s="84"/>
      <c r="H1260" s="86"/>
      <c r="I1260" s="86"/>
      <c r="J1260" s="79"/>
      <c r="K1260" s="79"/>
    </row>
    <row r="1261" spans="1:11">
      <c r="A1261" s="79"/>
      <c r="B1261" s="79"/>
      <c r="C1261" s="79"/>
      <c r="D1261" s="79"/>
      <c r="E1261" s="79"/>
      <c r="F1261" s="79"/>
      <c r="G1261" s="84"/>
      <c r="H1261" s="86"/>
      <c r="I1261" s="86"/>
      <c r="J1261" s="79"/>
      <c r="K1261" s="79"/>
    </row>
    <row r="1262" spans="1:11">
      <c r="A1262" s="79"/>
      <c r="B1262" s="79"/>
      <c r="C1262" s="79"/>
      <c r="D1262" s="79"/>
      <c r="E1262" s="79"/>
      <c r="F1262" s="79"/>
      <c r="G1262" s="84"/>
      <c r="H1262" s="86"/>
      <c r="I1262" s="86"/>
      <c r="J1262" s="79"/>
      <c r="K1262" s="79"/>
    </row>
    <row r="1263" spans="1:11">
      <c r="A1263" s="79"/>
      <c r="B1263" s="79"/>
      <c r="C1263" s="79"/>
      <c r="D1263" s="79"/>
      <c r="E1263" s="79"/>
      <c r="F1263" s="79"/>
      <c r="G1263" s="84"/>
      <c r="H1263" s="86"/>
      <c r="I1263" s="86"/>
      <c r="J1263" s="79"/>
      <c r="K1263" s="79"/>
    </row>
    <row r="1264" spans="1:11">
      <c r="A1264" s="79"/>
      <c r="B1264" s="79"/>
      <c r="C1264" s="79"/>
      <c r="D1264" s="79"/>
      <c r="E1264" s="79"/>
      <c r="F1264" s="79"/>
      <c r="G1264" s="84"/>
      <c r="H1264" s="86"/>
      <c r="I1264" s="86"/>
      <c r="J1264" s="79"/>
      <c r="K1264" s="79"/>
    </row>
    <row r="1265" spans="1:11">
      <c r="A1265" s="79"/>
      <c r="B1265" s="79"/>
      <c r="C1265" s="79"/>
      <c r="D1265" s="79"/>
      <c r="E1265" s="79"/>
      <c r="F1265" s="79"/>
      <c r="G1265" s="84"/>
      <c r="H1265" s="86"/>
      <c r="I1265" s="86"/>
      <c r="J1265" s="79"/>
      <c r="K1265" s="79"/>
    </row>
    <row r="1266" spans="1:11">
      <c r="A1266" s="79"/>
      <c r="B1266" s="79"/>
      <c r="C1266" s="79"/>
      <c r="D1266" s="79"/>
      <c r="E1266" s="79"/>
      <c r="F1266" s="79"/>
      <c r="G1266" s="84"/>
      <c r="H1266" s="86"/>
      <c r="I1266" s="86"/>
      <c r="J1266" s="79"/>
      <c r="K1266" s="79"/>
    </row>
    <row r="1267" spans="1:11">
      <c r="A1267" s="79"/>
      <c r="B1267" s="79"/>
      <c r="C1267" s="79"/>
      <c r="D1267" s="79"/>
      <c r="E1267" s="79"/>
      <c r="F1267" s="79"/>
      <c r="G1267" s="84"/>
      <c r="H1267" s="86"/>
      <c r="I1267" s="86"/>
      <c r="J1267" s="79"/>
      <c r="K1267" s="79"/>
    </row>
    <row r="1268" spans="1:11">
      <c r="A1268" s="79"/>
      <c r="B1268" s="79"/>
      <c r="C1268" s="79"/>
      <c r="D1268" s="79"/>
      <c r="E1268" s="79"/>
      <c r="F1268" s="79"/>
      <c r="G1268" s="84"/>
      <c r="H1268" s="86"/>
      <c r="I1268" s="86"/>
      <c r="J1268" s="79"/>
      <c r="K1268" s="79"/>
    </row>
    <row r="1269" spans="1:11">
      <c r="A1269" s="79"/>
      <c r="B1269" s="79"/>
      <c r="C1269" s="79"/>
      <c r="D1269" s="79"/>
      <c r="E1269" s="79"/>
      <c r="F1269" s="79"/>
      <c r="G1269" s="84"/>
      <c r="H1269" s="86"/>
      <c r="I1269" s="86"/>
      <c r="J1269" s="79"/>
      <c r="K1269" s="79"/>
    </row>
    <row r="1270" spans="1:11">
      <c r="A1270" s="79"/>
      <c r="B1270" s="79"/>
      <c r="C1270" s="79"/>
      <c r="D1270" s="79"/>
      <c r="E1270" s="79"/>
      <c r="F1270" s="79"/>
      <c r="G1270" s="84"/>
      <c r="H1270" s="86"/>
      <c r="I1270" s="86"/>
      <c r="J1270" s="79"/>
      <c r="K1270" s="79"/>
    </row>
    <row r="1271" spans="1:11">
      <c r="A1271" s="79"/>
      <c r="B1271" s="79"/>
      <c r="C1271" s="79"/>
      <c r="D1271" s="79"/>
      <c r="E1271" s="79"/>
      <c r="F1271" s="79"/>
      <c r="G1271" s="84"/>
      <c r="H1271" s="86"/>
      <c r="I1271" s="86"/>
      <c r="J1271" s="79"/>
      <c r="K1271" s="79"/>
    </row>
    <row r="1272" spans="1:11">
      <c r="A1272" s="79"/>
      <c r="B1272" s="79"/>
      <c r="C1272" s="79"/>
      <c r="D1272" s="79"/>
      <c r="E1272" s="79"/>
      <c r="F1272" s="79"/>
      <c r="G1272" s="84"/>
      <c r="H1272" s="86"/>
      <c r="I1272" s="86"/>
      <c r="J1272" s="79"/>
      <c r="K1272" s="79"/>
    </row>
    <row r="1273" spans="1:11">
      <c r="A1273" s="79"/>
      <c r="B1273" s="79"/>
      <c r="C1273" s="79"/>
      <c r="D1273" s="79"/>
      <c r="E1273" s="79"/>
      <c r="F1273" s="79"/>
      <c r="G1273" s="84"/>
      <c r="H1273" s="86"/>
      <c r="I1273" s="86"/>
      <c r="J1273" s="79"/>
      <c r="K1273" s="79"/>
    </row>
    <row r="1274" spans="1:11">
      <c r="A1274" s="79"/>
      <c r="B1274" s="79"/>
      <c r="C1274" s="79"/>
      <c r="D1274" s="79"/>
      <c r="E1274" s="79"/>
      <c r="F1274" s="79"/>
      <c r="G1274" s="84"/>
      <c r="H1274" s="86"/>
      <c r="I1274" s="86"/>
      <c r="J1274" s="79"/>
      <c r="K1274" s="79"/>
    </row>
    <row r="1275" spans="1:11">
      <c r="A1275" s="79"/>
      <c r="B1275" s="79"/>
      <c r="C1275" s="79"/>
      <c r="D1275" s="79"/>
      <c r="E1275" s="79"/>
      <c r="F1275" s="79"/>
      <c r="G1275" s="84"/>
      <c r="H1275" s="86"/>
      <c r="I1275" s="86"/>
      <c r="J1275" s="79"/>
      <c r="K1275" s="79"/>
    </row>
    <row r="1276" spans="1:11">
      <c r="A1276" s="79"/>
      <c r="B1276" s="79"/>
      <c r="C1276" s="79"/>
      <c r="D1276" s="79"/>
      <c r="E1276" s="79"/>
      <c r="F1276" s="79"/>
      <c r="G1276" s="84"/>
      <c r="H1276" s="86"/>
      <c r="I1276" s="86"/>
      <c r="J1276" s="79"/>
      <c r="K1276" s="79"/>
    </row>
    <row r="1277" spans="1:11">
      <c r="A1277" s="79"/>
      <c r="B1277" s="79"/>
      <c r="C1277" s="79"/>
      <c r="D1277" s="79"/>
      <c r="E1277" s="79"/>
      <c r="F1277" s="79"/>
      <c r="G1277" s="84"/>
      <c r="H1277" s="86"/>
      <c r="I1277" s="86"/>
      <c r="J1277" s="79"/>
      <c r="K1277" s="79"/>
    </row>
    <row r="1278" spans="1:11">
      <c r="A1278" s="79"/>
      <c r="B1278" s="79"/>
      <c r="C1278" s="79"/>
      <c r="D1278" s="79"/>
      <c r="E1278" s="79"/>
      <c r="F1278" s="79"/>
      <c r="G1278" s="84"/>
      <c r="H1278" s="86"/>
      <c r="I1278" s="86"/>
      <c r="J1278" s="79"/>
      <c r="K1278" s="79"/>
    </row>
    <row r="1279" spans="1:11">
      <c r="A1279" s="79"/>
      <c r="B1279" s="79"/>
      <c r="C1279" s="79"/>
      <c r="D1279" s="79"/>
      <c r="E1279" s="79"/>
      <c r="F1279" s="79"/>
      <c r="G1279" s="84"/>
      <c r="H1279" s="86"/>
      <c r="I1279" s="86"/>
      <c r="J1279" s="79"/>
      <c r="K1279" s="79"/>
    </row>
    <row r="1280" spans="1:11">
      <c r="A1280" s="79"/>
      <c r="B1280" s="79"/>
      <c r="C1280" s="79"/>
      <c r="D1280" s="79"/>
      <c r="E1280" s="79"/>
      <c r="F1280" s="79"/>
      <c r="G1280" s="84"/>
      <c r="H1280" s="86"/>
      <c r="I1280" s="86"/>
      <c r="J1280" s="79"/>
      <c r="K1280" s="79"/>
    </row>
    <row r="1281" spans="1:11">
      <c r="A1281" s="79"/>
      <c r="B1281" s="79"/>
      <c r="C1281" s="79"/>
      <c r="D1281" s="79"/>
      <c r="E1281" s="79"/>
      <c r="F1281" s="79"/>
      <c r="G1281" s="84"/>
      <c r="H1281" s="86"/>
      <c r="I1281" s="86"/>
      <c r="J1281" s="79"/>
      <c r="K1281" s="79"/>
    </row>
    <row r="1282" spans="1:11">
      <c r="A1282" s="79"/>
      <c r="B1282" s="79"/>
      <c r="C1282" s="79"/>
      <c r="D1282" s="79"/>
      <c r="E1282" s="79"/>
      <c r="F1282" s="79"/>
      <c r="G1282" s="84"/>
      <c r="H1282" s="86"/>
      <c r="I1282" s="86"/>
      <c r="J1282" s="79"/>
      <c r="K1282" s="79"/>
    </row>
    <row r="1283" spans="1:11">
      <c r="A1283" s="79"/>
      <c r="B1283" s="79"/>
      <c r="C1283" s="79"/>
      <c r="D1283" s="79"/>
      <c r="E1283" s="79"/>
      <c r="F1283" s="79"/>
      <c r="G1283" s="84"/>
      <c r="H1283" s="86"/>
      <c r="I1283" s="86"/>
      <c r="J1283" s="79"/>
      <c r="K1283" s="79"/>
    </row>
    <row r="1284" spans="1:11">
      <c r="A1284" s="79"/>
      <c r="B1284" s="79"/>
      <c r="C1284" s="79"/>
      <c r="D1284" s="79"/>
      <c r="E1284" s="79"/>
      <c r="F1284" s="79"/>
      <c r="G1284" s="84"/>
      <c r="H1284" s="86"/>
      <c r="I1284" s="86"/>
      <c r="J1284" s="79"/>
      <c r="K1284" s="79"/>
    </row>
    <row r="1285" spans="1:11">
      <c r="A1285" s="79"/>
      <c r="B1285" s="79"/>
      <c r="C1285" s="79"/>
      <c r="D1285" s="79"/>
      <c r="E1285" s="79"/>
      <c r="F1285" s="79"/>
      <c r="G1285" s="84"/>
      <c r="H1285" s="86"/>
      <c r="I1285" s="86"/>
      <c r="J1285" s="79"/>
      <c r="K1285" s="79"/>
    </row>
    <row r="1286" spans="1:11">
      <c r="A1286" s="79"/>
      <c r="B1286" s="79"/>
      <c r="C1286" s="79"/>
      <c r="D1286" s="79"/>
      <c r="E1286" s="79"/>
      <c r="F1286" s="79"/>
      <c r="G1286" s="84"/>
      <c r="H1286" s="86"/>
      <c r="I1286" s="86"/>
      <c r="J1286" s="79"/>
      <c r="K1286" s="79"/>
    </row>
    <row r="1287" spans="1:11">
      <c r="A1287" s="79"/>
      <c r="B1287" s="79"/>
      <c r="C1287" s="79"/>
      <c r="D1287" s="79"/>
      <c r="E1287" s="79"/>
      <c r="F1287" s="79"/>
      <c r="G1287" s="84"/>
      <c r="H1287" s="86"/>
      <c r="I1287" s="86"/>
      <c r="J1287" s="79"/>
      <c r="K1287" s="79"/>
    </row>
    <row r="1288" spans="1:11">
      <c r="A1288" s="79"/>
      <c r="B1288" s="79"/>
      <c r="C1288" s="79"/>
      <c r="D1288" s="79"/>
      <c r="E1288" s="79"/>
      <c r="F1288" s="79"/>
      <c r="G1288" s="84"/>
      <c r="H1288" s="86"/>
      <c r="I1288" s="86"/>
      <c r="J1288" s="79"/>
      <c r="K1288" s="79"/>
    </row>
    <row r="1289" spans="1:11">
      <c r="A1289" s="79"/>
      <c r="B1289" s="79"/>
      <c r="C1289" s="79"/>
      <c r="D1289" s="79"/>
      <c r="E1289" s="79"/>
      <c r="F1289" s="79"/>
      <c r="G1289" s="84"/>
      <c r="H1289" s="86"/>
      <c r="I1289" s="86"/>
      <c r="J1289" s="79"/>
      <c r="K1289" s="79"/>
    </row>
    <row r="1290" spans="1:11">
      <c r="A1290" s="79"/>
      <c r="B1290" s="79"/>
      <c r="C1290" s="79"/>
      <c r="D1290" s="79"/>
      <c r="E1290" s="79"/>
      <c r="F1290" s="79"/>
      <c r="G1290" s="84"/>
      <c r="H1290" s="86"/>
      <c r="I1290" s="86"/>
      <c r="J1290" s="79"/>
      <c r="K1290" s="79"/>
    </row>
    <row r="1291" spans="1:11">
      <c r="A1291" s="79"/>
      <c r="B1291" s="79"/>
      <c r="C1291" s="79"/>
      <c r="D1291" s="79"/>
      <c r="E1291" s="79"/>
      <c r="F1291" s="79"/>
      <c r="G1291" s="84"/>
      <c r="H1291" s="86"/>
      <c r="I1291" s="86"/>
      <c r="J1291" s="79"/>
      <c r="K1291" s="79"/>
    </row>
    <row r="1292" spans="1:11">
      <c r="A1292" s="79"/>
      <c r="B1292" s="79"/>
      <c r="C1292" s="79"/>
      <c r="D1292" s="79"/>
      <c r="E1292" s="79"/>
      <c r="F1292" s="79"/>
      <c r="G1292" s="84"/>
      <c r="H1292" s="86"/>
      <c r="I1292" s="86"/>
      <c r="J1292" s="79"/>
      <c r="K1292" s="79"/>
    </row>
    <row r="1293" spans="1:11">
      <c r="A1293" s="79"/>
      <c r="B1293" s="79"/>
      <c r="C1293" s="79"/>
      <c r="D1293" s="79"/>
      <c r="E1293" s="79"/>
      <c r="F1293" s="79"/>
      <c r="G1293" s="84"/>
      <c r="H1293" s="86"/>
      <c r="I1293" s="86"/>
      <c r="J1293" s="79"/>
      <c r="K1293" s="79"/>
    </row>
    <row r="1294" spans="1:11">
      <c r="A1294" s="79"/>
      <c r="B1294" s="79"/>
      <c r="C1294" s="79"/>
      <c r="D1294" s="79"/>
      <c r="E1294" s="79"/>
      <c r="F1294" s="79"/>
      <c r="G1294" s="84"/>
      <c r="H1294" s="86"/>
      <c r="I1294" s="86"/>
      <c r="J1294" s="79"/>
      <c r="K1294" s="79"/>
    </row>
    <row r="1295" spans="1:11">
      <c r="A1295" s="79"/>
      <c r="B1295" s="79"/>
      <c r="C1295" s="79"/>
      <c r="D1295" s="79"/>
      <c r="E1295" s="79"/>
      <c r="F1295" s="79"/>
      <c r="G1295" s="84"/>
      <c r="H1295" s="86"/>
      <c r="I1295" s="86"/>
      <c r="J1295" s="79"/>
      <c r="K1295" s="79"/>
    </row>
    <row r="1296" spans="1:11">
      <c r="A1296" s="79"/>
      <c r="B1296" s="79"/>
      <c r="C1296" s="79"/>
      <c r="D1296" s="79"/>
      <c r="E1296" s="79"/>
      <c r="F1296" s="79"/>
      <c r="G1296" s="84"/>
      <c r="H1296" s="86"/>
      <c r="I1296" s="86"/>
      <c r="J1296" s="79"/>
      <c r="K1296" s="79"/>
    </row>
    <row r="1297" spans="1:11">
      <c r="A1297" s="79"/>
      <c r="B1297" s="79"/>
      <c r="C1297" s="79"/>
      <c r="D1297" s="79"/>
      <c r="E1297" s="79"/>
      <c r="F1297" s="79"/>
      <c r="G1297" s="84"/>
      <c r="H1297" s="86"/>
      <c r="I1297" s="86"/>
      <c r="J1297" s="79"/>
      <c r="K1297" s="79"/>
    </row>
    <row r="1298" spans="1:11">
      <c r="A1298" s="79"/>
      <c r="B1298" s="79"/>
      <c r="C1298" s="79"/>
      <c r="D1298" s="79"/>
      <c r="E1298" s="79"/>
      <c r="F1298" s="79"/>
      <c r="G1298" s="84"/>
      <c r="H1298" s="86"/>
      <c r="I1298" s="86"/>
      <c r="J1298" s="79"/>
      <c r="K1298" s="79"/>
    </row>
    <row r="1299" spans="1:11">
      <c r="A1299" s="79"/>
      <c r="B1299" s="79"/>
      <c r="C1299" s="79"/>
      <c r="D1299" s="79"/>
      <c r="E1299" s="79"/>
      <c r="F1299" s="79"/>
      <c r="G1299" s="84"/>
      <c r="H1299" s="86"/>
      <c r="I1299" s="86"/>
      <c r="J1299" s="79"/>
      <c r="K1299" s="79"/>
    </row>
    <row r="1300" spans="1:11">
      <c r="A1300" s="79"/>
      <c r="B1300" s="79"/>
      <c r="C1300" s="79"/>
      <c r="D1300" s="79"/>
      <c r="E1300" s="79"/>
      <c r="F1300" s="79"/>
      <c r="G1300" s="84"/>
      <c r="H1300" s="86"/>
      <c r="I1300" s="86"/>
      <c r="J1300" s="79"/>
      <c r="K1300" s="79"/>
    </row>
    <row r="1301" spans="1:11">
      <c r="A1301" s="79"/>
      <c r="B1301" s="79"/>
      <c r="C1301" s="79"/>
      <c r="D1301" s="79"/>
      <c r="E1301" s="79"/>
      <c r="F1301" s="79"/>
      <c r="G1301" s="84"/>
      <c r="H1301" s="86"/>
      <c r="I1301" s="86"/>
      <c r="J1301" s="79"/>
      <c r="K1301" s="79"/>
    </row>
    <row r="1302" spans="1:11">
      <c r="A1302" s="79"/>
      <c r="B1302" s="79"/>
      <c r="C1302" s="79"/>
      <c r="D1302" s="79"/>
      <c r="E1302" s="79"/>
      <c r="F1302" s="79"/>
      <c r="G1302" s="84"/>
      <c r="H1302" s="86"/>
      <c r="I1302" s="86"/>
      <c r="J1302" s="79"/>
      <c r="K1302" s="79"/>
    </row>
    <row r="1303" spans="1:11">
      <c r="A1303" s="79"/>
      <c r="B1303" s="79"/>
      <c r="C1303" s="79"/>
      <c r="D1303" s="79"/>
      <c r="E1303" s="79"/>
      <c r="F1303" s="79"/>
      <c r="G1303" s="84"/>
      <c r="H1303" s="86"/>
      <c r="I1303" s="86"/>
      <c r="J1303" s="79"/>
      <c r="K1303" s="79"/>
    </row>
    <row r="1304" spans="1:11">
      <c r="A1304" s="79"/>
      <c r="B1304" s="79"/>
      <c r="C1304" s="79"/>
      <c r="D1304" s="79"/>
      <c r="E1304" s="79"/>
      <c r="F1304" s="79"/>
      <c r="G1304" s="84"/>
      <c r="H1304" s="86"/>
      <c r="I1304" s="86"/>
      <c r="J1304" s="79"/>
      <c r="K1304" s="79"/>
    </row>
    <row r="1305" spans="1:11">
      <c r="A1305" s="79"/>
      <c r="B1305" s="79"/>
      <c r="C1305" s="79"/>
      <c r="D1305" s="79"/>
      <c r="E1305" s="79"/>
      <c r="F1305" s="79"/>
      <c r="G1305" s="84"/>
      <c r="H1305" s="86"/>
      <c r="I1305" s="86"/>
      <c r="J1305" s="79"/>
      <c r="K1305" s="79"/>
    </row>
    <row r="1306" spans="1:11">
      <c r="A1306" s="79"/>
      <c r="B1306" s="79"/>
      <c r="C1306" s="79"/>
      <c r="D1306" s="79"/>
      <c r="E1306" s="79"/>
      <c r="F1306" s="79"/>
      <c r="G1306" s="84"/>
      <c r="H1306" s="86"/>
      <c r="I1306" s="86"/>
      <c r="J1306" s="79"/>
      <c r="K1306" s="79"/>
    </row>
    <row r="1307" spans="1:11">
      <c r="A1307" s="79"/>
      <c r="B1307" s="79"/>
      <c r="C1307" s="79"/>
      <c r="D1307" s="79"/>
      <c r="E1307" s="79"/>
      <c r="F1307" s="79"/>
      <c r="G1307" s="84"/>
      <c r="H1307" s="86"/>
      <c r="I1307" s="86"/>
      <c r="J1307" s="79"/>
      <c r="K1307" s="79"/>
    </row>
    <row r="1308" spans="1:11">
      <c r="A1308" s="79"/>
      <c r="B1308" s="79"/>
      <c r="C1308" s="79"/>
      <c r="D1308" s="79"/>
      <c r="E1308" s="79"/>
      <c r="F1308" s="79"/>
      <c r="G1308" s="84"/>
      <c r="H1308" s="86"/>
      <c r="I1308" s="86"/>
      <c r="J1308" s="79"/>
      <c r="K1308" s="79"/>
    </row>
    <row r="1309" spans="1:11">
      <c r="A1309" s="79"/>
      <c r="B1309" s="79"/>
      <c r="C1309" s="79"/>
      <c r="D1309" s="79"/>
      <c r="E1309" s="79"/>
      <c r="F1309" s="79"/>
      <c r="G1309" s="84"/>
      <c r="H1309" s="86"/>
      <c r="I1309" s="86"/>
      <c r="J1309" s="79"/>
      <c r="K1309" s="79"/>
    </row>
    <row r="1310" spans="1:11">
      <c r="A1310" s="79"/>
      <c r="B1310" s="79"/>
      <c r="C1310" s="79"/>
      <c r="D1310" s="79"/>
      <c r="E1310" s="79"/>
      <c r="F1310" s="79"/>
      <c r="G1310" s="84"/>
      <c r="H1310" s="86"/>
      <c r="I1310" s="86"/>
      <c r="J1310" s="79"/>
      <c r="K1310" s="79"/>
    </row>
    <row r="1311" spans="1:11">
      <c r="A1311" s="79"/>
      <c r="B1311" s="79"/>
      <c r="C1311" s="79"/>
      <c r="D1311" s="79"/>
      <c r="E1311" s="79"/>
      <c r="F1311" s="79"/>
      <c r="G1311" s="84"/>
      <c r="H1311" s="86"/>
      <c r="I1311" s="86"/>
      <c r="J1311" s="79"/>
      <c r="K1311" s="79"/>
    </row>
    <row r="1312" spans="1:11">
      <c r="A1312" s="79"/>
      <c r="B1312" s="79"/>
      <c r="C1312" s="79"/>
      <c r="D1312" s="79"/>
      <c r="E1312" s="79"/>
      <c r="F1312" s="79"/>
      <c r="G1312" s="84"/>
      <c r="H1312" s="86"/>
      <c r="I1312" s="86"/>
      <c r="J1312" s="79"/>
      <c r="K1312" s="79"/>
    </row>
    <row r="1313" spans="1:11">
      <c r="A1313" s="79"/>
      <c r="B1313" s="79"/>
      <c r="C1313" s="79"/>
      <c r="D1313" s="79"/>
      <c r="E1313" s="79"/>
      <c r="F1313" s="79"/>
      <c r="G1313" s="84"/>
      <c r="H1313" s="86"/>
      <c r="I1313" s="86"/>
      <c r="J1313" s="79"/>
      <c r="K1313" s="79"/>
    </row>
    <row r="1314" spans="1:11">
      <c r="A1314" s="79"/>
      <c r="B1314" s="79"/>
      <c r="C1314" s="79"/>
      <c r="D1314" s="79"/>
      <c r="E1314" s="79"/>
      <c r="F1314" s="79"/>
      <c r="G1314" s="84"/>
      <c r="H1314" s="86"/>
      <c r="I1314" s="86"/>
      <c r="J1314" s="79"/>
      <c r="K1314" s="79"/>
    </row>
    <row r="1315" spans="1:11">
      <c r="A1315" s="79"/>
      <c r="B1315" s="79"/>
      <c r="C1315" s="79"/>
      <c r="D1315" s="79"/>
      <c r="E1315" s="79"/>
      <c r="F1315" s="79"/>
      <c r="G1315" s="84"/>
      <c r="H1315" s="86"/>
      <c r="I1315" s="86"/>
      <c r="J1315" s="79"/>
      <c r="K1315" s="79"/>
    </row>
    <row r="1316" spans="1:11">
      <c r="A1316" s="79"/>
      <c r="B1316" s="79"/>
      <c r="C1316" s="79"/>
      <c r="D1316" s="79"/>
      <c r="E1316" s="79"/>
      <c r="F1316" s="79"/>
      <c r="G1316" s="84"/>
      <c r="H1316" s="86"/>
      <c r="I1316" s="86"/>
      <c r="J1316" s="79"/>
      <c r="K1316" s="79"/>
    </row>
    <row r="1317" spans="1:11">
      <c r="A1317" s="79"/>
      <c r="B1317" s="79"/>
      <c r="C1317" s="79"/>
      <c r="D1317" s="79"/>
      <c r="E1317" s="79"/>
      <c r="F1317" s="79"/>
      <c r="G1317" s="84"/>
      <c r="H1317" s="86"/>
      <c r="I1317" s="86"/>
      <c r="J1317" s="79"/>
      <c r="K1317" s="79"/>
    </row>
    <row r="1318" spans="1:11">
      <c r="A1318" s="79"/>
      <c r="B1318" s="79"/>
      <c r="C1318" s="79"/>
      <c r="D1318" s="79"/>
      <c r="E1318" s="79"/>
      <c r="F1318" s="79"/>
      <c r="G1318" s="84"/>
      <c r="H1318" s="86"/>
      <c r="I1318" s="86"/>
      <c r="J1318" s="79"/>
      <c r="K1318" s="79"/>
    </row>
    <row r="1319" spans="1:11">
      <c r="A1319" s="79"/>
      <c r="B1319" s="79"/>
      <c r="C1319" s="79"/>
      <c r="D1319" s="79"/>
      <c r="E1319" s="79"/>
      <c r="F1319" s="79"/>
      <c r="G1319" s="84"/>
      <c r="H1319" s="86"/>
      <c r="I1319" s="86"/>
      <c r="J1319" s="79"/>
      <c r="K1319" s="79"/>
    </row>
    <row r="1320" spans="1:11">
      <c r="A1320" s="79"/>
      <c r="B1320" s="79"/>
      <c r="C1320" s="79"/>
      <c r="D1320" s="79"/>
      <c r="E1320" s="79"/>
      <c r="F1320" s="79"/>
      <c r="G1320" s="84"/>
      <c r="H1320" s="86"/>
      <c r="I1320" s="86"/>
      <c r="J1320" s="79"/>
      <c r="K1320" s="79"/>
    </row>
    <row r="1321" spans="1:11">
      <c r="A1321" s="79"/>
      <c r="B1321" s="79"/>
      <c r="C1321" s="79"/>
      <c r="D1321" s="79"/>
      <c r="E1321" s="79"/>
      <c r="F1321" s="79"/>
      <c r="G1321" s="84"/>
      <c r="H1321" s="86"/>
      <c r="I1321" s="86"/>
      <c r="J1321" s="79"/>
      <c r="K1321" s="79"/>
    </row>
    <row r="1322" spans="1:11">
      <c r="A1322" s="79"/>
      <c r="B1322" s="79"/>
      <c r="C1322" s="79"/>
      <c r="D1322" s="79"/>
      <c r="E1322" s="79"/>
      <c r="F1322" s="79"/>
      <c r="G1322" s="84"/>
      <c r="H1322" s="86"/>
      <c r="I1322" s="86"/>
      <c r="J1322" s="79"/>
      <c r="K1322" s="79"/>
    </row>
    <row r="1323" spans="1:11">
      <c r="A1323" s="79"/>
      <c r="B1323" s="79"/>
      <c r="C1323" s="79"/>
      <c r="D1323" s="79"/>
      <c r="E1323" s="79"/>
      <c r="F1323" s="79"/>
      <c r="G1323" s="84"/>
      <c r="H1323" s="86"/>
      <c r="I1323" s="86"/>
      <c r="J1323" s="79"/>
      <c r="K1323" s="79"/>
    </row>
    <row r="1324" spans="1:11">
      <c r="A1324" s="79"/>
      <c r="B1324" s="79"/>
      <c r="C1324" s="79"/>
      <c r="D1324" s="79"/>
      <c r="E1324" s="79"/>
      <c r="F1324" s="79"/>
      <c r="G1324" s="84"/>
      <c r="H1324" s="86"/>
      <c r="I1324" s="86"/>
      <c r="J1324" s="79"/>
      <c r="K1324" s="79"/>
    </row>
    <row r="1325" spans="1:11">
      <c r="A1325" s="79"/>
      <c r="B1325" s="79"/>
      <c r="C1325" s="79"/>
      <c r="D1325" s="79"/>
      <c r="E1325" s="79"/>
      <c r="F1325" s="79"/>
      <c r="G1325" s="84"/>
      <c r="H1325" s="86"/>
      <c r="I1325" s="86"/>
      <c r="J1325" s="79"/>
      <c r="K1325" s="79"/>
    </row>
    <row r="1326" spans="1:11">
      <c r="A1326" s="79"/>
      <c r="B1326" s="79"/>
      <c r="C1326" s="79"/>
      <c r="D1326" s="79"/>
      <c r="E1326" s="79"/>
      <c r="F1326" s="79"/>
      <c r="G1326" s="84"/>
      <c r="H1326" s="86"/>
      <c r="I1326" s="86"/>
      <c r="J1326" s="79"/>
      <c r="K1326" s="79"/>
    </row>
    <row r="1327" spans="1:11">
      <c r="A1327" s="79"/>
      <c r="B1327" s="79"/>
      <c r="C1327" s="79"/>
      <c r="D1327" s="79"/>
      <c r="E1327" s="79"/>
      <c r="F1327" s="79"/>
      <c r="G1327" s="84"/>
      <c r="H1327" s="86"/>
      <c r="I1327" s="86"/>
      <c r="J1327" s="79"/>
      <c r="K1327" s="79"/>
    </row>
    <row r="1328" spans="1:11">
      <c r="A1328" s="79"/>
      <c r="B1328" s="79"/>
      <c r="C1328" s="79"/>
      <c r="D1328" s="79"/>
      <c r="E1328" s="79"/>
      <c r="F1328" s="79"/>
      <c r="G1328" s="84"/>
      <c r="H1328" s="86"/>
      <c r="I1328" s="86"/>
      <c r="J1328" s="79"/>
      <c r="K1328" s="79"/>
    </row>
    <row r="1329" spans="1:11">
      <c r="A1329" s="79"/>
      <c r="B1329" s="79"/>
      <c r="C1329" s="79"/>
      <c r="D1329" s="79"/>
      <c r="E1329" s="79"/>
      <c r="F1329" s="79"/>
      <c r="G1329" s="84"/>
      <c r="H1329" s="86"/>
      <c r="I1329" s="86"/>
      <c r="J1329" s="79"/>
      <c r="K1329" s="79"/>
    </row>
    <row r="1330" spans="1:11">
      <c r="A1330" s="79"/>
      <c r="B1330" s="79"/>
      <c r="C1330" s="79"/>
      <c r="D1330" s="79"/>
      <c r="E1330" s="79"/>
      <c r="F1330" s="79"/>
      <c r="G1330" s="84"/>
      <c r="H1330" s="86"/>
      <c r="I1330" s="86"/>
      <c r="J1330" s="79"/>
      <c r="K1330" s="79"/>
    </row>
    <row r="1331" spans="1:11">
      <c r="A1331" s="79"/>
      <c r="B1331" s="79"/>
      <c r="C1331" s="79"/>
      <c r="D1331" s="79"/>
      <c r="E1331" s="79"/>
      <c r="F1331" s="79"/>
      <c r="G1331" s="84"/>
      <c r="H1331" s="86"/>
      <c r="I1331" s="86"/>
      <c r="J1331" s="79"/>
      <c r="K1331" s="79"/>
    </row>
    <row r="1332" spans="1:11">
      <c r="A1332" s="79"/>
      <c r="B1332" s="79"/>
      <c r="C1332" s="79"/>
      <c r="D1332" s="79"/>
      <c r="E1332" s="79"/>
      <c r="F1332" s="79"/>
      <c r="G1332" s="84"/>
      <c r="H1332" s="86"/>
      <c r="I1332" s="86"/>
      <c r="J1332" s="79"/>
      <c r="K1332" s="79"/>
    </row>
    <row r="1333" spans="1:11">
      <c r="A1333" s="79"/>
      <c r="B1333" s="79"/>
      <c r="C1333" s="79"/>
      <c r="D1333" s="79"/>
      <c r="E1333" s="79"/>
      <c r="F1333" s="79"/>
      <c r="G1333" s="84"/>
      <c r="H1333" s="86"/>
      <c r="I1333" s="86"/>
      <c r="J1333" s="79"/>
      <c r="K1333" s="79"/>
    </row>
    <row r="1334" spans="1:11">
      <c r="A1334" s="79"/>
      <c r="B1334" s="79"/>
      <c r="C1334" s="79"/>
      <c r="D1334" s="79"/>
      <c r="E1334" s="79"/>
      <c r="F1334" s="79"/>
      <c r="G1334" s="84"/>
      <c r="H1334" s="86"/>
      <c r="I1334" s="86"/>
      <c r="J1334" s="79"/>
      <c r="K1334" s="79"/>
    </row>
    <row r="1335" spans="1:11">
      <c r="A1335" s="79"/>
      <c r="B1335" s="79"/>
      <c r="C1335" s="79"/>
      <c r="D1335" s="79"/>
      <c r="E1335" s="79"/>
      <c r="F1335" s="79"/>
      <c r="G1335" s="84"/>
      <c r="H1335" s="86"/>
      <c r="I1335" s="86"/>
      <c r="J1335" s="79"/>
      <c r="K1335" s="79"/>
    </row>
    <row r="1336" spans="1:11">
      <c r="A1336" s="79"/>
      <c r="B1336" s="79"/>
      <c r="C1336" s="79"/>
      <c r="D1336" s="79"/>
      <c r="E1336" s="79"/>
      <c r="F1336" s="79"/>
      <c r="G1336" s="84"/>
      <c r="H1336" s="86"/>
      <c r="I1336" s="86"/>
      <c r="J1336" s="79"/>
      <c r="K1336" s="79"/>
    </row>
    <row r="1337" spans="1:11">
      <c r="A1337" s="79"/>
      <c r="B1337" s="79"/>
      <c r="C1337" s="79"/>
      <c r="D1337" s="79"/>
      <c r="E1337" s="79"/>
      <c r="F1337" s="79"/>
      <c r="G1337" s="84"/>
      <c r="H1337" s="86"/>
      <c r="I1337" s="86"/>
      <c r="J1337" s="79"/>
      <c r="K1337" s="79"/>
    </row>
    <row r="1338" spans="1:11">
      <c r="A1338" s="79"/>
      <c r="B1338" s="79"/>
      <c r="C1338" s="79"/>
      <c r="D1338" s="79"/>
      <c r="E1338" s="79"/>
      <c r="F1338" s="79"/>
      <c r="G1338" s="84"/>
      <c r="H1338" s="86"/>
      <c r="I1338" s="86"/>
      <c r="J1338" s="79"/>
      <c r="K1338" s="79"/>
    </row>
    <row r="1339" spans="1:11">
      <c r="A1339" s="79"/>
      <c r="B1339" s="79"/>
      <c r="C1339" s="79"/>
      <c r="D1339" s="79"/>
      <c r="E1339" s="79"/>
      <c r="F1339" s="79"/>
      <c r="G1339" s="84"/>
      <c r="H1339" s="86"/>
      <c r="I1339" s="86"/>
      <c r="J1339" s="79"/>
      <c r="K1339" s="79"/>
    </row>
    <row r="1340" spans="1:11">
      <c r="A1340" s="79"/>
      <c r="B1340" s="79"/>
      <c r="C1340" s="79"/>
      <c r="D1340" s="79"/>
      <c r="E1340" s="79"/>
      <c r="F1340" s="79"/>
      <c r="G1340" s="84"/>
      <c r="H1340" s="86"/>
      <c r="I1340" s="86"/>
      <c r="J1340" s="79"/>
      <c r="K1340" s="79"/>
    </row>
    <row r="1341" spans="1:11">
      <c r="A1341" s="79"/>
      <c r="B1341" s="79"/>
      <c r="C1341" s="79"/>
      <c r="D1341" s="79"/>
      <c r="E1341" s="79"/>
      <c r="F1341" s="79"/>
      <c r="G1341" s="84"/>
      <c r="H1341" s="86"/>
      <c r="I1341" s="86"/>
      <c r="J1341" s="79"/>
      <c r="K1341" s="79"/>
    </row>
    <row r="1342" spans="1:11">
      <c r="A1342" s="79"/>
      <c r="B1342" s="79"/>
      <c r="C1342" s="79"/>
      <c r="D1342" s="79"/>
      <c r="E1342" s="79"/>
      <c r="F1342" s="79"/>
      <c r="G1342" s="84"/>
      <c r="H1342" s="86"/>
      <c r="I1342" s="86"/>
      <c r="J1342" s="79"/>
      <c r="K1342" s="79"/>
    </row>
    <row r="1343" spans="1:11">
      <c r="A1343" s="79"/>
      <c r="B1343" s="79"/>
      <c r="C1343" s="79"/>
      <c r="D1343" s="79"/>
      <c r="E1343" s="79"/>
      <c r="F1343" s="79"/>
      <c r="G1343" s="84"/>
      <c r="H1343" s="86"/>
      <c r="I1343" s="86"/>
      <c r="J1343" s="79"/>
      <c r="K1343" s="79"/>
    </row>
    <row r="1344" spans="1:11">
      <c r="A1344" s="79"/>
      <c r="B1344" s="79"/>
      <c r="C1344" s="79"/>
      <c r="D1344" s="79"/>
      <c r="E1344" s="79"/>
      <c r="F1344" s="79"/>
      <c r="G1344" s="84"/>
      <c r="H1344" s="86"/>
      <c r="I1344" s="86"/>
      <c r="J1344" s="79"/>
      <c r="K1344" s="79"/>
    </row>
    <row r="1345" spans="1:11">
      <c r="A1345" s="79"/>
      <c r="B1345" s="79"/>
      <c r="C1345" s="79"/>
      <c r="D1345" s="79"/>
      <c r="E1345" s="79"/>
      <c r="F1345" s="79"/>
      <c r="G1345" s="84"/>
      <c r="H1345" s="86"/>
      <c r="I1345" s="86"/>
      <c r="J1345" s="79"/>
      <c r="K1345" s="79"/>
    </row>
    <row r="1346" spans="1:11">
      <c r="A1346" s="79"/>
      <c r="B1346" s="79"/>
      <c r="C1346" s="79"/>
      <c r="D1346" s="79"/>
      <c r="E1346" s="79"/>
      <c r="F1346" s="79"/>
      <c r="G1346" s="84"/>
      <c r="H1346" s="86"/>
      <c r="I1346" s="86"/>
      <c r="J1346" s="79"/>
      <c r="K1346" s="79"/>
    </row>
    <row r="1347" spans="1:11">
      <c r="A1347" s="79"/>
      <c r="B1347" s="79"/>
      <c r="C1347" s="79"/>
      <c r="D1347" s="79"/>
      <c r="E1347" s="79"/>
      <c r="F1347" s="79"/>
      <c r="G1347" s="84"/>
      <c r="H1347" s="86"/>
      <c r="I1347" s="86"/>
      <c r="J1347" s="79"/>
      <c r="K1347" s="79"/>
    </row>
    <row r="1348" spans="1:11">
      <c r="A1348" s="79"/>
      <c r="B1348" s="79"/>
      <c r="C1348" s="79"/>
      <c r="D1348" s="79"/>
      <c r="E1348" s="79"/>
      <c r="F1348" s="79"/>
      <c r="G1348" s="84"/>
      <c r="H1348" s="86"/>
      <c r="I1348" s="86"/>
      <c r="J1348" s="79"/>
      <c r="K1348" s="79"/>
    </row>
    <row r="1349" spans="1:11">
      <c r="A1349" s="79"/>
      <c r="B1349" s="79"/>
      <c r="C1349" s="79"/>
      <c r="D1349" s="79"/>
      <c r="E1349" s="79"/>
      <c r="F1349" s="79"/>
      <c r="G1349" s="84"/>
      <c r="H1349" s="86"/>
      <c r="I1349" s="86"/>
      <c r="J1349" s="79"/>
      <c r="K1349" s="79"/>
    </row>
    <row r="1350" spans="1:11">
      <c r="A1350" s="79"/>
      <c r="B1350" s="79"/>
      <c r="C1350" s="79"/>
      <c r="D1350" s="79"/>
      <c r="E1350" s="79"/>
      <c r="F1350" s="79"/>
      <c r="G1350" s="84"/>
      <c r="H1350" s="86"/>
      <c r="I1350" s="86"/>
      <c r="J1350" s="79"/>
      <c r="K1350" s="79"/>
    </row>
    <row r="1351" spans="1:11">
      <c r="A1351" s="79"/>
      <c r="B1351" s="79"/>
      <c r="C1351" s="79"/>
      <c r="D1351" s="79"/>
      <c r="E1351" s="79"/>
      <c r="F1351" s="79"/>
      <c r="G1351" s="84"/>
      <c r="H1351" s="86"/>
      <c r="I1351" s="86"/>
      <c r="J1351" s="79"/>
      <c r="K1351" s="79"/>
    </row>
    <row r="1352" spans="1:11">
      <c r="A1352" s="79"/>
      <c r="B1352" s="79"/>
      <c r="C1352" s="79"/>
      <c r="D1352" s="79"/>
      <c r="E1352" s="79"/>
      <c r="F1352" s="79"/>
      <c r="G1352" s="84"/>
      <c r="H1352" s="86"/>
      <c r="I1352" s="86"/>
      <c r="J1352" s="79"/>
      <c r="K1352" s="79"/>
    </row>
    <row r="1353" spans="1:11">
      <c r="A1353" s="79"/>
      <c r="B1353" s="79"/>
      <c r="C1353" s="79"/>
      <c r="D1353" s="79"/>
      <c r="E1353" s="79"/>
      <c r="F1353" s="79"/>
      <c r="G1353" s="84"/>
      <c r="H1353" s="86"/>
      <c r="I1353" s="86"/>
      <c r="J1353" s="79"/>
      <c r="K1353" s="79"/>
    </row>
    <row r="1354" spans="1:11">
      <c r="A1354" s="79"/>
      <c r="B1354" s="79"/>
      <c r="C1354" s="79"/>
      <c r="D1354" s="79"/>
      <c r="E1354" s="79"/>
      <c r="F1354" s="79"/>
      <c r="G1354" s="84"/>
      <c r="H1354" s="86"/>
      <c r="I1354" s="86"/>
      <c r="J1354" s="79"/>
      <c r="K1354" s="79"/>
    </row>
    <row r="1355" spans="1:11">
      <c r="A1355" s="79"/>
      <c r="B1355" s="79"/>
      <c r="C1355" s="79"/>
      <c r="D1355" s="79"/>
      <c r="E1355" s="79"/>
      <c r="F1355" s="79"/>
      <c r="G1355" s="84"/>
      <c r="H1355" s="86"/>
      <c r="I1355" s="86"/>
      <c r="J1355" s="79"/>
      <c r="K1355" s="79"/>
    </row>
  </sheetData>
  <mergeCells count="264">
    <mergeCell ref="A1:K1"/>
    <mergeCell ref="A2:D2"/>
    <mergeCell ref="A3:D3"/>
    <mergeCell ref="E3:F4"/>
    <mergeCell ref="G3:G4"/>
    <mergeCell ref="H3:I4"/>
    <mergeCell ref="J3:K4"/>
    <mergeCell ref="C4:D4"/>
    <mergeCell ref="A11:D11"/>
    <mergeCell ref="A12:D12"/>
    <mergeCell ref="A13:D13"/>
    <mergeCell ref="A14:D14"/>
    <mergeCell ref="A15:D15"/>
    <mergeCell ref="A16:D16"/>
    <mergeCell ref="A5:D5"/>
    <mergeCell ref="A6:D6"/>
    <mergeCell ref="A7:D7"/>
    <mergeCell ref="A8:D8"/>
    <mergeCell ref="A9:D9"/>
    <mergeCell ref="A10:D10"/>
    <mergeCell ref="J17:J18"/>
    <mergeCell ref="K17:K18"/>
    <mergeCell ref="B19:D19"/>
    <mergeCell ref="C20:D20"/>
    <mergeCell ref="C22:D22"/>
    <mergeCell ref="D23:D29"/>
    <mergeCell ref="E23:E26"/>
    <mergeCell ref="F23:F26"/>
    <mergeCell ref="G23:G26"/>
    <mergeCell ref="H23:H26"/>
    <mergeCell ref="A17:D18"/>
    <mergeCell ref="E17:E18"/>
    <mergeCell ref="F17:F18"/>
    <mergeCell ref="G17:G18"/>
    <mergeCell ref="H17:H18"/>
    <mergeCell ref="I17:I18"/>
    <mergeCell ref="I23:I26"/>
    <mergeCell ref="C30:D30"/>
    <mergeCell ref="C32:D32"/>
    <mergeCell ref="C34:D34"/>
    <mergeCell ref="D35:D40"/>
    <mergeCell ref="E35:E40"/>
    <mergeCell ref="F35:F40"/>
    <mergeCell ref="G35:G40"/>
    <mergeCell ref="H35:H39"/>
    <mergeCell ref="I35:I40"/>
    <mergeCell ref="I73:I77"/>
    <mergeCell ref="C51:D51"/>
    <mergeCell ref="C53:D53"/>
    <mergeCell ref="E54:E61"/>
    <mergeCell ref="F54:F61"/>
    <mergeCell ref="G54:G61"/>
    <mergeCell ref="I54:I61"/>
    <mergeCell ref="D57:D58"/>
    <mergeCell ref="C41:D41"/>
    <mergeCell ref="B43:D43"/>
    <mergeCell ref="C44:D44"/>
    <mergeCell ref="C46:D46"/>
    <mergeCell ref="C48:D48"/>
    <mergeCell ref="B50:D50"/>
    <mergeCell ref="C78:D78"/>
    <mergeCell ref="D79:D88"/>
    <mergeCell ref="E79:E88"/>
    <mergeCell ref="F79:F88"/>
    <mergeCell ref="G79:G88"/>
    <mergeCell ref="H79:H88"/>
    <mergeCell ref="C72:D72"/>
    <mergeCell ref="E73:E77"/>
    <mergeCell ref="F73:F77"/>
    <mergeCell ref="G73:G77"/>
    <mergeCell ref="H73:H77"/>
    <mergeCell ref="I79:I88"/>
    <mergeCell ref="C89:D89"/>
    <mergeCell ref="C91:D91"/>
    <mergeCell ref="D92:D101"/>
    <mergeCell ref="E92:E101"/>
    <mergeCell ref="F92:F101"/>
    <mergeCell ref="G92:G101"/>
    <mergeCell ref="H92:H100"/>
    <mergeCell ref="I92:I101"/>
    <mergeCell ref="J102:K103"/>
    <mergeCell ref="B104:D104"/>
    <mergeCell ref="C105:D105"/>
    <mergeCell ref="D106:D111"/>
    <mergeCell ref="E106:E111"/>
    <mergeCell ref="F106:F111"/>
    <mergeCell ref="G106:G111"/>
    <mergeCell ref="H106:H108"/>
    <mergeCell ref="I106:I111"/>
    <mergeCell ref="A102:D103"/>
    <mergeCell ref="E102:E103"/>
    <mergeCell ref="F102:F103"/>
    <mergeCell ref="G102:G103"/>
    <mergeCell ref="H102:H103"/>
    <mergeCell ref="I102:I103"/>
    <mergeCell ref="H113:H117"/>
    <mergeCell ref="I113:I117"/>
    <mergeCell ref="C124:D124"/>
    <mergeCell ref="A126:D127"/>
    <mergeCell ref="B128:D128"/>
    <mergeCell ref="C129:D129"/>
    <mergeCell ref="C112:D112"/>
    <mergeCell ref="C113:C116"/>
    <mergeCell ref="D113:D117"/>
    <mergeCell ref="E113:E117"/>
    <mergeCell ref="F113:F117"/>
    <mergeCell ref="G113:G117"/>
    <mergeCell ref="F139:F140"/>
    <mergeCell ref="G139:G140"/>
    <mergeCell ref="H139:H140"/>
    <mergeCell ref="I139:I140"/>
    <mergeCell ref="J139:J140"/>
    <mergeCell ref="K139:K140"/>
    <mergeCell ref="C131:D131"/>
    <mergeCell ref="C133:D133"/>
    <mergeCell ref="C135:D135"/>
    <mergeCell ref="C137:D137"/>
    <mergeCell ref="B139:D140"/>
    <mergeCell ref="E139:E140"/>
    <mergeCell ref="D143:D144"/>
    <mergeCell ref="E143:E144"/>
    <mergeCell ref="F143:F144"/>
    <mergeCell ref="G143:G144"/>
    <mergeCell ref="I143:I144"/>
    <mergeCell ref="A146:D146"/>
    <mergeCell ref="C141:D142"/>
    <mergeCell ref="E141:E142"/>
    <mergeCell ref="F141:F142"/>
    <mergeCell ref="G141:G142"/>
    <mergeCell ref="H141:H142"/>
    <mergeCell ref="I141:I142"/>
    <mergeCell ref="I149:I150"/>
    <mergeCell ref="A151:D151"/>
    <mergeCell ref="B152:D152"/>
    <mergeCell ref="C153:D153"/>
    <mergeCell ref="A155:D155"/>
    <mergeCell ref="B156:D156"/>
    <mergeCell ref="B147:D147"/>
    <mergeCell ref="C148:D148"/>
    <mergeCell ref="D149:D150"/>
    <mergeCell ref="E149:E150"/>
    <mergeCell ref="F149:F150"/>
    <mergeCell ref="G149:G150"/>
    <mergeCell ref="C165:D165"/>
    <mergeCell ref="A167:D168"/>
    <mergeCell ref="J167:K168"/>
    <mergeCell ref="A169:D169"/>
    <mergeCell ref="B170:D170"/>
    <mergeCell ref="C171:D171"/>
    <mergeCell ref="C157:D157"/>
    <mergeCell ref="A159:D159"/>
    <mergeCell ref="B160:D160"/>
    <mergeCell ref="C161:D161"/>
    <mergeCell ref="A163:D163"/>
    <mergeCell ref="B164:D164"/>
    <mergeCell ref="E188:E189"/>
    <mergeCell ref="F188:F189"/>
    <mergeCell ref="G188:G189"/>
    <mergeCell ref="H188:H189"/>
    <mergeCell ref="I188:I189"/>
    <mergeCell ref="C190:D190"/>
    <mergeCell ref="C173:D173"/>
    <mergeCell ref="C178:D178"/>
    <mergeCell ref="C180:D180"/>
    <mergeCell ref="B186:D186"/>
    <mergeCell ref="C187:D187"/>
    <mergeCell ref="C188:D189"/>
    <mergeCell ref="G195:G197"/>
    <mergeCell ref="H195:H197"/>
    <mergeCell ref="I195:I197"/>
    <mergeCell ref="A198:D199"/>
    <mergeCell ref="A200:D200"/>
    <mergeCell ref="B201:D201"/>
    <mergeCell ref="A192:D192"/>
    <mergeCell ref="B193:D193"/>
    <mergeCell ref="C194:D194"/>
    <mergeCell ref="D195:D197"/>
    <mergeCell ref="E195:E197"/>
    <mergeCell ref="F195:F197"/>
    <mergeCell ref="H216:H217"/>
    <mergeCell ref="I216:I217"/>
    <mergeCell ref="E213:E214"/>
    <mergeCell ref="F213:F214"/>
    <mergeCell ref="G213:G214"/>
    <mergeCell ref="H213:H214"/>
    <mergeCell ref="I213:I214"/>
    <mergeCell ref="C215:D215"/>
    <mergeCell ref="C202:D202"/>
    <mergeCell ref="A207:D209"/>
    <mergeCell ref="A210:D210"/>
    <mergeCell ref="B211:D211"/>
    <mergeCell ref="C212:D212"/>
    <mergeCell ref="D213:D214"/>
    <mergeCell ref="C219:D219"/>
    <mergeCell ref="C221:D221"/>
    <mergeCell ref="D222:D226"/>
    <mergeCell ref="E222:E226"/>
    <mergeCell ref="F222:F226"/>
    <mergeCell ref="G222:G226"/>
    <mergeCell ref="D216:D218"/>
    <mergeCell ref="E216:E217"/>
    <mergeCell ref="F216:F217"/>
    <mergeCell ref="G216:G217"/>
    <mergeCell ref="H222:H226"/>
    <mergeCell ref="I222:I226"/>
    <mergeCell ref="C227:D227"/>
    <mergeCell ref="D228:D229"/>
    <mergeCell ref="E228:E229"/>
    <mergeCell ref="F228:F229"/>
    <mergeCell ref="G228:G229"/>
    <mergeCell ref="H228:H229"/>
    <mergeCell ref="I228:I229"/>
    <mergeCell ref="F235:F236"/>
    <mergeCell ref="G235:G236"/>
    <mergeCell ref="H235:H236"/>
    <mergeCell ref="I235:I236"/>
    <mergeCell ref="C238:D238"/>
    <mergeCell ref="D239:D240"/>
    <mergeCell ref="B230:D230"/>
    <mergeCell ref="C231:D231"/>
    <mergeCell ref="B233:D233"/>
    <mergeCell ref="C234:D234"/>
    <mergeCell ref="D235:D236"/>
    <mergeCell ref="E235:E236"/>
    <mergeCell ref="G248:G249"/>
    <mergeCell ref="H248:H249"/>
    <mergeCell ref="I248:I249"/>
    <mergeCell ref="J239:J240"/>
    <mergeCell ref="C241:D241"/>
    <mergeCell ref="C243:D243"/>
    <mergeCell ref="A245:D245"/>
    <mergeCell ref="B246:D246"/>
    <mergeCell ref="C247:D247"/>
    <mergeCell ref="A250:D250"/>
    <mergeCell ref="B251:D251"/>
    <mergeCell ref="C252:D252"/>
    <mergeCell ref="C253:D253"/>
    <mergeCell ref="A254:D254"/>
    <mergeCell ref="A255:D255"/>
    <mergeCell ref="D248:D249"/>
    <mergeCell ref="E248:E249"/>
    <mergeCell ref="F248:F249"/>
    <mergeCell ref="D265:D269"/>
    <mergeCell ref="E265:E269"/>
    <mergeCell ref="F265:F269"/>
    <mergeCell ref="G265:G269"/>
    <mergeCell ref="H265:H269"/>
    <mergeCell ref="I265:I269"/>
    <mergeCell ref="A256:D256"/>
    <mergeCell ref="B257:D257"/>
    <mergeCell ref="C258:D258"/>
    <mergeCell ref="C260:D260"/>
    <mergeCell ref="C262:D262"/>
    <mergeCell ref="C264:D264"/>
    <mergeCell ref="G274:G275"/>
    <mergeCell ref="I274:I275"/>
    <mergeCell ref="C276:D276"/>
    <mergeCell ref="C278:D278"/>
    <mergeCell ref="B270:D270"/>
    <mergeCell ref="C271:D271"/>
    <mergeCell ref="C273:D273"/>
    <mergeCell ref="D274:D275"/>
    <mergeCell ref="E274:E275"/>
    <mergeCell ref="F274:F275"/>
  </mergeCells>
  <phoneticPr fontId="1" type="noConversion"/>
  <pageMargins left="0.51181102362204722" right="0.39370078740157483" top="0.39370078740157483" bottom="0.39370078740157483" header="0.31496062992125984" footer="0.15748031496062992"/>
  <pageSetup paperSize="9" scale="95" firstPageNumber="9" fitToWidth="0" orientation="landscape" useFirstPageNumber="1" verticalDpi="4294967293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5"/>
  <sheetViews>
    <sheetView zoomScaleNormal="100" zoomScaleSheetLayoutView="100" workbookViewId="0">
      <pane ySplit="5" topLeftCell="A6" activePane="bottomLeft" state="frozen"/>
      <selection activeCell="J31" sqref="J31"/>
      <selection pane="bottomLeft" sqref="A1:K1"/>
    </sheetView>
  </sheetViews>
  <sheetFormatPr defaultRowHeight="13.5"/>
  <cols>
    <col min="1" max="3" width="3.21875" style="81" customWidth="1"/>
    <col min="4" max="4" width="17.109375" style="81" customWidth="1"/>
    <col min="5" max="5" width="3.6640625" style="80" customWidth="1"/>
    <col min="6" max="7" width="10.6640625" style="79" customWidth="1"/>
    <col min="8" max="8" width="2.44140625" style="82" customWidth="1"/>
    <col min="9" max="9" width="8.109375" style="79" customWidth="1"/>
    <col min="10" max="10" width="21" style="730" customWidth="1"/>
    <col min="11" max="11" width="39.6640625" style="732" customWidth="1"/>
    <col min="12" max="244" width="8.88671875" style="79"/>
    <col min="245" max="247" width="3.21875" style="79" customWidth="1"/>
    <col min="248" max="248" width="17.6640625" style="79" customWidth="1"/>
    <col min="249" max="249" width="3.6640625" style="79" customWidth="1"/>
    <col min="250" max="250" width="9" style="79" customWidth="1"/>
    <col min="251" max="251" width="10.6640625" style="79" customWidth="1"/>
    <col min="252" max="252" width="2.44140625" style="79" customWidth="1"/>
    <col min="253" max="253" width="8.109375" style="79" customWidth="1"/>
    <col min="254" max="254" width="19.77734375" style="79" customWidth="1"/>
    <col min="255" max="255" width="30.77734375" style="79" customWidth="1"/>
    <col min="256" max="500" width="8.88671875" style="79"/>
    <col min="501" max="503" width="3.21875" style="79" customWidth="1"/>
    <col min="504" max="504" width="17.6640625" style="79" customWidth="1"/>
    <col min="505" max="505" width="3.6640625" style="79" customWidth="1"/>
    <col min="506" max="506" width="9" style="79" customWidth="1"/>
    <col min="507" max="507" width="10.6640625" style="79" customWidth="1"/>
    <col min="508" max="508" width="2.44140625" style="79" customWidth="1"/>
    <col min="509" max="509" width="8.109375" style="79" customWidth="1"/>
    <col min="510" max="510" width="19.77734375" style="79" customWidth="1"/>
    <col min="511" max="511" width="30.77734375" style="79" customWidth="1"/>
    <col min="512" max="756" width="8.88671875" style="79"/>
    <col min="757" max="759" width="3.21875" style="79" customWidth="1"/>
    <col min="760" max="760" width="17.6640625" style="79" customWidth="1"/>
    <col min="761" max="761" width="3.6640625" style="79" customWidth="1"/>
    <col min="762" max="762" width="9" style="79" customWidth="1"/>
    <col min="763" max="763" width="10.6640625" style="79" customWidth="1"/>
    <col min="764" max="764" width="2.44140625" style="79" customWidth="1"/>
    <col min="765" max="765" width="8.109375" style="79" customWidth="1"/>
    <col min="766" max="766" width="19.77734375" style="79" customWidth="1"/>
    <col min="767" max="767" width="30.77734375" style="79" customWidth="1"/>
    <col min="768" max="1012" width="8.88671875" style="79"/>
    <col min="1013" max="1015" width="3.21875" style="79" customWidth="1"/>
    <col min="1016" max="1016" width="17.6640625" style="79" customWidth="1"/>
    <col min="1017" max="1017" width="3.6640625" style="79" customWidth="1"/>
    <col min="1018" max="1018" width="9" style="79" customWidth="1"/>
    <col min="1019" max="1019" width="10.6640625" style="79" customWidth="1"/>
    <col min="1020" max="1020" width="2.44140625" style="79" customWidth="1"/>
    <col min="1021" max="1021" width="8.109375" style="79" customWidth="1"/>
    <col min="1022" max="1022" width="19.77734375" style="79" customWidth="1"/>
    <col min="1023" max="1023" width="30.77734375" style="79" customWidth="1"/>
    <col min="1024" max="1268" width="8.88671875" style="79"/>
    <col min="1269" max="1271" width="3.21875" style="79" customWidth="1"/>
    <col min="1272" max="1272" width="17.6640625" style="79" customWidth="1"/>
    <col min="1273" max="1273" width="3.6640625" style="79" customWidth="1"/>
    <col min="1274" max="1274" width="9" style="79" customWidth="1"/>
    <col min="1275" max="1275" width="10.6640625" style="79" customWidth="1"/>
    <col min="1276" max="1276" width="2.44140625" style="79" customWidth="1"/>
    <col min="1277" max="1277" width="8.109375" style="79" customWidth="1"/>
    <col min="1278" max="1278" width="19.77734375" style="79" customWidth="1"/>
    <col min="1279" max="1279" width="30.77734375" style="79" customWidth="1"/>
    <col min="1280" max="1524" width="8.88671875" style="79"/>
    <col min="1525" max="1527" width="3.21875" style="79" customWidth="1"/>
    <col min="1528" max="1528" width="17.6640625" style="79" customWidth="1"/>
    <col min="1529" max="1529" width="3.6640625" style="79" customWidth="1"/>
    <col min="1530" max="1530" width="9" style="79" customWidth="1"/>
    <col min="1531" max="1531" width="10.6640625" style="79" customWidth="1"/>
    <col min="1532" max="1532" width="2.44140625" style="79" customWidth="1"/>
    <col min="1533" max="1533" width="8.109375" style="79" customWidth="1"/>
    <col min="1534" max="1534" width="19.77734375" style="79" customWidth="1"/>
    <col min="1535" max="1535" width="30.77734375" style="79" customWidth="1"/>
    <col min="1536" max="1780" width="8.88671875" style="79"/>
    <col min="1781" max="1783" width="3.21875" style="79" customWidth="1"/>
    <col min="1784" max="1784" width="17.6640625" style="79" customWidth="1"/>
    <col min="1785" max="1785" width="3.6640625" style="79" customWidth="1"/>
    <col min="1786" max="1786" width="9" style="79" customWidth="1"/>
    <col min="1787" max="1787" width="10.6640625" style="79" customWidth="1"/>
    <col min="1788" max="1788" width="2.44140625" style="79" customWidth="1"/>
    <col min="1789" max="1789" width="8.109375" style="79" customWidth="1"/>
    <col min="1790" max="1790" width="19.77734375" style="79" customWidth="1"/>
    <col min="1791" max="1791" width="30.77734375" style="79" customWidth="1"/>
    <col min="1792" max="2036" width="8.88671875" style="79"/>
    <col min="2037" max="2039" width="3.21875" style="79" customWidth="1"/>
    <col min="2040" max="2040" width="17.6640625" style="79" customWidth="1"/>
    <col min="2041" max="2041" width="3.6640625" style="79" customWidth="1"/>
    <col min="2042" max="2042" width="9" style="79" customWidth="1"/>
    <col min="2043" max="2043" width="10.6640625" style="79" customWidth="1"/>
    <col min="2044" max="2044" width="2.44140625" style="79" customWidth="1"/>
    <col min="2045" max="2045" width="8.109375" style="79" customWidth="1"/>
    <col min="2046" max="2046" width="19.77734375" style="79" customWidth="1"/>
    <col min="2047" max="2047" width="30.77734375" style="79" customWidth="1"/>
    <col min="2048" max="2292" width="8.88671875" style="79"/>
    <col min="2293" max="2295" width="3.21875" style="79" customWidth="1"/>
    <col min="2296" max="2296" width="17.6640625" style="79" customWidth="1"/>
    <col min="2297" max="2297" width="3.6640625" style="79" customWidth="1"/>
    <col min="2298" max="2298" width="9" style="79" customWidth="1"/>
    <col min="2299" max="2299" width="10.6640625" style="79" customWidth="1"/>
    <col min="2300" max="2300" width="2.44140625" style="79" customWidth="1"/>
    <col min="2301" max="2301" width="8.109375" style="79" customWidth="1"/>
    <col min="2302" max="2302" width="19.77734375" style="79" customWidth="1"/>
    <col min="2303" max="2303" width="30.77734375" style="79" customWidth="1"/>
    <col min="2304" max="2548" width="8.88671875" style="79"/>
    <col min="2549" max="2551" width="3.21875" style="79" customWidth="1"/>
    <col min="2552" max="2552" width="17.6640625" style="79" customWidth="1"/>
    <col min="2553" max="2553" width="3.6640625" style="79" customWidth="1"/>
    <col min="2554" max="2554" width="9" style="79" customWidth="1"/>
    <col min="2555" max="2555" width="10.6640625" style="79" customWidth="1"/>
    <col min="2556" max="2556" width="2.44140625" style="79" customWidth="1"/>
    <col min="2557" max="2557" width="8.109375" style="79" customWidth="1"/>
    <col min="2558" max="2558" width="19.77734375" style="79" customWidth="1"/>
    <col min="2559" max="2559" width="30.77734375" style="79" customWidth="1"/>
    <col min="2560" max="2804" width="8.88671875" style="79"/>
    <col min="2805" max="2807" width="3.21875" style="79" customWidth="1"/>
    <col min="2808" max="2808" width="17.6640625" style="79" customWidth="1"/>
    <col min="2809" max="2809" width="3.6640625" style="79" customWidth="1"/>
    <col min="2810" max="2810" width="9" style="79" customWidth="1"/>
    <col min="2811" max="2811" width="10.6640625" style="79" customWidth="1"/>
    <col min="2812" max="2812" width="2.44140625" style="79" customWidth="1"/>
    <col min="2813" max="2813" width="8.109375" style="79" customWidth="1"/>
    <col min="2814" max="2814" width="19.77734375" style="79" customWidth="1"/>
    <col min="2815" max="2815" width="30.77734375" style="79" customWidth="1"/>
    <col min="2816" max="3060" width="8.88671875" style="79"/>
    <col min="3061" max="3063" width="3.21875" style="79" customWidth="1"/>
    <col min="3064" max="3064" width="17.6640625" style="79" customWidth="1"/>
    <col min="3065" max="3065" width="3.6640625" style="79" customWidth="1"/>
    <col min="3066" max="3066" width="9" style="79" customWidth="1"/>
    <col min="3067" max="3067" width="10.6640625" style="79" customWidth="1"/>
    <col min="3068" max="3068" width="2.44140625" style="79" customWidth="1"/>
    <col min="3069" max="3069" width="8.109375" style="79" customWidth="1"/>
    <col min="3070" max="3070" width="19.77734375" style="79" customWidth="1"/>
    <col min="3071" max="3071" width="30.77734375" style="79" customWidth="1"/>
    <col min="3072" max="3316" width="8.88671875" style="79"/>
    <col min="3317" max="3319" width="3.21875" style="79" customWidth="1"/>
    <col min="3320" max="3320" width="17.6640625" style="79" customWidth="1"/>
    <col min="3321" max="3321" width="3.6640625" style="79" customWidth="1"/>
    <col min="3322" max="3322" width="9" style="79" customWidth="1"/>
    <col min="3323" max="3323" width="10.6640625" style="79" customWidth="1"/>
    <col min="3324" max="3324" width="2.44140625" style="79" customWidth="1"/>
    <col min="3325" max="3325" width="8.109375" style="79" customWidth="1"/>
    <col min="3326" max="3326" width="19.77734375" style="79" customWidth="1"/>
    <col min="3327" max="3327" width="30.77734375" style="79" customWidth="1"/>
    <col min="3328" max="3572" width="8.88671875" style="79"/>
    <col min="3573" max="3575" width="3.21875" style="79" customWidth="1"/>
    <col min="3576" max="3576" width="17.6640625" style="79" customWidth="1"/>
    <col min="3577" max="3577" width="3.6640625" style="79" customWidth="1"/>
    <col min="3578" max="3578" width="9" style="79" customWidth="1"/>
    <col min="3579" max="3579" width="10.6640625" style="79" customWidth="1"/>
    <col min="3580" max="3580" width="2.44140625" style="79" customWidth="1"/>
    <col min="3581" max="3581" width="8.109375" style="79" customWidth="1"/>
    <col min="3582" max="3582" width="19.77734375" style="79" customWidth="1"/>
    <col min="3583" max="3583" width="30.77734375" style="79" customWidth="1"/>
    <col min="3584" max="3828" width="8.88671875" style="79"/>
    <col min="3829" max="3831" width="3.21875" style="79" customWidth="1"/>
    <col min="3832" max="3832" width="17.6640625" style="79" customWidth="1"/>
    <col min="3833" max="3833" width="3.6640625" style="79" customWidth="1"/>
    <col min="3834" max="3834" width="9" style="79" customWidth="1"/>
    <col min="3835" max="3835" width="10.6640625" style="79" customWidth="1"/>
    <col min="3836" max="3836" width="2.44140625" style="79" customWidth="1"/>
    <col min="3837" max="3837" width="8.109375" style="79" customWidth="1"/>
    <col min="3838" max="3838" width="19.77734375" style="79" customWidth="1"/>
    <col min="3839" max="3839" width="30.77734375" style="79" customWidth="1"/>
    <col min="3840" max="4084" width="8.88671875" style="79"/>
    <col min="4085" max="4087" width="3.21875" style="79" customWidth="1"/>
    <col min="4088" max="4088" width="17.6640625" style="79" customWidth="1"/>
    <col min="4089" max="4089" width="3.6640625" style="79" customWidth="1"/>
    <col min="4090" max="4090" width="9" style="79" customWidth="1"/>
    <col min="4091" max="4091" width="10.6640625" style="79" customWidth="1"/>
    <col min="4092" max="4092" width="2.44140625" style="79" customWidth="1"/>
    <col min="4093" max="4093" width="8.109375" style="79" customWidth="1"/>
    <col min="4094" max="4094" width="19.77734375" style="79" customWidth="1"/>
    <col min="4095" max="4095" width="30.77734375" style="79" customWidth="1"/>
    <col min="4096" max="4340" width="8.88671875" style="79"/>
    <col min="4341" max="4343" width="3.21875" style="79" customWidth="1"/>
    <col min="4344" max="4344" width="17.6640625" style="79" customWidth="1"/>
    <col min="4345" max="4345" width="3.6640625" style="79" customWidth="1"/>
    <col min="4346" max="4346" width="9" style="79" customWidth="1"/>
    <col min="4347" max="4347" width="10.6640625" style="79" customWidth="1"/>
    <col min="4348" max="4348" width="2.44140625" style="79" customWidth="1"/>
    <col min="4349" max="4349" width="8.109375" style="79" customWidth="1"/>
    <col min="4350" max="4350" width="19.77734375" style="79" customWidth="1"/>
    <col min="4351" max="4351" width="30.77734375" style="79" customWidth="1"/>
    <col min="4352" max="4596" width="8.88671875" style="79"/>
    <col min="4597" max="4599" width="3.21875" style="79" customWidth="1"/>
    <col min="4600" max="4600" width="17.6640625" style="79" customWidth="1"/>
    <col min="4601" max="4601" width="3.6640625" style="79" customWidth="1"/>
    <col min="4602" max="4602" width="9" style="79" customWidth="1"/>
    <col min="4603" max="4603" width="10.6640625" style="79" customWidth="1"/>
    <col min="4604" max="4604" width="2.44140625" style="79" customWidth="1"/>
    <col min="4605" max="4605" width="8.109375" style="79" customWidth="1"/>
    <col min="4606" max="4606" width="19.77734375" style="79" customWidth="1"/>
    <col min="4607" max="4607" width="30.77734375" style="79" customWidth="1"/>
    <col min="4608" max="4852" width="8.88671875" style="79"/>
    <col min="4853" max="4855" width="3.21875" style="79" customWidth="1"/>
    <col min="4856" max="4856" width="17.6640625" style="79" customWidth="1"/>
    <col min="4857" max="4857" width="3.6640625" style="79" customWidth="1"/>
    <col min="4858" max="4858" width="9" style="79" customWidth="1"/>
    <col min="4859" max="4859" width="10.6640625" style="79" customWidth="1"/>
    <col min="4860" max="4860" width="2.44140625" style="79" customWidth="1"/>
    <col min="4861" max="4861" width="8.109375" style="79" customWidth="1"/>
    <col min="4862" max="4862" width="19.77734375" style="79" customWidth="1"/>
    <col min="4863" max="4863" width="30.77734375" style="79" customWidth="1"/>
    <col min="4864" max="5108" width="8.88671875" style="79"/>
    <col min="5109" max="5111" width="3.21875" style="79" customWidth="1"/>
    <col min="5112" max="5112" width="17.6640625" style="79" customWidth="1"/>
    <col min="5113" max="5113" width="3.6640625" style="79" customWidth="1"/>
    <col min="5114" max="5114" width="9" style="79" customWidth="1"/>
    <col min="5115" max="5115" width="10.6640625" style="79" customWidth="1"/>
    <col min="5116" max="5116" width="2.44140625" style="79" customWidth="1"/>
    <col min="5117" max="5117" width="8.109375" style="79" customWidth="1"/>
    <col min="5118" max="5118" width="19.77734375" style="79" customWidth="1"/>
    <col min="5119" max="5119" width="30.77734375" style="79" customWidth="1"/>
    <col min="5120" max="5364" width="8.88671875" style="79"/>
    <col min="5365" max="5367" width="3.21875" style="79" customWidth="1"/>
    <col min="5368" max="5368" width="17.6640625" style="79" customWidth="1"/>
    <col min="5369" max="5369" width="3.6640625" style="79" customWidth="1"/>
    <col min="5370" max="5370" width="9" style="79" customWidth="1"/>
    <col min="5371" max="5371" width="10.6640625" style="79" customWidth="1"/>
    <col min="5372" max="5372" width="2.44140625" style="79" customWidth="1"/>
    <col min="5373" max="5373" width="8.109375" style="79" customWidth="1"/>
    <col min="5374" max="5374" width="19.77734375" style="79" customWidth="1"/>
    <col min="5375" max="5375" width="30.77734375" style="79" customWidth="1"/>
    <col min="5376" max="5620" width="8.88671875" style="79"/>
    <col min="5621" max="5623" width="3.21875" style="79" customWidth="1"/>
    <col min="5624" max="5624" width="17.6640625" style="79" customWidth="1"/>
    <col min="5625" max="5625" width="3.6640625" style="79" customWidth="1"/>
    <col min="5626" max="5626" width="9" style="79" customWidth="1"/>
    <col min="5627" max="5627" width="10.6640625" style="79" customWidth="1"/>
    <col min="5628" max="5628" width="2.44140625" style="79" customWidth="1"/>
    <col min="5629" max="5629" width="8.109375" style="79" customWidth="1"/>
    <col min="5630" max="5630" width="19.77734375" style="79" customWidth="1"/>
    <col min="5631" max="5631" width="30.77734375" style="79" customWidth="1"/>
    <col min="5632" max="5876" width="8.88671875" style="79"/>
    <col min="5877" max="5879" width="3.21875" style="79" customWidth="1"/>
    <col min="5880" max="5880" width="17.6640625" style="79" customWidth="1"/>
    <col min="5881" max="5881" width="3.6640625" style="79" customWidth="1"/>
    <col min="5882" max="5882" width="9" style="79" customWidth="1"/>
    <col min="5883" max="5883" width="10.6640625" style="79" customWidth="1"/>
    <col min="5884" max="5884" width="2.44140625" style="79" customWidth="1"/>
    <col min="5885" max="5885" width="8.109375" style="79" customWidth="1"/>
    <col min="5886" max="5886" width="19.77734375" style="79" customWidth="1"/>
    <col min="5887" max="5887" width="30.77734375" style="79" customWidth="1"/>
    <col min="5888" max="6132" width="8.88671875" style="79"/>
    <col min="6133" max="6135" width="3.21875" style="79" customWidth="1"/>
    <col min="6136" max="6136" width="17.6640625" style="79" customWidth="1"/>
    <col min="6137" max="6137" width="3.6640625" style="79" customWidth="1"/>
    <col min="6138" max="6138" width="9" style="79" customWidth="1"/>
    <col min="6139" max="6139" width="10.6640625" style="79" customWidth="1"/>
    <col min="6140" max="6140" width="2.44140625" style="79" customWidth="1"/>
    <col min="6141" max="6141" width="8.109375" style="79" customWidth="1"/>
    <col min="6142" max="6142" width="19.77734375" style="79" customWidth="1"/>
    <col min="6143" max="6143" width="30.77734375" style="79" customWidth="1"/>
    <col min="6144" max="6388" width="8.88671875" style="79"/>
    <col min="6389" max="6391" width="3.21875" style="79" customWidth="1"/>
    <col min="6392" max="6392" width="17.6640625" style="79" customWidth="1"/>
    <col min="6393" max="6393" width="3.6640625" style="79" customWidth="1"/>
    <col min="6394" max="6394" width="9" style="79" customWidth="1"/>
    <col min="6395" max="6395" width="10.6640625" style="79" customWidth="1"/>
    <col min="6396" max="6396" width="2.44140625" style="79" customWidth="1"/>
    <col min="6397" max="6397" width="8.109375" style="79" customWidth="1"/>
    <col min="6398" max="6398" width="19.77734375" style="79" customWidth="1"/>
    <col min="6399" max="6399" width="30.77734375" style="79" customWidth="1"/>
    <col min="6400" max="6644" width="8.88671875" style="79"/>
    <col min="6645" max="6647" width="3.21875" style="79" customWidth="1"/>
    <col min="6648" max="6648" width="17.6640625" style="79" customWidth="1"/>
    <col min="6649" max="6649" width="3.6640625" style="79" customWidth="1"/>
    <col min="6650" max="6650" width="9" style="79" customWidth="1"/>
    <col min="6651" max="6651" width="10.6640625" style="79" customWidth="1"/>
    <col min="6652" max="6652" width="2.44140625" style="79" customWidth="1"/>
    <col min="6653" max="6653" width="8.109375" style="79" customWidth="1"/>
    <col min="6654" max="6654" width="19.77734375" style="79" customWidth="1"/>
    <col min="6655" max="6655" width="30.77734375" style="79" customWidth="1"/>
    <col min="6656" max="6900" width="8.88671875" style="79"/>
    <col min="6901" max="6903" width="3.21875" style="79" customWidth="1"/>
    <col min="6904" max="6904" width="17.6640625" style="79" customWidth="1"/>
    <col min="6905" max="6905" width="3.6640625" style="79" customWidth="1"/>
    <col min="6906" max="6906" width="9" style="79" customWidth="1"/>
    <col min="6907" max="6907" width="10.6640625" style="79" customWidth="1"/>
    <col min="6908" max="6908" width="2.44140625" style="79" customWidth="1"/>
    <col min="6909" max="6909" width="8.109375" style="79" customWidth="1"/>
    <col min="6910" max="6910" width="19.77734375" style="79" customWidth="1"/>
    <col min="6911" max="6911" width="30.77734375" style="79" customWidth="1"/>
    <col min="6912" max="7156" width="8.88671875" style="79"/>
    <col min="7157" max="7159" width="3.21875" style="79" customWidth="1"/>
    <col min="7160" max="7160" width="17.6640625" style="79" customWidth="1"/>
    <col min="7161" max="7161" width="3.6640625" style="79" customWidth="1"/>
    <col min="7162" max="7162" width="9" style="79" customWidth="1"/>
    <col min="7163" max="7163" width="10.6640625" style="79" customWidth="1"/>
    <col min="7164" max="7164" width="2.44140625" style="79" customWidth="1"/>
    <col min="7165" max="7165" width="8.109375" style="79" customWidth="1"/>
    <col min="7166" max="7166" width="19.77734375" style="79" customWidth="1"/>
    <col min="7167" max="7167" width="30.77734375" style="79" customWidth="1"/>
    <col min="7168" max="7412" width="8.88671875" style="79"/>
    <col min="7413" max="7415" width="3.21875" style="79" customWidth="1"/>
    <col min="7416" max="7416" width="17.6640625" style="79" customWidth="1"/>
    <col min="7417" max="7417" width="3.6640625" style="79" customWidth="1"/>
    <col min="7418" max="7418" width="9" style="79" customWidth="1"/>
    <col min="7419" max="7419" width="10.6640625" style="79" customWidth="1"/>
    <col min="7420" max="7420" width="2.44140625" style="79" customWidth="1"/>
    <col min="7421" max="7421" width="8.109375" style="79" customWidth="1"/>
    <col min="7422" max="7422" width="19.77734375" style="79" customWidth="1"/>
    <col min="7423" max="7423" width="30.77734375" style="79" customWidth="1"/>
    <col min="7424" max="7668" width="8.88671875" style="79"/>
    <col min="7669" max="7671" width="3.21875" style="79" customWidth="1"/>
    <col min="7672" max="7672" width="17.6640625" style="79" customWidth="1"/>
    <col min="7673" max="7673" width="3.6640625" style="79" customWidth="1"/>
    <col min="7674" max="7674" width="9" style="79" customWidth="1"/>
    <col min="7675" max="7675" width="10.6640625" style="79" customWidth="1"/>
    <col min="7676" max="7676" width="2.44140625" style="79" customWidth="1"/>
    <col min="7677" max="7677" width="8.109375" style="79" customWidth="1"/>
    <col min="7678" max="7678" width="19.77734375" style="79" customWidth="1"/>
    <col min="7679" max="7679" width="30.77734375" style="79" customWidth="1"/>
    <col min="7680" max="7924" width="8.88671875" style="79"/>
    <col min="7925" max="7927" width="3.21875" style="79" customWidth="1"/>
    <col min="7928" max="7928" width="17.6640625" style="79" customWidth="1"/>
    <col min="7929" max="7929" width="3.6640625" style="79" customWidth="1"/>
    <col min="7930" max="7930" width="9" style="79" customWidth="1"/>
    <col min="7931" max="7931" width="10.6640625" style="79" customWidth="1"/>
    <col min="7932" max="7932" width="2.44140625" style="79" customWidth="1"/>
    <col min="7933" max="7933" width="8.109375" style="79" customWidth="1"/>
    <col min="7934" max="7934" width="19.77734375" style="79" customWidth="1"/>
    <col min="7935" max="7935" width="30.77734375" style="79" customWidth="1"/>
    <col min="7936" max="8180" width="8.88671875" style="79"/>
    <col min="8181" max="8183" width="3.21875" style="79" customWidth="1"/>
    <col min="8184" max="8184" width="17.6640625" style="79" customWidth="1"/>
    <col min="8185" max="8185" width="3.6640625" style="79" customWidth="1"/>
    <col min="8186" max="8186" width="9" style="79" customWidth="1"/>
    <col min="8187" max="8187" width="10.6640625" style="79" customWidth="1"/>
    <col min="8188" max="8188" width="2.44140625" style="79" customWidth="1"/>
    <col min="8189" max="8189" width="8.109375" style="79" customWidth="1"/>
    <col min="8190" max="8190" width="19.77734375" style="79" customWidth="1"/>
    <col min="8191" max="8191" width="30.77734375" style="79" customWidth="1"/>
    <col min="8192" max="8436" width="8.88671875" style="79"/>
    <col min="8437" max="8439" width="3.21875" style="79" customWidth="1"/>
    <col min="8440" max="8440" width="17.6640625" style="79" customWidth="1"/>
    <col min="8441" max="8441" width="3.6640625" style="79" customWidth="1"/>
    <col min="8442" max="8442" width="9" style="79" customWidth="1"/>
    <col min="8443" max="8443" width="10.6640625" style="79" customWidth="1"/>
    <col min="8444" max="8444" width="2.44140625" style="79" customWidth="1"/>
    <col min="8445" max="8445" width="8.109375" style="79" customWidth="1"/>
    <col min="8446" max="8446" width="19.77734375" style="79" customWidth="1"/>
    <col min="8447" max="8447" width="30.77734375" style="79" customWidth="1"/>
    <col min="8448" max="8692" width="8.88671875" style="79"/>
    <col min="8693" max="8695" width="3.21875" style="79" customWidth="1"/>
    <col min="8696" max="8696" width="17.6640625" style="79" customWidth="1"/>
    <col min="8697" max="8697" width="3.6640625" style="79" customWidth="1"/>
    <col min="8698" max="8698" width="9" style="79" customWidth="1"/>
    <col min="8699" max="8699" width="10.6640625" style="79" customWidth="1"/>
    <col min="8700" max="8700" width="2.44140625" style="79" customWidth="1"/>
    <col min="8701" max="8701" width="8.109375" style="79" customWidth="1"/>
    <col min="8702" max="8702" width="19.77734375" style="79" customWidth="1"/>
    <col min="8703" max="8703" width="30.77734375" style="79" customWidth="1"/>
    <col min="8704" max="8948" width="8.88671875" style="79"/>
    <col min="8949" max="8951" width="3.21875" style="79" customWidth="1"/>
    <col min="8952" max="8952" width="17.6640625" style="79" customWidth="1"/>
    <col min="8953" max="8953" width="3.6640625" style="79" customWidth="1"/>
    <col min="8954" max="8954" width="9" style="79" customWidth="1"/>
    <col min="8955" max="8955" width="10.6640625" style="79" customWidth="1"/>
    <col min="8956" max="8956" width="2.44140625" style="79" customWidth="1"/>
    <col min="8957" max="8957" width="8.109375" style="79" customWidth="1"/>
    <col min="8958" max="8958" width="19.77734375" style="79" customWidth="1"/>
    <col min="8959" max="8959" width="30.77734375" style="79" customWidth="1"/>
    <col min="8960" max="9204" width="8.88671875" style="79"/>
    <col min="9205" max="9207" width="3.21875" style="79" customWidth="1"/>
    <col min="9208" max="9208" width="17.6640625" style="79" customWidth="1"/>
    <col min="9209" max="9209" width="3.6640625" style="79" customWidth="1"/>
    <col min="9210" max="9210" width="9" style="79" customWidth="1"/>
    <col min="9211" max="9211" width="10.6640625" style="79" customWidth="1"/>
    <col min="9212" max="9212" width="2.44140625" style="79" customWidth="1"/>
    <col min="9213" max="9213" width="8.109375" style="79" customWidth="1"/>
    <col min="9214" max="9214" width="19.77734375" style="79" customWidth="1"/>
    <col min="9215" max="9215" width="30.77734375" style="79" customWidth="1"/>
    <col min="9216" max="9460" width="8.88671875" style="79"/>
    <col min="9461" max="9463" width="3.21875" style="79" customWidth="1"/>
    <col min="9464" max="9464" width="17.6640625" style="79" customWidth="1"/>
    <col min="9465" max="9465" width="3.6640625" style="79" customWidth="1"/>
    <col min="9466" max="9466" width="9" style="79" customWidth="1"/>
    <col min="9467" max="9467" width="10.6640625" style="79" customWidth="1"/>
    <col min="9468" max="9468" width="2.44140625" style="79" customWidth="1"/>
    <col min="9469" max="9469" width="8.109375" style="79" customWidth="1"/>
    <col min="9470" max="9470" width="19.77734375" style="79" customWidth="1"/>
    <col min="9471" max="9471" width="30.77734375" style="79" customWidth="1"/>
    <col min="9472" max="9716" width="8.88671875" style="79"/>
    <col min="9717" max="9719" width="3.21875" style="79" customWidth="1"/>
    <col min="9720" max="9720" width="17.6640625" style="79" customWidth="1"/>
    <col min="9721" max="9721" width="3.6640625" style="79" customWidth="1"/>
    <col min="9722" max="9722" width="9" style="79" customWidth="1"/>
    <col min="9723" max="9723" width="10.6640625" style="79" customWidth="1"/>
    <col min="9724" max="9724" width="2.44140625" style="79" customWidth="1"/>
    <col min="9725" max="9725" width="8.109375" style="79" customWidth="1"/>
    <col min="9726" max="9726" width="19.77734375" style="79" customWidth="1"/>
    <col min="9727" max="9727" width="30.77734375" style="79" customWidth="1"/>
    <col min="9728" max="9972" width="8.88671875" style="79"/>
    <col min="9973" max="9975" width="3.21875" style="79" customWidth="1"/>
    <col min="9976" max="9976" width="17.6640625" style="79" customWidth="1"/>
    <col min="9977" max="9977" width="3.6640625" style="79" customWidth="1"/>
    <col min="9978" max="9978" width="9" style="79" customWidth="1"/>
    <col min="9979" max="9979" width="10.6640625" style="79" customWidth="1"/>
    <col min="9980" max="9980" width="2.44140625" style="79" customWidth="1"/>
    <col min="9981" max="9981" width="8.109375" style="79" customWidth="1"/>
    <col min="9982" max="9982" width="19.77734375" style="79" customWidth="1"/>
    <col min="9983" max="9983" width="30.77734375" style="79" customWidth="1"/>
    <col min="9984" max="10228" width="8.88671875" style="79"/>
    <col min="10229" max="10231" width="3.21875" style="79" customWidth="1"/>
    <col min="10232" max="10232" width="17.6640625" style="79" customWidth="1"/>
    <col min="10233" max="10233" width="3.6640625" style="79" customWidth="1"/>
    <col min="10234" max="10234" width="9" style="79" customWidth="1"/>
    <col min="10235" max="10235" width="10.6640625" style="79" customWidth="1"/>
    <col min="10236" max="10236" width="2.44140625" style="79" customWidth="1"/>
    <col min="10237" max="10237" width="8.109375" style="79" customWidth="1"/>
    <col min="10238" max="10238" width="19.77734375" style="79" customWidth="1"/>
    <col min="10239" max="10239" width="30.77734375" style="79" customWidth="1"/>
    <col min="10240" max="10484" width="8.88671875" style="79"/>
    <col min="10485" max="10487" width="3.21875" style="79" customWidth="1"/>
    <col min="10488" max="10488" width="17.6640625" style="79" customWidth="1"/>
    <col min="10489" max="10489" width="3.6640625" style="79" customWidth="1"/>
    <col min="10490" max="10490" width="9" style="79" customWidth="1"/>
    <col min="10491" max="10491" width="10.6640625" style="79" customWidth="1"/>
    <col min="10492" max="10492" width="2.44140625" style="79" customWidth="1"/>
    <col min="10493" max="10493" width="8.109375" style="79" customWidth="1"/>
    <col min="10494" max="10494" width="19.77734375" style="79" customWidth="1"/>
    <col min="10495" max="10495" width="30.77734375" style="79" customWidth="1"/>
    <col min="10496" max="10740" width="8.88671875" style="79"/>
    <col min="10741" max="10743" width="3.21875" style="79" customWidth="1"/>
    <col min="10744" max="10744" width="17.6640625" style="79" customWidth="1"/>
    <col min="10745" max="10745" width="3.6640625" style="79" customWidth="1"/>
    <col min="10746" max="10746" width="9" style="79" customWidth="1"/>
    <col min="10747" max="10747" width="10.6640625" style="79" customWidth="1"/>
    <col min="10748" max="10748" width="2.44140625" style="79" customWidth="1"/>
    <col min="10749" max="10749" width="8.109375" style="79" customWidth="1"/>
    <col min="10750" max="10750" width="19.77734375" style="79" customWidth="1"/>
    <col min="10751" max="10751" width="30.77734375" style="79" customWidth="1"/>
    <col min="10752" max="10996" width="8.88671875" style="79"/>
    <col min="10997" max="10999" width="3.21875" style="79" customWidth="1"/>
    <col min="11000" max="11000" width="17.6640625" style="79" customWidth="1"/>
    <col min="11001" max="11001" width="3.6640625" style="79" customWidth="1"/>
    <col min="11002" max="11002" width="9" style="79" customWidth="1"/>
    <col min="11003" max="11003" width="10.6640625" style="79" customWidth="1"/>
    <col min="11004" max="11004" width="2.44140625" style="79" customWidth="1"/>
    <col min="11005" max="11005" width="8.109375" style="79" customWidth="1"/>
    <col min="11006" max="11006" width="19.77734375" style="79" customWidth="1"/>
    <col min="11007" max="11007" width="30.77734375" style="79" customWidth="1"/>
    <col min="11008" max="11252" width="8.88671875" style="79"/>
    <col min="11253" max="11255" width="3.21875" style="79" customWidth="1"/>
    <col min="11256" max="11256" width="17.6640625" style="79" customWidth="1"/>
    <col min="11257" max="11257" width="3.6640625" style="79" customWidth="1"/>
    <col min="11258" max="11258" width="9" style="79" customWidth="1"/>
    <col min="11259" max="11259" width="10.6640625" style="79" customWidth="1"/>
    <col min="11260" max="11260" width="2.44140625" style="79" customWidth="1"/>
    <col min="11261" max="11261" width="8.109375" style="79" customWidth="1"/>
    <col min="11262" max="11262" width="19.77734375" style="79" customWidth="1"/>
    <col min="11263" max="11263" width="30.77734375" style="79" customWidth="1"/>
    <col min="11264" max="11508" width="8.88671875" style="79"/>
    <col min="11509" max="11511" width="3.21875" style="79" customWidth="1"/>
    <col min="11512" max="11512" width="17.6640625" style="79" customWidth="1"/>
    <col min="11513" max="11513" width="3.6640625" style="79" customWidth="1"/>
    <col min="11514" max="11514" width="9" style="79" customWidth="1"/>
    <col min="11515" max="11515" width="10.6640625" style="79" customWidth="1"/>
    <col min="11516" max="11516" width="2.44140625" style="79" customWidth="1"/>
    <col min="11517" max="11517" width="8.109375" style="79" customWidth="1"/>
    <col min="11518" max="11518" width="19.77734375" style="79" customWidth="1"/>
    <col min="11519" max="11519" width="30.77734375" style="79" customWidth="1"/>
    <col min="11520" max="11764" width="8.88671875" style="79"/>
    <col min="11765" max="11767" width="3.21875" style="79" customWidth="1"/>
    <col min="11768" max="11768" width="17.6640625" style="79" customWidth="1"/>
    <col min="11769" max="11769" width="3.6640625" style="79" customWidth="1"/>
    <col min="11770" max="11770" width="9" style="79" customWidth="1"/>
    <col min="11771" max="11771" width="10.6640625" style="79" customWidth="1"/>
    <col min="11772" max="11772" width="2.44140625" style="79" customWidth="1"/>
    <col min="11773" max="11773" width="8.109375" style="79" customWidth="1"/>
    <col min="11774" max="11774" width="19.77734375" style="79" customWidth="1"/>
    <col min="11775" max="11775" width="30.77734375" style="79" customWidth="1"/>
    <col min="11776" max="12020" width="8.88671875" style="79"/>
    <col min="12021" max="12023" width="3.21875" style="79" customWidth="1"/>
    <col min="12024" max="12024" width="17.6640625" style="79" customWidth="1"/>
    <col min="12025" max="12025" width="3.6640625" style="79" customWidth="1"/>
    <col min="12026" max="12026" width="9" style="79" customWidth="1"/>
    <col min="12027" max="12027" width="10.6640625" style="79" customWidth="1"/>
    <col min="12028" max="12028" width="2.44140625" style="79" customWidth="1"/>
    <col min="12029" max="12029" width="8.109375" style="79" customWidth="1"/>
    <col min="12030" max="12030" width="19.77734375" style="79" customWidth="1"/>
    <col min="12031" max="12031" width="30.77734375" style="79" customWidth="1"/>
    <col min="12032" max="12276" width="8.88671875" style="79"/>
    <col min="12277" max="12279" width="3.21875" style="79" customWidth="1"/>
    <col min="12280" max="12280" width="17.6640625" style="79" customWidth="1"/>
    <col min="12281" max="12281" width="3.6640625" style="79" customWidth="1"/>
    <col min="12282" max="12282" width="9" style="79" customWidth="1"/>
    <col min="12283" max="12283" width="10.6640625" style="79" customWidth="1"/>
    <col min="12284" max="12284" width="2.44140625" style="79" customWidth="1"/>
    <col min="12285" max="12285" width="8.109375" style="79" customWidth="1"/>
    <col min="12286" max="12286" width="19.77734375" style="79" customWidth="1"/>
    <col min="12287" max="12287" width="30.77734375" style="79" customWidth="1"/>
    <col min="12288" max="12532" width="8.88671875" style="79"/>
    <col min="12533" max="12535" width="3.21875" style="79" customWidth="1"/>
    <col min="12536" max="12536" width="17.6640625" style="79" customWidth="1"/>
    <col min="12537" max="12537" width="3.6640625" style="79" customWidth="1"/>
    <col min="12538" max="12538" width="9" style="79" customWidth="1"/>
    <col min="12539" max="12539" width="10.6640625" style="79" customWidth="1"/>
    <col min="12540" max="12540" width="2.44140625" style="79" customWidth="1"/>
    <col min="12541" max="12541" width="8.109375" style="79" customWidth="1"/>
    <col min="12542" max="12542" width="19.77734375" style="79" customWidth="1"/>
    <col min="12543" max="12543" width="30.77734375" style="79" customWidth="1"/>
    <col min="12544" max="12788" width="8.88671875" style="79"/>
    <col min="12789" max="12791" width="3.21875" style="79" customWidth="1"/>
    <col min="12792" max="12792" width="17.6640625" style="79" customWidth="1"/>
    <col min="12793" max="12793" width="3.6640625" style="79" customWidth="1"/>
    <col min="12794" max="12794" width="9" style="79" customWidth="1"/>
    <col min="12795" max="12795" width="10.6640625" style="79" customWidth="1"/>
    <col min="12796" max="12796" width="2.44140625" style="79" customWidth="1"/>
    <col min="12797" max="12797" width="8.109375" style="79" customWidth="1"/>
    <col min="12798" max="12798" width="19.77734375" style="79" customWidth="1"/>
    <col min="12799" max="12799" width="30.77734375" style="79" customWidth="1"/>
    <col min="12800" max="13044" width="8.88671875" style="79"/>
    <col min="13045" max="13047" width="3.21875" style="79" customWidth="1"/>
    <col min="13048" max="13048" width="17.6640625" style="79" customWidth="1"/>
    <col min="13049" max="13049" width="3.6640625" style="79" customWidth="1"/>
    <col min="13050" max="13050" width="9" style="79" customWidth="1"/>
    <col min="13051" max="13051" width="10.6640625" style="79" customWidth="1"/>
    <col min="13052" max="13052" width="2.44140625" style="79" customWidth="1"/>
    <col min="13053" max="13053" width="8.109375" style="79" customWidth="1"/>
    <col min="13054" max="13054" width="19.77734375" style="79" customWidth="1"/>
    <col min="13055" max="13055" width="30.77734375" style="79" customWidth="1"/>
    <col min="13056" max="13300" width="8.88671875" style="79"/>
    <col min="13301" max="13303" width="3.21875" style="79" customWidth="1"/>
    <col min="13304" max="13304" width="17.6640625" style="79" customWidth="1"/>
    <col min="13305" max="13305" width="3.6640625" style="79" customWidth="1"/>
    <col min="13306" max="13306" width="9" style="79" customWidth="1"/>
    <col min="13307" max="13307" width="10.6640625" style="79" customWidth="1"/>
    <col min="13308" max="13308" width="2.44140625" style="79" customWidth="1"/>
    <col min="13309" max="13309" width="8.109375" style="79" customWidth="1"/>
    <col min="13310" max="13310" width="19.77734375" style="79" customWidth="1"/>
    <col min="13311" max="13311" width="30.77734375" style="79" customWidth="1"/>
    <col min="13312" max="13556" width="8.88671875" style="79"/>
    <col min="13557" max="13559" width="3.21875" style="79" customWidth="1"/>
    <col min="13560" max="13560" width="17.6640625" style="79" customWidth="1"/>
    <col min="13561" max="13561" width="3.6640625" style="79" customWidth="1"/>
    <col min="13562" max="13562" width="9" style="79" customWidth="1"/>
    <col min="13563" max="13563" width="10.6640625" style="79" customWidth="1"/>
    <col min="13564" max="13564" width="2.44140625" style="79" customWidth="1"/>
    <col min="13565" max="13565" width="8.109375" style="79" customWidth="1"/>
    <col min="13566" max="13566" width="19.77734375" style="79" customWidth="1"/>
    <col min="13567" max="13567" width="30.77734375" style="79" customWidth="1"/>
    <col min="13568" max="13812" width="8.88671875" style="79"/>
    <col min="13813" max="13815" width="3.21875" style="79" customWidth="1"/>
    <col min="13816" max="13816" width="17.6640625" style="79" customWidth="1"/>
    <col min="13817" max="13817" width="3.6640625" style="79" customWidth="1"/>
    <col min="13818" max="13818" width="9" style="79" customWidth="1"/>
    <col min="13819" max="13819" width="10.6640625" style="79" customWidth="1"/>
    <col min="13820" max="13820" width="2.44140625" style="79" customWidth="1"/>
    <col min="13821" max="13821" width="8.109375" style="79" customWidth="1"/>
    <col min="13822" max="13822" width="19.77734375" style="79" customWidth="1"/>
    <col min="13823" max="13823" width="30.77734375" style="79" customWidth="1"/>
    <col min="13824" max="14068" width="8.88671875" style="79"/>
    <col min="14069" max="14071" width="3.21875" style="79" customWidth="1"/>
    <col min="14072" max="14072" width="17.6640625" style="79" customWidth="1"/>
    <col min="14073" max="14073" width="3.6640625" style="79" customWidth="1"/>
    <col min="14074" max="14074" width="9" style="79" customWidth="1"/>
    <col min="14075" max="14075" width="10.6640625" style="79" customWidth="1"/>
    <col min="14076" max="14076" width="2.44140625" style="79" customWidth="1"/>
    <col min="14077" max="14077" width="8.109375" style="79" customWidth="1"/>
    <col min="14078" max="14078" width="19.77734375" style="79" customWidth="1"/>
    <col min="14079" max="14079" width="30.77734375" style="79" customWidth="1"/>
    <col min="14080" max="14324" width="8.88671875" style="79"/>
    <col min="14325" max="14327" width="3.21875" style="79" customWidth="1"/>
    <col min="14328" max="14328" width="17.6640625" style="79" customWidth="1"/>
    <col min="14329" max="14329" width="3.6640625" style="79" customWidth="1"/>
    <col min="14330" max="14330" width="9" style="79" customWidth="1"/>
    <col min="14331" max="14331" width="10.6640625" style="79" customWidth="1"/>
    <col min="14332" max="14332" width="2.44140625" style="79" customWidth="1"/>
    <col min="14333" max="14333" width="8.109375" style="79" customWidth="1"/>
    <col min="14334" max="14334" width="19.77734375" style="79" customWidth="1"/>
    <col min="14335" max="14335" width="30.77734375" style="79" customWidth="1"/>
    <col min="14336" max="14580" width="8.88671875" style="79"/>
    <col min="14581" max="14583" width="3.21875" style="79" customWidth="1"/>
    <col min="14584" max="14584" width="17.6640625" style="79" customWidth="1"/>
    <col min="14585" max="14585" width="3.6640625" style="79" customWidth="1"/>
    <col min="14586" max="14586" width="9" style="79" customWidth="1"/>
    <col min="14587" max="14587" width="10.6640625" style="79" customWidth="1"/>
    <col min="14588" max="14588" width="2.44140625" style="79" customWidth="1"/>
    <col min="14589" max="14589" width="8.109375" style="79" customWidth="1"/>
    <col min="14590" max="14590" width="19.77734375" style="79" customWidth="1"/>
    <col min="14591" max="14591" width="30.77734375" style="79" customWidth="1"/>
    <col min="14592" max="14836" width="8.88671875" style="79"/>
    <col min="14837" max="14839" width="3.21875" style="79" customWidth="1"/>
    <col min="14840" max="14840" width="17.6640625" style="79" customWidth="1"/>
    <col min="14841" max="14841" width="3.6640625" style="79" customWidth="1"/>
    <col min="14842" max="14842" width="9" style="79" customWidth="1"/>
    <col min="14843" max="14843" width="10.6640625" style="79" customWidth="1"/>
    <col min="14844" max="14844" width="2.44140625" style="79" customWidth="1"/>
    <col min="14845" max="14845" width="8.109375" style="79" customWidth="1"/>
    <col min="14846" max="14846" width="19.77734375" style="79" customWidth="1"/>
    <col min="14847" max="14847" width="30.77734375" style="79" customWidth="1"/>
    <col min="14848" max="15092" width="8.88671875" style="79"/>
    <col min="15093" max="15095" width="3.21875" style="79" customWidth="1"/>
    <col min="15096" max="15096" width="17.6640625" style="79" customWidth="1"/>
    <col min="15097" max="15097" width="3.6640625" style="79" customWidth="1"/>
    <col min="15098" max="15098" width="9" style="79" customWidth="1"/>
    <col min="15099" max="15099" width="10.6640625" style="79" customWidth="1"/>
    <col min="15100" max="15100" width="2.44140625" style="79" customWidth="1"/>
    <col min="15101" max="15101" width="8.109375" style="79" customWidth="1"/>
    <col min="15102" max="15102" width="19.77734375" style="79" customWidth="1"/>
    <col min="15103" max="15103" width="30.77734375" style="79" customWidth="1"/>
    <col min="15104" max="15348" width="8.88671875" style="79"/>
    <col min="15349" max="15351" width="3.21875" style="79" customWidth="1"/>
    <col min="15352" max="15352" width="17.6640625" style="79" customWidth="1"/>
    <col min="15353" max="15353" width="3.6640625" style="79" customWidth="1"/>
    <col min="15354" max="15354" width="9" style="79" customWidth="1"/>
    <col min="15355" max="15355" width="10.6640625" style="79" customWidth="1"/>
    <col min="15356" max="15356" width="2.44140625" style="79" customWidth="1"/>
    <col min="15357" max="15357" width="8.109375" style="79" customWidth="1"/>
    <col min="15358" max="15358" width="19.77734375" style="79" customWidth="1"/>
    <col min="15359" max="15359" width="30.77734375" style="79" customWidth="1"/>
    <col min="15360" max="15604" width="8.88671875" style="79"/>
    <col min="15605" max="15607" width="3.21875" style="79" customWidth="1"/>
    <col min="15608" max="15608" width="17.6640625" style="79" customWidth="1"/>
    <col min="15609" max="15609" width="3.6640625" style="79" customWidth="1"/>
    <col min="15610" max="15610" width="9" style="79" customWidth="1"/>
    <col min="15611" max="15611" width="10.6640625" style="79" customWidth="1"/>
    <col min="15612" max="15612" width="2.44140625" style="79" customWidth="1"/>
    <col min="15613" max="15613" width="8.109375" style="79" customWidth="1"/>
    <col min="15614" max="15614" width="19.77734375" style="79" customWidth="1"/>
    <col min="15615" max="15615" width="30.77734375" style="79" customWidth="1"/>
    <col min="15616" max="15860" width="8.88671875" style="79"/>
    <col min="15861" max="15863" width="3.21875" style="79" customWidth="1"/>
    <col min="15864" max="15864" width="17.6640625" style="79" customWidth="1"/>
    <col min="15865" max="15865" width="3.6640625" style="79" customWidth="1"/>
    <col min="15866" max="15866" width="9" style="79" customWidth="1"/>
    <col min="15867" max="15867" width="10.6640625" style="79" customWidth="1"/>
    <col min="15868" max="15868" width="2.44140625" style="79" customWidth="1"/>
    <col min="15869" max="15869" width="8.109375" style="79" customWidth="1"/>
    <col min="15870" max="15870" width="19.77734375" style="79" customWidth="1"/>
    <col min="15871" max="15871" width="30.77734375" style="79" customWidth="1"/>
    <col min="15872" max="16116" width="8.88671875" style="79"/>
    <col min="16117" max="16119" width="3.21875" style="79" customWidth="1"/>
    <col min="16120" max="16120" width="17.6640625" style="79" customWidth="1"/>
    <col min="16121" max="16121" width="3.6640625" style="79" customWidth="1"/>
    <col min="16122" max="16122" width="9" style="79" customWidth="1"/>
    <col min="16123" max="16123" width="10.6640625" style="79" customWidth="1"/>
    <col min="16124" max="16124" width="2.44140625" style="79" customWidth="1"/>
    <col min="16125" max="16125" width="8.109375" style="79" customWidth="1"/>
    <col min="16126" max="16126" width="19.77734375" style="79" customWidth="1"/>
    <col min="16127" max="16127" width="30.77734375" style="79" customWidth="1"/>
    <col min="16128" max="16384" width="8.88671875" style="79"/>
  </cols>
  <sheetData>
    <row r="1" spans="1:11" s="157" customFormat="1" ht="26.25" customHeight="1">
      <c r="A1" s="877" t="s">
        <v>172</v>
      </c>
      <c r="B1" s="877"/>
      <c r="C1" s="877"/>
      <c r="D1" s="877"/>
      <c r="E1" s="877"/>
      <c r="F1" s="877"/>
      <c r="G1" s="877"/>
      <c r="H1" s="877"/>
      <c r="I1" s="877"/>
      <c r="J1" s="877"/>
      <c r="K1" s="877"/>
    </row>
    <row r="2" spans="1:11" s="157" customFormat="1" ht="16.5" customHeight="1" thickBot="1">
      <c r="A2" s="1016"/>
      <c r="B2" s="1016"/>
      <c r="C2" s="1016"/>
      <c r="D2" s="1016"/>
      <c r="E2" s="657"/>
      <c r="H2" s="305"/>
      <c r="I2" s="308"/>
      <c r="J2" s="658"/>
      <c r="K2" s="659" t="s">
        <v>170</v>
      </c>
    </row>
    <row r="3" spans="1:11" s="92" customFormat="1" ht="13.5" customHeight="1">
      <c r="A3" s="1134" t="s">
        <v>565</v>
      </c>
      <c r="B3" s="1135"/>
      <c r="C3" s="1135"/>
      <c r="D3" s="1136"/>
      <c r="E3" s="1137" t="s">
        <v>566</v>
      </c>
      <c r="F3" s="1138"/>
      <c r="G3" s="1139" t="s">
        <v>567</v>
      </c>
      <c r="H3" s="1140" t="s">
        <v>166</v>
      </c>
      <c r="I3" s="1141"/>
      <c r="J3" s="1142" t="s">
        <v>165</v>
      </c>
      <c r="K3" s="1143"/>
    </row>
    <row r="4" spans="1:11" s="92" customFormat="1" ht="13.5" customHeight="1">
      <c r="A4" s="156" t="s">
        <v>164</v>
      </c>
      <c r="B4" s="155" t="s">
        <v>163</v>
      </c>
      <c r="C4" s="886" t="s">
        <v>162</v>
      </c>
      <c r="D4" s="885"/>
      <c r="E4" s="893"/>
      <c r="F4" s="894"/>
      <c r="G4" s="1018"/>
      <c r="H4" s="897"/>
      <c r="I4" s="898"/>
      <c r="J4" s="1144"/>
      <c r="K4" s="1145"/>
    </row>
    <row r="5" spans="1:11" s="92" customFormat="1" ht="18" customHeight="1">
      <c r="A5" s="904" t="s">
        <v>568</v>
      </c>
      <c r="B5" s="905"/>
      <c r="C5" s="905"/>
      <c r="D5" s="906"/>
      <c r="E5" s="660"/>
      <c r="F5" s="152">
        <f>F6+F7</f>
        <v>1465367</v>
      </c>
      <c r="G5" s="152">
        <f>G6+G7</f>
        <v>1493190</v>
      </c>
      <c r="H5" s="312"/>
      <c r="I5" s="399">
        <f>G5-F5</f>
        <v>27823</v>
      </c>
      <c r="J5" s="661"/>
      <c r="K5" s="662"/>
    </row>
    <row r="6" spans="1:11" s="92" customFormat="1" ht="18" customHeight="1">
      <c r="A6" s="1128"/>
      <c r="B6" s="1115"/>
      <c r="C6" s="1115"/>
      <c r="D6" s="1116"/>
      <c r="E6" s="663" t="s">
        <v>100</v>
      </c>
      <c r="F6" s="664">
        <f>F11+F15+F23+F24+F28+F32+F36+F38+F39+F40+F41</f>
        <v>1424816</v>
      </c>
      <c r="G6" s="664">
        <f>G11+G15+G23+G24+G28+G32+G36+G38+G39+G40+G41</f>
        <v>1451001</v>
      </c>
      <c r="H6" s="324"/>
      <c r="I6" s="325">
        <f t="shared" ref="I6:I44" si="0">G6-F6</f>
        <v>26185</v>
      </c>
      <c r="J6" s="665"/>
      <c r="K6" s="666"/>
    </row>
    <row r="7" spans="1:11" s="92" customFormat="1" ht="18" customHeight="1">
      <c r="A7" s="1129"/>
      <c r="B7" s="1130"/>
      <c r="C7" s="1130"/>
      <c r="D7" s="1131"/>
      <c r="E7" s="667" t="s">
        <v>160</v>
      </c>
      <c r="F7" s="668">
        <f>F19</f>
        <v>40551</v>
      </c>
      <c r="G7" s="668">
        <f>G19</f>
        <v>42189</v>
      </c>
      <c r="H7" s="324"/>
      <c r="I7" s="399">
        <f t="shared" si="0"/>
        <v>1638</v>
      </c>
      <c r="J7" s="669"/>
      <c r="K7" s="670"/>
    </row>
    <row r="8" spans="1:11" s="80" customFormat="1" ht="18" customHeight="1">
      <c r="A8" s="907" t="s">
        <v>569</v>
      </c>
      <c r="B8" s="908"/>
      <c r="C8" s="908"/>
      <c r="D8" s="909"/>
      <c r="E8" s="671"/>
      <c r="F8" s="672">
        <f t="shared" ref="F8:G10" si="1">F9</f>
        <v>207863</v>
      </c>
      <c r="G8" s="672">
        <f t="shared" si="1"/>
        <v>215810</v>
      </c>
      <c r="H8" s="330"/>
      <c r="I8" s="399">
        <f t="shared" si="0"/>
        <v>7947</v>
      </c>
      <c r="J8" s="673"/>
      <c r="K8" s="670"/>
    </row>
    <row r="9" spans="1:11" s="80" customFormat="1" ht="18" customHeight="1">
      <c r="A9" s="117"/>
      <c r="B9" s="887" t="s">
        <v>177</v>
      </c>
      <c r="C9" s="888"/>
      <c r="D9" s="889"/>
      <c r="E9" s="674"/>
      <c r="F9" s="675">
        <f t="shared" si="1"/>
        <v>207863</v>
      </c>
      <c r="G9" s="675">
        <f t="shared" si="1"/>
        <v>215810</v>
      </c>
      <c r="H9" s="330"/>
      <c r="I9" s="399">
        <f t="shared" si="0"/>
        <v>7947</v>
      </c>
      <c r="J9" s="676"/>
      <c r="K9" s="677"/>
    </row>
    <row r="10" spans="1:11" s="80" customFormat="1" ht="18" customHeight="1">
      <c r="A10" s="117"/>
      <c r="B10" s="116"/>
      <c r="C10" s="887" t="s">
        <v>178</v>
      </c>
      <c r="D10" s="889"/>
      <c r="E10" s="674"/>
      <c r="F10" s="675">
        <f t="shared" si="1"/>
        <v>207863</v>
      </c>
      <c r="G10" s="675">
        <f t="shared" si="1"/>
        <v>215810</v>
      </c>
      <c r="H10" s="330"/>
      <c r="I10" s="399">
        <f t="shared" si="0"/>
        <v>7947</v>
      </c>
      <c r="J10" s="676"/>
      <c r="K10" s="677"/>
    </row>
    <row r="11" spans="1:11" s="80" customFormat="1" ht="21.75" customHeight="1">
      <c r="A11" s="109"/>
      <c r="B11" s="108"/>
      <c r="C11" s="873" t="s">
        <v>101</v>
      </c>
      <c r="D11" s="874"/>
      <c r="E11" s="678" t="s">
        <v>100</v>
      </c>
      <c r="F11" s="679">
        <v>207863</v>
      </c>
      <c r="G11" s="679">
        <v>215810</v>
      </c>
      <c r="H11" s="680"/>
      <c r="I11" s="555">
        <f t="shared" si="0"/>
        <v>7947</v>
      </c>
      <c r="J11" s="136" t="s">
        <v>570</v>
      </c>
      <c r="K11" s="135" t="s">
        <v>571</v>
      </c>
    </row>
    <row r="12" spans="1:11" s="80" customFormat="1" ht="18" customHeight="1">
      <c r="A12" s="890" t="s">
        <v>186</v>
      </c>
      <c r="B12" s="888"/>
      <c r="C12" s="888"/>
      <c r="D12" s="889"/>
      <c r="E12" s="674"/>
      <c r="F12" s="675">
        <f t="shared" ref="F12:G14" si="2">F13</f>
        <v>90207</v>
      </c>
      <c r="G12" s="675">
        <f t="shared" si="2"/>
        <v>90207</v>
      </c>
      <c r="H12" s="324"/>
      <c r="I12" s="399">
        <f t="shared" si="0"/>
        <v>0</v>
      </c>
      <c r="J12" s="676"/>
      <c r="K12" s="677"/>
    </row>
    <row r="13" spans="1:11" s="80" customFormat="1" ht="18" customHeight="1">
      <c r="A13" s="117"/>
      <c r="B13" s="887" t="s">
        <v>572</v>
      </c>
      <c r="C13" s="888"/>
      <c r="D13" s="889"/>
      <c r="E13" s="674"/>
      <c r="F13" s="675">
        <f t="shared" si="2"/>
        <v>90207</v>
      </c>
      <c r="G13" s="675">
        <f t="shared" si="2"/>
        <v>90207</v>
      </c>
      <c r="H13" s="324"/>
      <c r="I13" s="399"/>
      <c r="J13" s="676"/>
      <c r="K13" s="677"/>
    </row>
    <row r="14" spans="1:11" s="80" customFormat="1" ht="18" customHeight="1">
      <c r="A14" s="117"/>
      <c r="B14" s="116"/>
      <c r="C14" s="887" t="s">
        <v>573</v>
      </c>
      <c r="D14" s="889"/>
      <c r="E14" s="674"/>
      <c r="F14" s="675">
        <f t="shared" si="2"/>
        <v>90207</v>
      </c>
      <c r="G14" s="675">
        <f t="shared" si="2"/>
        <v>90207</v>
      </c>
      <c r="H14" s="324"/>
      <c r="I14" s="399">
        <f t="shared" si="0"/>
        <v>0</v>
      </c>
      <c r="J14" s="676"/>
      <c r="K14" s="677"/>
    </row>
    <row r="15" spans="1:11" s="684" customFormat="1" ht="18" customHeight="1">
      <c r="A15" s="681"/>
      <c r="B15" s="370"/>
      <c r="C15" s="1132"/>
      <c r="D15" s="1133"/>
      <c r="E15" s="678" t="s">
        <v>100</v>
      </c>
      <c r="F15" s="679">
        <v>90207</v>
      </c>
      <c r="G15" s="679">
        <v>90207</v>
      </c>
      <c r="H15" s="547"/>
      <c r="I15" s="555"/>
      <c r="J15" s="682" t="s">
        <v>574</v>
      </c>
      <c r="K15" s="683" t="s">
        <v>575</v>
      </c>
    </row>
    <row r="16" spans="1:11" s="80" customFormat="1" ht="18" customHeight="1">
      <c r="A16" s="890" t="s">
        <v>201</v>
      </c>
      <c r="B16" s="888"/>
      <c r="C16" s="888"/>
      <c r="D16" s="889"/>
      <c r="E16" s="674"/>
      <c r="F16" s="675">
        <f t="shared" ref="F16:G18" si="3">F17</f>
        <v>40551</v>
      </c>
      <c r="G16" s="675">
        <f t="shared" si="3"/>
        <v>42189</v>
      </c>
      <c r="H16" s="330"/>
      <c r="I16" s="399">
        <f t="shared" si="0"/>
        <v>1638</v>
      </c>
      <c r="J16" s="676"/>
      <c r="K16" s="677"/>
    </row>
    <row r="17" spans="1:11" s="80" customFormat="1" ht="18" customHeight="1">
      <c r="A17" s="117"/>
      <c r="B17" s="887" t="s">
        <v>202</v>
      </c>
      <c r="C17" s="888"/>
      <c r="D17" s="889"/>
      <c r="E17" s="674"/>
      <c r="F17" s="675">
        <f t="shared" si="3"/>
        <v>40551</v>
      </c>
      <c r="G17" s="675">
        <f t="shared" si="3"/>
        <v>42189</v>
      </c>
      <c r="H17" s="330"/>
      <c r="I17" s="399">
        <f t="shared" si="0"/>
        <v>1638</v>
      </c>
      <c r="J17" s="676"/>
      <c r="K17" s="677"/>
    </row>
    <row r="18" spans="1:11" s="80" customFormat="1" ht="18" customHeight="1">
      <c r="A18" s="117"/>
      <c r="B18" s="116"/>
      <c r="C18" s="887" t="s">
        <v>203</v>
      </c>
      <c r="D18" s="889"/>
      <c r="E18" s="674"/>
      <c r="F18" s="675">
        <f t="shared" si="3"/>
        <v>40551</v>
      </c>
      <c r="G18" s="675">
        <f t="shared" si="3"/>
        <v>42189</v>
      </c>
      <c r="H18" s="330"/>
      <c r="I18" s="399">
        <f t="shared" si="0"/>
        <v>1638</v>
      </c>
      <c r="J18" s="676"/>
      <c r="K18" s="677"/>
    </row>
    <row r="19" spans="1:11" s="684" customFormat="1" ht="18" customHeight="1">
      <c r="A19" s="681"/>
      <c r="B19" s="370"/>
      <c r="C19" s="1005" t="s">
        <v>101</v>
      </c>
      <c r="D19" s="1006"/>
      <c r="E19" s="678" t="s">
        <v>160</v>
      </c>
      <c r="F19" s="679">
        <v>40551</v>
      </c>
      <c r="G19" s="679">
        <v>42189</v>
      </c>
      <c r="H19" s="344"/>
      <c r="I19" s="555">
        <f t="shared" si="0"/>
        <v>1638</v>
      </c>
      <c r="J19" s="136" t="s">
        <v>576</v>
      </c>
      <c r="K19" s="135" t="s">
        <v>577</v>
      </c>
    </row>
    <row r="20" spans="1:11" s="80" customFormat="1" ht="18" customHeight="1">
      <c r="A20" s="890" t="s">
        <v>213</v>
      </c>
      <c r="B20" s="888"/>
      <c r="C20" s="888"/>
      <c r="D20" s="889"/>
      <c r="E20" s="674"/>
      <c r="F20" s="675">
        <f t="shared" ref="F20:G21" si="4">F21</f>
        <v>1079682</v>
      </c>
      <c r="G20" s="675">
        <f t="shared" si="4"/>
        <v>1094415</v>
      </c>
      <c r="H20" s="330"/>
      <c r="I20" s="399">
        <f t="shared" si="0"/>
        <v>14733</v>
      </c>
      <c r="J20" s="685"/>
      <c r="K20" s="686"/>
    </row>
    <row r="21" spans="1:11" s="80" customFormat="1" ht="18" customHeight="1">
      <c r="A21" s="117"/>
      <c r="B21" s="887" t="s">
        <v>214</v>
      </c>
      <c r="C21" s="888"/>
      <c r="D21" s="889"/>
      <c r="E21" s="674"/>
      <c r="F21" s="675">
        <f t="shared" si="4"/>
        <v>1079682</v>
      </c>
      <c r="G21" s="675">
        <f t="shared" si="4"/>
        <v>1094415</v>
      </c>
      <c r="H21" s="330"/>
      <c r="I21" s="399">
        <f t="shared" si="0"/>
        <v>14733</v>
      </c>
      <c r="J21" s="685"/>
      <c r="K21" s="686"/>
    </row>
    <row r="22" spans="1:11" s="80" customFormat="1" ht="18" customHeight="1">
      <c r="A22" s="117"/>
      <c r="B22" s="116"/>
      <c r="C22" s="887" t="s">
        <v>215</v>
      </c>
      <c r="D22" s="889"/>
      <c r="E22" s="674"/>
      <c r="F22" s="675">
        <f>F23+F24</f>
        <v>1079682</v>
      </c>
      <c r="G22" s="675">
        <f>G23+G24</f>
        <v>1094415</v>
      </c>
      <c r="H22" s="330"/>
      <c r="I22" s="399">
        <f t="shared" si="0"/>
        <v>14733</v>
      </c>
      <c r="J22" s="685"/>
      <c r="K22" s="686"/>
    </row>
    <row r="23" spans="1:11" s="80" customFormat="1" ht="18" customHeight="1">
      <c r="A23" s="109"/>
      <c r="B23" s="108"/>
      <c r="C23" s="873" t="s">
        <v>101</v>
      </c>
      <c r="D23" s="874"/>
      <c r="E23" s="335" t="s">
        <v>100</v>
      </c>
      <c r="F23" s="131">
        <v>1073412</v>
      </c>
      <c r="G23" s="131">
        <v>1088145</v>
      </c>
      <c r="H23" s="538"/>
      <c r="I23" s="137">
        <f t="shared" si="0"/>
        <v>14733</v>
      </c>
      <c r="J23" s="136" t="s">
        <v>574</v>
      </c>
      <c r="K23" s="135" t="s">
        <v>578</v>
      </c>
    </row>
    <row r="24" spans="1:11" s="684" customFormat="1" ht="18" customHeight="1">
      <c r="A24" s="681"/>
      <c r="B24" s="370"/>
      <c r="C24" s="1126"/>
      <c r="D24" s="1127"/>
      <c r="E24" s="687" t="s">
        <v>100</v>
      </c>
      <c r="F24" s="688">
        <v>6270</v>
      </c>
      <c r="G24" s="688">
        <v>6270</v>
      </c>
      <c r="H24" s="344"/>
      <c r="I24" s="555">
        <f t="shared" si="0"/>
        <v>0</v>
      </c>
      <c r="J24" s="689" t="s">
        <v>253</v>
      </c>
      <c r="K24" s="690" t="s">
        <v>579</v>
      </c>
    </row>
    <row r="25" spans="1:11" s="80" customFormat="1" ht="18" customHeight="1">
      <c r="A25" s="890" t="s">
        <v>580</v>
      </c>
      <c r="B25" s="888"/>
      <c r="C25" s="888"/>
      <c r="D25" s="889"/>
      <c r="E25" s="674"/>
      <c r="F25" s="675">
        <f>F26</f>
        <v>30000</v>
      </c>
      <c r="G25" s="675">
        <f>G26</f>
        <v>30000</v>
      </c>
      <c r="H25" s="330"/>
      <c r="I25" s="399">
        <f t="shared" si="0"/>
        <v>0</v>
      </c>
      <c r="J25" s="676"/>
      <c r="K25" s="677"/>
    </row>
    <row r="26" spans="1:11" s="80" customFormat="1" ht="18" customHeight="1">
      <c r="A26" s="117"/>
      <c r="B26" s="887" t="s">
        <v>581</v>
      </c>
      <c r="C26" s="888"/>
      <c r="D26" s="889"/>
      <c r="E26" s="674"/>
      <c r="F26" s="675">
        <f t="shared" ref="F26:G27" si="5">F27</f>
        <v>30000</v>
      </c>
      <c r="G26" s="675">
        <f t="shared" si="5"/>
        <v>30000</v>
      </c>
      <c r="H26" s="330"/>
      <c r="I26" s="399">
        <f t="shared" si="0"/>
        <v>0</v>
      </c>
      <c r="J26" s="676"/>
      <c r="K26" s="677"/>
    </row>
    <row r="27" spans="1:11" s="80" customFormat="1" ht="18" customHeight="1">
      <c r="A27" s="117"/>
      <c r="B27" s="116"/>
      <c r="C27" s="887" t="s">
        <v>582</v>
      </c>
      <c r="D27" s="889"/>
      <c r="E27" s="674"/>
      <c r="F27" s="675">
        <f t="shared" si="5"/>
        <v>30000</v>
      </c>
      <c r="G27" s="675">
        <f t="shared" si="5"/>
        <v>30000</v>
      </c>
      <c r="H27" s="330"/>
      <c r="I27" s="399">
        <f t="shared" si="0"/>
        <v>0</v>
      </c>
      <c r="J27" s="676"/>
      <c r="K27" s="677"/>
    </row>
    <row r="28" spans="1:11" s="80" customFormat="1" ht="18" customHeight="1">
      <c r="A28" s="691"/>
      <c r="B28" s="368"/>
      <c r="C28" s="692"/>
      <c r="D28" s="693"/>
      <c r="E28" s="694" t="s">
        <v>100</v>
      </c>
      <c r="F28" s="695">
        <v>30000</v>
      </c>
      <c r="G28" s="695">
        <v>30000</v>
      </c>
      <c r="H28" s="344"/>
      <c r="I28" s="555">
        <f t="shared" si="0"/>
        <v>0</v>
      </c>
      <c r="J28" s="696" t="s">
        <v>583</v>
      </c>
      <c r="K28" s="697" t="s">
        <v>584</v>
      </c>
    </row>
    <row r="29" spans="1:11" s="80" customFormat="1" ht="18" customHeight="1">
      <c r="A29" s="890" t="s">
        <v>222</v>
      </c>
      <c r="B29" s="888"/>
      <c r="C29" s="888"/>
      <c r="D29" s="889"/>
      <c r="E29" s="674"/>
      <c r="F29" s="675">
        <f t="shared" ref="F29:G31" si="6">F30</f>
        <v>1604</v>
      </c>
      <c r="G29" s="675">
        <f t="shared" si="6"/>
        <v>1604</v>
      </c>
      <c r="H29" s="324"/>
      <c r="I29" s="325">
        <f t="shared" si="0"/>
        <v>0</v>
      </c>
      <c r="J29" s="676"/>
      <c r="K29" s="677"/>
    </row>
    <row r="30" spans="1:11" s="80" customFormat="1" ht="18" customHeight="1">
      <c r="A30" s="698"/>
      <c r="B30" s="887" t="s">
        <v>223</v>
      </c>
      <c r="C30" s="888"/>
      <c r="D30" s="889"/>
      <c r="E30" s="674"/>
      <c r="F30" s="675">
        <f t="shared" si="6"/>
        <v>1604</v>
      </c>
      <c r="G30" s="675">
        <f t="shared" si="6"/>
        <v>1604</v>
      </c>
      <c r="H30" s="324"/>
      <c r="I30" s="399">
        <f t="shared" si="0"/>
        <v>0</v>
      </c>
      <c r="J30" s="676"/>
      <c r="K30" s="677"/>
    </row>
    <row r="31" spans="1:11" s="80" customFormat="1" ht="18" customHeight="1">
      <c r="A31" s="117"/>
      <c r="B31" s="116"/>
      <c r="C31" s="887" t="s">
        <v>224</v>
      </c>
      <c r="D31" s="889"/>
      <c r="E31" s="674"/>
      <c r="F31" s="675">
        <f t="shared" si="6"/>
        <v>1604</v>
      </c>
      <c r="G31" s="675">
        <f t="shared" si="6"/>
        <v>1604</v>
      </c>
      <c r="H31" s="324"/>
      <c r="I31" s="399">
        <f t="shared" si="0"/>
        <v>0</v>
      </c>
      <c r="J31" s="676"/>
      <c r="K31" s="677"/>
    </row>
    <row r="32" spans="1:11" s="80" customFormat="1" ht="18" customHeight="1">
      <c r="A32" s="691"/>
      <c r="B32" s="368"/>
      <c r="C32" s="910"/>
      <c r="D32" s="911"/>
      <c r="E32" s="694" t="s">
        <v>100</v>
      </c>
      <c r="F32" s="695">
        <v>1604</v>
      </c>
      <c r="G32" s="695">
        <v>1604</v>
      </c>
      <c r="H32" s="547"/>
      <c r="I32" s="555">
        <f t="shared" si="0"/>
        <v>0</v>
      </c>
      <c r="J32" s="696" t="s">
        <v>585</v>
      </c>
      <c r="K32" s="697" t="s">
        <v>586</v>
      </c>
    </row>
    <row r="33" spans="1:11" s="80" customFormat="1" ht="18" customHeight="1">
      <c r="A33" s="890" t="s">
        <v>227</v>
      </c>
      <c r="B33" s="888"/>
      <c r="C33" s="888"/>
      <c r="D33" s="889"/>
      <c r="E33" s="674"/>
      <c r="F33" s="675">
        <f t="shared" ref="F33:G35" si="7">F34</f>
        <v>15460</v>
      </c>
      <c r="G33" s="675">
        <f t="shared" si="7"/>
        <v>18965</v>
      </c>
      <c r="H33" s="324"/>
      <c r="I33" s="399">
        <f t="shared" si="0"/>
        <v>3505</v>
      </c>
      <c r="J33" s="676"/>
      <c r="K33" s="677"/>
    </row>
    <row r="34" spans="1:11" s="80" customFormat="1" ht="18" customHeight="1">
      <c r="A34" s="699"/>
      <c r="B34" s="887" t="s">
        <v>587</v>
      </c>
      <c r="C34" s="888"/>
      <c r="D34" s="889"/>
      <c r="E34" s="674"/>
      <c r="F34" s="675">
        <v>15460</v>
      </c>
      <c r="G34" s="675">
        <f>G35+G37</f>
        <v>18965</v>
      </c>
      <c r="H34" s="324"/>
      <c r="I34" s="399">
        <f t="shared" si="0"/>
        <v>3505</v>
      </c>
      <c r="J34" s="676"/>
      <c r="K34" s="677"/>
    </row>
    <row r="35" spans="1:11" s="80" customFormat="1" ht="21" customHeight="1">
      <c r="A35" s="117"/>
      <c r="B35" s="116"/>
      <c r="C35" s="1023" t="s">
        <v>229</v>
      </c>
      <c r="D35" s="1125"/>
      <c r="E35" s="674"/>
      <c r="F35" s="675">
        <f t="shared" si="7"/>
        <v>30</v>
      </c>
      <c r="G35" s="675">
        <f t="shared" si="7"/>
        <v>6</v>
      </c>
      <c r="H35" s="324" t="s">
        <v>588</v>
      </c>
      <c r="I35" s="399">
        <f t="shared" si="0"/>
        <v>-24</v>
      </c>
      <c r="J35" s="676"/>
      <c r="K35" s="677"/>
    </row>
    <row r="36" spans="1:11" s="80" customFormat="1" ht="18" customHeight="1">
      <c r="A36" s="109"/>
      <c r="B36" s="108"/>
      <c r="C36" s="873" t="s">
        <v>101</v>
      </c>
      <c r="D36" s="874"/>
      <c r="E36" s="678" t="s">
        <v>100</v>
      </c>
      <c r="F36" s="679">
        <v>30</v>
      </c>
      <c r="G36" s="679">
        <v>6</v>
      </c>
      <c r="H36" s="547" t="s">
        <v>588</v>
      </c>
      <c r="I36" s="555">
        <f t="shared" si="0"/>
        <v>-24</v>
      </c>
      <c r="J36" s="136" t="s">
        <v>230</v>
      </c>
      <c r="K36" s="135" t="s">
        <v>589</v>
      </c>
    </row>
    <row r="37" spans="1:11" s="80" customFormat="1" ht="18" customHeight="1">
      <c r="A37" s="117"/>
      <c r="B37" s="116"/>
      <c r="C37" s="887" t="s">
        <v>232</v>
      </c>
      <c r="D37" s="889"/>
      <c r="E37" s="674"/>
      <c r="F37" s="700">
        <f>F38+F39+F40+F41</f>
        <v>15430</v>
      </c>
      <c r="G37" s="700">
        <f>G38+G39+G40+G41</f>
        <v>18959</v>
      </c>
      <c r="H37" s="398"/>
      <c r="I37" s="399">
        <f>G37-F37</f>
        <v>3529</v>
      </c>
      <c r="J37" s="676"/>
      <c r="K37" s="677"/>
    </row>
    <row r="38" spans="1:11" ht="16.5" customHeight="1">
      <c r="A38" s="109"/>
      <c r="B38" s="108"/>
      <c r="C38" s="108"/>
      <c r="D38" s="389" t="s">
        <v>101</v>
      </c>
      <c r="E38" s="701" t="s">
        <v>100</v>
      </c>
      <c r="F38" s="702">
        <v>14400</v>
      </c>
      <c r="G38" s="702">
        <v>15600</v>
      </c>
      <c r="H38" s="390"/>
      <c r="I38" s="555">
        <f t="shared" si="0"/>
        <v>1200</v>
      </c>
      <c r="J38" s="209" t="s">
        <v>590</v>
      </c>
      <c r="K38" s="208" t="s">
        <v>591</v>
      </c>
    </row>
    <row r="39" spans="1:11" ht="16.5" customHeight="1">
      <c r="A39" s="109"/>
      <c r="B39" s="108"/>
      <c r="C39" s="108"/>
      <c r="D39" s="389" t="s">
        <v>101</v>
      </c>
      <c r="E39" s="701" t="s">
        <v>100</v>
      </c>
      <c r="F39" s="703">
        <v>0</v>
      </c>
      <c r="G39" s="703">
        <v>840</v>
      </c>
      <c r="H39" s="704"/>
      <c r="I39" s="555">
        <f t="shared" si="0"/>
        <v>840</v>
      </c>
      <c r="J39" s="209" t="s">
        <v>592</v>
      </c>
      <c r="K39" s="208" t="s">
        <v>593</v>
      </c>
    </row>
    <row r="40" spans="1:11" ht="16.5" customHeight="1">
      <c r="A40" s="109"/>
      <c r="B40" s="108"/>
      <c r="C40" s="108"/>
      <c r="D40" s="389" t="s">
        <v>101</v>
      </c>
      <c r="E40" s="687" t="s">
        <v>100</v>
      </c>
      <c r="F40" s="688">
        <v>30</v>
      </c>
      <c r="G40" s="688">
        <v>79</v>
      </c>
      <c r="H40" s="390"/>
      <c r="I40" s="555">
        <f t="shared" si="0"/>
        <v>49</v>
      </c>
      <c r="J40" s="224" t="s">
        <v>594</v>
      </c>
      <c r="K40" s="208" t="s">
        <v>595</v>
      </c>
    </row>
    <row r="41" spans="1:11" ht="21" customHeight="1" thickBot="1">
      <c r="A41" s="101"/>
      <c r="B41" s="100"/>
      <c r="C41" s="100"/>
      <c r="D41" s="705" t="s">
        <v>101</v>
      </c>
      <c r="E41" s="706" t="s">
        <v>100</v>
      </c>
      <c r="F41" s="707">
        <v>1000</v>
      </c>
      <c r="G41" s="707">
        <v>2440</v>
      </c>
      <c r="H41" s="708"/>
      <c r="I41" s="709">
        <f t="shared" si="0"/>
        <v>1440</v>
      </c>
      <c r="J41" s="710" t="s">
        <v>596</v>
      </c>
      <c r="K41" s="176" t="s">
        <v>597</v>
      </c>
    </row>
    <row r="42" spans="1:11" ht="16.5" hidden="1" customHeight="1">
      <c r="A42" s="109"/>
      <c r="B42" s="108"/>
      <c r="C42" s="108"/>
      <c r="D42" s="389"/>
      <c r="E42" s="694" t="s">
        <v>100</v>
      </c>
      <c r="F42" s="711">
        <v>0</v>
      </c>
      <c r="G42" s="711">
        <v>0</v>
      </c>
      <c r="H42" s="712"/>
      <c r="I42" s="449">
        <f t="shared" si="0"/>
        <v>0</v>
      </c>
      <c r="J42" s="713"/>
      <c r="K42" s="697"/>
    </row>
    <row r="43" spans="1:11" ht="16.5" hidden="1" customHeight="1">
      <c r="A43" s="109"/>
      <c r="B43" s="108"/>
      <c r="C43" s="108"/>
      <c r="D43" s="389"/>
      <c r="E43" s="687" t="s">
        <v>100</v>
      </c>
      <c r="F43" s="714">
        <v>0</v>
      </c>
      <c r="G43" s="714">
        <v>0</v>
      </c>
      <c r="H43" s="704"/>
      <c r="I43" s="555">
        <f t="shared" si="0"/>
        <v>0</v>
      </c>
      <c r="J43" s="715"/>
      <c r="K43" s="690"/>
    </row>
    <row r="44" spans="1:11" ht="16.5" hidden="1" customHeight="1">
      <c r="A44" s="109"/>
      <c r="B44" s="108"/>
      <c r="C44" s="108"/>
      <c r="D44" s="389"/>
      <c r="E44" s="716" t="s">
        <v>100</v>
      </c>
      <c r="F44" s="717">
        <v>0</v>
      </c>
      <c r="G44" s="717">
        <v>0</v>
      </c>
      <c r="H44" s="718"/>
      <c r="I44" s="555">
        <f t="shared" si="0"/>
        <v>0</v>
      </c>
      <c r="J44" s="719"/>
      <c r="K44" s="720"/>
    </row>
    <row r="45" spans="1:11" ht="16.5" hidden="1" customHeight="1">
      <c r="A45" s="721"/>
      <c r="B45" s="721"/>
      <c r="C45" s="721"/>
      <c r="D45" s="721"/>
      <c r="E45" s="722"/>
      <c r="F45" s="723"/>
      <c r="G45" s="723"/>
      <c r="H45" s="723"/>
      <c r="I45" s="724"/>
      <c r="J45" s="725"/>
      <c r="K45" s="726"/>
    </row>
    <row r="46" spans="1:11" ht="16.5" customHeight="1">
      <c r="A46" s="721"/>
      <c r="B46" s="721"/>
      <c r="C46" s="721"/>
      <c r="D46" s="721"/>
      <c r="E46" s="722"/>
      <c r="F46" s="723"/>
      <c r="G46" s="723"/>
      <c r="H46" s="723"/>
      <c r="I46" s="723"/>
      <c r="J46" s="725"/>
      <c r="K46" s="726"/>
    </row>
    <row r="47" spans="1:11" ht="16.5" customHeight="1">
      <c r="A47" s="90"/>
      <c r="B47" s="90"/>
      <c r="C47" s="90"/>
      <c r="D47" s="90"/>
      <c r="E47" s="89"/>
      <c r="F47" s="91"/>
      <c r="G47" s="91"/>
      <c r="H47" s="91"/>
      <c r="I47" s="91"/>
      <c r="J47" s="727"/>
      <c r="K47" s="728"/>
    </row>
    <row r="48" spans="1:11" ht="16.5" customHeight="1">
      <c r="A48" s="90"/>
      <c r="B48" s="90"/>
      <c r="C48" s="90"/>
      <c r="D48" s="90"/>
      <c r="E48" s="89"/>
      <c r="F48" s="91"/>
      <c r="G48" s="91"/>
      <c r="H48" s="91"/>
      <c r="I48" s="91"/>
      <c r="J48" s="727"/>
      <c r="K48" s="728"/>
    </row>
    <row r="49" spans="1:11" ht="16.5" customHeight="1">
      <c r="A49" s="90"/>
      <c r="B49" s="90"/>
      <c r="C49" s="90"/>
      <c r="D49" s="90"/>
      <c r="E49" s="89"/>
      <c r="F49" s="91"/>
      <c r="G49" s="91"/>
      <c r="H49" s="91"/>
      <c r="I49" s="91"/>
      <c r="J49" s="727"/>
      <c r="K49" s="728"/>
    </row>
    <row r="50" spans="1:11" ht="16.5" customHeight="1">
      <c r="A50" s="90"/>
      <c r="B50" s="90"/>
      <c r="C50" s="90"/>
      <c r="D50" s="90"/>
      <c r="E50" s="89"/>
      <c r="F50" s="91"/>
      <c r="G50" s="91"/>
      <c r="H50" s="91"/>
      <c r="I50" s="91"/>
      <c r="J50" s="727"/>
      <c r="K50" s="728"/>
    </row>
    <row r="51" spans="1:11" ht="16.5" customHeight="1">
      <c r="A51" s="90"/>
      <c r="B51" s="90"/>
      <c r="C51" s="90"/>
      <c r="D51" s="90"/>
      <c r="E51" s="89"/>
      <c r="F51" s="729"/>
      <c r="G51" s="729"/>
      <c r="H51" s="91"/>
      <c r="I51" s="91"/>
      <c r="J51" s="727"/>
      <c r="K51" s="728"/>
    </row>
    <row r="52" spans="1:11" ht="16.5" customHeight="1">
      <c r="A52" s="90"/>
      <c r="B52" s="90"/>
      <c r="C52" s="90"/>
      <c r="D52" s="90"/>
      <c r="E52" s="89"/>
      <c r="F52" s="91"/>
      <c r="G52" s="91"/>
      <c r="H52" s="91"/>
      <c r="I52" s="91"/>
      <c r="J52" s="727"/>
      <c r="K52" s="728"/>
    </row>
    <row r="53" spans="1:11" ht="16.5" customHeight="1">
      <c r="A53" s="90"/>
      <c r="B53" s="90"/>
      <c r="C53" s="90"/>
      <c r="D53" s="90"/>
      <c r="E53" s="89"/>
      <c r="F53" s="91"/>
      <c r="G53" s="91"/>
      <c r="H53" s="91"/>
      <c r="I53" s="91"/>
      <c r="J53" s="727"/>
      <c r="K53" s="728"/>
    </row>
    <row r="54" spans="1:11" ht="16.5" customHeight="1">
      <c r="A54" s="90"/>
      <c r="B54" s="90"/>
      <c r="C54" s="90"/>
      <c r="D54" s="90"/>
      <c r="E54" s="89"/>
      <c r="F54" s="91"/>
      <c r="G54" s="91"/>
      <c r="H54" s="91"/>
      <c r="I54" s="91"/>
      <c r="J54" s="727"/>
      <c r="K54" s="728"/>
    </row>
    <row r="55" spans="1:11" ht="16.5" customHeight="1">
      <c r="A55" s="90"/>
      <c r="B55" s="90"/>
      <c r="C55" s="90"/>
      <c r="D55" s="90"/>
      <c r="E55" s="89"/>
      <c r="F55" s="91"/>
      <c r="G55" s="91"/>
      <c r="H55" s="91"/>
      <c r="I55" s="91"/>
      <c r="J55" s="727"/>
      <c r="K55" s="728"/>
    </row>
    <row r="56" spans="1:11" ht="16.5" customHeight="1">
      <c r="A56" s="90"/>
      <c r="B56" s="90"/>
      <c r="C56" s="90"/>
      <c r="D56" s="90"/>
      <c r="E56" s="89"/>
      <c r="F56" s="91"/>
      <c r="G56" s="91"/>
      <c r="H56" s="91"/>
      <c r="I56" s="91"/>
      <c r="J56" s="727"/>
      <c r="K56" s="728"/>
    </row>
    <row r="57" spans="1:11" ht="16.5" customHeight="1">
      <c r="A57" s="90"/>
      <c r="B57" s="90"/>
      <c r="C57" s="90"/>
      <c r="D57" s="90"/>
      <c r="E57" s="89"/>
      <c r="F57" s="91"/>
      <c r="G57" s="91"/>
      <c r="H57" s="91"/>
      <c r="I57" s="91"/>
      <c r="J57" s="727"/>
      <c r="K57" s="728"/>
    </row>
    <row r="58" spans="1:11" ht="16.5" customHeight="1">
      <c r="A58" s="90"/>
      <c r="B58" s="90"/>
      <c r="C58" s="90"/>
      <c r="D58" s="90"/>
      <c r="E58" s="89"/>
      <c r="F58" s="91"/>
      <c r="G58" s="91"/>
      <c r="H58" s="91"/>
      <c r="I58" s="91"/>
      <c r="J58" s="727"/>
      <c r="K58" s="728"/>
    </row>
    <row r="59" spans="1:11" ht="16.5" customHeight="1">
      <c r="A59" s="90"/>
      <c r="B59" s="90"/>
      <c r="C59" s="90"/>
      <c r="D59" s="90"/>
      <c r="E59" s="89"/>
      <c r="F59" s="91"/>
      <c r="G59" s="91"/>
      <c r="H59" s="91"/>
      <c r="I59" s="91"/>
      <c r="J59" s="727"/>
      <c r="K59" s="728"/>
    </row>
    <row r="60" spans="1:11" ht="16.5" customHeight="1">
      <c r="A60" s="90"/>
      <c r="B60" s="90"/>
      <c r="C60" s="90"/>
      <c r="D60" s="90"/>
      <c r="E60" s="89"/>
      <c r="F60" s="91"/>
      <c r="G60" s="91"/>
      <c r="H60" s="91"/>
      <c r="I60" s="91"/>
      <c r="J60" s="727"/>
      <c r="K60" s="728"/>
    </row>
    <row r="61" spans="1:11" ht="16.5" customHeight="1">
      <c r="A61" s="90"/>
      <c r="B61" s="90"/>
      <c r="C61" s="90"/>
      <c r="D61" s="90"/>
      <c r="E61" s="89"/>
      <c r="F61" s="91"/>
      <c r="G61" s="91"/>
      <c r="H61" s="91"/>
      <c r="I61" s="91"/>
      <c r="J61" s="727"/>
      <c r="K61" s="728"/>
    </row>
    <row r="62" spans="1:11" ht="16.5" customHeight="1">
      <c r="A62" s="90"/>
      <c r="B62" s="90"/>
      <c r="C62" s="90"/>
      <c r="D62" s="90"/>
      <c r="E62" s="89"/>
      <c r="F62" s="91"/>
      <c r="G62" s="91"/>
      <c r="H62" s="91"/>
      <c r="I62" s="91"/>
      <c r="J62" s="727"/>
      <c r="K62" s="728"/>
    </row>
    <row r="63" spans="1:11" ht="16.5" customHeight="1">
      <c r="A63" s="90"/>
      <c r="B63" s="90"/>
      <c r="C63" s="90"/>
      <c r="D63" s="90"/>
      <c r="E63" s="89"/>
      <c r="F63" s="91"/>
      <c r="G63" s="91"/>
      <c r="H63" s="91"/>
      <c r="I63" s="91"/>
      <c r="J63" s="727"/>
      <c r="K63" s="728"/>
    </row>
    <row r="64" spans="1:11" ht="16.5" customHeight="1">
      <c r="A64" s="90"/>
      <c r="B64" s="90"/>
      <c r="C64" s="90"/>
      <c r="D64" s="90"/>
      <c r="E64" s="89"/>
      <c r="F64" s="91"/>
      <c r="G64" s="91"/>
      <c r="H64" s="91"/>
      <c r="I64" s="91"/>
      <c r="J64" s="727"/>
      <c r="K64" s="728"/>
    </row>
    <row r="65" spans="1:11" ht="16.5" customHeight="1">
      <c r="A65" s="90"/>
      <c r="B65" s="90"/>
      <c r="C65" s="90"/>
      <c r="D65" s="90"/>
      <c r="E65" s="89"/>
      <c r="F65" s="91"/>
      <c r="G65" s="91"/>
      <c r="H65" s="91"/>
      <c r="I65" s="91"/>
      <c r="J65" s="727"/>
      <c r="K65" s="728"/>
    </row>
    <row r="66" spans="1:11" ht="16.5" customHeight="1">
      <c r="A66" s="90"/>
      <c r="B66" s="90"/>
      <c r="C66" s="90"/>
      <c r="D66" s="90"/>
      <c r="E66" s="89"/>
      <c r="F66" s="91"/>
      <c r="G66" s="91"/>
      <c r="H66" s="91"/>
      <c r="I66" s="91"/>
      <c r="J66" s="727"/>
      <c r="K66" s="728"/>
    </row>
    <row r="67" spans="1:11" ht="16.5" customHeight="1">
      <c r="A67" s="90"/>
      <c r="B67" s="90"/>
      <c r="C67" s="90"/>
      <c r="D67" s="90"/>
      <c r="E67" s="89"/>
      <c r="F67" s="91"/>
      <c r="G67" s="91"/>
      <c r="H67" s="91"/>
      <c r="I67" s="91"/>
      <c r="J67" s="727"/>
      <c r="K67" s="728"/>
    </row>
    <row r="68" spans="1:11" ht="16.5" customHeight="1">
      <c r="A68" s="90"/>
      <c r="B68" s="90"/>
      <c r="C68" s="90"/>
      <c r="D68" s="90"/>
      <c r="E68" s="89"/>
      <c r="F68" s="91"/>
      <c r="G68" s="91"/>
      <c r="H68" s="91"/>
      <c r="I68" s="91"/>
      <c r="J68" s="727"/>
      <c r="K68" s="728"/>
    </row>
    <row r="69" spans="1:11" ht="16.5" customHeight="1">
      <c r="A69" s="90"/>
      <c r="B69" s="90"/>
      <c r="C69" s="90"/>
      <c r="D69" s="90"/>
      <c r="E69" s="89"/>
      <c r="F69" s="91"/>
      <c r="G69" s="91"/>
      <c r="H69" s="91"/>
      <c r="I69" s="91"/>
      <c r="J69" s="727"/>
      <c r="K69" s="728"/>
    </row>
    <row r="70" spans="1:11" ht="16.5" customHeight="1">
      <c r="A70" s="90"/>
      <c r="B70" s="90"/>
      <c r="C70" s="90"/>
      <c r="D70" s="90"/>
      <c r="E70" s="89"/>
      <c r="F70" s="91"/>
      <c r="G70" s="91"/>
      <c r="H70" s="91"/>
      <c r="I70" s="91"/>
      <c r="J70" s="727"/>
      <c r="K70" s="728"/>
    </row>
    <row r="71" spans="1:11" ht="16.5" customHeight="1">
      <c r="A71" s="90"/>
      <c r="B71" s="90"/>
      <c r="C71" s="90"/>
      <c r="D71" s="90"/>
      <c r="E71" s="89"/>
      <c r="F71" s="91"/>
      <c r="G71" s="91"/>
      <c r="H71" s="91"/>
      <c r="I71" s="91"/>
      <c r="J71" s="727"/>
      <c r="K71" s="728"/>
    </row>
    <row r="72" spans="1:11" ht="16.5" customHeight="1">
      <c r="A72" s="90"/>
      <c r="B72" s="90"/>
      <c r="C72" s="90"/>
      <c r="D72" s="90"/>
      <c r="E72" s="89"/>
      <c r="F72" s="91"/>
      <c r="G72" s="91"/>
      <c r="H72" s="91"/>
      <c r="I72" s="91"/>
      <c r="J72" s="727"/>
      <c r="K72" s="728"/>
    </row>
    <row r="73" spans="1:11" ht="16.5" customHeight="1">
      <c r="A73" s="90"/>
      <c r="B73" s="90"/>
      <c r="C73" s="90"/>
      <c r="D73" s="90"/>
      <c r="E73" s="89"/>
      <c r="F73" s="91"/>
      <c r="G73" s="91"/>
      <c r="H73" s="91"/>
      <c r="I73" s="91"/>
      <c r="J73" s="727"/>
      <c r="K73" s="728"/>
    </row>
    <row r="74" spans="1:11" ht="16.5" customHeight="1">
      <c r="A74" s="90"/>
      <c r="B74" s="90"/>
      <c r="C74" s="90"/>
      <c r="D74" s="90"/>
      <c r="E74" s="89"/>
      <c r="F74" s="91"/>
      <c r="G74" s="91"/>
      <c r="H74" s="91"/>
      <c r="I74" s="91"/>
      <c r="J74" s="727"/>
      <c r="K74" s="728"/>
    </row>
    <row r="75" spans="1:11" ht="16.5" customHeight="1">
      <c r="A75" s="90"/>
      <c r="B75" s="90"/>
      <c r="C75" s="90"/>
      <c r="D75" s="90"/>
      <c r="E75" s="89"/>
      <c r="F75" s="91"/>
      <c r="G75" s="91"/>
      <c r="H75" s="91"/>
      <c r="I75" s="91"/>
      <c r="J75" s="727"/>
      <c r="K75" s="728"/>
    </row>
    <row r="76" spans="1:11" ht="16.5" customHeight="1">
      <c r="A76" s="90"/>
      <c r="B76" s="90"/>
      <c r="C76" s="90"/>
      <c r="D76" s="90"/>
      <c r="E76" s="89"/>
      <c r="F76" s="91"/>
      <c r="G76" s="91"/>
      <c r="H76" s="91"/>
      <c r="I76" s="91"/>
      <c r="J76" s="727"/>
      <c r="K76" s="728"/>
    </row>
    <row r="77" spans="1:11" ht="16.5" customHeight="1">
      <c r="A77" s="90"/>
      <c r="B77" s="90"/>
      <c r="C77" s="90"/>
      <c r="D77" s="90"/>
      <c r="E77" s="89"/>
      <c r="F77" s="91"/>
      <c r="G77" s="91"/>
      <c r="H77" s="91"/>
      <c r="I77" s="91"/>
      <c r="J77" s="727"/>
      <c r="K77" s="728"/>
    </row>
    <row r="78" spans="1:11" ht="16.5" customHeight="1">
      <c r="A78" s="90"/>
      <c r="B78" s="90"/>
      <c r="C78" s="90"/>
      <c r="D78" s="90"/>
      <c r="E78" s="89"/>
      <c r="F78" s="91"/>
      <c r="G78" s="91"/>
      <c r="H78" s="91"/>
      <c r="I78" s="91"/>
      <c r="J78" s="727"/>
      <c r="K78" s="728"/>
    </row>
    <row r="79" spans="1:11" ht="16.5" customHeight="1">
      <c r="A79" s="90"/>
      <c r="B79" s="90"/>
      <c r="C79" s="90"/>
      <c r="D79" s="90"/>
      <c r="E79" s="89"/>
      <c r="F79" s="91"/>
      <c r="G79" s="91"/>
      <c r="H79" s="91"/>
      <c r="I79" s="91"/>
      <c r="J79" s="727"/>
      <c r="K79" s="728"/>
    </row>
    <row r="80" spans="1:11" ht="16.5" customHeight="1">
      <c r="A80" s="90"/>
      <c r="B80" s="90"/>
      <c r="C80" s="90"/>
      <c r="D80" s="90"/>
      <c r="E80" s="89"/>
      <c r="F80" s="91"/>
      <c r="G80" s="91"/>
      <c r="H80" s="91"/>
      <c r="I80" s="91"/>
      <c r="J80" s="727"/>
      <c r="K80" s="728"/>
    </row>
    <row r="81" spans="1:11" ht="16.5" customHeight="1">
      <c r="A81" s="90"/>
      <c r="B81" s="90"/>
      <c r="C81" s="90"/>
      <c r="D81" s="90"/>
      <c r="E81" s="89"/>
      <c r="F81" s="91"/>
      <c r="G81" s="91"/>
      <c r="H81" s="91"/>
      <c r="I81" s="91"/>
      <c r="J81" s="727"/>
      <c r="K81" s="728"/>
    </row>
    <row r="82" spans="1:11" ht="16.5" customHeight="1">
      <c r="A82" s="90"/>
      <c r="B82" s="90"/>
      <c r="C82" s="90"/>
      <c r="D82" s="90"/>
      <c r="E82" s="89"/>
      <c r="F82" s="91"/>
      <c r="G82" s="91"/>
      <c r="H82" s="91"/>
      <c r="I82" s="91"/>
      <c r="J82" s="727"/>
      <c r="K82" s="728"/>
    </row>
    <row r="83" spans="1:11" ht="16.5" customHeight="1">
      <c r="A83" s="90"/>
      <c r="B83" s="90"/>
      <c r="C83" s="90"/>
      <c r="D83" s="90"/>
      <c r="E83" s="89"/>
      <c r="F83" s="91"/>
      <c r="G83" s="91"/>
      <c r="H83" s="91"/>
      <c r="I83" s="91"/>
      <c r="J83" s="727"/>
      <c r="K83" s="728"/>
    </row>
    <row r="84" spans="1:11" ht="16.5" customHeight="1">
      <c r="A84" s="90"/>
      <c r="B84" s="90"/>
      <c r="C84" s="90"/>
      <c r="D84" s="90"/>
      <c r="E84" s="89"/>
      <c r="F84" s="91"/>
      <c r="G84" s="91"/>
      <c r="H84" s="91"/>
      <c r="I84" s="91"/>
      <c r="J84" s="727"/>
      <c r="K84" s="728"/>
    </row>
    <row r="85" spans="1:11" ht="16.5" customHeight="1">
      <c r="A85" s="90"/>
      <c r="B85" s="90"/>
      <c r="C85" s="90"/>
      <c r="D85" s="90"/>
      <c r="E85" s="89"/>
      <c r="F85" s="91"/>
      <c r="G85" s="91"/>
      <c r="H85" s="91"/>
      <c r="I85" s="91"/>
      <c r="J85" s="727"/>
      <c r="K85" s="728"/>
    </row>
    <row r="86" spans="1:11" ht="16.5" customHeight="1">
      <c r="A86" s="90"/>
      <c r="B86" s="90"/>
      <c r="C86" s="90"/>
      <c r="D86" s="90"/>
      <c r="E86" s="89"/>
      <c r="F86" s="91"/>
      <c r="G86" s="91"/>
      <c r="H86" s="91"/>
      <c r="I86" s="91"/>
      <c r="J86" s="727"/>
      <c r="K86" s="728"/>
    </row>
    <row r="87" spans="1:11" ht="16.5" customHeight="1">
      <c r="A87" s="90"/>
      <c r="B87" s="90"/>
      <c r="C87" s="90"/>
      <c r="D87" s="90"/>
      <c r="E87" s="89"/>
      <c r="F87" s="91"/>
      <c r="G87" s="91"/>
      <c r="H87" s="91"/>
      <c r="I87" s="91"/>
      <c r="J87" s="727"/>
      <c r="K87" s="728"/>
    </row>
    <row r="88" spans="1:11" ht="16.5" customHeight="1">
      <c r="A88" s="90"/>
      <c r="B88" s="90"/>
      <c r="C88" s="90"/>
      <c r="D88" s="90"/>
      <c r="E88" s="89"/>
      <c r="F88" s="91"/>
      <c r="G88" s="91"/>
      <c r="H88" s="91"/>
      <c r="I88" s="91"/>
      <c r="J88" s="727"/>
      <c r="K88" s="728"/>
    </row>
    <row r="89" spans="1:11" ht="16.5" customHeight="1">
      <c r="A89" s="90"/>
      <c r="B89" s="90"/>
      <c r="C89" s="90"/>
      <c r="D89" s="90"/>
      <c r="E89" s="89"/>
      <c r="F89" s="91"/>
      <c r="G89" s="91"/>
      <c r="H89" s="91"/>
      <c r="I89" s="91"/>
      <c r="J89" s="727"/>
      <c r="K89" s="728"/>
    </row>
    <row r="90" spans="1:11" ht="16.5" customHeight="1">
      <c r="A90" s="90"/>
      <c r="B90" s="90"/>
      <c r="C90" s="90"/>
      <c r="D90" s="90"/>
      <c r="E90" s="89"/>
      <c r="F90" s="91"/>
      <c r="G90" s="91"/>
      <c r="H90" s="91"/>
      <c r="I90" s="91"/>
      <c r="J90" s="727"/>
      <c r="K90" s="728"/>
    </row>
    <row r="91" spans="1:11" ht="16.5" customHeight="1">
      <c r="A91" s="90"/>
      <c r="B91" s="90"/>
      <c r="C91" s="90"/>
      <c r="D91" s="90"/>
      <c r="E91" s="89"/>
      <c r="F91" s="91"/>
      <c r="G91" s="91"/>
      <c r="H91" s="91"/>
      <c r="I91" s="91"/>
      <c r="J91" s="727"/>
      <c r="K91" s="728"/>
    </row>
    <row r="92" spans="1:11" ht="16.5" customHeight="1">
      <c r="A92" s="90"/>
      <c r="B92" s="90"/>
      <c r="C92" s="90"/>
      <c r="D92" s="90"/>
      <c r="E92" s="89"/>
      <c r="F92" s="91"/>
      <c r="G92" s="91"/>
      <c r="H92" s="91"/>
      <c r="I92" s="91"/>
      <c r="J92" s="727"/>
      <c r="K92" s="728"/>
    </row>
    <row r="93" spans="1:11" ht="16.5" customHeight="1">
      <c r="A93" s="90"/>
      <c r="B93" s="90"/>
      <c r="C93" s="90"/>
      <c r="D93" s="90"/>
      <c r="E93" s="89"/>
      <c r="F93" s="91"/>
      <c r="G93" s="91"/>
      <c r="H93" s="91"/>
      <c r="I93" s="91"/>
      <c r="J93" s="727"/>
      <c r="K93" s="728"/>
    </row>
    <row r="94" spans="1:11" ht="16.5" customHeight="1">
      <c r="A94" s="90"/>
      <c r="B94" s="90"/>
      <c r="C94" s="90"/>
      <c r="D94" s="90"/>
      <c r="E94" s="89"/>
      <c r="F94" s="91"/>
      <c r="G94" s="91"/>
      <c r="H94" s="91"/>
      <c r="I94" s="91"/>
      <c r="J94" s="727"/>
      <c r="K94" s="728"/>
    </row>
    <row r="95" spans="1:11" ht="16.5" customHeight="1">
      <c r="A95" s="90"/>
      <c r="B95" s="90"/>
      <c r="C95" s="90"/>
      <c r="D95" s="90"/>
      <c r="E95" s="89"/>
      <c r="F95" s="91"/>
      <c r="G95" s="91"/>
      <c r="H95" s="91"/>
      <c r="I95" s="91"/>
      <c r="J95" s="727"/>
      <c r="K95" s="728"/>
    </row>
    <row r="96" spans="1:11" ht="16.5" customHeight="1">
      <c r="A96" s="90"/>
      <c r="B96" s="90"/>
      <c r="C96" s="90"/>
      <c r="D96" s="90"/>
      <c r="E96" s="89"/>
      <c r="F96" s="91"/>
      <c r="G96" s="91"/>
      <c r="H96" s="91"/>
      <c r="I96" s="91"/>
      <c r="J96" s="727"/>
      <c r="K96" s="728"/>
    </row>
    <row r="97" spans="1:11" ht="16.5" customHeight="1">
      <c r="A97" s="90"/>
      <c r="B97" s="90"/>
      <c r="C97" s="90"/>
      <c r="D97" s="90"/>
      <c r="E97" s="89"/>
      <c r="F97" s="91"/>
      <c r="G97" s="91"/>
      <c r="H97" s="91"/>
      <c r="I97" s="91"/>
      <c r="J97" s="727"/>
      <c r="K97" s="728"/>
    </row>
    <row r="98" spans="1:11" ht="16.5" customHeight="1">
      <c r="A98" s="90"/>
      <c r="B98" s="90"/>
      <c r="C98" s="90"/>
      <c r="D98" s="90"/>
      <c r="E98" s="89"/>
      <c r="F98" s="91"/>
      <c r="G98" s="91"/>
      <c r="H98" s="91"/>
      <c r="I98" s="91"/>
      <c r="J98" s="727"/>
      <c r="K98" s="728"/>
    </row>
    <row r="99" spans="1:11" ht="16.5" customHeight="1">
      <c r="A99" s="90"/>
      <c r="B99" s="90"/>
      <c r="C99" s="90"/>
      <c r="D99" s="90"/>
      <c r="E99" s="89"/>
      <c r="F99" s="91"/>
      <c r="G99" s="91"/>
      <c r="H99" s="91"/>
      <c r="I99" s="91"/>
      <c r="J99" s="727"/>
      <c r="K99" s="728"/>
    </row>
    <row r="100" spans="1:11" ht="16.5" customHeight="1">
      <c r="A100" s="90"/>
      <c r="B100" s="90"/>
      <c r="C100" s="90"/>
      <c r="D100" s="90"/>
      <c r="E100" s="89"/>
      <c r="F100" s="91"/>
      <c r="G100" s="91"/>
      <c r="H100" s="91"/>
      <c r="I100" s="91"/>
      <c r="J100" s="727"/>
      <c r="K100" s="728"/>
    </row>
    <row r="101" spans="1:11" ht="16.5" customHeight="1">
      <c r="A101" s="90"/>
      <c r="B101" s="90"/>
      <c r="C101" s="90"/>
      <c r="D101" s="90"/>
      <c r="E101" s="89"/>
      <c r="F101" s="91"/>
      <c r="G101" s="91"/>
      <c r="H101" s="91"/>
      <c r="I101" s="91"/>
      <c r="J101" s="727"/>
      <c r="K101" s="728"/>
    </row>
    <row r="102" spans="1:11" ht="16.5" customHeight="1">
      <c r="A102" s="90"/>
      <c r="B102" s="90"/>
      <c r="C102" s="90"/>
      <c r="D102" s="90"/>
      <c r="E102" s="89"/>
      <c r="F102" s="91"/>
      <c r="G102" s="91"/>
      <c r="H102" s="91"/>
      <c r="I102" s="91"/>
      <c r="J102" s="727"/>
      <c r="K102" s="728"/>
    </row>
    <row r="103" spans="1:11" ht="16.5" customHeight="1">
      <c r="A103" s="90"/>
      <c r="B103" s="90"/>
      <c r="C103" s="90"/>
      <c r="D103" s="90"/>
      <c r="E103" s="89"/>
      <c r="F103" s="91"/>
      <c r="G103" s="91"/>
      <c r="H103" s="91"/>
      <c r="I103" s="91"/>
      <c r="J103" s="727"/>
      <c r="K103" s="728"/>
    </row>
    <row r="104" spans="1:11" ht="16.5" customHeight="1">
      <c r="A104" s="90"/>
      <c r="B104" s="90"/>
      <c r="C104" s="90"/>
      <c r="D104" s="90"/>
      <c r="E104" s="89"/>
      <c r="F104" s="91"/>
      <c r="G104" s="91"/>
      <c r="H104" s="91"/>
      <c r="I104" s="91"/>
      <c r="J104" s="727"/>
      <c r="K104" s="728"/>
    </row>
    <row r="105" spans="1:11" ht="19.5" customHeight="1">
      <c r="A105" s="90"/>
      <c r="B105" s="90"/>
      <c r="C105" s="90"/>
      <c r="D105" s="90"/>
      <c r="E105" s="89"/>
      <c r="F105" s="91"/>
      <c r="G105" s="91"/>
      <c r="H105" s="91"/>
      <c r="I105" s="91"/>
      <c r="J105" s="727"/>
      <c r="K105" s="728"/>
    </row>
    <row r="106" spans="1:11" ht="19.5" customHeight="1">
      <c r="A106" s="90"/>
      <c r="B106" s="90"/>
      <c r="C106" s="90"/>
      <c r="D106" s="90"/>
      <c r="E106" s="89"/>
      <c r="F106" s="91"/>
      <c r="G106" s="91"/>
      <c r="H106" s="91"/>
      <c r="I106" s="91"/>
      <c r="J106" s="727"/>
      <c r="K106" s="728"/>
    </row>
    <row r="107" spans="1:11" ht="19.5" customHeight="1">
      <c r="A107" s="90"/>
      <c r="B107" s="90"/>
      <c r="C107" s="90"/>
      <c r="D107" s="90"/>
      <c r="E107" s="89"/>
      <c r="F107" s="91"/>
      <c r="G107" s="91"/>
      <c r="H107" s="91"/>
      <c r="I107" s="91"/>
      <c r="J107" s="727"/>
      <c r="K107" s="728"/>
    </row>
    <row r="108" spans="1:11" ht="19.5" customHeight="1">
      <c r="A108" s="90"/>
      <c r="B108" s="90"/>
      <c r="C108" s="90"/>
      <c r="D108" s="90"/>
      <c r="E108" s="89"/>
      <c r="F108" s="91"/>
      <c r="G108" s="91"/>
      <c r="H108" s="91"/>
      <c r="I108" s="91"/>
      <c r="J108" s="727"/>
      <c r="K108" s="728"/>
    </row>
    <row r="109" spans="1:11" ht="19.5" customHeight="1">
      <c r="A109" s="90"/>
      <c r="B109" s="90"/>
      <c r="C109" s="90"/>
      <c r="D109" s="90"/>
      <c r="E109" s="89"/>
      <c r="F109" s="91"/>
      <c r="G109" s="91"/>
      <c r="H109" s="91"/>
      <c r="I109" s="91"/>
      <c r="J109" s="727"/>
      <c r="K109" s="728"/>
    </row>
    <row r="110" spans="1:11" ht="19.5" customHeight="1">
      <c r="A110" s="90"/>
      <c r="B110" s="90"/>
      <c r="C110" s="90"/>
      <c r="D110" s="90"/>
      <c r="E110" s="89"/>
      <c r="F110" s="91"/>
      <c r="G110" s="91"/>
      <c r="H110" s="91"/>
      <c r="I110" s="91"/>
      <c r="J110" s="727"/>
      <c r="K110" s="728"/>
    </row>
    <row r="111" spans="1:11" ht="19.5" customHeight="1">
      <c r="A111" s="90"/>
      <c r="B111" s="90"/>
      <c r="C111" s="90"/>
      <c r="D111" s="90"/>
      <c r="E111" s="89"/>
      <c r="F111" s="91"/>
      <c r="G111" s="91"/>
      <c r="H111" s="91"/>
      <c r="I111" s="91"/>
      <c r="J111" s="727"/>
      <c r="K111" s="728"/>
    </row>
    <row r="112" spans="1:11" ht="19.5" customHeight="1">
      <c r="A112" s="90"/>
      <c r="B112" s="90"/>
      <c r="C112" s="90"/>
      <c r="D112" s="90"/>
      <c r="E112" s="89"/>
      <c r="F112" s="91"/>
      <c r="G112" s="91"/>
      <c r="H112" s="91"/>
      <c r="I112" s="91"/>
      <c r="J112" s="727"/>
      <c r="K112" s="728"/>
    </row>
    <row r="113" spans="1:11" ht="19.5" customHeight="1">
      <c r="A113" s="90"/>
      <c r="B113" s="90"/>
      <c r="C113" s="90"/>
      <c r="D113" s="90"/>
      <c r="E113" s="89"/>
      <c r="F113" s="91"/>
      <c r="G113" s="91"/>
      <c r="H113" s="91"/>
      <c r="I113" s="91"/>
      <c r="J113" s="727"/>
      <c r="K113" s="728"/>
    </row>
    <row r="114" spans="1:11" ht="19.5" customHeight="1">
      <c r="A114" s="90"/>
      <c r="B114" s="90"/>
      <c r="C114" s="90"/>
      <c r="D114" s="90"/>
      <c r="E114" s="89"/>
      <c r="F114" s="91"/>
      <c r="G114" s="91"/>
      <c r="H114" s="91"/>
      <c r="I114" s="91"/>
      <c r="J114" s="727"/>
      <c r="K114" s="728"/>
    </row>
    <row r="115" spans="1:11" ht="19.5" customHeight="1">
      <c r="A115" s="90"/>
      <c r="B115" s="90"/>
      <c r="C115" s="90"/>
      <c r="D115" s="90"/>
      <c r="E115" s="89"/>
      <c r="F115" s="91"/>
      <c r="G115" s="91"/>
      <c r="H115" s="91"/>
      <c r="I115" s="91"/>
      <c r="J115" s="727"/>
      <c r="K115" s="728"/>
    </row>
    <row r="116" spans="1:11" ht="19.5" customHeight="1">
      <c r="A116" s="90"/>
      <c r="B116" s="90"/>
      <c r="C116" s="90"/>
      <c r="D116" s="90"/>
      <c r="E116" s="89"/>
      <c r="F116" s="91"/>
      <c r="G116" s="91"/>
      <c r="H116" s="91"/>
      <c r="I116" s="91"/>
      <c r="J116" s="727"/>
      <c r="K116" s="728"/>
    </row>
    <row r="117" spans="1:11" ht="19.5" customHeight="1">
      <c r="A117" s="90"/>
      <c r="B117" s="90"/>
      <c r="C117" s="90"/>
      <c r="D117" s="90"/>
      <c r="E117" s="89"/>
      <c r="F117" s="91"/>
      <c r="G117" s="91"/>
      <c r="H117" s="91"/>
      <c r="I117" s="91"/>
      <c r="J117" s="727"/>
      <c r="K117" s="728"/>
    </row>
    <row r="118" spans="1:11" ht="19.5" customHeight="1">
      <c r="A118" s="90"/>
      <c r="B118" s="90"/>
      <c r="C118" s="90"/>
      <c r="D118" s="90"/>
      <c r="E118" s="89"/>
      <c r="F118" s="91"/>
      <c r="G118" s="91"/>
      <c r="H118" s="91"/>
      <c r="I118" s="91"/>
      <c r="J118" s="727"/>
      <c r="K118" s="728"/>
    </row>
    <row r="119" spans="1:11" ht="19.5" customHeight="1">
      <c r="A119" s="90"/>
      <c r="B119" s="90"/>
      <c r="C119" s="90"/>
      <c r="D119" s="90"/>
      <c r="E119" s="89"/>
      <c r="F119" s="91"/>
      <c r="G119" s="91"/>
      <c r="H119" s="91"/>
      <c r="I119" s="91"/>
      <c r="J119" s="727"/>
      <c r="K119" s="728"/>
    </row>
    <row r="120" spans="1:11" ht="19.5" customHeight="1">
      <c r="A120" s="90"/>
      <c r="B120" s="90"/>
      <c r="C120" s="90"/>
      <c r="D120" s="90"/>
      <c r="E120" s="89"/>
      <c r="F120" s="91"/>
      <c r="G120" s="91"/>
      <c r="H120" s="91"/>
      <c r="I120" s="91"/>
      <c r="J120" s="727"/>
      <c r="K120" s="728"/>
    </row>
    <row r="121" spans="1:11" ht="19.5" customHeight="1">
      <c r="A121" s="90"/>
      <c r="B121" s="90"/>
      <c r="C121" s="90"/>
      <c r="D121" s="90"/>
      <c r="E121" s="89"/>
      <c r="F121" s="91"/>
      <c r="G121" s="91"/>
      <c r="H121" s="91"/>
      <c r="I121" s="91"/>
      <c r="J121" s="727"/>
      <c r="K121" s="728"/>
    </row>
    <row r="122" spans="1:11" ht="19.5" customHeight="1">
      <c r="A122" s="90"/>
      <c r="B122" s="90"/>
      <c r="C122" s="90"/>
      <c r="D122" s="90"/>
      <c r="E122" s="89"/>
      <c r="F122" s="91"/>
      <c r="G122" s="91"/>
      <c r="H122" s="91"/>
      <c r="I122" s="91"/>
      <c r="J122" s="727"/>
      <c r="K122" s="728"/>
    </row>
    <row r="123" spans="1:11" ht="19.5" customHeight="1">
      <c r="A123" s="90"/>
      <c r="B123" s="90"/>
      <c r="C123" s="90"/>
      <c r="D123" s="90"/>
      <c r="E123" s="89"/>
      <c r="F123" s="91"/>
      <c r="G123" s="91"/>
      <c r="H123" s="91"/>
      <c r="I123" s="91"/>
      <c r="J123" s="727"/>
      <c r="K123" s="728"/>
    </row>
    <row r="124" spans="1:11" ht="19.5" customHeight="1">
      <c r="A124" s="90"/>
      <c r="B124" s="90"/>
      <c r="C124" s="90"/>
      <c r="D124" s="90"/>
      <c r="E124" s="89"/>
      <c r="F124" s="91"/>
      <c r="G124" s="91"/>
      <c r="H124" s="91"/>
      <c r="I124" s="91"/>
      <c r="J124" s="727"/>
      <c r="K124" s="728"/>
    </row>
    <row r="125" spans="1:11" ht="19.5" customHeight="1">
      <c r="A125" s="90"/>
      <c r="B125" s="90"/>
      <c r="C125" s="90"/>
      <c r="D125" s="90"/>
      <c r="E125" s="89"/>
      <c r="F125" s="91"/>
      <c r="G125" s="91"/>
      <c r="H125" s="91"/>
      <c r="I125" s="91"/>
      <c r="J125" s="727"/>
      <c r="K125" s="728"/>
    </row>
    <row r="126" spans="1:11" ht="19.5" customHeight="1">
      <c r="A126" s="90"/>
      <c r="B126" s="90"/>
      <c r="C126" s="90"/>
      <c r="D126" s="90"/>
      <c r="E126" s="89"/>
      <c r="F126" s="91"/>
      <c r="G126" s="91"/>
      <c r="H126" s="91"/>
      <c r="I126" s="91"/>
      <c r="J126" s="727"/>
      <c r="K126" s="728"/>
    </row>
    <row r="127" spans="1:11" ht="19.5" customHeight="1">
      <c r="A127" s="90"/>
      <c r="B127" s="90"/>
      <c r="C127" s="90"/>
      <c r="D127" s="90"/>
      <c r="E127" s="89"/>
      <c r="F127" s="91"/>
      <c r="G127" s="91"/>
      <c r="H127" s="91"/>
      <c r="I127" s="91"/>
      <c r="J127" s="727"/>
      <c r="K127" s="728"/>
    </row>
    <row r="128" spans="1:11" ht="19.5" customHeight="1">
      <c r="A128" s="90"/>
      <c r="B128" s="90"/>
      <c r="C128" s="90"/>
      <c r="D128" s="90"/>
      <c r="E128" s="89"/>
      <c r="F128" s="91"/>
      <c r="G128" s="91"/>
      <c r="H128" s="91"/>
      <c r="I128" s="91"/>
      <c r="J128" s="727"/>
      <c r="K128" s="728"/>
    </row>
    <row r="129" spans="1:11" ht="19.5" customHeight="1">
      <c r="A129" s="90"/>
      <c r="B129" s="90"/>
      <c r="C129" s="90"/>
      <c r="D129" s="90"/>
      <c r="E129" s="89"/>
      <c r="F129" s="91"/>
      <c r="G129" s="91"/>
      <c r="H129" s="91"/>
      <c r="I129" s="91"/>
      <c r="J129" s="727"/>
      <c r="K129" s="728"/>
    </row>
    <row r="130" spans="1:11" ht="19.5" customHeight="1">
      <c r="A130" s="90"/>
      <c r="B130" s="90"/>
      <c r="C130" s="90"/>
      <c r="D130" s="90"/>
      <c r="E130" s="89"/>
      <c r="F130" s="91"/>
      <c r="G130" s="91"/>
      <c r="H130" s="91"/>
      <c r="I130" s="91"/>
      <c r="J130" s="727"/>
      <c r="K130" s="728"/>
    </row>
    <row r="131" spans="1:11" ht="19.5" customHeight="1">
      <c r="A131" s="90"/>
      <c r="B131" s="90"/>
      <c r="C131" s="90"/>
      <c r="D131" s="90"/>
      <c r="E131" s="89"/>
      <c r="F131" s="91"/>
      <c r="G131" s="91"/>
      <c r="H131" s="91"/>
      <c r="I131" s="91"/>
      <c r="J131" s="727"/>
      <c r="K131" s="728"/>
    </row>
    <row r="132" spans="1:11" ht="19.5" customHeight="1">
      <c r="A132" s="90"/>
      <c r="B132" s="90"/>
      <c r="C132" s="90"/>
      <c r="D132" s="90"/>
      <c r="E132" s="89"/>
      <c r="F132" s="91"/>
      <c r="G132" s="91"/>
      <c r="H132" s="91"/>
      <c r="I132" s="91"/>
      <c r="J132" s="727"/>
      <c r="K132" s="728"/>
    </row>
    <row r="133" spans="1:11" ht="19.5" customHeight="1">
      <c r="E133" s="87"/>
      <c r="F133" s="88"/>
      <c r="G133" s="88"/>
      <c r="H133" s="88"/>
      <c r="I133" s="88"/>
      <c r="K133" s="731"/>
    </row>
    <row r="134" spans="1:11" ht="19.5" customHeight="1">
      <c r="E134" s="87"/>
      <c r="F134" s="88"/>
      <c r="G134" s="88"/>
      <c r="H134" s="88"/>
      <c r="I134" s="88"/>
      <c r="K134" s="731"/>
    </row>
    <row r="135" spans="1:11" ht="19.5" customHeight="1">
      <c r="E135" s="87"/>
      <c r="F135" s="88"/>
      <c r="G135" s="88"/>
      <c r="H135" s="88"/>
      <c r="I135" s="88"/>
      <c r="K135" s="731"/>
    </row>
    <row r="136" spans="1:11" ht="19.5" customHeight="1">
      <c r="E136" s="87"/>
      <c r="F136" s="88"/>
      <c r="G136" s="88"/>
      <c r="H136" s="88"/>
      <c r="I136" s="88"/>
      <c r="K136" s="731"/>
    </row>
    <row r="137" spans="1:11" ht="19.5" customHeight="1">
      <c r="E137" s="87"/>
      <c r="F137" s="88"/>
      <c r="G137" s="88"/>
      <c r="H137" s="88"/>
      <c r="I137" s="88"/>
      <c r="K137" s="731"/>
    </row>
    <row r="138" spans="1:11" ht="19.5" customHeight="1">
      <c r="E138" s="87"/>
      <c r="F138" s="88"/>
      <c r="G138" s="88"/>
      <c r="H138" s="88"/>
      <c r="I138" s="88"/>
      <c r="K138" s="731"/>
    </row>
    <row r="139" spans="1:11" ht="19.5" customHeight="1">
      <c r="E139" s="87"/>
      <c r="F139" s="88"/>
      <c r="G139" s="88"/>
      <c r="H139" s="88"/>
      <c r="I139" s="88"/>
      <c r="K139" s="731"/>
    </row>
    <row r="140" spans="1:11" ht="19.5" customHeight="1">
      <c r="E140" s="87"/>
      <c r="F140" s="88"/>
      <c r="G140" s="88"/>
      <c r="H140" s="88"/>
      <c r="I140" s="88"/>
      <c r="K140" s="731"/>
    </row>
    <row r="141" spans="1:11" ht="19.5" customHeight="1">
      <c r="E141" s="87"/>
      <c r="F141" s="88"/>
      <c r="G141" s="88"/>
      <c r="H141" s="88"/>
      <c r="I141" s="88"/>
      <c r="K141" s="731"/>
    </row>
    <row r="142" spans="1:11" ht="19.5" customHeight="1">
      <c r="E142" s="87"/>
      <c r="F142" s="88"/>
      <c r="G142" s="88"/>
      <c r="H142" s="88"/>
      <c r="I142" s="88"/>
      <c r="K142" s="731"/>
    </row>
    <row r="143" spans="1:11" ht="19.5" customHeight="1">
      <c r="E143" s="87"/>
      <c r="F143" s="88"/>
      <c r="G143" s="88"/>
      <c r="H143" s="88"/>
      <c r="I143" s="88"/>
      <c r="K143" s="731"/>
    </row>
    <row r="144" spans="1:11" ht="19.5" customHeight="1">
      <c r="E144" s="87"/>
      <c r="F144" s="88"/>
      <c r="G144" s="88"/>
      <c r="H144" s="88"/>
      <c r="I144" s="88"/>
      <c r="K144" s="731"/>
    </row>
    <row r="145" spans="5:11" ht="19.5" customHeight="1">
      <c r="E145" s="87"/>
      <c r="F145" s="88"/>
      <c r="G145" s="88"/>
      <c r="H145" s="88"/>
      <c r="I145" s="88"/>
      <c r="K145" s="731"/>
    </row>
    <row r="146" spans="5:11" ht="19.5" customHeight="1">
      <c r="E146" s="87"/>
      <c r="F146" s="88"/>
      <c r="G146" s="88"/>
      <c r="H146" s="88"/>
      <c r="I146" s="88"/>
      <c r="K146" s="731"/>
    </row>
    <row r="147" spans="5:11" ht="19.5" customHeight="1">
      <c r="E147" s="87"/>
      <c r="F147" s="88"/>
      <c r="G147" s="88"/>
      <c r="H147" s="88"/>
      <c r="I147" s="88"/>
      <c r="K147" s="731"/>
    </row>
    <row r="148" spans="5:11" ht="19.5" customHeight="1">
      <c r="E148" s="87"/>
      <c r="F148" s="88"/>
      <c r="G148" s="88"/>
      <c r="H148" s="88"/>
      <c r="I148" s="88"/>
      <c r="K148" s="731"/>
    </row>
    <row r="149" spans="5:11" ht="19.5" customHeight="1">
      <c r="E149" s="87"/>
      <c r="F149" s="88"/>
      <c r="G149" s="88"/>
      <c r="H149" s="88"/>
      <c r="I149" s="88"/>
      <c r="K149" s="731"/>
    </row>
    <row r="150" spans="5:11" ht="19.5" customHeight="1">
      <c r="E150" s="87"/>
      <c r="F150" s="88"/>
      <c r="G150" s="88"/>
      <c r="H150" s="88"/>
      <c r="I150" s="88"/>
      <c r="K150" s="731"/>
    </row>
    <row r="151" spans="5:11" ht="19.5" customHeight="1">
      <c r="E151" s="87"/>
      <c r="F151" s="88"/>
      <c r="G151" s="88"/>
      <c r="H151" s="88"/>
      <c r="I151" s="88"/>
      <c r="K151" s="731"/>
    </row>
    <row r="152" spans="5:11" ht="19.5" customHeight="1">
      <c r="E152" s="87"/>
      <c r="F152" s="88"/>
      <c r="G152" s="88"/>
      <c r="H152" s="88"/>
      <c r="I152" s="88"/>
      <c r="K152" s="731"/>
    </row>
    <row r="153" spans="5:11" ht="19.5" customHeight="1">
      <c r="E153" s="87"/>
      <c r="F153" s="88"/>
      <c r="G153" s="88"/>
      <c r="H153" s="88"/>
      <c r="I153" s="88"/>
      <c r="K153" s="731"/>
    </row>
    <row r="154" spans="5:11" ht="19.5" customHeight="1">
      <c r="E154" s="87"/>
      <c r="F154" s="88"/>
      <c r="G154" s="88"/>
      <c r="H154" s="88"/>
      <c r="I154" s="88"/>
      <c r="K154" s="731"/>
    </row>
    <row r="155" spans="5:11" ht="19.5" customHeight="1">
      <c r="E155" s="87"/>
      <c r="F155" s="88"/>
      <c r="G155" s="88"/>
      <c r="H155" s="88"/>
      <c r="I155" s="88"/>
      <c r="K155" s="731"/>
    </row>
    <row r="156" spans="5:11" ht="19.5" customHeight="1">
      <c r="E156" s="87"/>
      <c r="F156" s="88"/>
      <c r="G156" s="88"/>
      <c r="H156" s="88"/>
      <c r="I156" s="88"/>
      <c r="K156" s="731"/>
    </row>
    <row r="157" spans="5:11" ht="19.5" customHeight="1">
      <c r="E157" s="87"/>
      <c r="F157" s="88"/>
      <c r="G157" s="88"/>
      <c r="H157" s="88"/>
      <c r="I157" s="88"/>
      <c r="K157" s="731"/>
    </row>
    <row r="158" spans="5:11" ht="19.5" customHeight="1">
      <c r="E158" s="87"/>
      <c r="F158" s="88"/>
      <c r="G158" s="88"/>
      <c r="H158" s="88"/>
      <c r="I158" s="88"/>
      <c r="K158" s="731"/>
    </row>
    <row r="159" spans="5:11" ht="19.5" customHeight="1">
      <c r="E159" s="87"/>
      <c r="F159" s="88"/>
      <c r="G159" s="88"/>
      <c r="H159" s="88"/>
      <c r="I159" s="88"/>
      <c r="K159" s="731"/>
    </row>
    <row r="160" spans="5:11" ht="19.5" customHeight="1">
      <c r="E160" s="87"/>
      <c r="F160" s="88"/>
      <c r="G160" s="88"/>
      <c r="H160" s="88"/>
      <c r="I160" s="88"/>
      <c r="K160" s="731"/>
    </row>
    <row r="161" spans="5:11" ht="19.5" customHeight="1">
      <c r="E161" s="87"/>
      <c r="F161" s="88"/>
      <c r="G161" s="88"/>
      <c r="H161" s="88"/>
      <c r="I161" s="88"/>
      <c r="K161" s="731"/>
    </row>
    <row r="162" spans="5:11" ht="19.5" customHeight="1">
      <c r="E162" s="87"/>
      <c r="F162" s="88"/>
      <c r="G162" s="88"/>
      <c r="H162" s="88"/>
      <c r="I162" s="88"/>
      <c r="K162" s="731"/>
    </row>
    <row r="163" spans="5:11" ht="19.5" customHeight="1">
      <c r="E163" s="87"/>
      <c r="F163" s="88"/>
      <c r="G163" s="88"/>
      <c r="H163" s="88"/>
      <c r="I163" s="88"/>
      <c r="K163" s="731"/>
    </row>
    <row r="164" spans="5:11" ht="19.5" customHeight="1">
      <c r="E164" s="87"/>
      <c r="F164" s="88"/>
      <c r="G164" s="88"/>
      <c r="H164" s="88"/>
      <c r="I164" s="88"/>
      <c r="K164" s="731"/>
    </row>
    <row r="165" spans="5:11" ht="19.5" customHeight="1">
      <c r="E165" s="87"/>
      <c r="F165" s="88"/>
      <c r="G165" s="88"/>
      <c r="H165" s="88"/>
      <c r="I165" s="88"/>
      <c r="K165" s="731"/>
    </row>
    <row r="166" spans="5:11" ht="19.5" customHeight="1">
      <c r="E166" s="87"/>
      <c r="F166" s="88"/>
      <c r="G166" s="88"/>
      <c r="H166" s="88"/>
      <c r="I166" s="88"/>
      <c r="K166" s="731"/>
    </row>
    <row r="167" spans="5:11" ht="19.5" customHeight="1">
      <c r="E167" s="87"/>
      <c r="F167" s="88"/>
      <c r="G167" s="88"/>
      <c r="H167" s="88"/>
      <c r="I167" s="88"/>
      <c r="K167" s="731"/>
    </row>
    <row r="168" spans="5:11" ht="19.5" customHeight="1">
      <c r="E168" s="87"/>
      <c r="F168" s="88"/>
      <c r="G168" s="88"/>
      <c r="H168" s="88"/>
      <c r="I168" s="88"/>
      <c r="K168" s="731"/>
    </row>
    <row r="169" spans="5:11" ht="19.5" customHeight="1">
      <c r="E169" s="87"/>
      <c r="F169" s="88"/>
      <c r="G169" s="88"/>
      <c r="H169" s="88"/>
      <c r="I169" s="88"/>
      <c r="K169" s="731"/>
    </row>
    <row r="170" spans="5:11" ht="19.5" customHeight="1">
      <c r="E170" s="87"/>
      <c r="F170" s="88"/>
      <c r="G170" s="88"/>
      <c r="H170" s="88"/>
      <c r="I170" s="88"/>
      <c r="K170" s="731"/>
    </row>
    <row r="171" spans="5:11" ht="19.5" customHeight="1">
      <c r="E171" s="87"/>
      <c r="F171" s="88"/>
      <c r="G171" s="88"/>
      <c r="H171" s="88"/>
      <c r="I171" s="88"/>
      <c r="K171" s="731"/>
    </row>
    <row r="172" spans="5:11" ht="19.5" customHeight="1">
      <c r="E172" s="87"/>
      <c r="F172" s="88"/>
      <c r="G172" s="88"/>
      <c r="H172" s="88"/>
      <c r="I172" s="88"/>
      <c r="K172" s="731"/>
    </row>
    <row r="173" spans="5:11" ht="19.5" customHeight="1">
      <c r="E173" s="87"/>
      <c r="F173" s="88"/>
      <c r="G173" s="88"/>
      <c r="H173" s="88"/>
      <c r="I173" s="88"/>
      <c r="K173" s="731"/>
    </row>
    <row r="174" spans="5:11" ht="19.5" customHeight="1">
      <c r="E174" s="87"/>
      <c r="F174" s="88"/>
      <c r="G174" s="88"/>
      <c r="H174" s="88"/>
      <c r="I174" s="88"/>
      <c r="K174" s="731"/>
    </row>
    <row r="175" spans="5:11" ht="19.5" customHeight="1">
      <c r="E175" s="87"/>
      <c r="F175" s="88"/>
      <c r="G175" s="88"/>
      <c r="H175" s="88"/>
      <c r="I175" s="88"/>
      <c r="K175" s="731"/>
    </row>
    <row r="176" spans="5:11" ht="19.5" customHeight="1">
      <c r="E176" s="87"/>
      <c r="F176" s="88"/>
      <c r="G176" s="88"/>
      <c r="H176" s="88"/>
      <c r="I176" s="88"/>
      <c r="K176" s="731"/>
    </row>
    <row r="177" spans="5:11" ht="19.5" customHeight="1">
      <c r="E177" s="87"/>
      <c r="F177" s="88"/>
      <c r="G177" s="88"/>
      <c r="H177" s="88"/>
      <c r="I177" s="88"/>
      <c r="K177" s="731"/>
    </row>
    <row r="178" spans="5:11" ht="19.5" customHeight="1">
      <c r="E178" s="87"/>
      <c r="F178" s="88"/>
      <c r="G178" s="88"/>
      <c r="H178" s="88"/>
      <c r="I178" s="88"/>
      <c r="K178" s="731"/>
    </row>
    <row r="179" spans="5:11" ht="19.5" customHeight="1">
      <c r="E179" s="87"/>
      <c r="F179" s="88"/>
      <c r="G179" s="88"/>
      <c r="H179" s="88"/>
      <c r="I179" s="88"/>
      <c r="K179" s="731"/>
    </row>
    <row r="180" spans="5:11" ht="19.5" customHeight="1">
      <c r="E180" s="87"/>
      <c r="F180" s="88"/>
      <c r="G180" s="88"/>
      <c r="H180" s="88"/>
      <c r="I180" s="88"/>
      <c r="K180" s="731"/>
    </row>
    <row r="181" spans="5:11" ht="19.5" customHeight="1">
      <c r="E181" s="87"/>
      <c r="F181" s="88"/>
      <c r="G181" s="88"/>
      <c r="H181" s="88"/>
      <c r="I181" s="88"/>
      <c r="K181" s="731"/>
    </row>
    <row r="182" spans="5:11" ht="19.5" customHeight="1">
      <c r="E182" s="87"/>
      <c r="F182" s="88"/>
      <c r="G182" s="88"/>
      <c r="H182" s="88"/>
      <c r="I182" s="88"/>
      <c r="K182" s="731"/>
    </row>
    <row r="183" spans="5:11" ht="19.5" customHeight="1">
      <c r="E183" s="87"/>
      <c r="F183" s="88"/>
      <c r="G183" s="88"/>
      <c r="H183" s="88"/>
      <c r="I183" s="88"/>
      <c r="K183" s="731"/>
    </row>
    <row r="184" spans="5:11" ht="19.5" customHeight="1">
      <c r="E184" s="87"/>
      <c r="F184" s="88"/>
      <c r="G184" s="88"/>
      <c r="H184" s="88"/>
      <c r="I184" s="88"/>
      <c r="K184" s="731"/>
    </row>
    <row r="185" spans="5:11" ht="19.5" customHeight="1">
      <c r="E185" s="87"/>
      <c r="F185" s="88"/>
      <c r="G185" s="88"/>
      <c r="H185" s="88"/>
      <c r="I185" s="88"/>
      <c r="K185" s="731"/>
    </row>
    <row r="186" spans="5:11" ht="19.5" customHeight="1">
      <c r="E186" s="87"/>
      <c r="F186" s="88"/>
      <c r="G186" s="88"/>
      <c r="H186" s="88"/>
      <c r="I186" s="88"/>
      <c r="K186" s="731"/>
    </row>
    <row r="187" spans="5:11" ht="19.5" customHeight="1">
      <c r="E187" s="87"/>
      <c r="F187" s="88"/>
      <c r="G187" s="88"/>
      <c r="H187" s="88"/>
      <c r="I187" s="88"/>
      <c r="K187" s="731"/>
    </row>
    <row r="188" spans="5:11" ht="19.5" customHeight="1">
      <c r="E188" s="87"/>
      <c r="F188" s="88"/>
      <c r="G188" s="88"/>
      <c r="H188" s="88"/>
      <c r="I188" s="88"/>
      <c r="K188" s="731"/>
    </row>
    <row r="189" spans="5:11" ht="19.5" customHeight="1">
      <c r="E189" s="87"/>
      <c r="F189" s="88"/>
      <c r="G189" s="88"/>
      <c r="H189" s="88"/>
      <c r="I189" s="88"/>
      <c r="K189" s="731"/>
    </row>
    <row r="190" spans="5:11" ht="19.5" customHeight="1">
      <c r="E190" s="87"/>
      <c r="F190" s="88"/>
      <c r="G190" s="88"/>
      <c r="H190" s="88"/>
      <c r="I190" s="88"/>
      <c r="K190" s="731"/>
    </row>
    <row r="191" spans="5:11" ht="19.5" customHeight="1">
      <c r="E191" s="87"/>
      <c r="F191" s="88"/>
      <c r="G191" s="88"/>
      <c r="H191" s="88"/>
      <c r="I191" s="88"/>
      <c r="K191" s="731"/>
    </row>
    <row r="192" spans="5:11" ht="19.5" customHeight="1">
      <c r="E192" s="87"/>
      <c r="F192" s="88"/>
      <c r="G192" s="88"/>
      <c r="H192" s="88"/>
      <c r="I192" s="88"/>
      <c r="K192" s="731"/>
    </row>
    <row r="193" spans="5:11" ht="19.5" customHeight="1">
      <c r="E193" s="87"/>
      <c r="F193" s="88"/>
      <c r="G193" s="88"/>
      <c r="H193" s="88"/>
      <c r="I193" s="88"/>
      <c r="K193" s="731"/>
    </row>
    <row r="194" spans="5:11" ht="19.5" customHeight="1">
      <c r="E194" s="87"/>
      <c r="F194" s="88"/>
      <c r="G194" s="88"/>
      <c r="H194" s="88"/>
      <c r="I194" s="88"/>
      <c r="K194" s="731"/>
    </row>
    <row r="195" spans="5:11" ht="19.5" customHeight="1">
      <c r="E195" s="87"/>
      <c r="F195" s="88"/>
      <c r="G195" s="88"/>
      <c r="H195" s="88"/>
      <c r="I195" s="88"/>
      <c r="K195" s="731"/>
    </row>
    <row r="196" spans="5:11" ht="19.5" customHeight="1">
      <c r="E196" s="87"/>
      <c r="F196" s="88"/>
      <c r="G196" s="88"/>
      <c r="H196" s="88"/>
      <c r="I196" s="88"/>
      <c r="K196" s="731"/>
    </row>
    <row r="197" spans="5:11" ht="19.5" customHeight="1">
      <c r="E197" s="87"/>
      <c r="F197" s="88"/>
      <c r="G197" s="88"/>
      <c r="H197" s="88"/>
      <c r="I197" s="88"/>
      <c r="K197" s="731"/>
    </row>
    <row r="198" spans="5:11" ht="19.5" customHeight="1">
      <c r="E198" s="87"/>
      <c r="F198" s="88"/>
      <c r="G198" s="88"/>
      <c r="H198" s="88"/>
      <c r="I198" s="88"/>
      <c r="K198" s="731"/>
    </row>
    <row r="199" spans="5:11" ht="19.5" customHeight="1">
      <c r="E199" s="87"/>
      <c r="F199" s="88"/>
      <c r="G199" s="88"/>
      <c r="H199" s="88"/>
      <c r="I199" s="88"/>
      <c r="K199" s="731"/>
    </row>
    <row r="200" spans="5:11" ht="19.5" customHeight="1">
      <c r="E200" s="87"/>
      <c r="F200" s="88"/>
      <c r="G200" s="88"/>
      <c r="H200" s="88"/>
      <c r="I200" s="88"/>
      <c r="K200" s="731"/>
    </row>
    <row r="201" spans="5:11" ht="19.5" customHeight="1">
      <c r="E201" s="87"/>
      <c r="F201" s="88"/>
      <c r="G201" s="88"/>
      <c r="H201" s="88"/>
      <c r="I201" s="88"/>
      <c r="K201" s="731"/>
    </row>
    <row r="202" spans="5:11" ht="19.5" customHeight="1">
      <c r="E202" s="87"/>
      <c r="F202" s="88"/>
      <c r="G202" s="88"/>
      <c r="H202" s="88"/>
      <c r="I202" s="88"/>
      <c r="K202" s="731"/>
    </row>
    <row r="203" spans="5:11" ht="19.5" customHeight="1">
      <c r="E203" s="87"/>
      <c r="F203" s="88"/>
      <c r="G203" s="88"/>
      <c r="H203" s="88"/>
      <c r="I203" s="88"/>
      <c r="K203" s="731"/>
    </row>
    <row r="204" spans="5:11" ht="19.5" customHeight="1">
      <c r="E204" s="87"/>
      <c r="F204" s="88"/>
      <c r="G204" s="88"/>
      <c r="H204" s="88"/>
      <c r="I204" s="88"/>
      <c r="K204" s="731"/>
    </row>
    <row r="205" spans="5:11" ht="19.5" customHeight="1">
      <c r="E205" s="87"/>
      <c r="F205" s="88"/>
      <c r="G205" s="88"/>
      <c r="H205" s="88"/>
      <c r="I205" s="88"/>
      <c r="K205" s="731"/>
    </row>
    <row r="206" spans="5:11" ht="19.5" customHeight="1">
      <c r="E206" s="87"/>
      <c r="F206" s="88"/>
      <c r="G206" s="88"/>
      <c r="H206" s="88"/>
      <c r="I206" s="88"/>
      <c r="K206" s="731"/>
    </row>
    <row r="207" spans="5:11" ht="19.5" customHeight="1">
      <c r="E207" s="87"/>
      <c r="F207" s="88"/>
      <c r="G207" s="88"/>
      <c r="H207" s="88"/>
      <c r="I207" s="88"/>
      <c r="K207" s="731"/>
    </row>
    <row r="208" spans="5:11" ht="19.5" customHeight="1">
      <c r="E208" s="87"/>
      <c r="F208" s="88"/>
      <c r="G208" s="88"/>
      <c r="H208" s="88"/>
      <c r="I208" s="88"/>
      <c r="K208" s="731"/>
    </row>
    <row r="209" spans="5:11" ht="19.5" customHeight="1">
      <c r="E209" s="87"/>
      <c r="F209" s="88"/>
      <c r="G209" s="88"/>
      <c r="H209" s="88"/>
      <c r="I209" s="88"/>
      <c r="K209" s="731"/>
    </row>
    <row r="210" spans="5:11" ht="19.5" customHeight="1">
      <c r="E210" s="87"/>
      <c r="F210" s="88"/>
      <c r="G210" s="88"/>
      <c r="H210" s="88"/>
      <c r="I210" s="88"/>
      <c r="K210" s="731"/>
    </row>
    <row r="211" spans="5:11" ht="19.5" customHeight="1">
      <c r="E211" s="87"/>
      <c r="F211" s="88"/>
      <c r="G211" s="88"/>
      <c r="H211" s="88"/>
      <c r="I211" s="88"/>
      <c r="K211" s="731"/>
    </row>
    <row r="212" spans="5:11" ht="19.5" customHeight="1">
      <c r="E212" s="87"/>
      <c r="F212" s="88"/>
      <c r="G212" s="88"/>
      <c r="H212" s="88"/>
      <c r="I212" s="88"/>
      <c r="K212" s="731"/>
    </row>
    <row r="213" spans="5:11" ht="19.5" customHeight="1">
      <c r="E213" s="87"/>
      <c r="F213" s="88"/>
      <c r="G213" s="88"/>
      <c r="H213" s="88"/>
      <c r="I213" s="88"/>
      <c r="K213" s="731"/>
    </row>
    <row r="214" spans="5:11" ht="19.5" customHeight="1">
      <c r="E214" s="87"/>
      <c r="F214" s="88"/>
      <c r="G214" s="88"/>
      <c r="H214" s="88"/>
      <c r="I214" s="88"/>
      <c r="K214" s="731"/>
    </row>
    <row r="215" spans="5:11" ht="19.5" customHeight="1">
      <c r="E215" s="87"/>
      <c r="F215" s="88"/>
      <c r="G215" s="88"/>
      <c r="H215" s="88"/>
      <c r="I215" s="88"/>
      <c r="K215" s="731"/>
    </row>
    <row r="216" spans="5:11" ht="19.5" customHeight="1">
      <c r="E216" s="87"/>
      <c r="F216" s="88"/>
      <c r="G216" s="88"/>
      <c r="H216" s="88"/>
      <c r="I216" s="88"/>
      <c r="K216" s="731"/>
    </row>
    <row r="217" spans="5:11" ht="19.5" customHeight="1">
      <c r="E217" s="87"/>
      <c r="F217" s="88"/>
      <c r="G217" s="88"/>
      <c r="H217" s="88"/>
      <c r="I217" s="88"/>
      <c r="K217" s="731"/>
    </row>
    <row r="218" spans="5:11" ht="19.5" customHeight="1">
      <c r="E218" s="87"/>
      <c r="F218" s="88"/>
      <c r="G218" s="88"/>
      <c r="H218" s="88"/>
      <c r="I218" s="88"/>
      <c r="K218" s="731"/>
    </row>
    <row r="219" spans="5:11" ht="19.5" customHeight="1">
      <c r="E219" s="87"/>
      <c r="F219" s="88"/>
      <c r="G219" s="88"/>
      <c r="H219" s="88"/>
      <c r="I219" s="88"/>
      <c r="K219" s="731"/>
    </row>
    <row r="220" spans="5:11" ht="19.5" customHeight="1">
      <c r="E220" s="87"/>
      <c r="F220" s="88"/>
      <c r="G220" s="88"/>
      <c r="H220" s="88"/>
      <c r="I220" s="88"/>
      <c r="K220" s="731"/>
    </row>
    <row r="221" spans="5:11" ht="19.5" customHeight="1">
      <c r="E221" s="87"/>
      <c r="F221" s="88"/>
      <c r="G221" s="88"/>
      <c r="H221" s="88"/>
      <c r="I221" s="88"/>
      <c r="K221" s="731"/>
    </row>
    <row r="222" spans="5:11" ht="19.5" customHeight="1">
      <c r="E222" s="87"/>
      <c r="F222" s="88"/>
      <c r="G222" s="88"/>
      <c r="H222" s="88"/>
      <c r="I222" s="88"/>
      <c r="K222" s="731"/>
    </row>
    <row r="223" spans="5:11" ht="19.5" customHeight="1">
      <c r="E223" s="87"/>
      <c r="F223" s="88"/>
      <c r="G223" s="88"/>
      <c r="H223" s="88"/>
      <c r="I223" s="88"/>
      <c r="K223" s="731"/>
    </row>
    <row r="224" spans="5:11" ht="19.5" customHeight="1">
      <c r="E224" s="87"/>
      <c r="F224" s="88"/>
      <c r="G224" s="88"/>
      <c r="H224" s="88"/>
      <c r="I224" s="88"/>
      <c r="K224" s="731"/>
    </row>
    <row r="225" spans="5:11" ht="19.5" customHeight="1">
      <c r="E225" s="87"/>
      <c r="F225" s="88"/>
      <c r="G225" s="88"/>
      <c r="H225" s="88"/>
      <c r="I225" s="88"/>
      <c r="K225" s="731"/>
    </row>
    <row r="226" spans="5:11" ht="19.5" customHeight="1">
      <c r="E226" s="87"/>
      <c r="F226" s="88"/>
      <c r="G226" s="88"/>
      <c r="H226" s="88"/>
      <c r="I226" s="88"/>
      <c r="K226" s="731"/>
    </row>
    <row r="227" spans="5:11" ht="19.5" customHeight="1">
      <c r="E227" s="87"/>
      <c r="F227" s="88"/>
      <c r="G227" s="88"/>
      <c r="H227" s="88"/>
      <c r="I227" s="88"/>
      <c r="K227" s="731"/>
    </row>
    <row r="228" spans="5:11" ht="19.5" customHeight="1">
      <c r="E228" s="87"/>
      <c r="F228" s="88"/>
      <c r="G228" s="88"/>
      <c r="H228" s="88"/>
      <c r="I228" s="88"/>
      <c r="K228" s="731"/>
    </row>
    <row r="229" spans="5:11" ht="19.5" customHeight="1">
      <c r="E229" s="87"/>
      <c r="F229" s="88"/>
      <c r="G229" s="88"/>
      <c r="H229" s="88"/>
      <c r="I229" s="88"/>
      <c r="K229" s="731"/>
    </row>
    <row r="230" spans="5:11" ht="19.5" customHeight="1">
      <c r="E230" s="87"/>
      <c r="F230" s="88"/>
      <c r="G230" s="88"/>
      <c r="H230" s="88"/>
      <c r="I230" s="88"/>
      <c r="K230" s="731"/>
    </row>
    <row r="231" spans="5:11" ht="19.5" customHeight="1">
      <c r="E231" s="87"/>
      <c r="F231" s="88"/>
      <c r="G231" s="88"/>
      <c r="H231" s="88"/>
      <c r="I231" s="88"/>
      <c r="K231" s="731"/>
    </row>
    <row r="232" spans="5:11" ht="19.5" customHeight="1">
      <c r="E232" s="87"/>
      <c r="F232" s="88"/>
      <c r="G232" s="88"/>
      <c r="H232" s="88"/>
      <c r="I232" s="88"/>
      <c r="K232" s="731"/>
    </row>
    <row r="233" spans="5:11" ht="19.5" customHeight="1">
      <c r="E233" s="87"/>
      <c r="F233" s="88"/>
      <c r="G233" s="88"/>
      <c r="H233" s="88"/>
      <c r="I233" s="88"/>
      <c r="K233" s="731"/>
    </row>
    <row r="234" spans="5:11" ht="19.5" customHeight="1">
      <c r="E234" s="87"/>
      <c r="F234" s="88"/>
      <c r="G234" s="88"/>
      <c r="H234" s="88"/>
      <c r="I234" s="88"/>
      <c r="K234" s="731"/>
    </row>
    <row r="235" spans="5:11" ht="19.5" customHeight="1">
      <c r="E235" s="87"/>
      <c r="F235" s="88"/>
      <c r="G235" s="88"/>
      <c r="H235" s="88"/>
      <c r="I235" s="88"/>
      <c r="K235" s="731"/>
    </row>
    <row r="236" spans="5:11" ht="19.5" customHeight="1">
      <c r="E236" s="87"/>
      <c r="F236" s="88"/>
      <c r="G236" s="88"/>
      <c r="H236" s="88"/>
      <c r="I236" s="88"/>
      <c r="K236" s="731"/>
    </row>
    <row r="237" spans="5:11" ht="19.5" customHeight="1">
      <c r="E237" s="87"/>
      <c r="F237" s="88"/>
      <c r="G237" s="88"/>
      <c r="H237" s="88"/>
      <c r="I237" s="88"/>
      <c r="K237" s="731"/>
    </row>
    <row r="238" spans="5:11" ht="19.5" customHeight="1">
      <c r="E238" s="87"/>
      <c r="F238" s="88"/>
      <c r="G238" s="88"/>
      <c r="H238" s="88"/>
      <c r="I238" s="88"/>
      <c r="K238" s="731"/>
    </row>
    <row r="239" spans="5:11" ht="19.5" customHeight="1">
      <c r="E239" s="87"/>
      <c r="F239" s="88"/>
      <c r="G239" s="88"/>
      <c r="H239" s="88"/>
      <c r="I239" s="88"/>
      <c r="K239" s="731"/>
    </row>
    <row r="240" spans="5:11" ht="19.5" customHeight="1">
      <c r="E240" s="87"/>
      <c r="F240" s="88"/>
      <c r="G240" s="88"/>
      <c r="H240" s="88"/>
      <c r="I240" s="88"/>
      <c r="K240" s="731"/>
    </row>
    <row r="241" spans="5:11" ht="19.5" customHeight="1">
      <c r="E241" s="87"/>
      <c r="F241" s="88"/>
      <c r="G241" s="88"/>
      <c r="H241" s="88"/>
      <c r="I241" s="88"/>
      <c r="K241" s="731"/>
    </row>
    <row r="242" spans="5:11" ht="19.5" customHeight="1">
      <c r="E242" s="87"/>
      <c r="F242" s="88"/>
      <c r="G242" s="88"/>
      <c r="H242" s="88"/>
      <c r="I242" s="88"/>
      <c r="K242" s="731"/>
    </row>
    <row r="243" spans="5:11" ht="19.5" customHeight="1">
      <c r="E243" s="87"/>
      <c r="F243" s="88"/>
      <c r="G243" s="88"/>
      <c r="H243" s="88"/>
      <c r="I243" s="88"/>
      <c r="K243" s="731"/>
    </row>
    <row r="244" spans="5:11" ht="19.5" customHeight="1">
      <c r="E244" s="87"/>
      <c r="F244" s="88"/>
      <c r="G244" s="88"/>
      <c r="H244" s="88"/>
      <c r="I244" s="88"/>
      <c r="K244" s="731"/>
    </row>
    <row r="245" spans="5:11" ht="19.5" customHeight="1">
      <c r="E245" s="87"/>
      <c r="F245" s="88"/>
      <c r="G245" s="88"/>
      <c r="H245" s="88"/>
      <c r="I245" s="88"/>
      <c r="K245" s="731"/>
    </row>
    <row r="246" spans="5:11" ht="19.5" customHeight="1">
      <c r="E246" s="87"/>
      <c r="F246" s="88"/>
      <c r="G246" s="88"/>
      <c r="H246" s="88"/>
      <c r="I246" s="88"/>
      <c r="K246" s="731"/>
    </row>
    <row r="247" spans="5:11" ht="19.5" customHeight="1">
      <c r="E247" s="87"/>
      <c r="F247" s="88"/>
      <c r="G247" s="88"/>
      <c r="H247" s="88"/>
      <c r="I247" s="88"/>
      <c r="K247" s="731"/>
    </row>
    <row r="248" spans="5:11" ht="19.5" customHeight="1">
      <c r="E248" s="87"/>
      <c r="F248" s="88"/>
      <c r="G248" s="88"/>
      <c r="H248" s="88"/>
      <c r="I248" s="88"/>
      <c r="K248" s="731"/>
    </row>
    <row r="249" spans="5:11" ht="19.5" customHeight="1">
      <c r="E249" s="87"/>
      <c r="F249" s="88"/>
      <c r="G249" s="88"/>
      <c r="H249" s="88"/>
      <c r="I249" s="88"/>
      <c r="K249" s="731"/>
    </row>
    <row r="250" spans="5:11" ht="19.5" customHeight="1">
      <c r="E250" s="87"/>
      <c r="F250" s="88"/>
      <c r="G250" s="88"/>
      <c r="H250" s="88"/>
      <c r="I250" s="88"/>
      <c r="K250" s="731"/>
    </row>
    <row r="251" spans="5:11" ht="19.5" customHeight="1">
      <c r="E251" s="87"/>
      <c r="F251" s="88"/>
      <c r="G251" s="88"/>
      <c r="H251" s="88"/>
      <c r="I251" s="88"/>
      <c r="K251" s="731"/>
    </row>
    <row r="252" spans="5:11" ht="19.5" customHeight="1">
      <c r="E252" s="87"/>
      <c r="F252" s="88"/>
      <c r="G252" s="88"/>
      <c r="H252" s="88"/>
      <c r="I252" s="88"/>
      <c r="K252" s="731"/>
    </row>
    <row r="253" spans="5:11" ht="19.5" customHeight="1">
      <c r="E253" s="87"/>
      <c r="F253" s="88"/>
      <c r="G253" s="88"/>
      <c r="H253" s="88"/>
      <c r="I253" s="88"/>
      <c r="K253" s="731"/>
    </row>
    <row r="254" spans="5:11" ht="19.5" customHeight="1">
      <c r="E254" s="87"/>
      <c r="F254" s="88"/>
      <c r="G254" s="88"/>
      <c r="H254" s="88"/>
      <c r="I254" s="88"/>
      <c r="K254" s="731"/>
    </row>
    <row r="255" spans="5:11" ht="19.5" customHeight="1">
      <c r="E255" s="87"/>
      <c r="F255" s="88"/>
      <c r="G255" s="88"/>
      <c r="H255" s="88"/>
      <c r="I255" s="88"/>
      <c r="K255" s="731"/>
    </row>
    <row r="256" spans="5:11" ht="19.5" customHeight="1">
      <c r="E256" s="87"/>
      <c r="F256" s="88"/>
      <c r="G256" s="88"/>
      <c r="H256" s="88"/>
      <c r="I256" s="88"/>
      <c r="K256" s="731"/>
    </row>
    <row r="257" spans="5:11" ht="19.5" customHeight="1">
      <c r="E257" s="87"/>
      <c r="F257" s="88"/>
      <c r="G257" s="88"/>
      <c r="H257" s="88"/>
      <c r="I257" s="88"/>
      <c r="K257" s="731"/>
    </row>
    <row r="258" spans="5:11" ht="19.5" customHeight="1">
      <c r="E258" s="87"/>
      <c r="F258" s="88"/>
      <c r="G258" s="88"/>
      <c r="H258" s="88"/>
      <c r="I258" s="88"/>
      <c r="K258" s="731"/>
    </row>
    <row r="259" spans="5:11" ht="19.5" customHeight="1">
      <c r="E259" s="87"/>
      <c r="F259" s="88"/>
      <c r="G259" s="88"/>
      <c r="H259" s="88"/>
      <c r="I259" s="88"/>
      <c r="K259" s="731"/>
    </row>
    <row r="260" spans="5:11" ht="19.5" customHeight="1">
      <c r="E260" s="87"/>
      <c r="F260" s="88"/>
      <c r="G260" s="88"/>
      <c r="H260" s="88"/>
      <c r="I260" s="88"/>
      <c r="K260" s="731"/>
    </row>
    <row r="261" spans="5:11" ht="19.5" customHeight="1">
      <c r="E261" s="87"/>
      <c r="F261" s="88"/>
      <c r="G261" s="88"/>
      <c r="H261" s="88"/>
      <c r="I261" s="88"/>
      <c r="K261" s="731"/>
    </row>
    <row r="262" spans="5:11" ht="19.5" customHeight="1">
      <c r="E262" s="87"/>
      <c r="F262" s="88"/>
      <c r="G262" s="88"/>
      <c r="H262" s="88"/>
      <c r="I262" s="88"/>
      <c r="K262" s="731"/>
    </row>
    <row r="263" spans="5:11" ht="19.5" customHeight="1">
      <c r="E263" s="87"/>
      <c r="F263" s="88"/>
      <c r="G263" s="88"/>
      <c r="H263" s="88"/>
      <c r="I263" s="88"/>
      <c r="K263" s="731"/>
    </row>
    <row r="264" spans="5:11" ht="19.5" customHeight="1">
      <c r="E264" s="87"/>
      <c r="F264" s="88"/>
      <c r="G264" s="88"/>
      <c r="H264" s="88"/>
      <c r="I264" s="88"/>
      <c r="K264" s="731"/>
    </row>
    <row r="265" spans="5:11" ht="19.5" customHeight="1">
      <c r="E265" s="87"/>
      <c r="F265" s="88"/>
      <c r="G265" s="88"/>
      <c r="H265" s="88"/>
      <c r="I265" s="88"/>
      <c r="K265" s="731"/>
    </row>
    <row r="266" spans="5:11" ht="19.5" customHeight="1">
      <c r="E266" s="87"/>
      <c r="F266" s="88"/>
      <c r="G266" s="88"/>
      <c r="H266" s="88"/>
      <c r="I266" s="88"/>
      <c r="K266" s="731"/>
    </row>
    <row r="267" spans="5:11" ht="19.5" customHeight="1">
      <c r="E267" s="87"/>
      <c r="F267" s="88"/>
      <c r="G267" s="88"/>
      <c r="H267" s="88"/>
      <c r="I267" s="88"/>
      <c r="K267" s="731"/>
    </row>
    <row r="268" spans="5:11" ht="19.5" customHeight="1">
      <c r="E268" s="87"/>
      <c r="F268" s="88"/>
      <c r="G268" s="88"/>
      <c r="H268" s="88"/>
      <c r="I268" s="88"/>
      <c r="K268" s="731"/>
    </row>
    <row r="269" spans="5:11" ht="19.5" customHeight="1">
      <c r="E269" s="87"/>
      <c r="F269" s="88"/>
      <c r="G269" s="88"/>
      <c r="H269" s="88"/>
      <c r="I269" s="88"/>
      <c r="K269" s="731"/>
    </row>
    <row r="270" spans="5:11" ht="19.5" customHeight="1">
      <c r="E270" s="87"/>
      <c r="F270" s="88"/>
      <c r="G270" s="88"/>
      <c r="H270" s="88"/>
      <c r="I270" s="88"/>
      <c r="K270" s="731"/>
    </row>
    <row r="271" spans="5:11" ht="19.5" customHeight="1">
      <c r="E271" s="87"/>
      <c r="F271" s="88"/>
      <c r="G271" s="88"/>
      <c r="H271" s="88"/>
      <c r="I271" s="88"/>
      <c r="K271" s="731"/>
    </row>
    <row r="272" spans="5:11" ht="19.5" customHeight="1">
      <c r="E272" s="87"/>
      <c r="F272" s="88"/>
      <c r="G272" s="88"/>
      <c r="H272" s="88"/>
      <c r="I272" s="88"/>
      <c r="K272" s="731"/>
    </row>
    <row r="273" spans="5:11" ht="19.5" customHeight="1">
      <c r="E273" s="87"/>
      <c r="F273" s="88"/>
      <c r="G273" s="88"/>
      <c r="H273" s="88"/>
      <c r="I273" s="88"/>
      <c r="K273" s="731"/>
    </row>
    <row r="274" spans="5:11" ht="19.5" customHeight="1">
      <c r="E274" s="87"/>
      <c r="F274" s="88"/>
      <c r="G274" s="88"/>
      <c r="H274" s="88"/>
      <c r="I274" s="88"/>
      <c r="K274" s="731"/>
    </row>
    <row r="275" spans="5:11" ht="19.5" customHeight="1">
      <c r="E275" s="87"/>
      <c r="F275" s="88"/>
      <c r="G275" s="88"/>
      <c r="H275" s="88"/>
      <c r="I275" s="88"/>
      <c r="K275" s="731"/>
    </row>
    <row r="276" spans="5:11" ht="19.5" customHeight="1">
      <c r="E276" s="87"/>
      <c r="F276" s="88"/>
      <c r="G276" s="88"/>
      <c r="H276" s="88"/>
      <c r="I276" s="88"/>
      <c r="K276" s="731"/>
    </row>
    <row r="277" spans="5:11" ht="19.5" customHeight="1">
      <c r="E277" s="87"/>
      <c r="F277" s="88"/>
      <c r="G277" s="88"/>
      <c r="H277" s="88"/>
      <c r="I277" s="88"/>
      <c r="K277" s="731"/>
    </row>
    <row r="278" spans="5:11" ht="19.5" customHeight="1">
      <c r="E278" s="87"/>
      <c r="F278" s="88"/>
      <c r="G278" s="88"/>
      <c r="H278" s="88"/>
      <c r="I278" s="88"/>
      <c r="K278" s="731"/>
    </row>
    <row r="279" spans="5:11" ht="19.5" customHeight="1">
      <c r="E279" s="87"/>
      <c r="F279" s="88"/>
      <c r="G279" s="88"/>
      <c r="H279" s="88"/>
      <c r="I279" s="88"/>
      <c r="K279" s="731"/>
    </row>
    <row r="280" spans="5:11" ht="19.5" customHeight="1">
      <c r="E280" s="87"/>
      <c r="F280" s="88"/>
      <c r="G280" s="88"/>
      <c r="H280" s="88"/>
      <c r="I280" s="88"/>
      <c r="K280" s="731"/>
    </row>
    <row r="281" spans="5:11" ht="19.5" customHeight="1">
      <c r="E281" s="87"/>
      <c r="F281" s="88"/>
      <c r="G281" s="88"/>
      <c r="H281" s="88"/>
      <c r="I281" s="88"/>
      <c r="K281" s="731"/>
    </row>
    <row r="282" spans="5:11" ht="19.5" customHeight="1">
      <c r="E282" s="87"/>
      <c r="F282" s="88"/>
      <c r="G282" s="88"/>
      <c r="H282" s="88"/>
      <c r="I282" s="88"/>
      <c r="K282" s="731"/>
    </row>
    <row r="283" spans="5:11" ht="19.5" customHeight="1">
      <c r="E283" s="87"/>
      <c r="F283" s="88"/>
      <c r="G283" s="88"/>
      <c r="H283" s="88"/>
      <c r="I283" s="88"/>
      <c r="K283" s="731"/>
    </row>
    <row r="284" spans="5:11" ht="19.5" customHeight="1">
      <c r="E284" s="87"/>
      <c r="F284" s="88"/>
      <c r="G284" s="88"/>
      <c r="H284" s="88"/>
      <c r="I284" s="88"/>
      <c r="K284" s="731"/>
    </row>
    <row r="285" spans="5:11" ht="19.5" customHeight="1">
      <c r="E285" s="87"/>
      <c r="F285" s="88"/>
      <c r="G285" s="88"/>
      <c r="H285" s="88"/>
      <c r="I285" s="88"/>
      <c r="K285" s="731"/>
    </row>
    <row r="286" spans="5:11" ht="19.5" customHeight="1">
      <c r="E286" s="87"/>
      <c r="F286" s="88"/>
      <c r="G286" s="88"/>
      <c r="H286" s="88"/>
      <c r="I286" s="88"/>
      <c r="K286" s="731"/>
    </row>
    <row r="287" spans="5:11" ht="19.5" customHeight="1">
      <c r="E287" s="87"/>
      <c r="F287" s="88"/>
      <c r="G287" s="88"/>
      <c r="H287" s="88"/>
      <c r="I287" s="88"/>
      <c r="K287" s="731"/>
    </row>
    <row r="288" spans="5:11" ht="19.5" customHeight="1">
      <c r="E288" s="87"/>
      <c r="F288" s="88"/>
      <c r="G288" s="88"/>
      <c r="H288" s="88"/>
      <c r="I288" s="88"/>
      <c r="K288" s="731"/>
    </row>
    <row r="289" spans="5:11" ht="19.5" customHeight="1">
      <c r="E289" s="87"/>
      <c r="F289" s="88"/>
      <c r="G289" s="88"/>
      <c r="H289" s="88"/>
      <c r="I289" s="88"/>
      <c r="K289" s="731"/>
    </row>
    <row r="290" spans="5:11" ht="19.5" customHeight="1">
      <c r="E290" s="87"/>
      <c r="F290" s="88"/>
      <c r="G290" s="88"/>
      <c r="H290" s="88"/>
      <c r="I290" s="88"/>
      <c r="K290" s="731"/>
    </row>
    <row r="291" spans="5:11" ht="19.5" customHeight="1">
      <c r="E291" s="87"/>
      <c r="F291" s="88"/>
      <c r="G291" s="88"/>
      <c r="H291" s="88"/>
      <c r="I291" s="88"/>
      <c r="K291" s="731"/>
    </row>
    <row r="292" spans="5:11" ht="19.5" customHeight="1">
      <c r="E292" s="87"/>
      <c r="F292" s="88"/>
      <c r="G292" s="88"/>
      <c r="H292" s="88"/>
      <c r="I292" s="88"/>
      <c r="K292" s="731"/>
    </row>
    <row r="293" spans="5:11" ht="19.5" customHeight="1">
      <c r="E293" s="87"/>
      <c r="F293" s="88"/>
      <c r="G293" s="88"/>
      <c r="H293" s="88"/>
      <c r="I293" s="88"/>
      <c r="K293" s="731"/>
    </row>
    <row r="294" spans="5:11" ht="19.5" customHeight="1">
      <c r="E294" s="87"/>
      <c r="F294" s="88"/>
      <c r="G294" s="88"/>
      <c r="H294" s="88"/>
      <c r="I294" s="88"/>
      <c r="K294" s="731"/>
    </row>
    <row r="295" spans="5:11" ht="19.5" customHeight="1">
      <c r="E295" s="87"/>
      <c r="F295" s="88"/>
      <c r="G295" s="88"/>
      <c r="H295" s="88"/>
      <c r="I295" s="88"/>
      <c r="K295" s="731"/>
    </row>
    <row r="296" spans="5:11" ht="19.5" customHeight="1">
      <c r="E296" s="87"/>
      <c r="F296" s="88"/>
      <c r="G296" s="88"/>
      <c r="H296" s="88"/>
      <c r="I296" s="88"/>
      <c r="K296" s="731"/>
    </row>
    <row r="297" spans="5:11" ht="19.5" customHeight="1">
      <c r="E297" s="87"/>
      <c r="F297" s="88"/>
      <c r="G297" s="88"/>
      <c r="H297" s="88"/>
      <c r="I297" s="88"/>
      <c r="K297" s="731"/>
    </row>
    <row r="298" spans="5:11" ht="19.5" customHeight="1">
      <c r="E298" s="87"/>
      <c r="F298" s="88"/>
      <c r="G298" s="88"/>
      <c r="H298" s="88"/>
      <c r="I298" s="88"/>
      <c r="K298" s="731"/>
    </row>
    <row r="299" spans="5:11" ht="19.5" customHeight="1">
      <c r="E299" s="87"/>
      <c r="F299" s="88"/>
      <c r="G299" s="88"/>
      <c r="H299" s="88"/>
      <c r="I299" s="88"/>
      <c r="K299" s="731"/>
    </row>
    <row r="300" spans="5:11" ht="19.5" customHeight="1">
      <c r="E300" s="87"/>
      <c r="F300" s="88"/>
      <c r="G300" s="88"/>
      <c r="H300" s="88"/>
      <c r="I300" s="88"/>
      <c r="K300" s="731"/>
    </row>
    <row r="301" spans="5:11" ht="19.5" customHeight="1">
      <c r="E301" s="87"/>
      <c r="F301" s="88"/>
      <c r="G301" s="88"/>
      <c r="H301" s="88"/>
      <c r="I301" s="88"/>
      <c r="K301" s="731"/>
    </row>
    <row r="302" spans="5:11" ht="19.5" customHeight="1">
      <c r="E302" s="87"/>
      <c r="F302" s="88"/>
      <c r="G302" s="88"/>
      <c r="H302" s="88"/>
      <c r="I302" s="88"/>
      <c r="K302" s="731"/>
    </row>
    <row r="303" spans="5:11" ht="19.5" customHeight="1">
      <c r="E303" s="87"/>
      <c r="F303" s="88"/>
      <c r="G303" s="88"/>
      <c r="H303" s="88"/>
      <c r="I303" s="88"/>
      <c r="K303" s="731"/>
    </row>
    <row r="304" spans="5:11" ht="19.5" customHeight="1">
      <c r="E304" s="87"/>
      <c r="F304" s="88"/>
      <c r="G304" s="88"/>
      <c r="H304" s="88"/>
      <c r="I304" s="88"/>
      <c r="K304" s="731"/>
    </row>
    <row r="305" spans="5:11" ht="19.5" customHeight="1">
      <c r="E305" s="87"/>
      <c r="F305" s="88"/>
      <c r="G305" s="88"/>
      <c r="H305" s="88"/>
      <c r="I305" s="88"/>
      <c r="K305" s="731"/>
    </row>
    <row r="306" spans="5:11" ht="19.5" customHeight="1">
      <c r="E306" s="87"/>
      <c r="F306" s="88"/>
      <c r="G306" s="88"/>
      <c r="H306" s="88"/>
      <c r="I306" s="88"/>
      <c r="K306" s="731"/>
    </row>
    <row r="307" spans="5:11" ht="19.5" customHeight="1">
      <c r="E307" s="87"/>
      <c r="F307" s="88"/>
      <c r="G307" s="88"/>
      <c r="H307" s="88"/>
      <c r="I307" s="88"/>
      <c r="K307" s="731"/>
    </row>
    <row r="308" spans="5:11" ht="19.5" customHeight="1">
      <c r="E308" s="87"/>
      <c r="F308" s="88"/>
      <c r="G308" s="88"/>
      <c r="H308" s="88"/>
      <c r="I308" s="88"/>
      <c r="K308" s="731"/>
    </row>
    <row r="309" spans="5:11" ht="19.5" customHeight="1">
      <c r="E309" s="87"/>
      <c r="F309" s="88"/>
      <c r="G309" s="88"/>
      <c r="H309" s="88"/>
      <c r="I309" s="88"/>
      <c r="K309" s="731"/>
    </row>
    <row r="310" spans="5:11" ht="19.5" customHeight="1">
      <c r="E310" s="87"/>
      <c r="F310" s="88"/>
      <c r="G310" s="88"/>
      <c r="H310" s="88"/>
      <c r="I310" s="88"/>
      <c r="K310" s="731"/>
    </row>
    <row r="311" spans="5:11" ht="19.5" customHeight="1">
      <c r="E311" s="87"/>
      <c r="F311" s="88"/>
      <c r="G311" s="88"/>
      <c r="H311" s="88"/>
      <c r="I311" s="88"/>
      <c r="K311" s="731"/>
    </row>
    <row r="312" spans="5:11" ht="19.5" customHeight="1">
      <c r="E312" s="87"/>
      <c r="F312" s="88"/>
      <c r="G312" s="88"/>
      <c r="H312" s="88"/>
      <c r="I312" s="88"/>
      <c r="K312" s="731"/>
    </row>
    <row r="313" spans="5:11" ht="19.5" customHeight="1">
      <c r="E313" s="87"/>
      <c r="F313" s="88"/>
      <c r="G313" s="88"/>
      <c r="H313" s="88"/>
      <c r="I313" s="88"/>
      <c r="K313" s="731"/>
    </row>
    <row r="314" spans="5:11" ht="19.5" customHeight="1">
      <c r="E314" s="87"/>
      <c r="F314" s="88"/>
      <c r="G314" s="88"/>
      <c r="H314" s="88"/>
      <c r="I314" s="88"/>
      <c r="K314" s="731"/>
    </row>
    <row r="315" spans="5:11" ht="19.5" customHeight="1">
      <c r="E315" s="87"/>
      <c r="F315" s="88"/>
      <c r="G315" s="88"/>
      <c r="H315" s="88"/>
      <c r="I315" s="88"/>
      <c r="K315" s="731"/>
    </row>
    <row r="316" spans="5:11" ht="19.5" customHeight="1">
      <c r="E316" s="87"/>
      <c r="F316" s="88"/>
      <c r="G316" s="88"/>
      <c r="H316" s="88"/>
      <c r="I316" s="88"/>
      <c r="K316" s="731"/>
    </row>
    <row r="317" spans="5:11" ht="19.5" customHeight="1">
      <c r="E317" s="87"/>
      <c r="F317" s="88"/>
      <c r="G317" s="88"/>
      <c r="H317" s="88"/>
      <c r="I317" s="88"/>
      <c r="K317" s="731"/>
    </row>
    <row r="318" spans="5:11" ht="19.5" customHeight="1">
      <c r="E318" s="87"/>
      <c r="F318" s="88"/>
      <c r="G318" s="88"/>
      <c r="H318" s="88"/>
      <c r="I318" s="88"/>
      <c r="K318" s="731"/>
    </row>
    <row r="319" spans="5:11" ht="19.5" customHeight="1">
      <c r="E319" s="87"/>
      <c r="F319" s="88"/>
      <c r="G319" s="88"/>
      <c r="H319" s="88"/>
      <c r="I319" s="88"/>
      <c r="K319" s="731"/>
    </row>
    <row r="320" spans="5:11" ht="19.5" customHeight="1">
      <c r="E320" s="87"/>
      <c r="F320" s="88"/>
      <c r="G320" s="88"/>
      <c r="H320" s="88"/>
      <c r="I320" s="88"/>
      <c r="K320" s="731"/>
    </row>
    <row r="321" spans="5:11" ht="19.5" customHeight="1">
      <c r="E321" s="87"/>
      <c r="F321" s="88"/>
      <c r="G321" s="88"/>
      <c r="H321" s="88"/>
      <c r="I321" s="88"/>
      <c r="K321" s="731"/>
    </row>
    <row r="322" spans="5:11" ht="19.5" customHeight="1">
      <c r="E322" s="87"/>
      <c r="F322" s="88"/>
      <c r="G322" s="88"/>
      <c r="H322" s="88"/>
      <c r="I322" s="88"/>
      <c r="K322" s="731"/>
    </row>
    <row r="323" spans="5:11" ht="19.5" customHeight="1">
      <c r="E323" s="87"/>
      <c r="F323" s="88"/>
      <c r="G323" s="88"/>
      <c r="H323" s="88"/>
      <c r="I323" s="88"/>
      <c r="K323" s="731"/>
    </row>
    <row r="324" spans="5:11" ht="19.5" customHeight="1">
      <c r="E324" s="87"/>
      <c r="F324" s="88"/>
      <c r="G324" s="88"/>
      <c r="H324" s="88"/>
      <c r="I324" s="88"/>
      <c r="K324" s="731"/>
    </row>
    <row r="325" spans="5:11" ht="19.5" customHeight="1">
      <c r="E325" s="87"/>
      <c r="F325" s="88"/>
      <c r="G325" s="88"/>
      <c r="H325" s="88"/>
      <c r="I325" s="88"/>
      <c r="K325" s="731"/>
    </row>
    <row r="326" spans="5:11" ht="19.5" customHeight="1">
      <c r="E326" s="87"/>
      <c r="F326" s="88"/>
      <c r="G326" s="88"/>
      <c r="H326" s="88"/>
      <c r="I326" s="88"/>
      <c r="K326" s="731"/>
    </row>
    <row r="327" spans="5:11" ht="19.5" customHeight="1">
      <c r="E327" s="87"/>
      <c r="F327" s="88"/>
      <c r="G327" s="88"/>
      <c r="H327" s="88"/>
      <c r="I327" s="88"/>
      <c r="K327" s="731"/>
    </row>
    <row r="328" spans="5:11" ht="19.5" customHeight="1">
      <c r="E328" s="87"/>
      <c r="F328" s="88"/>
      <c r="G328" s="88"/>
      <c r="H328" s="88"/>
      <c r="I328" s="88"/>
      <c r="K328" s="731"/>
    </row>
    <row r="329" spans="5:11" ht="19.5" customHeight="1">
      <c r="E329" s="87"/>
      <c r="F329" s="88"/>
      <c r="G329" s="88"/>
      <c r="H329" s="88"/>
      <c r="I329" s="88"/>
      <c r="K329" s="731"/>
    </row>
    <row r="330" spans="5:11" ht="19.5" customHeight="1">
      <c r="E330" s="87"/>
      <c r="F330" s="88"/>
      <c r="G330" s="88"/>
      <c r="H330" s="88"/>
      <c r="I330" s="88"/>
      <c r="K330" s="731"/>
    </row>
    <row r="331" spans="5:11" ht="19.5" customHeight="1">
      <c r="E331" s="87"/>
      <c r="F331" s="88"/>
      <c r="G331" s="88"/>
      <c r="H331" s="88"/>
      <c r="I331" s="88"/>
      <c r="K331" s="731"/>
    </row>
    <row r="332" spans="5:11" ht="19.5" customHeight="1">
      <c r="E332" s="87"/>
      <c r="F332" s="88"/>
      <c r="G332" s="88"/>
      <c r="H332" s="88"/>
      <c r="I332" s="88"/>
      <c r="K332" s="731"/>
    </row>
    <row r="333" spans="5:11" ht="19.5" customHeight="1">
      <c r="E333" s="87"/>
      <c r="F333" s="88"/>
      <c r="G333" s="88"/>
      <c r="H333" s="88"/>
      <c r="I333" s="88"/>
      <c r="K333" s="731"/>
    </row>
    <row r="334" spans="5:11" ht="19.5" customHeight="1">
      <c r="E334" s="87"/>
      <c r="F334" s="88"/>
      <c r="G334" s="88"/>
      <c r="H334" s="88"/>
      <c r="I334" s="88"/>
      <c r="K334" s="731"/>
    </row>
    <row r="335" spans="5:11" ht="19.5" customHeight="1">
      <c r="E335" s="87"/>
      <c r="F335" s="88"/>
      <c r="G335" s="88"/>
      <c r="H335" s="88"/>
      <c r="I335" s="88"/>
      <c r="K335" s="731"/>
    </row>
    <row r="336" spans="5:11" ht="19.5" customHeight="1">
      <c r="E336" s="87"/>
      <c r="F336" s="88"/>
      <c r="G336" s="88"/>
      <c r="H336" s="88"/>
      <c r="I336" s="88"/>
      <c r="K336" s="731"/>
    </row>
    <row r="337" spans="5:11" ht="19.5" customHeight="1">
      <c r="E337" s="87"/>
      <c r="F337" s="88"/>
      <c r="G337" s="88"/>
      <c r="H337" s="88"/>
      <c r="I337" s="88"/>
      <c r="K337" s="731"/>
    </row>
    <row r="338" spans="5:11" ht="19.5" customHeight="1">
      <c r="E338" s="87"/>
      <c r="F338" s="88"/>
      <c r="G338" s="88"/>
      <c r="H338" s="88"/>
      <c r="I338" s="88"/>
      <c r="K338" s="731"/>
    </row>
    <row r="339" spans="5:11" ht="19.5" customHeight="1">
      <c r="E339" s="87"/>
      <c r="F339" s="88"/>
      <c r="G339" s="88"/>
      <c r="H339" s="88"/>
      <c r="I339" s="88"/>
      <c r="K339" s="731"/>
    </row>
    <row r="340" spans="5:11" ht="19.5" customHeight="1">
      <c r="E340" s="87"/>
      <c r="F340" s="88"/>
      <c r="G340" s="88"/>
      <c r="H340" s="88"/>
      <c r="I340" s="88"/>
      <c r="K340" s="731"/>
    </row>
    <row r="341" spans="5:11" ht="19.5" customHeight="1">
      <c r="E341" s="87"/>
      <c r="F341" s="88"/>
      <c r="G341" s="88"/>
      <c r="H341" s="88"/>
      <c r="I341" s="88"/>
      <c r="K341" s="731"/>
    </row>
    <row r="342" spans="5:11" ht="16.5">
      <c r="E342" s="87"/>
      <c r="F342" s="88"/>
      <c r="G342" s="88"/>
      <c r="H342" s="88"/>
      <c r="I342" s="88"/>
      <c r="K342" s="731"/>
    </row>
    <row r="343" spans="5:11" ht="16.5">
      <c r="E343" s="87"/>
      <c r="F343" s="88"/>
      <c r="G343" s="88"/>
      <c r="H343" s="88"/>
      <c r="I343" s="88"/>
      <c r="K343" s="731"/>
    </row>
    <row r="344" spans="5:11" ht="16.5">
      <c r="E344" s="87"/>
      <c r="F344" s="88"/>
      <c r="G344" s="88"/>
      <c r="H344" s="88"/>
      <c r="I344" s="88"/>
      <c r="K344" s="731"/>
    </row>
    <row r="345" spans="5:11" ht="16.5">
      <c r="E345" s="87"/>
      <c r="F345" s="88"/>
      <c r="G345" s="88"/>
      <c r="H345" s="88"/>
      <c r="I345" s="88"/>
      <c r="K345" s="731"/>
    </row>
    <row r="346" spans="5:11" ht="16.5">
      <c r="E346" s="87"/>
      <c r="F346" s="88"/>
      <c r="G346" s="88"/>
      <c r="H346" s="88"/>
      <c r="I346" s="88"/>
      <c r="K346" s="731"/>
    </row>
    <row r="347" spans="5:11" ht="16.5">
      <c r="E347" s="87"/>
      <c r="F347" s="88"/>
      <c r="G347" s="88"/>
      <c r="H347" s="88"/>
      <c r="I347" s="88"/>
      <c r="K347" s="731"/>
    </row>
    <row r="348" spans="5:11" ht="16.5">
      <c r="E348" s="87"/>
      <c r="F348" s="88"/>
      <c r="G348" s="88"/>
      <c r="H348" s="88"/>
      <c r="I348" s="88"/>
      <c r="K348" s="731"/>
    </row>
    <row r="349" spans="5:11" ht="16.5">
      <c r="E349" s="87"/>
      <c r="F349" s="88"/>
      <c r="G349" s="88"/>
      <c r="H349" s="88"/>
      <c r="I349" s="88"/>
      <c r="K349" s="731"/>
    </row>
    <row r="350" spans="5:11" ht="16.5">
      <c r="E350" s="87"/>
      <c r="F350" s="88"/>
      <c r="G350" s="88"/>
      <c r="H350" s="88"/>
      <c r="I350" s="88"/>
      <c r="K350" s="731"/>
    </row>
    <row r="351" spans="5:11" ht="16.5">
      <c r="E351" s="87"/>
      <c r="F351" s="88"/>
      <c r="G351" s="88"/>
      <c r="H351" s="88"/>
      <c r="I351" s="88"/>
      <c r="K351" s="731"/>
    </row>
    <row r="352" spans="5:11" ht="16.5">
      <c r="E352" s="87"/>
      <c r="F352" s="88"/>
      <c r="G352" s="88"/>
      <c r="H352" s="88"/>
      <c r="I352" s="88"/>
      <c r="K352" s="731"/>
    </row>
    <row r="353" spans="5:11" ht="16.5">
      <c r="E353" s="87"/>
      <c r="F353" s="88"/>
      <c r="G353" s="88"/>
      <c r="H353" s="88"/>
      <c r="I353" s="88"/>
      <c r="K353" s="731"/>
    </row>
    <row r="354" spans="5:11" ht="16.5">
      <c r="E354" s="87"/>
      <c r="F354" s="88"/>
      <c r="G354" s="88"/>
      <c r="H354" s="88"/>
      <c r="I354" s="88"/>
      <c r="K354" s="731"/>
    </row>
    <row r="355" spans="5:11" ht="16.5">
      <c r="E355" s="87"/>
      <c r="F355" s="88"/>
      <c r="G355" s="88"/>
      <c r="H355" s="88"/>
      <c r="I355" s="88"/>
      <c r="K355" s="731"/>
    </row>
    <row r="356" spans="5:11" ht="16.5">
      <c r="E356" s="87"/>
      <c r="F356" s="88"/>
      <c r="G356" s="88"/>
      <c r="H356" s="88"/>
      <c r="I356" s="88"/>
      <c r="K356" s="731"/>
    </row>
    <row r="357" spans="5:11" ht="16.5">
      <c r="E357" s="87"/>
      <c r="F357" s="88"/>
      <c r="G357" s="88"/>
      <c r="H357" s="88"/>
      <c r="I357" s="88"/>
      <c r="K357" s="731"/>
    </row>
    <row r="358" spans="5:11" ht="16.5">
      <c r="E358" s="87"/>
      <c r="F358" s="88"/>
      <c r="G358" s="88"/>
      <c r="H358" s="88"/>
      <c r="I358" s="88"/>
      <c r="K358" s="731"/>
    </row>
    <row r="359" spans="5:11" ht="16.5">
      <c r="E359" s="87"/>
      <c r="F359" s="88"/>
      <c r="G359" s="88"/>
      <c r="H359" s="88"/>
      <c r="I359" s="88"/>
      <c r="K359" s="731"/>
    </row>
    <row r="360" spans="5:11" ht="16.5">
      <c r="E360" s="87"/>
      <c r="F360" s="88"/>
      <c r="G360" s="88"/>
      <c r="H360" s="88"/>
      <c r="I360" s="88"/>
      <c r="K360" s="731"/>
    </row>
    <row r="361" spans="5:11" ht="16.5">
      <c r="E361" s="87"/>
      <c r="F361" s="88"/>
      <c r="G361" s="88"/>
      <c r="H361" s="88"/>
      <c r="I361" s="88"/>
      <c r="K361" s="731"/>
    </row>
    <row r="362" spans="5:11" ht="16.5">
      <c r="E362" s="87"/>
      <c r="F362" s="88"/>
      <c r="G362" s="88"/>
      <c r="H362" s="88"/>
      <c r="I362" s="88"/>
      <c r="K362" s="731"/>
    </row>
    <row r="363" spans="5:11" ht="16.5">
      <c r="E363" s="87"/>
      <c r="F363" s="88"/>
      <c r="G363" s="88"/>
      <c r="H363" s="88"/>
      <c r="I363" s="88"/>
      <c r="K363" s="731"/>
    </row>
    <row r="364" spans="5:11" ht="16.5">
      <c r="E364" s="87"/>
      <c r="F364" s="88"/>
      <c r="G364" s="88"/>
      <c r="H364" s="88"/>
      <c r="I364" s="88"/>
      <c r="K364" s="731"/>
    </row>
    <row r="365" spans="5:11" ht="16.5">
      <c r="E365" s="87"/>
      <c r="F365" s="88"/>
      <c r="G365" s="88"/>
      <c r="H365" s="88"/>
      <c r="I365" s="88"/>
      <c r="K365" s="731"/>
    </row>
    <row r="366" spans="5:11" ht="16.5">
      <c r="E366" s="87"/>
      <c r="F366" s="88"/>
      <c r="G366" s="88"/>
      <c r="H366" s="88"/>
      <c r="I366" s="88"/>
      <c r="K366" s="731"/>
    </row>
    <row r="367" spans="5:11" ht="16.5">
      <c r="E367" s="87"/>
      <c r="F367" s="88"/>
      <c r="G367" s="88"/>
      <c r="H367" s="88"/>
      <c r="I367" s="88"/>
      <c r="K367" s="731"/>
    </row>
    <row r="368" spans="5:11" ht="16.5">
      <c r="E368" s="87"/>
      <c r="F368" s="88"/>
      <c r="G368" s="88"/>
      <c r="H368" s="88"/>
      <c r="I368" s="88"/>
      <c r="K368" s="731"/>
    </row>
    <row r="369" spans="5:11" ht="16.5">
      <c r="E369" s="87"/>
      <c r="F369" s="88"/>
      <c r="G369" s="88"/>
      <c r="H369" s="88"/>
      <c r="I369" s="88"/>
      <c r="K369" s="731"/>
    </row>
    <row r="370" spans="5:11" ht="16.5">
      <c r="E370" s="87"/>
      <c r="F370" s="88"/>
      <c r="G370" s="88"/>
      <c r="H370" s="88"/>
      <c r="I370" s="88"/>
      <c r="K370" s="731"/>
    </row>
    <row r="371" spans="5:11" ht="16.5">
      <c r="E371" s="87"/>
      <c r="F371" s="88"/>
      <c r="G371" s="88"/>
      <c r="H371" s="88"/>
      <c r="I371" s="88"/>
      <c r="K371" s="731"/>
    </row>
    <row r="372" spans="5:11" ht="16.5">
      <c r="E372" s="87"/>
      <c r="F372" s="88"/>
      <c r="G372" s="88"/>
      <c r="H372" s="88"/>
      <c r="I372" s="88"/>
      <c r="K372" s="731"/>
    </row>
    <row r="373" spans="5:11" ht="16.5">
      <c r="E373" s="87"/>
      <c r="F373" s="88"/>
      <c r="G373" s="88"/>
      <c r="H373" s="88"/>
      <c r="I373" s="88"/>
      <c r="K373" s="731"/>
    </row>
    <row r="374" spans="5:11" ht="16.5">
      <c r="E374" s="87"/>
      <c r="F374" s="88"/>
      <c r="G374" s="88"/>
      <c r="H374" s="88"/>
      <c r="I374" s="88"/>
      <c r="K374" s="731"/>
    </row>
    <row r="375" spans="5:11" ht="16.5">
      <c r="E375" s="87"/>
      <c r="F375" s="88"/>
      <c r="G375" s="88"/>
      <c r="H375" s="88"/>
      <c r="I375" s="88"/>
      <c r="K375" s="731"/>
    </row>
    <row r="376" spans="5:11" ht="16.5">
      <c r="E376" s="87"/>
      <c r="F376" s="88"/>
      <c r="G376" s="88"/>
      <c r="H376" s="88"/>
      <c r="I376" s="88"/>
      <c r="K376" s="731"/>
    </row>
    <row r="377" spans="5:11" ht="16.5">
      <c r="E377" s="87"/>
      <c r="F377" s="88"/>
      <c r="G377" s="88"/>
      <c r="H377" s="88"/>
      <c r="I377" s="88"/>
      <c r="K377" s="731"/>
    </row>
    <row r="378" spans="5:11" ht="16.5">
      <c r="E378" s="87"/>
      <c r="F378" s="88"/>
      <c r="G378" s="88"/>
      <c r="H378" s="88"/>
      <c r="I378" s="88"/>
      <c r="K378" s="731"/>
    </row>
    <row r="379" spans="5:11" ht="16.5">
      <c r="E379" s="87"/>
      <c r="F379" s="88"/>
      <c r="G379" s="88"/>
      <c r="H379" s="88"/>
      <c r="I379" s="88"/>
      <c r="K379" s="731"/>
    </row>
    <row r="380" spans="5:11" ht="16.5">
      <c r="E380" s="87"/>
      <c r="F380" s="88"/>
      <c r="G380" s="88"/>
      <c r="H380" s="88"/>
      <c r="I380" s="88"/>
      <c r="K380" s="731"/>
    </row>
    <row r="381" spans="5:11" ht="16.5">
      <c r="E381" s="87"/>
      <c r="F381" s="88"/>
      <c r="G381" s="88"/>
      <c r="H381" s="88"/>
      <c r="I381" s="88"/>
      <c r="K381" s="731"/>
    </row>
    <row r="382" spans="5:11" ht="16.5">
      <c r="E382" s="87"/>
      <c r="F382" s="88"/>
      <c r="G382" s="88"/>
      <c r="H382" s="88"/>
      <c r="I382" s="88"/>
      <c r="K382" s="731"/>
    </row>
    <row r="383" spans="5:11" ht="16.5">
      <c r="E383" s="87"/>
      <c r="F383" s="88"/>
      <c r="G383" s="88"/>
      <c r="H383" s="88"/>
      <c r="I383" s="88"/>
      <c r="K383" s="731"/>
    </row>
    <row r="384" spans="5:11" ht="16.5">
      <c r="E384" s="87"/>
      <c r="F384" s="88"/>
      <c r="G384" s="88"/>
      <c r="H384" s="88"/>
      <c r="I384" s="88"/>
      <c r="K384" s="731"/>
    </row>
    <row r="385" spans="5:11" ht="16.5">
      <c r="E385" s="87"/>
      <c r="F385" s="88"/>
      <c r="G385" s="88"/>
      <c r="H385" s="88"/>
      <c r="I385" s="88"/>
      <c r="K385" s="731"/>
    </row>
    <row r="386" spans="5:11" ht="16.5">
      <c r="E386" s="87"/>
      <c r="F386" s="88"/>
      <c r="G386" s="88"/>
      <c r="H386" s="88"/>
      <c r="I386" s="88"/>
      <c r="K386" s="731"/>
    </row>
    <row r="387" spans="5:11" ht="16.5">
      <c r="E387" s="87"/>
      <c r="F387" s="88"/>
      <c r="G387" s="88"/>
      <c r="H387" s="88"/>
      <c r="I387" s="88"/>
      <c r="K387" s="731"/>
    </row>
    <row r="388" spans="5:11" ht="16.5">
      <c r="E388" s="87"/>
      <c r="F388" s="88"/>
      <c r="G388" s="88"/>
      <c r="H388" s="88"/>
      <c r="I388" s="88"/>
      <c r="K388" s="731"/>
    </row>
    <row r="389" spans="5:11" ht="16.5">
      <c r="E389" s="87"/>
      <c r="F389" s="88"/>
      <c r="G389" s="88"/>
      <c r="H389" s="88"/>
      <c r="I389" s="88"/>
      <c r="K389" s="731"/>
    </row>
    <row r="390" spans="5:11" ht="16.5">
      <c r="E390" s="87"/>
      <c r="F390" s="88"/>
      <c r="G390" s="88"/>
      <c r="H390" s="88"/>
      <c r="I390" s="88"/>
      <c r="K390" s="731"/>
    </row>
    <row r="391" spans="5:11" ht="16.5">
      <c r="E391" s="87"/>
      <c r="F391" s="88"/>
      <c r="G391" s="88"/>
      <c r="H391" s="88"/>
      <c r="I391" s="88"/>
      <c r="K391" s="731"/>
    </row>
    <row r="392" spans="5:11" ht="16.5">
      <c r="E392" s="87"/>
      <c r="F392" s="88"/>
      <c r="G392" s="88"/>
      <c r="H392" s="88"/>
      <c r="I392" s="88"/>
      <c r="K392" s="731"/>
    </row>
    <row r="393" spans="5:11" ht="16.5">
      <c r="E393" s="87"/>
      <c r="F393" s="88"/>
      <c r="G393" s="88"/>
      <c r="H393" s="88"/>
      <c r="I393" s="88"/>
      <c r="K393" s="731"/>
    </row>
    <row r="394" spans="5:11" ht="16.5">
      <c r="E394" s="87"/>
      <c r="F394" s="88"/>
      <c r="G394" s="88"/>
      <c r="H394" s="88"/>
      <c r="I394" s="88"/>
      <c r="K394" s="731"/>
    </row>
    <row r="395" spans="5:11" ht="16.5">
      <c r="E395" s="87"/>
      <c r="F395" s="88"/>
      <c r="G395" s="88"/>
      <c r="H395" s="88"/>
      <c r="I395" s="88"/>
      <c r="K395" s="731"/>
    </row>
    <row r="396" spans="5:11" ht="16.5">
      <c r="E396" s="87"/>
      <c r="F396" s="88"/>
      <c r="G396" s="88"/>
      <c r="H396" s="88"/>
      <c r="I396" s="88"/>
      <c r="K396" s="731"/>
    </row>
    <row r="397" spans="5:11" ht="16.5">
      <c r="E397" s="87"/>
      <c r="F397" s="88"/>
      <c r="G397" s="88"/>
      <c r="H397" s="88"/>
      <c r="I397" s="88"/>
      <c r="K397" s="731"/>
    </row>
    <row r="398" spans="5:11" ht="16.5">
      <c r="E398" s="87"/>
      <c r="F398" s="88"/>
      <c r="G398" s="88"/>
      <c r="H398" s="88"/>
      <c r="I398" s="88"/>
      <c r="K398" s="731"/>
    </row>
    <row r="399" spans="5:11" ht="16.5">
      <c r="E399" s="87"/>
      <c r="F399" s="88"/>
      <c r="G399" s="88"/>
      <c r="H399" s="88"/>
      <c r="I399" s="88"/>
      <c r="K399" s="731"/>
    </row>
    <row r="400" spans="5:11" ht="16.5">
      <c r="E400" s="87"/>
      <c r="F400" s="88"/>
      <c r="G400" s="88"/>
      <c r="H400" s="88"/>
      <c r="I400" s="88"/>
      <c r="K400" s="731"/>
    </row>
    <row r="401" spans="5:11" ht="16.5">
      <c r="E401" s="87"/>
      <c r="F401" s="88"/>
      <c r="G401" s="88"/>
      <c r="H401" s="88"/>
      <c r="I401" s="88"/>
      <c r="K401" s="731"/>
    </row>
    <row r="402" spans="5:11" ht="16.5">
      <c r="E402" s="87"/>
      <c r="F402" s="88"/>
      <c r="G402" s="88"/>
      <c r="H402" s="88"/>
      <c r="I402" s="88"/>
      <c r="K402" s="731"/>
    </row>
    <row r="403" spans="5:11" ht="16.5">
      <c r="E403" s="87"/>
      <c r="F403" s="88"/>
      <c r="G403" s="88"/>
      <c r="H403" s="88"/>
      <c r="I403" s="88"/>
      <c r="K403" s="731"/>
    </row>
    <row r="404" spans="5:11" ht="16.5">
      <c r="E404" s="87"/>
      <c r="F404" s="88"/>
      <c r="G404" s="88"/>
      <c r="H404" s="88"/>
      <c r="I404" s="88"/>
      <c r="K404" s="731"/>
    </row>
    <row r="405" spans="5:11" ht="16.5">
      <c r="E405" s="87"/>
      <c r="F405" s="88"/>
      <c r="G405" s="88"/>
      <c r="H405" s="88"/>
      <c r="I405" s="88"/>
      <c r="K405" s="731"/>
    </row>
    <row r="406" spans="5:11" ht="16.5">
      <c r="E406" s="87"/>
      <c r="F406" s="88"/>
      <c r="G406" s="88"/>
      <c r="H406" s="88"/>
      <c r="I406" s="88"/>
      <c r="K406" s="731"/>
    </row>
    <row r="407" spans="5:11" ht="16.5">
      <c r="E407" s="87"/>
      <c r="F407" s="88"/>
      <c r="G407" s="88"/>
      <c r="H407" s="88"/>
      <c r="I407" s="88"/>
      <c r="K407" s="731"/>
    </row>
    <row r="408" spans="5:11" ht="16.5">
      <c r="E408" s="87"/>
      <c r="F408" s="88"/>
      <c r="G408" s="88"/>
      <c r="H408" s="88"/>
      <c r="I408" s="88"/>
      <c r="K408" s="731"/>
    </row>
    <row r="409" spans="5:11" ht="16.5">
      <c r="E409" s="87"/>
      <c r="F409" s="88"/>
      <c r="G409" s="88"/>
      <c r="H409" s="88"/>
      <c r="I409" s="88"/>
      <c r="K409" s="731"/>
    </row>
    <row r="410" spans="5:11" ht="16.5">
      <c r="E410" s="87"/>
      <c r="F410" s="88"/>
      <c r="G410" s="88"/>
      <c r="H410" s="88"/>
      <c r="I410" s="88"/>
      <c r="K410" s="731"/>
    </row>
    <row r="411" spans="5:11" ht="16.5">
      <c r="E411" s="87"/>
      <c r="F411" s="88"/>
      <c r="G411" s="88"/>
      <c r="H411" s="88"/>
      <c r="I411" s="88"/>
      <c r="K411" s="731"/>
    </row>
    <row r="412" spans="5:11" ht="16.5">
      <c r="E412" s="87"/>
      <c r="F412" s="88"/>
      <c r="G412" s="88"/>
      <c r="H412" s="88"/>
      <c r="I412" s="88"/>
      <c r="K412" s="731"/>
    </row>
    <row r="413" spans="5:11" ht="16.5">
      <c r="E413" s="87"/>
      <c r="F413" s="88"/>
      <c r="G413" s="88"/>
      <c r="H413" s="88"/>
      <c r="I413" s="88"/>
      <c r="K413" s="731"/>
    </row>
    <row r="414" spans="5:11" ht="16.5">
      <c r="E414" s="87"/>
      <c r="F414" s="88"/>
      <c r="G414" s="88"/>
      <c r="H414" s="88"/>
      <c r="I414" s="88"/>
      <c r="K414" s="731"/>
    </row>
    <row r="415" spans="5:11" ht="16.5">
      <c r="E415" s="87"/>
      <c r="F415" s="88"/>
      <c r="G415" s="88"/>
      <c r="H415" s="88"/>
      <c r="I415" s="88"/>
      <c r="K415" s="731"/>
    </row>
    <row r="416" spans="5:11" ht="16.5">
      <c r="E416" s="87"/>
      <c r="F416" s="88"/>
      <c r="G416" s="88"/>
      <c r="H416" s="88"/>
      <c r="I416" s="88"/>
      <c r="K416" s="731"/>
    </row>
    <row r="417" spans="5:11" ht="16.5">
      <c r="E417" s="87"/>
      <c r="F417" s="88"/>
      <c r="G417" s="88"/>
      <c r="H417" s="88"/>
      <c r="I417" s="88"/>
      <c r="K417" s="731"/>
    </row>
    <row r="418" spans="5:11" ht="16.5">
      <c r="E418" s="87"/>
      <c r="F418" s="88"/>
      <c r="G418" s="88"/>
      <c r="H418" s="88"/>
      <c r="I418" s="88"/>
      <c r="K418" s="731"/>
    </row>
    <row r="419" spans="5:11" ht="16.5">
      <c r="E419" s="87"/>
      <c r="F419" s="88"/>
      <c r="G419" s="88"/>
      <c r="H419" s="88"/>
      <c r="I419" s="88"/>
      <c r="K419" s="731"/>
    </row>
    <row r="420" spans="5:11" ht="16.5">
      <c r="E420" s="87"/>
      <c r="F420" s="88"/>
      <c r="G420" s="88"/>
      <c r="H420" s="88"/>
      <c r="I420" s="88"/>
      <c r="K420" s="731"/>
    </row>
    <row r="421" spans="5:11" ht="16.5">
      <c r="E421" s="87"/>
      <c r="F421" s="88"/>
      <c r="G421" s="88"/>
      <c r="H421" s="88"/>
      <c r="I421" s="88"/>
      <c r="K421" s="731"/>
    </row>
    <row r="422" spans="5:11" ht="16.5">
      <c r="E422" s="87"/>
      <c r="F422" s="88"/>
      <c r="G422" s="88"/>
      <c r="H422" s="88"/>
      <c r="I422" s="88"/>
      <c r="K422" s="731"/>
    </row>
    <row r="423" spans="5:11" ht="16.5">
      <c r="E423" s="87"/>
      <c r="F423" s="88"/>
      <c r="G423" s="88"/>
      <c r="H423" s="88"/>
      <c r="I423" s="88"/>
      <c r="K423" s="731"/>
    </row>
    <row r="424" spans="5:11" ht="16.5">
      <c r="E424" s="87"/>
      <c r="F424" s="88"/>
      <c r="G424" s="88"/>
      <c r="H424" s="88"/>
      <c r="I424" s="88"/>
      <c r="K424" s="731"/>
    </row>
    <row r="425" spans="5:11" ht="16.5">
      <c r="E425" s="87"/>
      <c r="F425" s="88"/>
      <c r="G425" s="88"/>
      <c r="H425" s="88"/>
      <c r="I425" s="88"/>
      <c r="K425" s="731"/>
    </row>
    <row r="426" spans="5:11" ht="16.5">
      <c r="E426" s="87"/>
      <c r="F426" s="88"/>
      <c r="G426" s="88"/>
      <c r="H426" s="88"/>
      <c r="I426" s="88"/>
      <c r="K426" s="731"/>
    </row>
    <row r="427" spans="5:11" ht="16.5">
      <c r="E427" s="87"/>
      <c r="F427" s="88"/>
      <c r="G427" s="88"/>
      <c r="H427" s="88"/>
      <c r="I427" s="88"/>
      <c r="K427" s="731"/>
    </row>
    <row r="428" spans="5:11" ht="16.5">
      <c r="E428" s="87"/>
      <c r="F428" s="88"/>
      <c r="G428" s="88"/>
      <c r="H428" s="88"/>
      <c r="I428" s="88"/>
      <c r="K428" s="731"/>
    </row>
    <row r="429" spans="5:11" ht="16.5">
      <c r="E429" s="87"/>
      <c r="F429" s="88"/>
      <c r="G429" s="88"/>
      <c r="H429" s="88"/>
      <c r="I429" s="88"/>
      <c r="K429" s="731"/>
    </row>
    <row r="430" spans="5:11" ht="16.5">
      <c r="E430" s="87"/>
      <c r="F430" s="88"/>
      <c r="G430" s="88"/>
      <c r="H430" s="88"/>
      <c r="I430" s="88"/>
      <c r="K430" s="731"/>
    </row>
    <row r="431" spans="5:11" ht="16.5">
      <c r="E431" s="87"/>
      <c r="F431" s="88"/>
      <c r="G431" s="88"/>
      <c r="H431" s="88"/>
      <c r="I431" s="88"/>
      <c r="K431" s="731"/>
    </row>
    <row r="432" spans="5:11" ht="16.5">
      <c r="E432" s="87"/>
      <c r="F432" s="88"/>
      <c r="G432" s="88"/>
      <c r="H432" s="88"/>
      <c r="I432" s="88"/>
      <c r="K432" s="731"/>
    </row>
    <row r="433" spans="5:11" ht="16.5">
      <c r="E433" s="87"/>
      <c r="F433" s="88"/>
      <c r="G433" s="88"/>
      <c r="H433" s="88"/>
      <c r="I433" s="88"/>
      <c r="K433" s="731"/>
    </row>
    <row r="434" spans="5:11" ht="16.5">
      <c r="E434" s="87"/>
      <c r="F434" s="88"/>
      <c r="G434" s="88"/>
      <c r="H434" s="88"/>
      <c r="I434" s="88"/>
      <c r="K434" s="731"/>
    </row>
    <row r="435" spans="5:11" ht="16.5">
      <c r="E435" s="87"/>
      <c r="F435" s="88"/>
      <c r="G435" s="88"/>
      <c r="H435" s="88"/>
      <c r="I435" s="88"/>
      <c r="K435" s="731"/>
    </row>
    <row r="436" spans="5:11" ht="16.5">
      <c r="E436" s="87"/>
      <c r="F436" s="88"/>
      <c r="G436" s="88"/>
      <c r="H436" s="88"/>
      <c r="I436" s="88"/>
      <c r="K436" s="731"/>
    </row>
    <row r="437" spans="5:11" ht="16.5">
      <c r="E437" s="87"/>
      <c r="F437" s="88"/>
      <c r="G437" s="88"/>
      <c r="H437" s="88"/>
      <c r="I437" s="88"/>
      <c r="K437" s="731"/>
    </row>
    <row r="438" spans="5:11" ht="16.5">
      <c r="E438" s="87"/>
      <c r="F438" s="88"/>
      <c r="G438" s="88"/>
      <c r="H438" s="88"/>
      <c r="I438" s="88"/>
      <c r="K438" s="731"/>
    </row>
    <row r="439" spans="5:11" ht="16.5">
      <c r="E439" s="87"/>
      <c r="F439" s="88"/>
      <c r="G439" s="88"/>
      <c r="H439" s="88"/>
      <c r="I439" s="88"/>
      <c r="K439" s="731"/>
    </row>
    <row r="440" spans="5:11" ht="16.5">
      <c r="E440" s="87"/>
      <c r="F440" s="88"/>
      <c r="G440" s="88"/>
      <c r="H440" s="88"/>
      <c r="I440" s="88"/>
      <c r="K440" s="731"/>
    </row>
    <row r="441" spans="5:11" ht="16.5">
      <c r="E441" s="87"/>
      <c r="F441" s="88"/>
      <c r="G441" s="88"/>
      <c r="H441" s="88"/>
      <c r="I441" s="88"/>
      <c r="K441" s="731"/>
    </row>
    <row r="442" spans="5:11" ht="16.5">
      <c r="E442" s="87"/>
      <c r="F442" s="88"/>
      <c r="G442" s="88"/>
      <c r="H442" s="88"/>
      <c r="I442" s="88"/>
      <c r="K442" s="731"/>
    </row>
    <row r="443" spans="5:11" ht="16.5">
      <c r="E443" s="87"/>
      <c r="F443" s="88"/>
      <c r="G443" s="88"/>
      <c r="H443" s="88"/>
      <c r="I443" s="88"/>
      <c r="K443" s="731"/>
    </row>
    <row r="444" spans="5:11" ht="16.5">
      <c r="E444" s="87"/>
      <c r="F444" s="88"/>
      <c r="G444" s="88"/>
      <c r="H444" s="88"/>
      <c r="I444" s="88"/>
      <c r="K444" s="731"/>
    </row>
    <row r="445" spans="5:11" ht="16.5">
      <c r="E445" s="87"/>
      <c r="F445" s="88"/>
      <c r="G445" s="88"/>
      <c r="H445" s="88"/>
      <c r="I445" s="88"/>
      <c r="K445" s="731"/>
    </row>
    <row r="446" spans="5:11" ht="16.5">
      <c r="E446" s="87"/>
      <c r="F446" s="88"/>
      <c r="G446" s="88"/>
      <c r="H446" s="88"/>
      <c r="I446" s="88"/>
      <c r="K446" s="731"/>
    </row>
    <row r="447" spans="5:11" ht="16.5">
      <c r="E447" s="87"/>
      <c r="F447" s="88"/>
      <c r="G447" s="88"/>
      <c r="H447" s="88"/>
      <c r="I447" s="88"/>
      <c r="K447" s="731"/>
    </row>
    <row r="448" spans="5:11" ht="16.5">
      <c r="E448" s="87"/>
      <c r="F448" s="88"/>
      <c r="G448" s="88"/>
      <c r="H448" s="88"/>
      <c r="I448" s="88"/>
      <c r="K448" s="731"/>
    </row>
    <row r="449" spans="5:11" ht="16.5">
      <c r="E449" s="87"/>
      <c r="F449" s="88"/>
      <c r="G449" s="88"/>
      <c r="H449" s="88"/>
      <c r="I449" s="88"/>
      <c r="K449" s="731"/>
    </row>
    <row r="450" spans="5:11" ht="16.5">
      <c r="E450" s="87"/>
      <c r="F450" s="88"/>
      <c r="G450" s="88"/>
      <c r="H450" s="88"/>
      <c r="I450" s="88"/>
      <c r="K450" s="731"/>
    </row>
    <row r="451" spans="5:11" ht="16.5">
      <c r="E451" s="87"/>
      <c r="F451" s="88"/>
      <c r="G451" s="88"/>
      <c r="H451" s="88"/>
      <c r="I451" s="88"/>
      <c r="K451" s="731"/>
    </row>
    <row r="452" spans="5:11" ht="16.5">
      <c r="E452" s="87"/>
      <c r="F452" s="88"/>
      <c r="G452" s="88"/>
      <c r="H452" s="88"/>
      <c r="I452" s="88"/>
      <c r="K452" s="731"/>
    </row>
    <row r="453" spans="5:11" ht="16.5">
      <c r="E453" s="87"/>
      <c r="F453" s="88"/>
      <c r="G453" s="88"/>
      <c r="H453" s="88"/>
      <c r="I453" s="88"/>
      <c r="K453" s="731"/>
    </row>
    <row r="454" spans="5:11" ht="16.5">
      <c r="E454" s="87"/>
      <c r="F454" s="88"/>
      <c r="G454" s="88"/>
      <c r="H454" s="88"/>
      <c r="I454" s="88"/>
      <c r="K454" s="731"/>
    </row>
    <row r="455" spans="5:11" ht="16.5">
      <c r="E455" s="87"/>
      <c r="F455" s="88"/>
      <c r="G455" s="88"/>
      <c r="H455" s="88"/>
      <c r="I455" s="88"/>
      <c r="K455" s="731"/>
    </row>
    <row r="456" spans="5:11" ht="16.5">
      <c r="E456" s="87"/>
      <c r="F456" s="88"/>
      <c r="G456" s="88"/>
      <c r="H456" s="88"/>
      <c r="I456" s="88"/>
      <c r="K456" s="731"/>
    </row>
    <row r="457" spans="5:11" ht="16.5">
      <c r="E457" s="87"/>
      <c r="F457" s="88"/>
      <c r="G457" s="88"/>
      <c r="H457" s="88"/>
      <c r="I457" s="88"/>
      <c r="K457" s="731"/>
    </row>
    <row r="458" spans="5:11" ht="16.5">
      <c r="E458" s="87"/>
      <c r="F458" s="88"/>
      <c r="G458" s="88"/>
      <c r="H458" s="88"/>
      <c r="I458" s="88"/>
      <c r="K458" s="731"/>
    </row>
    <row r="459" spans="5:11" ht="16.5">
      <c r="E459" s="87"/>
      <c r="F459" s="88"/>
      <c r="G459" s="88"/>
      <c r="H459" s="88"/>
      <c r="I459" s="88"/>
      <c r="K459" s="731"/>
    </row>
    <row r="460" spans="5:11" ht="16.5">
      <c r="E460" s="87"/>
      <c r="F460" s="88"/>
      <c r="G460" s="88"/>
      <c r="H460" s="88"/>
      <c r="I460" s="88"/>
      <c r="K460" s="731"/>
    </row>
    <row r="461" spans="5:11" ht="16.5">
      <c r="E461" s="87"/>
      <c r="F461" s="88"/>
      <c r="G461" s="88"/>
      <c r="H461" s="88"/>
      <c r="I461" s="88"/>
      <c r="K461" s="731"/>
    </row>
    <row r="462" spans="5:11" ht="16.5">
      <c r="E462" s="87"/>
      <c r="F462" s="88"/>
      <c r="G462" s="88"/>
      <c r="H462" s="88"/>
      <c r="I462" s="88"/>
      <c r="K462" s="731"/>
    </row>
    <row r="463" spans="5:11" ht="16.5">
      <c r="E463" s="87"/>
      <c r="F463" s="88"/>
      <c r="G463" s="88"/>
      <c r="H463" s="88"/>
      <c r="I463" s="88"/>
      <c r="K463" s="731"/>
    </row>
    <row r="464" spans="5:11" ht="16.5">
      <c r="E464" s="87"/>
      <c r="F464" s="88"/>
      <c r="G464" s="88"/>
      <c r="H464" s="88"/>
      <c r="I464" s="88"/>
      <c r="K464" s="731"/>
    </row>
    <row r="465" spans="5:11" ht="16.5">
      <c r="E465" s="87"/>
      <c r="F465" s="88"/>
      <c r="G465" s="88"/>
      <c r="H465" s="88"/>
      <c r="I465" s="88"/>
      <c r="K465" s="731"/>
    </row>
    <row r="466" spans="5:11" ht="16.5">
      <c r="E466" s="87"/>
      <c r="F466" s="88"/>
      <c r="G466" s="88"/>
      <c r="H466" s="88"/>
      <c r="I466" s="88"/>
      <c r="K466" s="731"/>
    </row>
    <row r="467" spans="5:11" ht="16.5">
      <c r="E467" s="87"/>
      <c r="F467" s="88"/>
      <c r="G467" s="88"/>
      <c r="H467" s="88"/>
      <c r="I467" s="88"/>
      <c r="K467" s="731"/>
    </row>
    <row r="468" spans="5:11" ht="16.5">
      <c r="E468" s="87"/>
      <c r="F468" s="88"/>
      <c r="G468" s="88"/>
      <c r="H468" s="88"/>
      <c r="I468" s="88"/>
      <c r="K468" s="731"/>
    </row>
    <row r="469" spans="5:11" ht="16.5">
      <c r="E469" s="87"/>
      <c r="F469" s="88"/>
      <c r="G469" s="88"/>
      <c r="H469" s="88"/>
      <c r="I469" s="88"/>
      <c r="K469" s="731"/>
    </row>
    <row r="470" spans="5:11" ht="16.5">
      <c r="E470" s="87"/>
      <c r="F470" s="88"/>
      <c r="G470" s="88"/>
      <c r="H470" s="88"/>
      <c r="I470" s="88"/>
      <c r="K470" s="731"/>
    </row>
    <row r="471" spans="5:11" ht="16.5">
      <c r="E471" s="87"/>
      <c r="F471" s="88"/>
      <c r="G471" s="88"/>
      <c r="H471" s="88"/>
      <c r="I471" s="88"/>
      <c r="K471" s="731"/>
    </row>
    <row r="472" spans="5:11" ht="16.5">
      <c r="E472" s="87"/>
      <c r="F472" s="88"/>
      <c r="G472" s="88"/>
      <c r="H472" s="88"/>
      <c r="I472" s="88"/>
      <c r="K472" s="731"/>
    </row>
    <row r="473" spans="5:11" ht="16.5">
      <c r="E473" s="87"/>
      <c r="F473" s="88"/>
      <c r="G473" s="88"/>
      <c r="H473" s="88"/>
      <c r="I473" s="88"/>
      <c r="K473" s="731"/>
    </row>
    <row r="474" spans="5:11" ht="16.5">
      <c r="E474" s="87"/>
      <c r="F474" s="88"/>
      <c r="G474" s="88"/>
      <c r="H474" s="88"/>
      <c r="I474" s="88"/>
      <c r="K474" s="731"/>
    </row>
    <row r="475" spans="5:11" ht="16.5">
      <c r="E475" s="87"/>
      <c r="F475" s="88"/>
      <c r="G475" s="88"/>
      <c r="H475" s="88"/>
      <c r="I475" s="88"/>
      <c r="K475" s="731"/>
    </row>
    <row r="476" spans="5:11" ht="16.5">
      <c r="E476" s="87"/>
      <c r="F476" s="88"/>
      <c r="G476" s="88"/>
      <c r="H476" s="88"/>
      <c r="I476" s="88"/>
      <c r="K476" s="731"/>
    </row>
    <row r="477" spans="5:11" ht="16.5">
      <c r="E477" s="87"/>
      <c r="F477" s="88"/>
      <c r="G477" s="88"/>
      <c r="H477" s="88"/>
      <c r="I477" s="88"/>
      <c r="K477" s="731"/>
    </row>
    <row r="478" spans="5:11" ht="16.5">
      <c r="E478" s="87"/>
      <c r="F478" s="88"/>
      <c r="G478" s="88"/>
      <c r="H478" s="88"/>
      <c r="I478" s="88"/>
      <c r="K478" s="731"/>
    </row>
    <row r="479" spans="5:11" ht="16.5">
      <c r="E479" s="87"/>
      <c r="F479" s="88"/>
      <c r="G479" s="88"/>
      <c r="H479" s="88"/>
      <c r="I479" s="88"/>
      <c r="K479" s="731"/>
    </row>
    <row r="480" spans="5:11" ht="16.5">
      <c r="E480" s="87"/>
      <c r="F480" s="88"/>
      <c r="G480" s="88"/>
      <c r="H480" s="88"/>
      <c r="I480" s="88"/>
      <c r="K480" s="731"/>
    </row>
    <row r="481" spans="5:11" ht="16.5">
      <c r="E481" s="87"/>
      <c r="F481" s="88"/>
      <c r="G481" s="88"/>
      <c r="H481" s="88"/>
      <c r="I481" s="88"/>
      <c r="K481" s="731"/>
    </row>
    <row r="482" spans="5:11" ht="16.5">
      <c r="E482" s="87"/>
      <c r="F482" s="88"/>
      <c r="G482" s="88"/>
      <c r="H482" s="88"/>
      <c r="I482" s="88"/>
      <c r="K482" s="731"/>
    </row>
    <row r="483" spans="5:11" ht="16.5">
      <c r="E483" s="87"/>
      <c r="F483" s="88"/>
      <c r="G483" s="88"/>
      <c r="H483" s="88"/>
      <c r="I483" s="88"/>
      <c r="K483" s="731"/>
    </row>
    <row r="484" spans="5:11" ht="16.5">
      <c r="E484" s="87"/>
      <c r="F484" s="88"/>
      <c r="G484" s="88"/>
      <c r="H484" s="88"/>
      <c r="I484" s="88"/>
      <c r="K484" s="731"/>
    </row>
    <row r="485" spans="5:11" ht="16.5">
      <c r="E485" s="87"/>
      <c r="F485" s="88"/>
      <c r="G485" s="88"/>
      <c r="H485" s="88"/>
      <c r="I485" s="88"/>
      <c r="K485" s="731"/>
    </row>
    <row r="486" spans="5:11" ht="16.5">
      <c r="E486" s="87"/>
      <c r="F486" s="88"/>
      <c r="G486" s="88"/>
      <c r="H486" s="88"/>
      <c r="I486" s="88"/>
      <c r="K486" s="731"/>
    </row>
    <row r="487" spans="5:11" ht="16.5">
      <c r="E487" s="87"/>
      <c r="F487" s="88"/>
      <c r="G487" s="88"/>
      <c r="H487" s="88"/>
      <c r="I487" s="88"/>
      <c r="K487" s="731"/>
    </row>
    <row r="488" spans="5:11" ht="16.5">
      <c r="E488" s="87"/>
      <c r="F488" s="88"/>
      <c r="G488" s="88"/>
      <c r="H488" s="88"/>
      <c r="I488" s="88"/>
      <c r="K488" s="731"/>
    </row>
    <row r="489" spans="5:11" ht="16.5">
      <c r="E489" s="87"/>
      <c r="F489" s="88"/>
      <c r="G489" s="88"/>
      <c r="H489" s="88"/>
      <c r="I489" s="88"/>
      <c r="K489" s="731"/>
    </row>
    <row r="490" spans="5:11" ht="16.5">
      <c r="E490" s="87"/>
      <c r="F490" s="88"/>
      <c r="G490" s="88"/>
      <c r="H490" s="88"/>
      <c r="I490" s="88"/>
      <c r="K490" s="731"/>
    </row>
    <row r="491" spans="5:11" ht="16.5">
      <c r="E491" s="87"/>
      <c r="F491" s="88"/>
      <c r="G491" s="88"/>
      <c r="H491" s="88"/>
      <c r="I491" s="88"/>
      <c r="K491" s="731"/>
    </row>
    <row r="492" spans="5:11" ht="16.5">
      <c r="E492" s="87"/>
      <c r="F492" s="88"/>
      <c r="G492" s="88"/>
      <c r="H492" s="88"/>
      <c r="I492" s="88"/>
      <c r="K492" s="731"/>
    </row>
    <row r="493" spans="5:11" ht="16.5">
      <c r="E493" s="87"/>
      <c r="F493" s="88"/>
      <c r="G493" s="88"/>
      <c r="H493" s="88"/>
      <c r="I493" s="88"/>
      <c r="K493" s="731"/>
    </row>
    <row r="494" spans="5:11" ht="16.5">
      <c r="E494" s="87"/>
      <c r="F494" s="88"/>
      <c r="G494" s="88"/>
      <c r="H494" s="88"/>
      <c r="I494" s="88"/>
      <c r="K494" s="731"/>
    </row>
    <row r="495" spans="5:11" ht="16.5">
      <c r="E495" s="87"/>
      <c r="F495" s="88"/>
      <c r="G495" s="88"/>
      <c r="H495" s="88"/>
      <c r="I495" s="88"/>
      <c r="K495" s="731"/>
    </row>
    <row r="496" spans="5:11" ht="16.5">
      <c r="E496" s="87"/>
      <c r="F496" s="88"/>
      <c r="G496" s="88"/>
      <c r="H496" s="88"/>
      <c r="I496" s="88"/>
      <c r="K496" s="731"/>
    </row>
    <row r="497" spans="5:11" ht="16.5">
      <c r="E497" s="87"/>
      <c r="F497" s="88"/>
      <c r="G497" s="88"/>
      <c r="H497" s="88"/>
      <c r="I497" s="88"/>
      <c r="K497" s="731"/>
    </row>
    <row r="498" spans="5:11" ht="16.5">
      <c r="E498" s="87"/>
      <c r="F498" s="88"/>
      <c r="G498" s="88"/>
      <c r="H498" s="88"/>
      <c r="I498" s="88"/>
      <c r="K498" s="731"/>
    </row>
    <row r="499" spans="5:11" ht="16.5">
      <c r="E499" s="87"/>
      <c r="F499" s="88"/>
      <c r="G499" s="88"/>
      <c r="H499" s="88"/>
      <c r="I499" s="88"/>
      <c r="K499" s="731"/>
    </row>
    <row r="500" spans="5:11" ht="16.5">
      <c r="E500" s="87"/>
      <c r="F500" s="88"/>
      <c r="G500" s="88"/>
      <c r="H500" s="88"/>
      <c r="I500" s="88"/>
      <c r="K500" s="731"/>
    </row>
    <row r="501" spans="5:11" ht="16.5">
      <c r="E501" s="87"/>
      <c r="F501" s="88"/>
      <c r="G501" s="88"/>
      <c r="H501" s="88"/>
      <c r="I501" s="88"/>
      <c r="K501" s="731"/>
    </row>
    <row r="502" spans="5:11" ht="16.5">
      <c r="E502" s="87"/>
      <c r="F502" s="88"/>
      <c r="G502" s="88"/>
      <c r="H502" s="88"/>
      <c r="I502" s="88"/>
      <c r="K502" s="731"/>
    </row>
    <row r="503" spans="5:11" ht="16.5">
      <c r="E503" s="87"/>
      <c r="F503" s="88"/>
      <c r="G503" s="88"/>
      <c r="H503" s="88"/>
      <c r="I503" s="88"/>
      <c r="K503" s="731"/>
    </row>
    <row r="504" spans="5:11" ht="16.5">
      <c r="E504" s="87"/>
      <c r="F504" s="88"/>
      <c r="G504" s="88"/>
      <c r="H504" s="88"/>
      <c r="I504" s="88"/>
      <c r="K504" s="731"/>
    </row>
    <row r="505" spans="5:11" ht="16.5">
      <c r="E505" s="87"/>
      <c r="F505" s="88"/>
      <c r="G505" s="88"/>
      <c r="H505" s="88"/>
      <c r="I505" s="88"/>
      <c r="K505" s="731"/>
    </row>
    <row r="506" spans="5:11" ht="16.5">
      <c r="E506" s="87"/>
      <c r="F506" s="88"/>
      <c r="G506" s="88"/>
      <c r="H506" s="88"/>
      <c r="I506" s="88"/>
      <c r="K506" s="731"/>
    </row>
    <row r="507" spans="5:11" ht="16.5">
      <c r="E507" s="87"/>
      <c r="F507" s="88"/>
      <c r="G507" s="88"/>
      <c r="H507" s="88"/>
      <c r="I507" s="88"/>
      <c r="K507" s="731"/>
    </row>
    <row r="508" spans="5:11" ht="16.5">
      <c r="E508" s="87"/>
      <c r="F508" s="88"/>
      <c r="G508" s="88"/>
      <c r="H508" s="88"/>
      <c r="I508" s="88"/>
      <c r="K508" s="731"/>
    </row>
    <row r="509" spans="5:11" ht="16.5">
      <c r="E509" s="87"/>
      <c r="F509" s="88"/>
      <c r="G509" s="88"/>
      <c r="H509" s="88"/>
      <c r="I509" s="88"/>
      <c r="K509" s="731"/>
    </row>
    <row r="510" spans="5:11" ht="16.5">
      <c r="E510" s="87"/>
      <c r="F510" s="88"/>
      <c r="G510" s="88"/>
      <c r="H510" s="88"/>
      <c r="I510" s="88"/>
      <c r="K510" s="731"/>
    </row>
    <row r="511" spans="5:11" ht="16.5">
      <c r="E511" s="87"/>
      <c r="F511" s="88"/>
      <c r="G511" s="88"/>
      <c r="H511" s="88"/>
      <c r="I511" s="88"/>
      <c r="K511" s="731"/>
    </row>
    <row r="512" spans="5:11" ht="16.5">
      <c r="E512" s="87"/>
      <c r="F512" s="88"/>
      <c r="G512" s="88"/>
      <c r="H512" s="88"/>
      <c r="I512" s="88"/>
      <c r="K512" s="731"/>
    </row>
    <row r="513" spans="5:11" ht="16.5">
      <c r="E513" s="87"/>
      <c r="F513" s="88"/>
      <c r="G513" s="88"/>
      <c r="H513" s="88"/>
      <c r="I513" s="88"/>
      <c r="K513" s="731"/>
    </row>
    <row r="514" spans="5:11" ht="16.5">
      <c r="E514" s="87"/>
      <c r="F514" s="88"/>
      <c r="G514" s="88"/>
      <c r="H514" s="88"/>
      <c r="I514" s="88"/>
      <c r="K514" s="731"/>
    </row>
    <row r="515" spans="5:11" ht="16.5">
      <c r="E515" s="87"/>
      <c r="F515" s="88"/>
      <c r="G515" s="88"/>
      <c r="H515" s="88"/>
      <c r="I515" s="88"/>
      <c r="K515" s="731"/>
    </row>
    <row r="516" spans="5:11" ht="16.5">
      <c r="E516" s="87"/>
      <c r="F516" s="88"/>
      <c r="G516" s="88"/>
      <c r="H516" s="88"/>
      <c r="I516" s="88"/>
      <c r="K516" s="731"/>
    </row>
    <row r="517" spans="5:11" ht="16.5">
      <c r="E517" s="87"/>
      <c r="F517" s="88"/>
      <c r="G517" s="88"/>
      <c r="H517" s="88"/>
      <c r="I517" s="88"/>
      <c r="K517" s="731"/>
    </row>
    <row r="518" spans="5:11" ht="16.5">
      <c r="E518" s="87"/>
      <c r="F518" s="88"/>
      <c r="G518" s="88"/>
      <c r="H518" s="88"/>
      <c r="I518" s="88"/>
      <c r="K518" s="731"/>
    </row>
    <row r="519" spans="5:11" ht="16.5">
      <c r="E519" s="87"/>
      <c r="F519" s="88"/>
      <c r="G519" s="88"/>
      <c r="H519" s="88"/>
      <c r="I519" s="88"/>
      <c r="K519" s="731"/>
    </row>
    <row r="520" spans="5:11" ht="16.5">
      <c r="E520" s="87"/>
      <c r="F520" s="88"/>
      <c r="G520" s="88"/>
      <c r="H520" s="88"/>
      <c r="I520" s="88"/>
      <c r="K520" s="731"/>
    </row>
    <row r="521" spans="5:11" ht="16.5">
      <c r="E521" s="87"/>
      <c r="F521" s="88"/>
      <c r="G521" s="88"/>
      <c r="H521" s="88"/>
      <c r="I521" s="88"/>
      <c r="K521" s="731"/>
    </row>
    <row r="522" spans="5:11" ht="16.5">
      <c r="E522" s="87"/>
      <c r="F522" s="88"/>
      <c r="G522" s="88"/>
      <c r="H522" s="88"/>
      <c r="I522" s="88"/>
      <c r="K522" s="731"/>
    </row>
    <row r="523" spans="5:11" ht="16.5">
      <c r="E523" s="87"/>
      <c r="F523" s="88"/>
      <c r="G523" s="88"/>
      <c r="H523" s="88"/>
      <c r="I523" s="88"/>
      <c r="K523" s="731"/>
    </row>
    <row r="524" spans="5:11" ht="16.5">
      <c r="E524" s="87"/>
      <c r="F524" s="88"/>
      <c r="G524" s="88"/>
      <c r="H524" s="88"/>
      <c r="I524" s="88"/>
      <c r="K524" s="731"/>
    </row>
    <row r="525" spans="5:11" ht="16.5">
      <c r="E525" s="87"/>
      <c r="F525" s="88"/>
      <c r="G525" s="88"/>
      <c r="H525" s="88"/>
      <c r="I525" s="88"/>
      <c r="K525" s="731"/>
    </row>
    <row r="526" spans="5:11" ht="16.5">
      <c r="E526" s="87"/>
      <c r="F526" s="88"/>
      <c r="G526" s="88"/>
      <c r="H526" s="88"/>
      <c r="I526" s="88"/>
      <c r="K526" s="731"/>
    </row>
    <row r="527" spans="5:11" ht="16.5">
      <c r="E527" s="87"/>
      <c r="F527" s="88"/>
      <c r="G527" s="88"/>
      <c r="H527" s="88"/>
      <c r="I527" s="88"/>
      <c r="K527" s="731"/>
    </row>
    <row r="528" spans="5:11" ht="16.5">
      <c r="E528" s="87"/>
      <c r="F528" s="88"/>
      <c r="G528" s="88"/>
      <c r="H528" s="88"/>
      <c r="I528" s="88"/>
      <c r="K528" s="731"/>
    </row>
    <row r="529" spans="5:11" ht="16.5">
      <c r="E529" s="87"/>
      <c r="F529" s="88"/>
      <c r="G529" s="88"/>
      <c r="H529" s="88"/>
      <c r="I529" s="88"/>
      <c r="K529" s="731"/>
    </row>
    <row r="530" spans="5:11" ht="16.5">
      <c r="E530" s="87"/>
      <c r="F530" s="88"/>
      <c r="G530" s="88"/>
      <c r="H530" s="88"/>
      <c r="I530" s="88"/>
      <c r="K530" s="731"/>
    </row>
    <row r="531" spans="5:11" ht="16.5">
      <c r="E531" s="87"/>
      <c r="F531" s="88"/>
      <c r="G531" s="88"/>
      <c r="H531" s="88"/>
      <c r="I531" s="88"/>
      <c r="K531" s="731"/>
    </row>
    <row r="532" spans="5:11" ht="16.5">
      <c r="E532" s="87"/>
      <c r="F532" s="88"/>
      <c r="G532" s="88"/>
      <c r="H532" s="88"/>
      <c r="I532" s="88"/>
      <c r="K532" s="731"/>
    </row>
    <row r="533" spans="5:11" ht="16.5">
      <c r="E533" s="87"/>
      <c r="F533" s="88"/>
      <c r="G533" s="88"/>
      <c r="H533" s="88"/>
      <c r="I533" s="88"/>
      <c r="K533" s="731"/>
    </row>
    <row r="534" spans="5:11" ht="16.5">
      <c r="E534" s="87"/>
      <c r="F534" s="88"/>
      <c r="G534" s="88"/>
      <c r="H534" s="88"/>
      <c r="I534" s="88"/>
      <c r="K534" s="731"/>
    </row>
    <row r="535" spans="5:11" ht="16.5">
      <c r="E535" s="87"/>
      <c r="F535" s="88"/>
      <c r="G535" s="88"/>
      <c r="H535" s="88"/>
      <c r="I535" s="88"/>
      <c r="K535" s="731"/>
    </row>
    <row r="536" spans="5:11" ht="16.5">
      <c r="E536" s="87"/>
      <c r="F536" s="88"/>
      <c r="G536" s="88"/>
      <c r="H536" s="88"/>
      <c r="I536" s="88"/>
      <c r="K536" s="731"/>
    </row>
    <row r="537" spans="5:11" ht="16.5">
      <c r="E537" s="87"/>
      <c r="F537" s="88"/>
      <c r="G537" s="88"/>
      <c r="H537" s="88"/>
      <c r="I537" s="88"/>
      <c r="K537" s="731"/>
    </row>
    <row r="538" spans="5:11" ht="16.5">
      <c r="E538" s="87"/>
      <c r="F538" s="88"/>
      <c r="G538" s="88"/>
      <c r="H538" s="88"/>
      <c r="I538" s="88"/>
      <c r="K538" s="731"/>
    </row>
    <row r="539" spans="5:11" ht="16.5">
      <c r="E539" s="87"/>
      <c r="F539" s="88"/>
      <c r="G539" s="88"/>
      <c r="H539" s="88"/>
      <c r="I539" s="88"/>
      <c r="K539" s="731"/>
    </row>
    <row r="540" spans="5:11" ht="16.5">
      <c r="E540" s="87"/>
      <c r="F540" s="88"/>
      <c r="G540" s="88"/>
      <c r="H540" s="88"/>
      <c r="I540" s="88"/>
      <c r="K540" s="731"/>
    </row>
    <row r="541" spans="5:11" ht="16.5">
      <c r="E541" s="87"/>
      <c r="F541" s="88"/>
      <c r="G541" s="88"/>
      <c r="H541" s="88"/>
      <c r="I541" s="88"/>
      <c r="K541" s="731"/>
    </row>
    <row r="542" spans="5:11" ht="16.5">
      <c r="E542" s="87"/>
      <c r="F542" s="88"/>
      <c r="G542" s="88"/>
      <c r="H542" s="88"/>
      <c r="I542" s="88"/>
      <c r="K542" s="731"/>
    </row>
    <row r="543" spans="5:11" ht="16.5">
      <c r="E543" s="87"/>
      <c r="F543" s="88"/>
      <c r="G543" s="88"/>
      <c r="H543" s="88"/>
      <c r="I543" s="88"/>
      <c r="K543" s="731"/>
    </row>
    <row r="544" spans="5:11" ht="16.5">
      <c r="E544" s="87"/>
      <c r="F544" s="88"/>
      <c r="G544" s="88"/>
      <c r="H544" s="88"/>
      <c r="I544" s="88"/>
      <c r="K544" s="731"/>
    </row>
    <row r="545" spans="5:11" ht="16.5">
      <c r="E545" s="87"/>
      <c r="F545" s="88"/>
      <c r="G545" s="88"/>
      <c r="H545" s="88"/>
      <c r="I545" s="88"/>
      <c r="K545" s="731"/>
    </row>
    <row r="546" spans="5:11" ht="16.5">
      <c r="E546" s="87"/>
      <c r="F546" s="88"/>
      <c r="G546" s="88"/>
      <c r="H546" s="88"/>
      <c r="I546" s="88"/>
      <c r="K546" s="731"/>
    </row>
    <row r="547" spans="5:11" ht="16.5">
      <c r="E547" s="87"/>
      <c r="F547" s="88"/>
      <c r="G547" s="88"/>
      <c r="H547" s="88"/>
      <c r="I547" s="88"/>
      <c r="K547" s="731"/>
    </row>
    <row r="548" spans="5:11" ht="16.5">
      <c r="E548" s="87"/>
      <c r="F548" s="88"/>
      <c r="G548" s="88"/>
      <c r="H548" s="88"/>
      <c r="I548" s="88"/>
      <c r="K548" s="731"/>
    </row>
    <row r="549" spans="5:11" ht="16.5">
      <c r="E549" s="87"/>
      <c r="F549" s="88"/>
      <c r="G549" s="88"/>
      <c r="H549" s="88"/>
      <c r="I549" s="88"/>
      <c r="K549" s="731"/>
    </row>
    <row r="550" spans="5:11" ht="16.5">
      <c r="E550" s="87"/>
      <c r="F550" s="88"/>
      <c r="G550" s="88"/>
      <c r="H550" s="88"/>
      <c r="I550" s="88"/>
      <c r="K550" s="731"/>
    </row>
    <row r="551" spans="5:11" ht="16.5">
      <c r="E551" s="87"/>
      <c r="F551" s="88"/>
      <c r="G551" s="88"/>
      <c r="H551" s="88"/>
      <c r="I551" s="88"/>
      <c r="K551" s="731"/>
    </row>
    <row r="552" spans="5:11" ht="16.5">
      <c r="E552" s="87"/>
      <c r="F552" s="88"/>
      <c r="G552" s="88"/>
      <c r="H552" s="88"/>
      <c r="I552" s="88"/>
      <c r="K552" s="731"/>
    </row>
    <row r="553" spans="5:11" ht="16.5">
      <c r="E553" s="87"/>
      <c r="F553" s="88"/>
      <c r="G553" s="88"/>
      <c r="H553" s="88"/>
      <c r="I553" s="88"/>
      <c r="K553" s="731"/>
    </row>
    <row r="554" spans="5:11" ht="16.5">
      <c r="E554" s="87"/>
      <c r="F554" s="88"/>
      <c r="G554" s="88"/>
      <c r="H554" s="88"/>
      <c r="I554" s="88"/>
      <c r="K554" s="731"/>
    </row>
    <row r="555" spans="5:11" ht="16.5">
      <c r="E555" s="87"/>
      <c r="F555" s="88"/>
      <c r="G555" s="88"/>
      <c r="H555" s="88"/>
      <c r="I555" s="88"/>
      <c r="K555" s="731"/>
    </row>
    <row r="556" spans="5:11" ht="16.5">
      <c r="E556" s="87"/>
      <c r="F556" s="88"/>
      <c r="G556" s="88"/>
      <c r="H556" s="88"/>
      <c r="I556" s="88"/>
      <c r="K556" s="731"/>
    </row>
    <row r="557" spans="5:11" ht="16.5">
      <c r="E557" s="87"/>
      <c r="F557" s="88"/>
      <c r="G557" s="88"/>
      <c r="H557" s="88"/>
      <c r="I557" s="88"/>
      <c r="K557" s="731"/>
    </row>
    <row r="558" spans="5:11" ht="16.5">
      <c r="E558" s="87"/>
      <c r="F558" s="88"/>
      <c r="G558" s="88"/>
      <c r="H558" s="88"/>
      <c r="I558" s="88"/>
      <c r="K558" s="731"/>
    </row>
    <row r="559" spans="5:11" ht="16.5">
      <c r="E559" s="87"/>
      <c r="F559" s="88"/>
      <c r="G559" s="88"/>
      <c r="H559" s="88"/>
      <c r="I559" s="88"/>
      <c r="K559" s="731"/>
    </row>
    <row r="560" spans="5:11" ht="16.5">
      <c r="E560" s="87"/>
      <c r="F560" s="88"/>
      <c r="G560" s="88"/>
      <c r="H560" s="88"/>
      <c r="I560" s="88"/>
      <c r="K560" s="731"/>
    </row>
    <row r="561" spans="5:11" ht="16.5">
      <c r="E561" s="87"/>
      <c r="F561" s="88"/>
      <c r="G561" s="88"/>
      <c r="H561" s="88"/>
      <c r="I561" s="88"/>
      <c r="K561" s="731"/>
    </row>
    <row r="562" spans="5:11" ht="16.5">
      <c r="E562" s="87"/>
      <c r="F562" s="88"/>
      <c r="G562" s="88"/>
      <c r="H562" s="88"/>
      <c r="I562" s="88"/>
      <c r="K562" s="731"/>
    </row>
    <row r="563" spans="5:11" ht="16.5">
      <c r="E563" s="87"/>
      <c r="F563" s="88"/>
      <c r="G563" s="88"/>
      <c r="H563" s="88"/>
      <c r="I563" s="88"/>
      <c r="K563" s="731"/>
    </row>
    <row r="564" spans="5:11" ht="16.5">
      <c r="E564" s="87"/>
      <c r="F564" s="88"/>
      <c r="G564" s="88"/>
      <c r="H564" s="88"/>
      <c r="I564" s="88"/>
      <c r="K564" s="731"/>
    </row>
    <row r="565" spans="5:11" ht="16.5">
      <c r="E565" s="87"/>
      <c r="F565" s="88"/>
      <c r="G565" s="88"/>
      <c r="H565" s="88"/>
      <c r="I565" s="88"/>
      <c r="K565" s="731"/>
    </row>
    <row r="566" spans="5:11" ht="16.5">
      <c r="E566" s="87"/>
      <c r="F566" s="88"/>
      <c r="G566" s="88"/>
      <c r="H566" s="88"/>
      <c r="I566" s="88"/>
      <c r="K566" s="731"/>
    </row>
    <row r="567" spans="5:11" ht="16.5">
      <c r="E567" s="87"/>
      <c r="F567" s="88"/>
      <c r="G567" s="88"/>
      <c r="H567" s="88"/>
      <c r="I567" s="88"/>
      <c r="K567" s="731"/>
    </row>
    <row r="568" spans="5:11" ht="16.5">
      <c r="E568" s="87"/>
      <c r="F568" s="88"/>
      <c r="G568" s="88"/>
      <c r="H568" s="88"/>
      <c r="I568" s="88"/>
      <c r="K568" s="731"/>
    </row>
    <row r="569" spans="5:11" ht="16.5">
      <c r="E569" s="87"/>
      <c r="F569" s="88"/>
      <c r="G569" s="88"/>
      <c r="H569" s="88"/>
      <c r="I569" s="88"/>
      <c r="K569" s="731"/>
    </row>
    <row r="570" spans="5:11" ht="16.5">
      <c r="E570" s="87"/>
      <c r="F570" s="88"/>
      <c r="G570" s="88"/>
      <c r="H570" s="88"/>
      <c r="I570" s="88"/>
      <c r="K570" s="731"/>
    </row>
    <row r="571" spans="5:11" ht="16.5">
      <c r="E571" s="87"/>
      <c r="F571" s="88"/>
      <c r="G571" s="88"/>
      <c r="H571" s="88"/>
      <c r="I571" s="88"/>
      <c r="K571" s="731"/>
    </row>
    <row r="572" spans="5:11" ht="16.5">
      <c r="E572" s="87"/>
      <c r="F572" s="88"/>
      <c r="G572" s="88"/>
      <c r="H572" s="88"/>
      <c r="I572" s="88"/>
      <c r="K572" s="731"/>
    </row>
    <row r="573" spans="5:11" ht="16.5">
      <c r="E573" s="87"/>
      <c r="F573" s="88"/>
      <c r="G573" s="88"/>
      <c r="H573" s="88"/>
      <c r="I573" s="88"/>
      <c r="K573" s="731"/>
    </row>
    <row r="574" spans="5:11" ht="16.5">
      <c r="E574" s="87"/>
      <c r="F574" s="88"/>
      <c r="G574" s="88"/>
      <c r="H574" s="88"/>
      <c r="I574" s="88"/>
      <c r="K574" s="731"/>
    </row>
    <row r="575" spans="5:11" ht="16.5">
      <c r="E575" s="87"/>
      <c r="F575" s="88"/>
      <c r="G575" s="88"/>
      <c r="H575" s="88"/>
      <c r="I575" s="88"/>
      <c r="K575" s="731"/>
    </row>
    <row r="576" spans="5:11" ht="16.5">
      <c r="E576" s="87"/>
      <c r="F576" s="88"/>
      <c r="G576" s="88"/>
      <c r="H576" s="88"/>
      <c r="I576" s="88"/>
      <c r="K576" s="731"/>
    </row>
    <row r="577" spans="5:11" ht="16.5">
      <c r="E577" s="87"/>
      <c r="F577" s="88"/>
      <c r="G577" s="88"/>
      <c r="H577" s="88"/>
      <c r="I577" s="88"/>
      <c r="K577" s="731"/>
    </row>
    <row r="578" spans="5:11" ht="16.5">
      <c r="E578" s="87"/>
      <c r="F578" s="88"/>
      <c r="G578" s="88"/>
      <c r="H578" s="88"/>
      <c r="I578" s="88"/>
      <c r="K578" s="731"/>
    </row>
    <row r="579" spans="5:11" ht="16.5">
      <c r="E579" s="87"/>
      <c r="F579" s="88"/>
      <c r="G579" s="88"/>
      <c r="H579" s="88"/>
      <c r="I579" s="88"/>
      <c r="K579" s="731"/>
    </row>
    <row r="580" spans="5:11" ht="16.5">
      <c r="E580" s="87"/>
      <c r="F580" s="88"/>
      <c r="G580" s="88"/>
      <c r="H580" s="88"/>
      <c r="I580" s="88"/>
      <c r="K580" s="731"/>
    </row>
    <row r="581" spans="5:11" ht="16.5">
      <c r="E581" s="87"/>
      <c r="F581" s="88"/>
      <c r="G581" s="88"/>
      <c r="H581" s="88"/>
      <c r="I581" s="88"/>
      <c r="K581" s="731"/>
    </row>
    <row r="582" spans="5:11" ht="16.5">
      <c r="E582" s="87"/>
      <c r="F582" s="88"/>
      <c r="G582" s="88"/>
      <c r="H582" s="88"/>
      <c r="I582" s="88"/>
      <c r="K582" s="731"/>
    </row>
    <row r="583" spans="5:11" ht="16.5">
      <c r="E583" s="87"/>
      <c r="F583" s="88"/>
      <c r="G583" s="88"/>
      <c r="H583" s="88"/>
      <c r="I583" s="88"/>
      <c r="K583" s="731"/>
    </row>
    <row r="584" spans="5:11" ht="16.5">
      <c r="E584" s="87"/>
      <c r="F584" s="88"/>
      <c r="G584" s="88"/>
      <c r="H584" s="88"/>
      <c r="I584" s="88"/>
      <c r="K584" s="731"/>
    </row>
    <row r="585" spans="5:11" ht="16.5">
      <c r="E585" s="87"/>
      <c r="F585" s="88"/>
      <c r="G585" s="88"/>
      <c r="H585" s="88"/>
      <c r="I585" s="88"/>
      <c r="K585" s="731"/>
    </row>
    <row r="586" spans="5:11" ht="16.5">
      <c r="E586" s="87"/>
      <c r="F586" s="88"/>
      <c r="G586" s="88"/>
      <c r="H586" s="88"/>
      <c r="I586" s="88"/>
      <c r="K586" s="731"/>
    </row>
    <row r="587" spans="5:11" ht="16.5">
      <c r="E587" s="87"/>
      <c r="F587" s="88"/>
      <c r="G587" s="88"/>
      <c r="H587" s="88"/>
      <c r="I587" s="88"/>
      <c r="K587" s="731"/>
    </row>
    <row r="588" spans="5:11" ht="16.5">
      <c r="E588" s="87"/>
      <c r="F588" s="88"/>
      <c r="G588" s="88"/>
      <c r="H588" s="88"/>
      <c r="I588" s="88"/>
      <c r="K588" s="731"/>
    </row>
    <row r="589" spans="5:11" ht="16.5">
      <c r="E589" s="87"/>
      <c r="F589" s="88"/>
      <c r="G589" s="88"/>
      <c r="H589" s="88"/>
      <c r="I589" s="88"/>
      <c r="K589" s="731"/>
    </row>
    <row r="590" spans="5:11" ht="16.5">
      <c r="E590" s="87"/>
      <c r="F590" s="88"/>
      <c r="G590" s="88"/>
      <c r="H590" s="88"/>
      <c r="I590" s="88"/>
      <c r="K590" s="731"/>
    </row>
    <row r="591" spans="5:11" ht="16.5">
      <c r="E591" s="87"/>
      <c r="F591" s="88"/>
      <c r="G591" s="88"/>
      <c r="H591" s="88"/>
      <c r="I591" s="88"/>
      <c r="K591" s="731"/>
    </row>
    <row r="592" spans="5:11" ht="16.5">
      <c r="E592" s="87"/>
      <c r="F592" s="88"/>
      <c r="G592" s="88"/>
      <c r="H592" s="88"/>
      <c r="I592" s="88"/>
      <c r="K592" s="731"/>
    </row>
    <row r="593" spans="5:11" ht="16.5">
      <c r="E593" s="87"/>
      <c r="F593" s="88"/>
      <c r="G593" s="88"/>
      <c r="H593" s="88"/>
      <c r="I593" s="88"/>
      <c r="K593" s="731"/>
    </row>
    <row r="594" spans="5:11" ht="16.5">
      <c r="E594" s="87"/>
      <c r="F594" s="88"/>
      <c r="G594" s="88"/>
      <c r="H594" s="88"/>
      <c r="I594" s="88"/>
      <c r="K594" s="731"/>
    </row>
    <row r="595" spans="5:11" ht="16.5">
      <c r="E595" s="87"/>
      <c r="F595" s="88"/>
      <c r="G595" s="88"/>
      <c r="H595" s="88"/>
      <c r="I595" s="88"/>
      <c r="K595" s="731"/>
    </row>
    <row r="596" spans="5:11" ht="16.5">
      <c r="E596" s="87"/>
      <c r="F596" s="88"/>
      <c r="G596" s="88"/>
      <c r="H596" s="88"/>
      <c r="I596" s="88"/>
      <c r="K596" s="731"/>
    </row>
    <row r="597" spans="5:11" ht="16.5">
      <c r="E597" s="87"/>
      <c r="F597" s="88"/>
      <c r="G597" s="88"/>
      <c r="H597" s="88"/>
      <c r="I597" s="88"/>
      <c r="K597" s="731"/>
    </row>
    <row r="598" spans="5:11" ht="16.5">
      <c r="E598" s="87"/>
      <c r="F598" s="88"/>
      <c r="G598" s="88"/>
      <c r="H598" s="88"/>
      <c r="I598" s="88"/>
      <c r="K598" s="731"/>
    </row>
    <row r="599" spans="5:11" ht="16.5">
      <c r="E599" s="87"/>
      <c r="F599" s="88"/>
      <c r="G599" s="88"/>
      <c r="H599" s="88"/>
      <c r="I599" s="88"/>
      <c r="K599" s="731"/>
    </row>
    <row r="600" spans="5:11" ht="16.5">
      <c r="E600" s="87"/>
      <c r="F600" s="88"/>
      <c r="G600" s="88"/>
      <c r="H600" s="88"/>
      <c r="I600" s="88"/>
      <c r="K600" s="731"/>
    </row>
    <row r="601" spans="5:11" ht="16.5">
      <c r="E601" s="87"/>
      <c r="F601" s="88"/>
      <c r="G601" s="88"/>
      <c r="H601" s="88"/>
      <c r="I601" s="88"/>
      <c r="K601" s="731"/>
    </row>
    <row r="602" spans="5:11" ht="16.5">
      <c r="E602" s="87"/>
      <c r="F602" s="88"/>
      <c r="G602" s="88"/>
      <c r="H602" s="88"/>
      <c r="I602" s="88"/>
      <c r="K602" s="731"/>
    </row>
    <row r="603" spans="5:11" ht="16.5">
      <c r="E603" s="87"/>
      <c r="F603" s="88"/>
      <c r="G603" s="88"/>
      <c r="H603" s="88"/>
      <c r="I603" s="88"/>
      <c r="K603" s="731"/>
    </row>
    <row r="604" spans="5:11" ht="16.5">
      <c r="E604" s="87"/>
      <c r="F604" s="88"/>
      <c r="G604" s="88"/>
      <c r="H604" s="88"/>
      <c r="I604" s="88"/>
      <c r="K604" s="731"/>
    </row>
    <row r="605" spans="5:11" ht="16.5">
      <c r="E605" s="87"/>
      <c r="F605" s="88"/>
      <c r="G605" s="88"/>
      <c r="H605" s="88"/>
      <c r="I605" s="88"/>
      <c r="K605" s="731"/>
    </row>
    <row r="606" spans="5:11" ht="16.5">
      <c r="E606" s="87"/>
      <c r="F606" s="88"/>
      <c r="G606" s="88"/>
      <c r="H606" s="88"/>
      <c r="I606" s="88"/>
      <c r="K606" s="731"/>
    </row>
    <row r="607" spans="5:11" ht="16.5">
      <c r="E607" s="87"/>
      <c r="F607" s="88"/>
      <c r="G607" s="88"/>
      <c r="H607" s="88"/>
      <c r="I607" s="88"/>
      <c r="K607" s="731"/>
    </row>
    <row r="608" spans="5:11" ht="16.5">
      <c r="E608" s="87"/>
      <c r="F608" s="88"/>
      <c r="G608" s="88"/>
      <c r="H608" s="88"/>
      <c r="I608" s="88"/>
      <c r="K608" s="731"/>
    </row>
    <row r="609" spans="5:11" ht="16.5">
      <c r="E609" s="87"/>
      <c r="F609" s="88"/>
      <c r="G609" s="88"/>
      <c r="H609" s="88"/>
      <c r="I609" s="88"/>
      <c r="K609" s="731"/>
    </row>
    <row r="610" spans="5:11" ht="16.5">
      <c r="E610" s="87"/>
      <c r="F610" s="88"/>
      <c r="G610" s="88"/>
      <c r="H610" s="88"/>
      <c r="I610" s="88"/>
      <c r="K610" s="731"/>
    </row>
    <row r="611" spans="5:11" ht="16.5">
      <c r="E611" s="87"/>
      <c r="F611" s="88"/>
      <c r="G611" s="88"/>
      <c r="H611" s="88"/>
      <c r="I611" s="88"/>
      <c r="K611" s="731"/>
    </row>
    <row r="612" spans="5:11" ht="16.5">
      <c r="E612" s="87"/>
      <c r="F612" s="88"/>
      <c r="G612" s="88"/>
      <c r="H612" s="88"/>
      <c r="I612" s="88"/>
      <c r="K612" s="731"/>
    </row>
    <row r="613" spans="5:11" ht="16.5">
      <c r="E613" s="87"/>
      <c r="F613" s="88"/>
      <c r="G613" s="88"/>
      <c r="H613" s="88"/>
      <c r="I613" s="88"/>
      <c r="K613" s="731"/>
    </row>
    <row r="614" spans="5:11" ht="16.5">
      <c r="E614" s="87"/>
      <c r="F614" s="88"/>
      <c r="G614" s="88"/>
      <c r="H614" s="88"/>
      <c r="I614" s="88"/>
      <c r="K614" s="731"/>
    </row>
    <row r="615" spans="5:11" ht="16.5">
      <c r="E615" s="87"/>
      <c r="F615" s="88"/>
      <c r="G615" s="88"/>
      <c r="H615" s="88"/>
      <c r="I615" s="88"/>
      <c r="K615" s="731"/>
    </row>
    <row r="616" spans="5:11" ht="16.5">
      <c r="E616" s="87"/>
      <c r="F616" s="88"/>
      <c r="G616" s="88"/>
      <c r="H616" s="88"/>
      <c r="I616" s="88"/>
      <c r="K616" s="731"/>
    </row>
    <row r="617" spans="5:11" ht="16.5">
      <c r="E617" s="87"/>
      <c r="F617" s="88"/>
      <c r="G617" s="88"/>
      <c r="H617" s="88"/>
      <c r="I617" s="88"/>
      <c r="K617" s="731"/>
    </row>
    <row r="618" spans="5:11" ht="16.5">
      <c r="E618" s="87"/>
      <c r="F618" s="88"/>
      <c r="G618" s="88"/>
      <c r="H618" s="88"/>
      <c r="I618" s="88"/>
      <c r="K618" s="731"/>
    </row>
    <row r="619" spans="5:11" ht="16.5">
      <c r="E619" s="87"/>
      <c r="F619" s="88"/>
      <c r="G619" s="88"/>
      <c r="H619" s="88"/>
      <c r="I619" s="88"/>
      <c r="K619" s="731"/>
    </row>
    <row r="620" spans="5:11" ht="16.5">
      <c r="E620" s="87"/>
      <c r="F620" s="88"/>
      <c r="G620" s="88"/>
      <c r="H620" s="88"/>
      <c r="I620" s="88"/>
      <c r="K620" s="731"/>
    </row>
    <row r="621" spans="5:11" ht="16.5">
      <c r="E621" s="87"/>
      <c r="F621" s="88"/>
      <c r="G621" s="88"/>
      <c r="H621" s="88"/>
      <c r="I621" s="88"/>
      <c r="K621" s="731"/>
    </row>
    <row r="622" spans="5:11" ht="16.5">
      <c r="E622" s="87"/>
      <c r="F622" s="88"/>
      <c r="G622" s="88"/>
      <c r="H622" s="88"/>
      <c r="I622" s="88"/>
      <c r="K622" s="731"/>
    </row>
    <row r="623" spans="5:11" ht="16.5">
      <c r="E623" s="87"/>
      <c r="F623" s="88"/>
      <c r="G623" s="88"/>
      <c r="H623" s="88"/>
      <c r="I623" s="88"/>
      <c r="K623" s="731"/>
    </row>
    <row r="624" spans="5:11" ht="16.5">
      <c r="E624" s="87"/>
      <c r="F624" s="88"/>
      <c r="G624" s="88"/>
      <c r="H624" s="88"/>
      <c r="I624" s="88"/>
      <c r="K624" s="731"/>
    </row>
    <row r="625" spans="5:11" ht="16.5">
      <c r="E625" s="87"/>
      <c r="F625" s="88"/>
      <c r="G625" s="88"/>
      <c r="H625" s="88"/>
      <c r="I625" s="88"/>
      <c r="K625" s="731"/>
    </row>
    <row r="626" spans="5:11" ht="16.5">
      <c r="E626" s="87"/>
      <c r="F626" s="88"/>
      <c r="G626" s="88"/>
      <c r="H626" s="88"/>
      <c r="I626" s="88"/>
      <c r="K626" s="731"/>
    </row>
    <row r="627" spans="5:11" ht="16.5">
      <c r="E627" s="87"/>
      <c r="F627" s="88"/>
      <c r="G627" s="88"/>
      <c r="H627" s="88"/>
      <c r="I627" s="88"/>
      <c r="K627" s="731"/>
    </row>
    <row r="628" spans="5:11" ht="16.5">
      <c r="E628" s="87"/>
      <c r="F628" s="88"/>
      <c r="G628" s="88"/>
      <c r="H628" s="88"/>
      <c r="I628" s="88"/>
      <c r="K628" s="731"/>
    </row>
    <row r="629" spans="5:11" ht="16.5">
      <c r="E629" s="87"/>
      <c r="F629" s="88"/>
      <c r="G629" s="88"/>
      <c r="H629" s="88"/>
      <c r="I629" s="88"/>
      <c r="K629" s="731"/>
    </row>
    <row r="630" spans="5:11" ht="16.5">
      <c r="E630" s="87"/>
      <c r="F630" s="88"/>
      <c r="G630" s="88"/>
      <c r="H630" s="88"/>
      <c r="I630" s="88"/>
      <c r="K630" s="731"/>
    </row>
    <row r="631" spans="5:11" ht="16.5">
      <c r="E631" s="87"/>
      <c r="F631" s="88"/>
      <c r="G631" s="88"/>
      <c r="H631" s="88"/>
      <c r="I631" s="88"/>
      <c r="K631" s="731"/>
    </row>
    <row r="632" spans="5:11" ht="16.5">
      <c r="E632" s="87"/>
      <c r="F632" s="88"/>
      <c r="G632" s="88"/>
      <c r="H632" s="88"/>
      <c r="I632" s="88"/>
      <c r="K632" s="731"/>
    </row>
    <row r="633" spans="5:11" ht="16.5">
      <c r="E633" s="87"/>
      <c r="F633" s="88"/>
      <c r="G633" s="88"/>
      <c r="H633" s="88"/>
      <c r="I633" s="88"/>
      <c r="K633" s="731"/>
    </row>
    <row r="634" spans="5:11" ht="16.5">
      <c r="E634" s="87"/>
      <c r="F634" s="88"/>
      <c r="G634" s="88"/>
      <c r="H634" s="88"/>
      <c r="I634" s="88"/>
      <c r="K634" s="731"/>
    </row>
    <row r="635" spans="5:11" ht="16.5">
      <c r="E635" s="87"/>
      <c r="F635" s="88"/>
      <c r="G635" s="88"/>
      <c r="H635" s="88"/>
      <c r="I635" s="88"/>
      <c r="K635" s="731"/>
    </row>
    <row r="636" spans="5:11" ht="16.5">
      <c r="E636" s="87"/>
      <c r="F636" s="88"/>
      <c r="G636" s="88"/>
      <c r="H636" s="88"/>
      <c r="I636" s="88"/>
      <c r="K636" s="731"/>
    </row>
    <row r="637" spans="5:11" ht="16.5">
      <c r="E637" s="87"/>
      <c r="F637" s="88"/>
      <c r="G637" s="88"/>
      <c r="H637" s="88"/>
      <c r="I637" s="88"/>
      <c r="K637" s="731"/>
    </row>
    <row r="638" spans="5:11" ht="16.5">
      <c r="E638" s="87"/>
      <c r="F638" s="88"/>
      <c r="G638" s="88"/>
      <c r="H638" s="88"/>
      <c r="I638" s="88"/>
      <c r="K638" s="731"/>
    </row>
    <row r="639" spans="5:11" ht="16.5">
      <c r="E639" s="87"/>
      <c r="F639" s="88"/>
      <c r="G639" s="88"/>
      <c r="H639" s="88"/>
      <c r="I639" s="88"/>
      <c r="K639" s="731"/>
    </row>
    <row r="640" spans="5:11" ht="16.5">
      <c r="E640" s="87"/>
      <c r="F640" s="88"/>
      <c r="G640" s="88"/>
      <c r="H640" s="88"/>
      <c r="I640" s="88"/>
      <c r="K640" s="731"/>
    </row>
    <row r="641" spans="5:11" ht="16.5">
      <c r="E641" s="87"/>
      <c r="F641" s="88"/>
      <c r="G641" s="88"/>
      <c r="H641" s="88"/>
      <c r="I641" s="88"/>
      <c r="K641" s="731"/>
    </row>
    <row r="642" spans="5:11" ht="16.5">
      <c r="E642" s="87"/>
      <c r="F642" s="88"/>
      <c r="G642" s="88"/>
      <c r="H642" s="88"/>
      <c r="I642" s="88"/>
      <c r="K642" s="731"/>
    </row>
    <row r="643" spans="5:11" ht="16.5">
      <c r="E643" s="87"/>
      <c r="F643" s="88"/>
      <c r="G643" s="88"/>
      <c r="H643" s="88"/>
      <c r="I643" s="88"/>
      <c r="K643" s="731"/>
    </row>
    <row r="644" spans="5:11" ht="16.5">
      <c r="E644" s="87"/>
      <c r="F644" s="88"/>
      <c r="G644" s="88"/>
      <c r="H644" s="88"/>
      <c r="I644" s="88"/>
      <c r="K644" s="731"/>
    </row>
    <row r="645" spans="5:11" ht="16.5">
      <c r="E645" s="87"/>
      <c r="F645" s="88"/>
      <c r="G645" s="88"/>
      <c r="H645" s="88"/>
      <c r="I645" s="88"/>
      <c r="K645" s="731"/>
    </row>
    <row r="646" spans="5:11" ht="16.5">
      <c r="E646" s="87"/>
      <c r="F646" s="88"/>
      <c r="G646" s="88"/>
      <c r="H646" s="88"/>
      <c r="I646" s="88"/>
      <c r="K646" s="731"/>
    </row>
    <row r="647" spans="5:11" ht="16.5">
      <c r="E647" s="87"/>
      <c r="F647" s="88"/>
      <c r="G647" s="88"/>
      <c r="H647" s="88"/>
      <c r="I647" s="88"/>
      <c r="K647" s="731"/>
    </row>
    <row r="648" spans="5:11" ht="16.5">
      <c r="E648" s="87"/>
      <c r="F648" s="88"/>
      <c r="G648" s="88"/>
      <c r="H648" s="88"/>
      <c r="I648" s="88"/>
      <c r="K648" s="731"/>
    </row>
    <row r="649" spans="5:11" ht="16.5">
      <c r="E649" s="87"/>
      <c r="F649" s="88"/>
      <c r="G649" s="88"/>
      <c r="H649" s="88"/>
      <c r="I649" s="88"/>
      <c r="K649" s="731"/>
    </row>
    <row r="650" spans="5:11" ht="16.5">
      <c r="E650" s="87"/>
      <c r="F650" s="88"/>
      <c r="G650" s="88"/>
      <c r="H650" s="88"/>
      <c r="I650" s="88"/>
      <c r="K650" s="731"/>
    </row>
    <row r="651" spans="5:11" ht="16.5">
      <c r="E651" s="87"/>
      <c r="F651" s="88"/>
      <c r="G651" s="88"/>
      <c r="H651" s="88"/>
      <c r="I651" s="88"/>
      <c r="K651" s="731"/>
    </row>
    <row r="652" spans="5:11" ht="16.5">
      <c r="E652" s="87"/>
      <c r="F652" s="88"/>
      <c r="G652" s="88"/>
      <c r="H652" s="88"/>
      <c r="I652" s="88"/>
      <c r="K652" s="731"/>
    </row>
    <row r="653" spans="5:11" ht="16.5">
      <c r="E653" s="87"/>
      <c r="F653" s="88"/>
      <c r="G653" s="88"/>
      <c r="H653" s="88"/>
      <c r="I653" s="88"/>
      <c r="K653" s="731"/>
    </row>
    <row r="654" spans="5:11" ht="16.5">
      <c r="E654" s="87"/>
      <c r="F654" s="88"/>
      <c r="G654" s="88"/>
      <c r="H654" s="88"/>
      <c r="I654" s="88"/>
      <c r="K654" s="731"/>
    </row>
    <row r="655" spans="5:11" ht="16.5">
      <c r="E655" s="87"/>
      <c r="F655" s="88"/>
      <c r="G655" s="88"/>
      <c r="H655" s="88"/>
      <c r="I655" s="88"/>
      <c r="K655" s="731"/>
    </row>
    <row r="656" spans="5:11" ht="16.5">
      <c r="E656" s="87"/>
      <c r="F656" s="88"/>
      <c r="G656" s="88"/>
      <c r="H656" s="88"/>
      <c r="I656" s="88"/>
      <c r="K656" s="731"/>
    </row>
    <row r="657" spans="5:11" ht="16.5">
      <c r="E657" s="87"/>
      <c r="F657" s="88"/>
      <c r="G657" s="88"/>
      <c r="H657" s="88"/>
      <c r="I657" s="88"/>
      <c r="K657" s="731"/>
    </row>
    <row r="658" spans="5:11" ht="16.5">
      <c r="E658" s="87"/>
      <c r="F658" s="88"/>
      <c r="G658" s="88"/>
      <c r="H658" s="88"/>
      <c r="I658" s="88"/>
      <c r="K658" s="731"/>
    </row>
    <row r="659" spans="5:11" ht="16.5">
      <c r="E659" s="87"/>
      <c r="F659" s="88"/>
      <c r="G659" s="88"/>
      <c r="H659" s="88"/>
      <c r="I659" s="88"/>
      <c r="K659" s="731"/>
    </row>
    <row r="660" spans="5:11" ht="16.5">
      <c r="E660" s="87"/>
      <c r="F660" s="88"/>
      <c r="G660" s="88"/>
      <c r="H660" s="88"/>
      <c r="I660" s="88"/>
      <c r="K660" s="731"/>
    </row>
    <row r="661" spans="5:11" ht="16.5">
      <c r="E661" s="87"/>
      <c r="F661" s="88"/>
      <c r="G661" s="88"/>
      <c r="H661" s="88"/>
      <c r="I661" s="88"/>
      <c r="K661" s="731"/>
    </row>
    <row r="662" spans="5:11" ht="16.5">
      <c r="E662" s="87"/>
      <c r="F662" s="88"/>
      <c r="G662" s="88"/>
      <c r="H662" s="88"/>
      <c r="I662" s="88"/>
      <c r="K662" s="731"/>
    </row>
    <row r="663" spans="5:11" ht="16.5">
      <c r="E663" s="87"/>
      <c r="F663" s="88"/>
      <c r="G663" s="88"/>
      <c r="H663" s="88"/>
      <c r="I663" s="88"/>
      <c r="K663" s="731"/>
    </row>
    <row r="664" spans="5:11" ht="16.5">
      <c r="E664" s="87"/>
      <c r="F664" s="88"/>
      <c r="G664" s="88"/>
      <c r="H664" s="88"/>
      <c r="I664" s="88"/>
      <c r="K664" s="731"/>
    </row>
    <row r="665" spans="5:11" ht="16.5">
      <c r="E665" s="87"/>
      <c r="F665" s="88"/>
      <c r="G665" s="88"/>
      <c r="H665" s="88"/>
      <c r="I665" s="88"/>
      <c r="K665" s="731"/>
    </row>
    <row r="666" spans="5:11" ht="16.5">
      <c r="E666" s="87"/>
      <c r="F666" s="88"/>
      <c r="G666" s="88"/>
      <c r="H666" s="88"/>
      <c r="I666" s="88"/>
      <c r="K666" s="731"/>
    </row>
    <row r="667" spans="5:11" ht="16.5">
      <c r="E667" s="87"/>
      <c r="F667" s="88"/>
      <c r="G667" s="88"/>
      <c r="H667" s="88"/>
      <c r="I667" s="88"/>
      <c r="K667" s="731"/>
    </row>
    <row r="668" spans="5:11" ht="16.5">
      <c r="E668" s="87"/>
      <c r="F668" s="88"/>
      <c r="G668" s="88"/>
      <c r="H668" s="88"/>
      <c r="I668" s="88"/>
      <c r="K668" s="731"/>
    </row>
    <row r="669" spans="5:11" ht="16.5">
      <c r="E669" s="87"/>
      <c r="F669" s="88"/>
      <c r="G669" s="88"/>
      <c r="H669" s="88"/>
      <c r="I669" s="88"/>
      <c r="K669" s="731"/>
    </row>
    <row r="670" spans="5:11" ht="16.5">
      <c r="E670" s="87"/>
      <c r="F670" s="88"/>
      <c r="G670" s="88"/>
      <c r="H670" s="88"/>
      <c r="I670" s="88"/>
      <c r="K670" s="731"/>
    </row>
    <row r="671" spans="5:11" ht="16.5">
      <c r="E671" s="87"/>
      <c r="F671" s="88"/>
      <c r="G671" s="88"/>
      <c r="H671" s="88"/>
      <c r="I671" s="88"/>
      <c r="K671" s="731"/>
    </row>
    <row r="672" spans="5:11" ht="16.5">
      <c r="E672" s="87"/>
      <c r="F672" s="88"/>
      <c r="G672" s="88"/>
      <c r="H672" s="88"/>
      <c r="I672" s="88"/>
      <c r="K672" s="731"/>
    </row>
    <row r="673" spans="5:11" ht="16.5">
      <c r="E673" s="87"/>
      <c r="F673" s="88"/>
      <c r="G673" s="88"/>
      <c r="H673" s="88"/>
      <c r="I673" s="88"/>
      <c r="K673" s="731"/>
    </row>
    <row r="674" spans="5:11" ht="16.5">
      <c r="E674" s="87"/>
      <c r="F674" s="88"/>
      <c r="G674" s="88"/>
      <c r="H674" s="88"/>
      <c r="I674" s="88"/>
      <c r="K674" s="731"/>
    </row>
    <row r="675" spans="5:11" ht="16.5">
      <c r="E675" s="87"/>
      <c r="F675" s="88"/>
      <c r="G675" s="88"/>
      <c r="H675" s="88"/>
      <c r="I675" s="88"/>
      <c r="K675" s="731"/>
    </row>
    <row r="676" spans="5:11" ht="16.5">
      <c r="E676" s="87"/>
      <c r="F676" s="88"/>
      <c r="G676" s="88"/>
      <c r="H676" s="88"/>
      <c r="I676" s="88"/>
      <c r="K676" s="731"/>
    </row>
    <row r="677" spans="5:11" ht="16.5">
      <c r="E677" s="87"/>
      <c r="F677" s="88"/>
      <c r="G677" s="88"/>
      <c r="H677" s="88"/>
      <c r="I677" s="88"/>
      <c r="K677" s="731"/>
    </row>
    <row r="678" spans="5:11" ht="16.5">
      <c r="E678" s="87"/>
      <c r="F678" s="88"/>
      <c r="G678" s="88"/>
      <c r="H678" s="88"/>
      <c r="I678" s="88"/>
      <c r="K678" s="731"/>
    </row>
    <row r="679" spans="5:11" ht="16.5">
      <c r="E679" s="87"/>
      <c r="F679" s="88"/>
      <c r="G679" s="88"/>
      <c r="H679" s="88"/>
      <c r="I679" s="88"/>
      <c r="K679" s="731"/>
    </row>
    <row r="680" spans="5:11" ht="16.5">
      <c r="E680" s="87"/>
      <c r="F680" s="88"/>
      <c r="G680" s="88"/>
      <c r="H680" s="88"/>
      <c r="I680" s="88"/>
      <c r="K680" s="731"/>
    </row>
    <row r="681" spans="5:11" ht="16.5">
      <c r="E681" s="87"/>
      <c r="F681" s="88"/>
      <c r="G681" s="88"/>
      <c r="H681" s="88"/>
      <c r="I681" s="88"/>
      <c r="K681" s="731"/>
    </row>
    <row r="682" spans="5:11" ht="16.5">
      <c r="E682" s="87"/>
      <c r="F682" s="88"/>
      <c r="G682" s="88"/>
      <c r="H682" s="88"/>
      <c r="I682" s="88"/>
      <c r="K682" s="731"/>
    </row>
    <row r="683" spans="5:11" ht="16.5">
      <c r="E683" s="87"/>
      <c r="F683" s="88"/>
      <c r="G683" s="88"/>
      <c r="H683" s="88"/>
      <c r="I683" s="88"/>
      <c r="K683" s="731"/>
    </row>
    <row r="684" spans="5:11" ht="16.5">
      <c r="E684" s="87"/>
      <c r="F684" s="88"/>
      <c r="G684" s="88"/>
      <c r="H684" s="88"/>
      <c r="I684" s="88"/>
      <c r="K684" s="731"/>
    </row>
    <row r="685" spans="5:11" ht="16.5">
      <c r="E685" s="87"/>
      <c r="F685" s="88"/>
      <c r="G685" s="88"/>
      <c r="H685" s="88"/>
      <c r="I685" s="88"/>
      <c r="K685" s="731"/>
    </row>
    <row r="686" spans="5:11" ht="16.5">
      <c r="E686" s="87"/>
      <c r="F686" s="88"/>
      <c r="G686" s="88"/>
      <c r="H686" s="88"/>
      <c r="I686" s="88"/>
      <c r="K686" s="731"/>
    </row>
    <row r="687" spans="5:11" ht="16.5">
      <c r="E687" s="87"/>
      <c r="F687" s="88"/>
      <c r="G687" s="88"/>
      <c r="H687" s="88"/>
      <c r="I687" s="88"/>
      <c r="K687" s="731"/>
    </row>
    <row r="688" spans="5:11" ht="16.5">
      <c r="E688" s="87"/>
      <c r="F688" s="88"/>
      <c r="G688" s="88"/>
      <c r="H688" s="88"/>
      <c r="I688" s="88"/>
      <c r="K688" s="731"/>
    </row>
    <row r="689" spans="5:11" ht="16.5">
      <c r="E689" s="87"/>
      <c r="F689" s="88"/>
      <c r="G689" s="88"/>
      <c r="H689" s="88"/>
      <c r="I689" s="88"/>
      <c r="K689" s="731"/>
    </row>
    <row r="690" spans="5:11" ht="16.5">
      <c r="E690" s="87"/>
      <c r="F690" s="88"/>
      <c r="G690" s="88"/>
      <c r="H690" s="88"/>
      <c r="I690" s="88"/>
      <c r="K690" s="731"/>
    </row>
    <row r="691" spans="5:11" ht="16.5">
      <c r="E691" s="87"/>
      <c r="F691" s="88"/>
      <c r="G691" s="88"/>
      <c r="H691" s="88"/>
      <c r="I691" s="88"/>
      <c r="K691" s="731"/>
    </row>
    <row r="692" spans="5:11" ht="16.5">
      <c r="E692" s="87"/>
      <c r="F692" s="88"/>
      <c r="G692" s="88"/>
      <c r="H692" s="88"/>
      <c r="I692" s="88"/>
      <c r="K692" s="731"/>
    </row>
    <row r="693" spans="5:11" ht="16.5">
      <c r="E693" s="87"/>
      <c r="F693" s="88"/>
      <c r="G693" s="88"/>
      <c r="H693" s="88"/>
      <c r="I693" s="88"/>
      <c r="K693" s="731"/>
    </row>
    <row r="694" spans="5:11" ht="16.5">
      <c r="E694" s="87"/>
      <c r="F694" s="88"/>
      <c r="G694" s="88"/>
      <c r="H694" s="88"/>
      <c r="I694" s="88"/>
      <c r="K694" s="731"/>
    </row>
    <row r="695" spans="5:11" ht="16.5">
      <c r="E695" s="87"/>
      <c r="F695" s="88"/>
      <c r="G695" s="88"/>
      <c r="H695" s="88"/>
      <c r="I695" s="88"/>
      <c r="K695" s="731"/>
    </row>
    <row r="696" spans="5:11" ht="16.5">
      <c r="E696" s="87"/>
      <c r="F696" s="88"/>
      <c r="G696" s="88"/>
      <c r="H696" s="88"/>
      <c r="I696" s="88"/>
      <c r="K696" s="731"/>
    </row>
    <row r="697" spans="5:11" ht="16.5">
      <c r="E697" s="87"/>
      <c r="F697" s="88"/>
      <c r="G697" s="88"/>
      <c r="H697" s="88"/>
      <c r="I697" s="88"/>
      <c r="K697" s="731"/>
    </row>
    <row r="698" spans="5:11" ht="16.5">
      <c r="E698" s="87"/>
      <c r="F698" s="88"/>
      <c r="G698" s="88"/>
      <c r="H698" s="88"/>
      <c r="I698" s="88"/>
      <c r="K698" s="731"/>
    </row>
    <row r="699" spans="5:11" ht="16.5">
      <c r="E699" s="87"/>
      <c r="F699" s="88"/>
      <c r="G699" s="88"/>
      <c r="H699" s="88"/>
      <c r="I699" s="88"/>
      <c r="K699" s="731"/>
    </row>
    <row r="700" spans="5:11" ht="16.5">
      <c r="E700" s="87"/>
      <c r="F700" s="88"/>
      <c r="G700" s="88"/>
      <c r="H700" s="88"/>
      <c r="I700" s="88"/>
      <c r="K700" s="731"/>
    </row>
    <row r="701" spans="5:11" ht="16.5">
      <c r="E701" s="87"/>
      <c r="F701" s="88"/>
      <c r="G701" s="88"/>
      <c r="H701" s="88"/>
      <c r="I701" s="88"/>
      <c r="K701" s="731"/>
    </row>
    <row r="702" spans="5:11" ht="16.5">
      <c r="E702" s="87"/>
      <c r="F702" s="88"/>
      <c r="G702" s="88"/>
      <c r="H702" s="88"/>
      <c r="I702" s="88"/>
      <c r="K702" s="731"/>
    </row>
    <row r="703" spans="5:11" ht="16.5">
      <c r="E703" s="87"/>
      <c r="F703" s="88"/>
      <c r="G703" s="88"/>
      <c r="H703" s="88"/>
      <c r="I703" s="88"/>
      <c r="K703" s="731"/>
    </row>
    <row r="704" spans="5:11" ht="16.5">
      <c r="E704" s="87"/>
      <c r="F704" s="88"/>
      <c r="G704" s="88"/>
      <c r="H704" s="88"/>
      <c r="I704" s="88"/>
      <c r="K704" s="731"/>
    </row>
    <row r="705" spans="5:11" ht="16.5">
      <c r="E705" s="87"/>
      <c r="F705" s="88"/>
      <c r="G705" s="88"/>
      <c r="H705" s="88"/>
      <c r="I705" s="88"/>
      <c r="K705" s="731"/>
    </row>
    <row r="706" spans="5:11" ht="16.5">
      <c r="E706" s="87"/>
      <c r="F706" s="88"/>
      <c r="G706" s="88"/>
      <c r="H706" s="88"/>
      <c r="I706" s="88"/>
      <c r="K706" s="731"/>
    </row>
    <row r="707" spans="5:11" ht="16.5">
      <c r="E707" s="87"/>
      <c r="F707" s="88"/>
      <c r="G707" s="88"/>
      <c r="H707" s="88"/>
      <c r="I707" s="88"/>
      <c r="K707" s="731"/>
    </row>
    <row r="708" spans="5:11" ht="16.5">
      <c r="E708" s="87"/>
      <c r="F708" s="88"/>
      <c r="G708" s="88"/>
      <c r="H708" s="88"/>
      <c r="I708" s="88"/>
      <c r="K708" s="731"/>
    </row>
    <row r="709" spans="5:11" ht="16.5">
      <c r="E709" s="87"/>
      <c r="F709" s="88"/>
      <c r="G709" s="88"/>
      <c r="H709" s="88"/>
      <c r="I709" s="88"/>
      <c r="K709" s="731"/>
    </row>
    <row r="710" spans="5:11" ht="16.5">
      <c r="E710" s="87"/>
      <c r="F710" s="88"/>
      <c r="G710" s="88"/>
      <c r="H710" s="88"/>
      <c r="I710" s="88"/>
      <c r="K710" s="731"/>
    </row>
    <row r="711" spans="5:11" ht="16.5">
      <c r="E711" s="87"/>
      <c r="F711" s="88"/>
      <c r="G711" s="88"/>
      <c r="H711" s="88"/>
      <c r="I711" s="88"/>
      <c r="K711" s="731"/>
    </row>
    <row r="712" spans="5:11" ht="16.5">
      <c r="E712" s="87"/>
      <c r="F712" s="88"/>
      <c r="G712" s="88"/>
      <c r="H712" s="88"/>
      <c r="I712" s="88"/>
      <c r="K712" s="731"/>
    </row>
    <row r="713" spans="5:11" ht="16.5">
      <c r="E713" s="87"/>
      <c r="F713" s="88"/>
      <c r="G713" s="88"/>
      <c r="H713" s="88"/>
      <c r="I713" s="88"/>
      <c r="K713" s="731"/>
    </row>
    <row r="714" spans="5:11" ht="16.5">
      <c r="E714" s="87"/>
      <c r="F714" s="88"/>
      <c r="G714" s="88"/>
      <c r="H714" s="88"/>
      <c r="I714" s="88"/>
      <c r="K714" s="731"/>
    </row>
    <row r="715" spans="5:11" ht="16.5">
      <c r="E715" s="87"/>
      <c r="F715" s="88"/>
      <c r="G715" s="88"/>
      <c r="H715" s="88"/>
      <c r="I715" s="88"/>
      <c r="K715" s="731"/>
    </row>
    <row r="716" spans="5:11" ht="16.5">
      <c r="E716" s="87"/>
      <c r="F716" s="88"/>
      <c r="G716" s="88"/>
      <c r="H716" s="88"/>
      <c r="I716" s="88"/>
      <c r="K716" s="731"/>
    </row>
    <row r="717" spans="5:11" ht="16.5">
      <c r="E717" s="87"/>
      <c r="F717" s="88"/>
      <c r="G717" s="88"/>
      <c r="H717" s="88"/>
      <c r="I717" s="88"/>
      <c r="K717" s="731"/>
    </row>
    <row r="718" spans="5:11" ht="16.5">
      <c r="E718" s="87"/>
      <c r="F718" s="88"/>
      <c r="G718" s="88"/>
      <c r="H718" s="88"/>
      <c r="I718" s="88"/>
      <c r="K718" s="731"/>
    </row>
    <row r="719" spans="5:11" ht="16.5">
      <c r="E719" s="87"/>
      <c r="F719" s="88"/>
      <c r="G719" s="88"/>
      <c r="H719" s="88"/>
      <c r="I719" s="88"/>
      <c r="K719" s="731"/>
    </row>
    <row r="720" spans="5:11" ht="16.5">
      <c r="E720" s="87"/>
      <c r="F720" s="88"/>
      <c r="G720" s="88"/>
      <c r="H720" s="88"/>
      <c r="I720" s="88"/>
      <c r="K720" s="731"/>
    </row>
    <row r="721" spans="5:11" ht="16.5">
      <c r="E721" s="87"/>
      <c r="F721" s="88"/>
      <c r="G721" s="88"/>
      <c r="H721" s="88"/>
      <c r="I721" s="88"/>
      <c r="K721" s="731"/>
    </row>
    <row r="722" spans="5:11" ht="16.5">
      <c r="E722" s="87"/>
      <c r="F722" s="88"/>
      <c r="G722" s="88"/>
      <c r="H722" s="88"/>
      <c r="I722" s="88"/>
      <c r="K722" s="731"/>
    </row>
    <row r="723" spans="5:11" ht="16.5">
      <c r="E723" s="87"/>
      <c r="F723" s="88"/>
      <c r="G723" s="88"/>
      <c r="H723" s="88"/>
      <c r="I723" s="88"/>
      <c r="K723" s="731"/>
    </row>
    <row r="724" spans="5:11" ht="16.5">
      <c r="E724" s="87"/>
      <c r="F724" s="88"/>
      <c r="G724" s="88"/>
      <c r="H724" s="88"/>
      <c r="I724" s="88"/>
      <c r="K724" s="731"/>
    </row>
    <row r="725" spans="5:11" ht="16.5">
      <c r="E725" s="87"/>
      <c r="F725" s="88"/>
      <c r="G725" s="88"/>
      <c r="H725" s="88"/>
      <c r="I725" s="88"/>
      <c r="K725" s="731"/>
    </row>
    <row r="726" spans="5:11" ht="16.5">
      <c r="E726" s="87"/>
      <c r="F726" s="88"/>
      <c r="G726" s="88"/>
      <c r="H726" s="88"/>
      <c r="I726" s="88"/>
      <c r="K726" s="731"/>
    </row>
    <row r="727" spans="5:11" ht="16.5">
      <c r="E727" s="87"/>
      <c r="F727" s="88"/>
      <c r="G727" s="88"/>
      <c r="H727" s="88"/>
      <c r="I727" s="88"/>
      <c r="K727" s="731"/>
    </row>
    <row r="728" spans="5:11" ht="16.5">
      <c r="E728" s="87"/>
      <c r="F728" s="88"/>
      <c r="G728" s="88"/>
      <c r="H728" s="88"/>
      <c r="I728" s="88"/>
      <c r="K728" s="731"/>
    </row>
    <row r="729" spans="5:11" ht="16.5">
      <c r="E729" s="87"/>
      <c r="F729" s="88"/>
      <c r="G729" s="88"/>
      <c r="H729" s="88"/>
      <c r="I729" s="88"/>
      <c r="K729" s="731"/>
    </row>
    <row r="730" spans="5:11" ht="16.5">
      <c r="E730" s="87"/>
      <c r="F730" s="88"/>
      <c r="G730" s="88"/>
      <c r="H730" s="88"/>
      <c r="I730" s="88"/>
      <c r="K730" s="731"/>
    </row>
    <row r="731" spans="5:11" ht="16.5">
      <c r="E731" s="87"/>
      <c r="F731" s="88"/>
      <c r="G731" s="88"/>
      <c r="H731" s="88"/>
      <c r="I731" s="88"/>
      <c r="K731" s="731"/>
    </row>
    <row r="732" spans="5:11" ht="16.5">
      <c r="E732" s="87"/>
      <c r="F732" s="88"/>
      <c r="G732" s="88"/>
      <c r="H732" s="88"/>
      <c r="I732" s="88"/>
      <c r="K732" s="731"/>
    </row>
    <row r="733" spans="5:11" ht="16.5">
      <c r="E733" s="87"/>
      <c r="F733" s="88"/>
      <c r="G733" s="88"/>
      <c r="H733" s="88"/>
      <c r="I733" s="88"/>
      <c r="K733" s="731"/>
    </row>
    <row r="734" spans="5:11" ht="16.5">
      <c r="E734" s="87"/>
      <c r="F734" s="88"/>
      <c r="G734" s="88"/>
      <c r="H734" s="88"/>
      <c r="I734" s="88"/>
      <c r="K734" s="731"/>
    </row>
    <row r="735" spans="5:11" ht="16.5">
      <c r="E735" s="87"/>
      <c r="F735" s="88"/>
      <c r="G735" s="88"/>
      <c r="H735" s="88"/>
      <c r="I735" s="88"/>
      <c r="K735" s="731"/>
    </row>
    <row r="736" spans="5:11" ht="16.5">
      <c r="E736" s="87"/>
      <c r="F736" s="88"/>
      <c r="G736" s="88"/>
      <c r="H736" s="88"/>
      <c r="I736" s="88"/>
      <c r="K736" s="731"/>
    </row>
    <row r="737" spans="5:11" ht="16.5">
      <c r="E737" s="87"/>
      <c r="F737" s="88"/>
      <c r="G737" s="88"/>
      <c r="H737" s="88"/>
      <c r="I737" s="88"/>
      <c r="K737" s="731"/>
    </row>
    <row r="738" spans="5:11" ht="16.5">
      <c r="E738" s="87"/>
      <c r="F738" s="88"/>
      <c r="G738" s="88"/>
      <c r="H738" s="88"/>
      <c r="I738" s="88"/>
      <c r="K738" s="731"/>
    </row>
    <row r="739" spans="5:11" ht="16.5">
      <c r="E739" s="87"/>
      <c r="F739" s="88"/>
      <c r="G739" s="88"/>
      <c r="H739" s="88"/>
      <c r="I739" s="88"/>
      <c r="K739" s="731"/>
    </row>
    <row r="740" spans="5:11" ht="16.5">
      <c r="E740" s="87"/>
      <c r="F740" s="88"/>
      <c r="G740" s="88"/>
      <c r="H740" s="88"/>
      <c r="I740" s="88"/>
      <c r="K740" s="731"/>
    </row>
    <row r="741" spans="5:11" ht="16.5">
      <c r="E741" s="87"/>
      <c r="F741" s="88"/>
      <c r="G741" s="88"/>
      <c r="H741" s="88"/>
      <c r="I741" s="88"/>
      <c r="K741" s="731"/>
    </row>
    <row r="742" spans="5:11" ht="16.5">
      <c r="E742" s="87"/>
      <c r="F742" s="88"/>
      <c r="G742" s="88"/>
      <c r="H742" s="88"/>
      <c r="I742" s="88"/>
      <c r="K742" s="731"/>
    </row>
    <row r="743" spans="5:11" ht="16.5">
      <c r="E743" s="87"/>
      <c r="F743" s="88"/>
      <c r="G743" s="88"/>
      <c r="H743" s="88"/>
      <c r="I743" s="88"/>
      <c r="K743" s="731"/>
    </row>
    <row r="744" spans="5:11" ht="16.5">
      <c r="E744" s="87"/>
      <c r="F744" s="88"/>
      <c r="G744" s="88"/>
      <c r="H744" s="88"/>
      <c r="I744" s="88"/>
      <c r="K744" s="731"/>
    </row>
    <row r="745" spans="5:11" ht="16.5">
      <c r="E745" s="87"/>
      <c r="F745" s="88"/>
      <c r="G745" s="88"/>
      <c r="H745" s="88"/>
      <c r="I745" s="88"/>
      <c r="K745" s="731"/>
    </row>
    <row r="746" spans="5:11" ht="16.5">
      <c r="E746" s="87"/>
      <c r="F746" s="88"/>
      <c r="G746" s="88"/>
      <c r="H746" s="88"/>
      <c r="I746" s="88"/>
      <c r="K746" s="731"/>
    </row>
    <row r="747" spans="5:11" ht="16.5">
      <c r="E747" s="87"/>
      <c r="F747" s="88"/>
      <c r="G747" s="88"/>
      <c r="H747" s="88"/>
      <c r="I747" s="88"/>
      <c r="K747" s="731"/>
    </row>
    <row r="748" spans="5:11" ht="16.5">
      <c r="E748" s="87"/>
      <c r="F748" s="88"/>
      <c r="G748" s="88"/>
      <c r="H748" s="88"/>
      <c r="I748" s="88"/>
      <c r="K748" s="731"/>
    </row>
    <row r="749" spans="5:11" ht="16.5">
      <c r="E749" s="87"/>
      <c r="F749" s="88"/>
      <c r="G749" s="88"/>
      <c r="H749" s="88"/>
      <c r="I749" s="88"/>
      <c r="K749" s="731"/>
    </row>
    <row r="750" spans="5:11" ht="16.5">
      <c r="E750" s="87"/>
      <c r="F750" s="88"/>
      <c r="G750" s="88"/>
      <c r="H750" s="88"/>
      <c r="I750" s="88"/>
      <c r="K750" s="731"/>
    </row>
    <row r="751" spans="5:11" ht="16.5">
      <c r="E751" s="87"/>
      <c r="F751" s="88"/>
      <c r="G751" s="88"/>
      <c r="H751" s="88"/>
      <c r="I751" s="88"/>
      <c r="K751" s="731"/>
    </row>
    <row r="752" spans="5:11" ht="16.5">
      <c r="E752" s="87"/>
      <c r="F752" s="88"/>
      <c r="G752" s="88"/>
      <c r="H752" s="88"/>
      <c r="I752" s="88"/>
      <c r="K752" s="731"/>
    </row>
    <row r="753" spans="5:11" ht="16.5">
      <c r="E753" s="87"/>
      <c r="F753" s="88"/>
      <c r="G753" s="88"/>
      <c r="H753" s="88"/>
      <c r="I753" s="88"/>
      <c r="K753" s="731"/>
    </row>
    <row r="754" spans="5:11" ht="16.5">
      <c r="E754" s="87"/>
      <c r="F754" s="88"/>
      <c r="G754" s="88"/>
      <c r="H754" s="88"/>
      <c r="I754" s="88"/>
      <c r="K754" s="731"/>
    </row>
    <row r="755" spans="5:11" ht="16.5">
      <c r="E755" s="87"/>
      <c r="F755" s="88"/>
      <c r="G755" s="88"/>
      <c r="H755" s="88"/>
      <c r="I755" s="88"/>
      <c r="K755" s="731"/>
    </row>
    <row r="756" spans="5:11" ht="16.5">
      <c r="E756" s="87"/>
      <c r="F756" s="88"/>
      <c r="G756" s="88"/>
      <c r="H756" s="88"/>
      <c r="I756" s="88"/>
      <c r="K756" s="731"/>
    </row>
    <row r="757" spans="5:11" ht="16.5">
      <c r="E757" s="87"/>
      <c r="F757" s="88"/>
      <c r="G757" s="88"/>
      <c r="H757" s="88"/>
      <c r="I757" s="88"/>
      <c r="K757" s="731"/>
    </row>
    <row r="758" spans="5:11" ht="16.5">
      <c r="E758" s="87"/>
      <c r="F758" s="88"/>
      <c r="G758" s="88"/>
      <c r="H758" s="88"/>
      <c r="I758" s="88"/>
      <c r="K758" s="731"/>
    </row>
    <row r="759" spans="5:11" ht="16.5">
      <c r="E759" s="87"/>
      <c r="F759" s="88"/>
      <c r="G759" s="88"/>
      <c r="H759" s="88"/>
      <c r="I759" s="88"/>
      <c r="K759" s="731"/>
    </row>
    <row r="760" spans="5:11" ht="16.5">
      <c r="E760" s="87"/>
      <c r="F760" s="88"/>
      <c r="G760" s="88"/>
      <c r="H760" s="88"/>
      <c r="I760" s="88"/>
      <c r="K760" s="731"/>
    </row>
    <row r="761" spans="5:11" ht="16.5">
      <c r="E761" s="87"/>
      <c r="F761" s="88"/>
      <c r="G761" s="88"/>
      <c r="H761" s="88"/>
      <c r="I761" s="88"/>
      <c r="K761" s="731"/>
    </row>
    <row r="762" spans="5:11" ht="16.5">
      <c r="E762" s="87"/>
      <c r="F762" s="88"/>
      <c r="G762" s="88"/>
      <c r="H762" s="88"/>
      <c r="I762" s="88"/>
      <c r="K762" s="731"/>
    </row>
    <row r="763" spans="5:11" ht="16.5">
      <c r="E763" s="87"/>
      <c r="F763" s="88"/>
      <c r="G763" s="88"/>
      <c r="H763" s="88"/>
      <c r="I763" s="88"/>
      <c r="K763" s="731"/>
    </row>
    <row r="764" spans="5:11" ht="16.5">
      <c r="E764" s="87"/>
      <c r="F764" s="88"/>
      <c r="G764" s="88"/>
      <c r="H764" s="88"/>
      <c r="I764" s="88"/>
      <c r="K764" s="731"/>
    </row>
    <row r="765" spans="5:11" ht="16.5">
      <c r="E765" s="87"/>
      <c r="F765" s="88"/>
      <c r="G765" s="88"/>
      <c r="H765" s="88"/>
      <c r="I765" s="88"/>
      <c r="K765" s="731"/>
    </row>
    <row r="766" spans="5:11" ht="16.5">
      <c r="E766" s="87"/>
      <c r="F766" s="88"/>
      <c r="G766" s="88"/>
      <c r="H766" s="88"/>
      <c r="I766" s="88"/>
      <c r="K766" s="731"/>
    </row>
    <row r="767" spans="5:11" ht="16.5">
      <c r="E767" s="87"/>
      <c r="F767" s="88"/>
      <c r="G767" s="88"/>
      <c r="H767" s="88"/>
      <c r="I767" s="88"/>
      <c r="K767" s="731"/>
    </row>
    <row r="768" spans="5:11" ht="16.5">
      <c r="E768" s="87"/>
      <c r="F768" s="88"/>
      <c r="G768" s="88"/>
      <c r="H768" s="88"/>
      <c r="I768" s="88"/>
      <c r="K768" s="731"/>
    </row>
    <row r="769" spans="5:11" ht="16.5">
      <c r="E769" s="87"/>
      <c r="F769" s="88"/>
      <c r="G769" s="88"/>
      <c r="H769" s="88"/>
      <c r="I769" s="88"/>
      <c r="K769" s="731"/>
    </row>
    <row r="770" spans="5:11" ht="16.5">
      <c r="E770" s="87"/>
      <c r="F770" s="88"/>
      <c r="G770" s="88"/>
      <c r="H770" s="88"/>
      <c r="I770" s="88"/>
      <c r="K770" s="731"/>
    </row>
    <row r="771" spans="5:11" ht="16.5">
      <c r="E771" s="87"/>
      <c r="F771" s="88"/>
      <c r="G771" s="88"/>
      <c r="H771" s="88"/>
      <c r="I771" s="88"/>
      <c r="K771" s="731"/>
    </row>
    <row r="772" spans="5:11" ht="16.5">
      <c r="E772" s="87"/>
      <c r="F772" s="88"/>
      <c r="G772" s="88"/>
      <c r="H772" s="88"/>
      <c r="I772" s="88"/>
      <c r="K772" s="731"/>
    </row>
    <row r="773" spans="5:11" ht="16.5">
      <c r="E773" s="87"/>
      <c r="F773" s="88"/>
      <c r="G773" s="88"/>
      <c r="H773" s="88"/>
      <c r="I773" s="88"/>
      <c r="K773" s="731"/>
    </row>
    <row r="774" spans="5:11" ht="16.5">
      <c r="E774" s="87"/>
      <c r="F774" s="88"/>
      <c r="G774" s="88"/>
      <c r="H774" s="88"/>
      <c r="I774" s="88"/>
      <c r="K774" s="731"/>
    </row>
    <row r="775" spans="5:11" ht="16.5">
      <c r="E775" s="87"/>
      <c r="F775" s="88"/>
      <c r="G775" s="88"/>
      <c r="H775" s="88"/>
      <c r="I775" s="88"/>
      <c r="K775" s="731"/>
    </row>
    <row r="776" spans="5:11" ht="16.5">
      <c r="E776" s="87"/>
      <c r="F776" s="88"/>
      <c r="G776" s="88"/>
      <c r="H776" s="88"/>
      <c r="I776" s="88"/>
      <c r="K776" s="731"/>
    </row>
    <row r="777" spans="5:11" ht="16.5">
      <c r="E777" s="87"/>
      <c r="F777" s="88"/>
      <c r="G777" s="88"/>
      <c r="H777" s="88"/>
      <c r="I777" s="88"/>
      <c r="K777" s="731"/>
    </row>
    <row r="778" spans="5:11" ht="16.5">
      <c r="E778" s="87"/>
      <c r="F778" s="88"/>
      <c r="G778" s="88"/>
      <c r="H778" s="88"/>
      <c r="I778" s="88"/>
      <c r="K778" s="731"/>
    </row>
    <row r="779" spans="5:11" ht="16.5">
      <c r="E779" s="87"/>
      <c r="F779" s="88"/>
      <c r="G779" s="88"/>
      <c r="H779" s="88"/>
      <c r="I779" s="88"/>
      <c r="K779" s="731"/>
    </row>
    <row r="780" spans="5:11" ht="16.5">
      <c r="E780" s="87"/>
      <c r="F780" s="88"/>
      <c r="G780" s="88"/>
      <c r="H780" s="88"/>
      <c r="I780" s="88"/>
      <c r="K780" s="731"/>
    </row>
    <row r="781" spans="5:11" ht="16.5">
      <c r="E781" s="87"/>
      <c r="F781" s="88"/>
      <c r="G781" s="88"/>
      <c r="H781" s="88"/>
      <c r="I781" s="88"/>
      <c r="K781" s="731"/>
    </row>
    <row r="782" spans="5:11" ht="16.5">
      <c r="E782" s="87"/>
      <c r="F782" s="88"/>
      <c r="G782" s="88"/>
      <c r="H782" s="88"/>
      <c r="I782" s="88"/>
      <c r="K782" s="731"/>
    </row>
    <row r="783" spans="5:11" ht="16.5">
      <c r="E783" s="87"/>
      <c r="F783" s="88"/>
      <c r="G783" s="88"/>
      <c r="H783" s="88"/>
      <c r="I783" s="88"/>
      <c r="K783" s="731"/>
    </row>
    <row r="784" spans="5:11" ht="16.5">
      <c r="E784" s="87"/>
      <c r="F784" s="88"/>
      <c r="G784" s="88"/>
      <c r="H784" s="88"/>
      <c r="I784" s="88"/>
      <c r="K784" s="731"/>
    </row>
    <row r="785" spans="5:11" ht="16.5">
      <c r="E785" s="87"/>
      <c r="F785" s="88"/>
      <c r="G785" s="88"/>
      <c r="H785" s="88"/>
      <c r="I785" s="88"/>
      <c r="K785" s="731"/>
    </row>
    <row r="786" spans="5:11" ht="16.5">
      <c r="E786" s="87"/>
      <c r="F786" s="88"/>
      <c r="G786" s="88"/>
      <c r="H786" s="88"/>
      <c r="I786" s="88"/>
      <c r="K786" s="731"/>
    </row>
    <row r="787" spans="5:11" ht="16.5">
      <c r="E787" s="87"/>
      <c r="F787" s="88"/>
      <c r="G787" s="88"/>
      <c r="H787" s="88"/>
      <c r="I787" s="88"/>
      <c r="K787" s="731"/>
    </row>
    <row r="788" spans="5:11" ht="16.5">
      <c r="E788" s="87"/>
      <c r="F788" s="88"/>
      <c r="G788" s="88"/>
      <c r="H788" s="88"/>
      <c r="I788" s="88"/>
      <c r="K788" s="731"/>
    </row>
    <row r="789" spans="5:11" ht="16.5">
      <c r="E789" s="87"/>
      <c r="F789" s="88"/>
      <c r="G789" s="88"/>
      <c r="H789" s="88"/>
      <c r="I789" s="88"/>
      <c r="K789" s="731"/>
    </row>
    <row r="790" spans="5:11" ht="16.5">
      <c r="E790" s="87"/>
      <c r="F790" s="88"/>
      <c r="G790" s="88"/>
      <c r="H790" s="88"/>
      <c r="I790" s="88"/>
      <c r="K790" s="731"/>
    </row>
    <row r="791" spans="5:11" ht="16.5">
      <c r="E791" s="87"/>
      <c r="F791" s="88"/>
      <c r="G791" s="88"/>
      <c r="H791" s="88"/>
      <c r="I791" s="88"/>
      <c r="K791" s="731"/>
    </row>
    <row r="792" spans="5:11" ht="16.5">
      <c r="E792" s="87"/>
      <c r="F792" s="88"/>
      <c r="G792" s="88"/>
      <c r="H792" s="88"/>
      <c r="I792" s="88"/>
      <c r="K792" s="731"/>
    </row>
    <row r="793" spans="5:11" ht="16.5">
      <c r="E793" s="87"/>
      <c r="F793" s="88"/>
      <c r="G793" s="88"/>
      <c r="H793" s="88"/>
      <c r="I793" s="88"/>
      <c r="K793" s="731"/>
    </row>
    <row r="794" spans="5:11" ht="16.5">
      <c r="E794" s="87"/>
      <c r="F794" s="88"/>
      <c r="G794" s="88"/>
      <c r="H794" s="88"/>
      <c r="I794" s="88"/>
      <c r="K794" s="731"/>
    </row>
    <row r="795" spans="5:11" ht="16.5">
      <c r="E795" s="87"/>
      <c r="F795" s="88"/>
      <c r="G795" s="88"/>
      <c r="H795" s="88"/>
      <c r="I795" s="88"/>
      <c r="K795" s="731"/>
    </row>
    <row r="796" spans="5:11" ht="16.5">
      <c r="E796" s="87"/>
      <c r="F796" s="88"/>
      <c r="G796" s="88"/>
      <c r="H796" s="88"/>
      <c r="I796" s="88"/>
      <c r="K796" s="731"/>
    </row>
    <row r="797" spans="5:11" ht="16.5">
      <c r="E797" s="87"/>
      <c r="F797" s="88"/>
      <c r="G797" s="88"/>
      <c r="H797" s="88"/>
      <c r="I797" s="88"/>
      <c r="K797" s="731"/>
    </row>
    <row r="798" spans="5:11" ht="16.5">
      <c r="E798" s="87"/>
      <c r="F798" s="88"/>
      <c r="G798" s="88"/>
      <c r="H798" s="88"/>
      <c r="I798" s="88"/>
      <c r="K798" s="731"/>
    </row>
    <row r="799" spans="5:11" ht="16.5">
      <c r="E799" s="87"/>
      <c r="F799" s="88"/>
      <c r="G799" s="88"/>
      <c r="H799" s="88"/>
      <c r="I799" s="88"/>
      <c r="K799" s="731"/>
    </row>
    <row r="800" spans="5:11" ht="16.5">
      <c r="E800" s="87"/>
      <c r="F800" s="88"/>
      <c r="G800" s="88"/>
      <c r="H800" s="88"/>
      <c r="I800" s="88"/>
      <c r="K800" s="731"/>
    </row>
    <row r="801" spans="5:11" ht="16.5">
      <c r="E801" s="87"/>
      <c r="F801" s="88"/>
      <c r="G801" s="88"/>
      <c r="H801" s="88"/>
      <c r="I801" s="88"/>
      <c r="K801" s="731"/>
    </row>
    <row r="802" spans="5:11" ht="16.5">
      <c r="E802" s="87"/>
      <c r="F802" s="88"/>
      <c r="G802" s="88"/>
      <c r="H802" s="88"/>
      <c r="I802" s="88"/>
      <c r="K802" s="731"/>
    </row>
    <row r="803" spans="5:11" ht="16.5">
      <c r="E803" s="87"/>
      <c r="F803" s="88"/>
      <c r="G803" s="88"/>
      <c r="H803" s="88"/>
      <c r="I803" s="88"/>
      <c r="K803" s="731"/>
    </row>
    <row r="804" spans="5:11" ht="16.5">
      <c r="E804" s="87"/>
      <c r="F804" s="88"/>
      <c r="G804" s="88"/>
      <c r="H804" s="88"/>
      <c r="I804" s="88"/>
      <c r="K804" s="731"/>
    </row>
    <row r="805" spans="5:11" ht="16.5">
      <c r="E805" s="87"/>
      <c r="F805" s="88"/>
      <c r="G805" s="88"/>
      <c r="H805" s="88"/>
      <c r="I805" s="88"/>
      <c r="K805" s="731"/>
    </row>
    <row r="806" spans="5:11" ht="16.5">
      <c r="E806" s="87"/>
      <c r="F806" s="88"/>
      <c r="G806" s="88"/>
      <c r="H806" s="88"/>
      <c r="I806" s="88"/>
      <c r="K806" s="731"/>
    </row>
    <row r="807" spans="5:11" ht="16.5">
      <c r="E807" s="87"/>
      <c r="F807" s="88"/>
      <c r="G807" s="88"/>
      <c r="H807" s="88"/>
      <c r="I807" s="88"/>
      <c r="K807" s="731"/>
    </row>
    <row r="808" spans="5:11" ht="16.5">
      <c r="E808" s="87"/>
      <c r="F808" s="88"/>
      <c r="G808" s="88"/>
      <c r="H808" s="88"/>
      <c r="I808" s="88"/>
      <c r="K808" s="731"/>
    </row>
    <row r="809" spans="5:11" ht="16.5">
      <c r="E809" s="87"/>
      <c r="F809" s="88"/>
      <c r="G809" s="88"/>
      <c r="H809" s="88"/>
      <c r="I809" s="88"/>
      <c r="K809" s="731"/>
    </row>
    <row r="810" spans="5:11" ht="16.5">
      <c r="E810" s="87"/>
      <c r="F810" s="88"/>
      <c r="G810" s="88"/>
      <c r="H810" s="88"/>
      <c r="I810" s="88"/>
      <c r="K810" s="731"/>
    </row>
    <row r="811" spans="5:11" ht="16.5">
      <c r="E811" s="87"/>
      <c r="F811" s="88"/>
      <c r="G811" s="88"/>
      <c r="H811" s="88"/>
      <c r="I811" s="88"/>
      <c r="K811" s="731"/>
    </row>
    <row r="812" spans="5:11" ht="16.5">
      <c r="E812" s="87"/>
      <c r="F812" s="88"/>
      <c r="G812" s="88"/>
      <c r="H812" s="88"/>
      <c r="I812" s="88"/>
      <c r="K812" s="731"/>
    </row>
    <row r="813" spans="5:11" ht="16.5">
      <c r="E813" s="87"/>
      <c r="F813" s="88"/>
      <c r="G813" s="88"/>
      <c r="H813" s="88"/>
      <c r="I813" s="88"/>
      <c r="K813" s="731"/>
    </row>
    <row r="814" spans="5:11" ht="16.5">
      <c r="E814" s="87"/>
      <c r="F814" s="88"/>
      <c r="G814" s="88"/>
      <c r="H814" s="88"/>
      <c r="I814" s="88"/>
      <c r="K814" s="731"/>
    </row>
    <row r="815" spans="5:11" ht="16.5">
      <c r="E815" s="87"/>
      <c r="F815" s="88"/>
      <c r="G815" s="88"/>
      <c r="H815" s="88"/>
      <c r="I815" s="88"/>
      <c r="K815" s="731"/>
    </row>
    <row r="816" spans="5:11" ht="16.5">
      <c r="E816" s="87"/>
      <c r="F816" s="88"/>
      <c r="G816" s="88"/>
      <c r="H816" s="88"/>
      <c r="I816" s="88"/>
      <c r="K816" s="731"/>
    </row>
    <row r="817" spans="5:11" ht="16.5">
      <c r="E817" s="87"/>
      <c r="F817" s="88"/>
      <c r="G817" s="88"/>
      <c r="H817" s="88"/>
      <c r="I817" s="88"/>
      <c r="K817" s="731"/>
    </row>
    <row r="818" spans="5:11" ht="16.5">
      <c r="E818" s="87"/>
      <c r="F818" s="88"/>
      <c r="G818" s="88"/>
      <c r="H818" s="88"/>
      <c r="I818" s="88"/>
      <c r="K818" s="731"/>
    </row>
    <row r="819" spans="5:11" ht="16.5">
      <c r="E819" s="87"/>
      <c r="F819" s="88"/>
      <c r="G819" s="88"/>
      <c r="H819" s="88"/>
      <c r="I819" s="88"/>
      <c r="K819" s="731"/>
    </row>
    <row r="820" spans="5:11" ht="16.5">
      <c r="E820" s="87"/>
      <c r="F820" s="88"/>
      <c r="G820" s="88"/>
      <c r="H820" s="88"/>
      <c r="I820" s="88"/>
      <c r="K820" s="731"/>
    </row>
    <row r="821" spans="5:11" ht="16.5">
      <c r="E821" s="87"/>
      <c r="F821" s="88"/>
      <c r="G821" s="88"/>
      <c r="H821" s="88"/>
      <c r="I821" s="88"/>
      <c r="K821" s="731"/>
    </row>
    <row r="822" spans="5:11" ht="16.5">
      <c r="E822" s="87"/>
      <c r="F822" s="88"/>
      <c r="G822" s="88"/>
      <c r="H822" s="88"/>
      <c r="I822" s="88"/>
      <c r="K822" s="731"/>
    </row>
    <row r="823" spans="5:11" ht="16.5">
      <c r="E823" s="87"/>
      <c r="F823" s="88"/>
      <c r="G823" s="88"/>
      <c r="H823" s="88"/>
      <c r="I823" s="88"/>
      <c r="K823" s="731"/>
    </row>
    <row r="824" spans="5:11" ht="16.5">
      <c r="E824" s="87"/>
      <c r="F824" s="88"/>
      <c r="G824" s="88"/>
      <c r="H824" s="88"/>
      <c r="I824" s="88"/>
      <c r="K824" s="731"/>
    </row>
    <row r="825" spans="5:11" ht="16.5">
      <c r="E825" s="87"/>
      <c r="F825" s="88"/>
      <c r="G825" s="88"/>
      <c r="H825" s="88"/>
      <c r="I825" s="88"/>
      <c r="K825" s="731"/>
    </row>
    <row r="826" spans="5:11" ht="16.5">
      <c r="E826" s="87"/>
      <c r="F826" s="88"/>
      <c r="G826" s="88"/>
      <c r="H826" s="88"/>
      <c r="I826" s="88"/>
      <c r="K826" s="731"/>
    </row>
    <row r="827" spans="5:11" ht="16.5">
      <c r="E827" s="87"/>
      <c r="F827" s="88"/>
      <c r="G827" s="88"/>
      <c r="H827" s="88"/>
      <c r="I827" s="88"/>
      <c r="K827" s="731"/>
    </row>
    <row r="828" spans="5:11" ht="16.5">
      <c r="E828" s="87"/>
      <c r="F828" s="88"/>
      <c r="G828" s="88"/>
      <c r="H828" s="88"/>
      <c r="I828" s="88"/>
      <c r="K828" s="731"/>
    </row>
    <row r="829" spans="5:11" ht="16.5">
      <c r="E829" s="87"/>
      <c r="F829" s="88"/>
      <c r="G829" s="88"/>
      <c r="H829" s="88"/>
      <c r="I829" s="88"/>
      <c r="K829" s="731"/>
    </row>
    <row r="830" spans="5:11" ht="16.5">
      <c r="E830" s="87"/>
      <c r="F830" s="88"/>
      <c r="G830" s="88"/>
      <c r="H830" s="88"/>
      <c r="I830" s="88"/>
      <c r="K830" s="731"/>
    </row>
    <row r="831" spans="5:11" ht="16.5">
      <c r="E831" s="87"/>
      <c r="F831" s="88"/>
      <c r="G831" s="88"/>
      <c r="H831" s="88"/>
      <c r="I831" s="88"/>
      <c r="K831" s="731"/>
    </row>
    <row r="832" spans="5:11" ht="16.5">
      <c r="E832" s="87"/>
      <c r="F832" s="88"/>
      <c r="G832" s="88"/>
      <c r="H832" s="88"/>
      <c r="I832" s="88"/>
      <c r="K832" s="731"/>
    </row>
    <row r="833" spans="5:11" ht="16.5">
      <c r="E833" s="87"/>
      <c r="F833" s="88"/>
      <c r="G833" s="88"/>
      <c r="H833" s="88"/>
      <c r="I833" s="88"/>
      <c r="K833" s="731"/>
    </row>
    <row r="834" spans="5:11" ht="16.5">
      <c r="E834" s="87"/>
      <c r="F834" s="88"/>
      <c r="G834" s="88"/>
      <c r="H834" s="88"/>
      <c r="I834" s="88"/>
      <c r="K834" s="731"/>
    </row>
    <row r="835" spans="5:11" ht="16.5">
      <c r="E835" s="87"/>
      <c r="F835" s="88"/>
      <c r="G835" s="88"/>
      <c r="H835" s="88"/>
      <c r="I835" s="88"/>
      <c r="K835" s="731"/>
    </row>
    <row r="836" spans="5:11" ht="16.5">
      <c r="E836" s="87"/>
      <c r="F836" s="88"/>
      <c r="G836" s="88"/>
      <c r="H836" s="88"/>
      <c r="I836" s="88"/>
      <c r="K836" s="731"/>
    </row>
    <row r="837" spans="5:11" ht="16.5">
      <c r="E837" s="87"/>
      <c r="F837" s="88"/>
      <c r="G837" s="88"/>
      <c r="H837" s="88"/>
      <c r="I837" s="88"/>
      <c r="K837" s="731"/>
    </row>
    <row r="838" spans="5:11" ht="16.5">
      <c r="E838" s="87"/>
      <c r="F838" s="88"/>
      <c r="G838" s="88"/>
      <c r="H838" s="88"/>
      <c r="I838" s="88"/>
      <c r="K838" s="731"/>
    </row>
    <row r="839" spans="5:11" ht="16.5">
      <c r="E839" s="87"/>
      <c r="F839" s="88"/>
      <c r="G839" s="88"/>
      <c r="H839" s="88"/>
      <c r="I839" s="88"/>
      <c r="K839" s="731"/>
    </row>
    <row r="840" spans="5:11" ht="16.5">
      <c r="E840" s="87"/>
      <c r="F840" s="88"/>
      <c r="G840" s="88"/>
      <c r="H840" s="88"/>
      <c r="I840" s="88"/>
      <c r="K840" s="731"/>
    </row>
    <row r="841" spans="5:11" ht="16.5">
      <c r="E841" s="87"/>
      <c r="F841" s="88"/>
      <c r="G841" s="88"/>
      <c r="H841" s="88"/>
      <c r="I841" s="88"/>
      <c r="K841" s="731"/>
    </row>
    <row r="842" spans="5:11" ht="16.5">
      <c r="E842" s="87"/>
      <c r="F842" s="88"/>
      <c r="G842" s="88"/>
      <c r="H842" s="88"/>
      <c r="I842" s="88"/>
      <c r="K842" s="731"/>
    </row>
    <row r="843" spans="5:11" ht="16.5">
      <c r="E843" s="87"/>
      <c r="F843" s="88"/>
      <c r="G843" s="88"/>
      <c r="H843" s="88"/>
      <c r="I843" s="88"/>
      <c r="K843" s="731"/>
    </row>
    <row r="844" spans="5:11" ht="16.5">
      <c r="E844" s="87"/>
      <c r="F844" s="88"/>
      <c r="G844" s="88"/>
      <c r="H844" s="88"/>
      <c r="I844" s="88"/>
      <c r="K844" s="731"/>
    </row>
    <row r="845" spans="5:11" ht="16.5">
      <c r="E845" s="87"/>
      <c r="F845" s="88"/>
      <c r="G845" s="88"/>
      <c r="H845" s="88"/>
      <c r="I845" s="88"/>
      <c r="K845" s="731"/>
    </row>
    <row r="846" spans="5:11" ht="16.5">
      <c r="E846" s="87"/>
      <c r="F846" s="88"/>
      <c r="G846" s="88"/>
      <c r="H846" s="88"/>
      <c r="I846" s="88"/>
      <c r="K846" s="731"/>
    </row>
    <row r="847" spans="5:11" ht="16.5">
      <c r="E847" s="87"/>
      <c r="F847" s="88"/>
      <c r="G847" s="88"/>
      <c r="H847" s="88"/>
      <c r="I847" s="88"/>
      <c r="K847" s="731"/>
    </row>
    <row r="848" spans="5:11" ht="16.5">
      <c r="E848" s="87"/>
      <c r="F848" s="88"/>
      <c r="G848" s="88"/>
      <c r="H848" s="88"/>
      <c r="I848" s="88"/>
      <c r="K848" s="731"/>
    </row>
    <row r="849" spans="5:11" ht="16.5">
      <c r="E849" s="87"/>
      <c r="F849" s="88"/>
      <c r="G849" s="88"/>
      <c r="H849" s="88"/>
      <c r="I849" s="88"/>
      <c r="K849" s="731"/>
    </row>
    <row r="850" spans="5:11" ht="16.5">
      <c r="E850" s="87"/>
      <c r="F850" s="88"/>
      <c r="G850" s="88"/>
      <c r="H850" s="88"/>
      <c r="I850" s="88"/>
      <c r="K850" s="731"/>
    </row>
    <row r="851" spans="5:11" ht="16.5">
      <c r="E851" s="87"/>
      <c r="F851" s="88"/>
      <c r="G851" s="88"/>
      <c r="H851" s="88"/>
      <c r="I851" s="88"/>
      <c r="K851" s="731"/>
    </row>
    <row r="852" spans="5:11" ht="16.5">
      <c r="E852" s="87"/>
      <c r="F852" s="88"/>
      <c r="G852" s="88"/>
      <c r="H852" s="88"/>
      <c r="I852" s="88"/>
      <c r="K852" s="731"/>
    </row>
    <row r="853" spans="5:11" ht="16.5">
      <c r="E853" s="87"/>
      <c r="F853" s="88"/>
      <c r="G853" s="88"/>
      <c r="H853" s="88"/>
      <c r="I853" s="88"/>
      <c r="K853" s="731"/>
    </row>
    <row r="854" spans="5:11" ht="16.5">
      <c r="E854" s="87"/>
      <c r="F854" s="88"/>
      <c r="G854" s="88"/>
      <c r="H854" s="88"/>
      <c r="I854" s="88"/>
      <c r="K854" s="731"/>
    </row>
    <row r="855" spans="5:11" ht="16.5">
      <c r="E855" s="87"/>
      <c r="F855" s="88"/>
      <c r="G855" s="88"/>
      <c r="H855" s="88"/>
      <c r="I855" s="88"/>
      <c r="K855" s="731"/>
    </row>
    <row r="856" spans="5:11" ht="16.5">
      <c r="E856" s="87"/>
      <c r="F856" s="88"/>
      <c r="G856" s="88"/>
      <c r="H856" s="88"/>
      <c r="I856" s="88"/>
      <c r="K856" s="731"/>
    </row>
    <row r="857" spans="5:11" ht="16.5">
      <c r="E857" s="87"/>
      <c r="F857" s="88"/>
      <c r="G857" s="88"/>
      <c r="H857" s="88"/>
      <c r="I857" s="88"/>
      <c r="K857" s="731"/>
    </row>
    <row r="858" spans="5:11" ht="16.5">
      <c r="E858" s="87"/>
      <c r="F858" s="88"/>
      <c r="G858" s="88"/>
      <c r="H858" s="88"/>
      <c r="I858" s="88"/>
      <c r="K858" s="731"/>
    </row>
    <row r="859" spans="5:11" ht="16.5">
      <c r="E859" s="87"/>
      <c r="F859" s="88"/>
      <c r="G859" s="88"/>
      <c r="H859" s="88"/>
      <c r="I859" s="88"/>
      <c r="K859" s="731"/>
    </row>
    <row r="860" spans="5:11" ht="16.5">
      <c r="E860" s="87"/>
      <c r="F860" s="88"/>
      <c r="G860" s="88"/>
      <c r="H860" s="88"/>
      <c r="I860" s="88"/>
      <c r="K860" s="731"/>
    </row>
    <row r="861" spans="5:11" ht="16.5">
      <c r="E861" s="87"/>
      <c r="F861" s="88"/>
      <c r="G861" s="88"/>
      <c r="H861" s="88"/>
      <c r="I861" s="88"/>
      <c r="K861" s="731"/>
    </row>
    <row r="862" spans="5:11" ht="16.5">
      <c r="E862" s="87"/>
      <c r="F862" s="88"/>
      <c r="G862" s="88"/>
      <c r="H862" s="88"/>
      <c r="I862" s="88"/>
      <c r="K862" s="731"/>
    </row>
    <row r="863" spans="5:11" ht="16.5">
      <c r="E863" s="87"/>
      <c r="F863" s="88"/>
      <c r="G863" s="88"/>
      <c r="H863" s="88"/>
      <c r="I863" s="88"/>
      <c r="K863" s="731"/>
    </row>
    <row r="864" spans="5:11" ht="16.5">
      <c r="E864" s="87"/>
      <c r="F864" s="88"/>
      <c r="G864" s="88"/>
      <c r="H864" s="88"/>
      <c r="I864" s="88"/>
      <c r="K864" s="731"/>
    </row>
    <row r="865" spans="5:11" ht="16.5">
      <c r="E865" s="87"/>
      <c r="F865" s="88"/>
      <c r="G865" s="88"/>
      <c r="H865" s="88"/>
      <c r="I865" s="88"/>
      <c r="K865" s="731"/>
    </row>
    <row r="866" spans="5:11" ht="16.5">
      <c r="E866" s="87"/>
      <c r="F866" s="88"/>
      <c r="G866" s="88"/>
      <c r="H866" s="88"/>
      <c r="I866" s="88"/>
      <c r="K866" s="731"/>
    </row>
    <row r="867" spans="5:11" ht="16.5">
      <c r="E867" s="87"/>
      <c r="F867" s="88"/>
      <c r="G867" s="88"/>
      <c r="H867" s="88"/>
      <c r="I867" s="88"/>
      <c r="K867" s="731"/>
    </row>
    <row r="868" spans="5:11" ht="16.5">
      <c r="E868" s="87"/>
      <c r="F868" s="88"/>
      <c r="G868" s="88"/>
      <c r="H868" s="88"/>
      <c r="I868" s="88"/>
      <c r="K868" s="731"/>
    </row>
    <row r="869" spans="5:11" ht="16.5">
      <c r="E869" s="87"/>
      <c r="F869" s="88"/>
      <c r="G869" s="88"/>
      <c r="H869" s="88"/>
      <c r="I869" s="88"/>
      <c r="K869" s="731"/>
    </row>
    <row r="870" spans="5:11" ht="16.5">
      <c r="E870" s="87"/>
      <c r="F870" s="88"/>
      <c r="G870" s="88"/>
      <c r="H870" s="88"/>
      <c r="I870" s="88"/>
      <c r="K870" s="731"/>
    </row>
    <row r="871" spans="5:11" ht="16.5">
      <c r="E871" s="87"/>
      <c r="F871" s="88"/>
      <c r="G871" s="88"/>
      <c r="H871" s="88"/>
      <c r="I871" s="88"/>
      <c r="K871" s="731"/>
    </row>
    <row r="872" spans="5:11" ht="16.5">
      <c r="E872" s="87"/>
      <c r="F872" s="88"/>
      <c r="G872" s="88"/>
      <c r="H872" s="88"/>
      <c r="I872" s="88"/>
      <c r="K872" s="731"/>
    </row>
    <row r="873" spans="5:11" ht="16.5">
      <c r="E873" s="87"/>
      <c r="F873" s="88"/>
      <c r="G873" s="88"/>
      <c r="H873" s="88"/>
      <c r="I873" s="88"/>
      <c r="K873" s="731"/>
    </row>
    <row r="874" spans="5:11" ht="16.5">
      <c r="E874" s="87"/>
      <c r="F874" s="88"/>
      <c r="G874" s="88"/>
      <c r="H874" s="88"/>
      <c r="I874" s="88"/>
      <c r="K874" s="731"/>
    </row>
    <row r="875" spans="5:11" ht="16.5">
      <c r="E875" s="87"/>
      <c r="F875" s="88"/>
      <c r="G875" s="88"/>
      <c r="H875" s="88"/>
      <c r="I875" s="88"/>
      <c r="K875" s="731"/>
    </row>
    <row r="876" spans="5:11" ht="16.5">
      <c r="E876" s="87"/>
      <c r="F876" s="88"/>
      <c r="G876" s="88"/>
      <c r="H876" s="88"/>
      <c r="I876" s="88"/>
      <c r="K876" s="731"/>
    </row>
    <row r="877" spans="5:11" ht="16.5">
      <c r="E877" s="87"/>
      <c r="F877" s="88"/>
      <c r="G877" s="88"/>
      <c r="H877" s="88"/>
      <c r="I877" s="88"/>
      <c r="K877" s="731"/>
    </row>
    <row r="878" spans="5:11" ht="16.5">
      <c r="E878" s="87"/>
      <c r="F878" s="88"/>
      <c r="G878" s="88"/>
      <c r="H878" s="88"/>
      <c r="I878" s="88"/>
      <c r="K878" s="731"/>
    </row>
    <row r="879" spans="5:11" ht="16.5">
      <c r="E879" s="87"/>
      <c r="F879" s="88"/>
      <c r="G879" s="88"/>
      <c r="H879" s="88"/>
      <c r="I879" s="88"/>
      <c r="K879" s="731"/>
    </row>
    <row r="880" spans="5:11" ht="16.5">
      <c r="E880" s="87"/>
      <c r="F880" s="88"/>
      <c r="G880" s="88"/>
      <c r="H880" s="88"/>
      <c r="I880" s="88"/>
      <c r="K880" s="731"/>
    </row>
    <row r="881" spans="5:11" ht="16.5">
      <c r="E881" s="87"/>
      <c r="F881" s="88"/>
      <c r="G881" s="88"/>
      <c r="H881" s="88"/>
      <c r="I881" s="88"/>
      <c r="K881" s="731"/>
    </row>
    <row r="882" spans="5:11" ht="16.5">
      <c r="E882" s="87"/>
      <c r="F882" s="88"/>
      <c r="G882" s="88"/>
      <c r="H882" s="88"/>
      <c r="I882" s="88"/>
      <c r="K882" s="731"/>
    </row>
    <row r="883" spans="5:11" ht="16.5">
      <c r="E883" s="87"/>
      <c r="F883" s="88"/>
      <c r="G883" s="88"/>
      <c r="H883" s="88"/>
      <c r="I883" s="88"/>
      <c r="K883" s="731"/>
    </row>
    <row r="884" spans="5:11" ht="16.5">
      <c r="E884" s="87"/>
      <c r="F884" s="88"/>
      <c r="G884" s="88"/>
      <c r="H884" s="88"/>
      <c r="I884" s="88"/>
      <c r="K884" s="731"/>
    </row>
    <row r="885" spans="5:11" ht="16.5">
      <c r="E885" s="87"/>
      <c r="F885" s="88"/>
      <c r="G885" s="88"/>
      <c r="H885" s="88"/>
      <c r="I885" s="88"/>
      <c r="K885" s="731"/>
    </row>
    <row r="886" spans="5:11" ht="16.5">
      <c r="E886" s="87"/>
      <c r="F886" s="88"/>
      <c r="G886" s="88"/>
      <c r="H886" s="88"/>
      <c r="I886" s="88"/>
      <c r="K886" s="731"/>
    </row>
    <row r="887" spans="5:11" ht="16.5">
      <c r="E887" s="87"/>
      <c r="F887" s="88"/>
      <c r="G887" s="88"/>
      <c r="H887" s="88"/>
      <c r="I887" s="88"/>
      <c r="K887" s="731"/>
    </row>
    <row r="888" spans="5:11" ht="16.5">
      <c r="E888" s="87"/>
      <c r="F888" s="88"/>
      <c r="G888" s="88"/>
      <c r="H888" s="88"/>
      <c r="I888" s="88"/>
      <c r="K888" s="731"/>
    </row>
    <row r="889" spans="5:11" ht="16.5">
      <c r="E889" s="87"/>
      <c r="F889" s="88"/>
      <c r="G889" s="88"/>
      <c r="H889" s="88"/>
      <c r="I889" s="88"/>
      <c r="K889" s="731"/>
    </row>
    <row r="890" spans="5:11" ht="16.5">
      <c r="E890" s="87"/>
      <c r="F890" s="88"/>
      <c r="G890" s="88"/>
      <c r="H890" s="88"/>
      <c r="I890" s="88"/>
      <c r="K890" s="731"/>
    </row>
    <row r="891" spans="5:11" ht="16.5">
      <c r="E891" s="87"/>
      <c r="F891" s="88"/>
      <c r="G891" s="88"/>
      <c r="H891" s="88"/>
      <c r="I891" s="88"/>
      <c r="K891" s="731"/>
    </row>
    <row r="892" spans="5:11" ht="16.5">
      <c r="E892" s="87"/>
      <c r="F892" s="88"/>
      <c r="G892" s="88"/>
      <c r="H892" s="88"/>
      <c r="I892" s="88"/>
      <c r="K892" s="731"/>
    </row>
    <row r="893" spans="5:11" ht="16.5">
      <c r="E893" s="87"/>
      <c r="F893" s="88"/>
      <c r="G893" s="88"/>
      <c r="H893" s="88"/>
      <c r="I893" s="88"/>
      <c r="K893" s="731"/>
    </row>
    <row r="894" spans="5:11" ht="16.5">
      <c r="E894" s="87"/>
      <c r="F894" s="88"/>
      <c r="G894" s="88"/>
      <c r="H894" s="88"/>
      <c r="I894" s="88"/>
      <c r="K894" s="731"/>
    </row>
    <row r="895" spans="5:11" ht="16.5">
      <c r="E895" s="87"/>
      <c r="F895" s="88"/>
      <c r="G895" s="88"/>
      <c r="H895" s="88"/>
      <c r="I895" s="88"/>
      <c r="K895" s="731"/>
    </row>
    <row r="896" spans="5:11" ht="16.5">
      <c r="E896" s="87"/>
      <c r="F896" s="88"/>
      <c r="G896" s="88"/>
      <c r="H896" s="88"/>
      <c r="I896" s="88"/>
      <c r="K896" s="731"/>
    </row>
    <row r="897" spans="5:11" ht="16.5">
      <c r="E897" s="87"/>
      <c r="F897" s="88"/>
      <c r="G897" s="88"/>
      <c r="H897" s="88"/>
      <c r="I897" s="88"/>
      <c r="K897" s="731"/>
    </row>
    <row r="898" spans="5:11" ht="16.5">
      <c r="E898" s="87"/>
      <c r="F898" s="88"/>
      <c r="G898" s="88"/>
      <c r="H898" s="88"/>
      <c r="I898" s="88"/>
      <c r="K898" s="731"/>
    </row>
    <row r="899" spans="5:11" ht="16.5">
      <c r="E899" s="87"/>
      <c r="F899" s="88"/>
      <c r="G899" s="88"/>
      <c r="H899" s="88"/>
      <c r="I899" s="88"/>
      <c r="K899" s="731"/>
    </row>
    <row r="900" spans="5:11" ht="16.5">
      <c r="E900" s="87"/>
      <c r="F900" s="88"/>
      <c r="G900" s="88"/>
      <c r="H900" s="88"/>
      <c r="I900" s="88"/>
      <c r="K900" s="731"/>
    </row>
    <row r="901" spans="5:11" ht="16.5">
      <c r="E901" s="87"/>
      <c r="F901" s="88"/>
      <c r="G901" s="88"/>
      <c r="H901" s="88"/>
      <c r="I901" s="88"/>
      <c r="K901" s="731"/>
    </row>
    <row r="902" spans="5:11" ht="16.5">
      <c r="E902" s="87"/>
      <c r="F902" s="88"/>
      <c r="G902" s="88"/>
      <c r="H902" s="88"/>
      <c r="I902" s="88"/>
      <c r="K902" s="731"/>
    </row>
    <row r="903" spans="5:11" ht="16.5">
      <c r="E903" s="87"/>
      <c r="F903" s="88"/>
      <c r="G903" s="88"/>
      <c r="H903" s="88"/>
      <c r="I903" s="88"/>
      <c r="K903" s="731"/>
    </row>
    <row r="904" spans="5:11" ht="16.5">
      <c r="E904" s="87"/>
      <c r="F904" s="88"/>
      <c r="G904" s="88"/>
      <c r="H904" s="88"/>
      <c r="I904" s="88"/>
      <c r="K904" s="731"/>
    </row>
    <row r="905" spans="5:11" ht="16.5">
      <c r="E905" s="87"/>
      <c r="F905" s="88"/>
      <c r="G905" s="88"/>
      <c r="H905" s="88"/>
      <c r="I905" s="88"/>
      <c r="K905" s="731"/>
    </row>
    <row r="906" spans="5:11" ht="16.5">
      <c r="E906" s="87"/>
      <c r="F906" s="88"/>
      <c r="G906" s="88"/>
      <c r="H906" s="88"/>
      <c r="I906" s="88"/>
      <c r="K906" s="731"/>
    </row>
    <row r="907" spans="5:11" ht="16.5">
      <c r="E907" s="87"/>
      <c r="F907" s="88"/>
      <c r="G907" s="88"/>
      <c r="H907" s="88"/>
      <c r="I907" s="88"/>
      <c r="K907" s="731"/>
    </row>
    <row r="908" spans="5:11" ht="16.5">
      <c r="E908" s="87"/>
      <c r="F908" s="88"/>
      <c r="G908" s="88"/>
      <c r="H908" s="88"/>
      <c r="I908" s="88"/>
      <c r="K908" s="731"/>
    </row>
    <row r="909" spans="5:11" ht="16.5">
      <c r="E909" s="87"/>
      <c r="F909" s="88"/>
      <c r="G909" s="88"/>
      <c r="H909" s="88"/>
      <c r="I909" s="88"/>
      <c r="K909" s="731"/>
    </row>
    <row r="910" spans="5:11" ht="16.5">
      <c r="E910" s="87"/>
      <c r="F910" s="88"/>
      <c r="G910" s="88"/>
      <c r="H910" s="88"/>
      <c r="I910" s="88"/>
      <c r="K910" s="731"/>
    </row>
    <row r="911" spans="5:11" ht="16.5">
      <c r="E911" s="87"/>
      <c r="F911" s="88"/>
      <c r="G911" s="88"/>
      <c r="H911" s="88"/>
      <c r="I911" s="88"/>
      <c r="K911" s="731"/>
    </row>
    <row r="912" spans="5:11" ht="16.5">
      <c r="E912" s="87"/>
      <c r="F912" s="88"/>
      <c r="G912" s="88"/>
      <c r="H912" s="88"/>
      <c r="I912" s="88"/>
      <c r="K912" s="731"/>
    </row>
    <row r="913" spans="5:11" ht="16.5">
      <c r="E913" s="87"/>
      <c r="F913" s="88"/>
      <c r="G913" s="88"/>
      <c r="H913" s="88"/>
      <c r="I913" s="88"/>
      <c r="K913" s="731"/>
    </row>
    <row r="914" spans="5:11" ht="16.5">
      <c r="E914" s="87"/>
      <c r="F914" s="88"/>
      <c r="G914" s="88"/>
      <c r="H914" s="88"/>
      <c r="I914" s="88"/>
      <c r="K914" s="731"/>
    </row>
    <row r="915" spans="5:11" ht="16.5">
      <c r="E915" s="87"/>
      <c r="F915" s="88"/>
      <c r="G915" s="88"/>
      <c r="H915" s="88"/>
      <c r="I915" s="88"/>
      <c r="K915" s="731"/>
    </row>
    <row r="916" spans="5:11" ht="16.5">
      <c r="E916" s="87"/>
      <c r="F916" s="88"/>
      <c r="G916" s="88"/>
      <c r="H916" s="88"/>
      <c r="I916" s="88"/>
      <c r="K916" s="731"/>
    </row>
    <row r="917" spans="5:11">
      <c r="E917" s="87"/>
      <c r="F917" s="86"/>
      <c r="G917" s="86"/>
      <c r="H917" s="85"/>
      <c r="I917" s="86"/>
      <c r="K917" s="731"/>
    </row>
    <row r="918" spans="5:11">
      <c r="E918" s="87"/>
      <c r="F918" s="86"/>
      <c r="G918" s="86"/>
      <c r="H918" s="85"/>
      <c r="I918" s="86"/>
      <c r="K918" s="731"/>
    </row>
    <row r="919" spans="5:11">
      <c r="E919" s="87"/>
      <c r="F919" s="86"/>
      <c r="G919" s="86"/>
      <c r="H919" s="85"/>
      <c r="I919" s="86"/>
      <c r="K919" s="731"/>
    </row>
    <row r="920" spans="5:11">
      <c r="E920" s="87"/>
      <c r="F920" s="86"/>
      <c r="G920" s="86"/>
      <c r="H920" s="85"/>
      <c r="I920" s="86"/>
      <c r="K920" s="731"/>
    </row>
    <row r="921" spans="5:11">
      <c r="E921" s="87"/>
      <c r="F921" s="86"/>
      <c r="G921" s="86"/>
      <c r="H921" s="85"/>
      <c r="I921" s="86"/>
      <c r="K921" s="731"/>
    </row>
    <row r="922" spans="5:11">
      <c r="E922" s="87"/>
      <c r="F922" s="86"/>
      <c r="G922" s="86"/>
      <c r="H922" s="85"/>
      <c r="I922" s="86"/>
      <c r="K922" s="731"/>
    </row>
    <row r="923" spans="5:11">
      <c r="E923" s="87"/>
      <c r="F923" s="86"/>
      <c r="G923" s="86"/>
      <c r="H923" s="85"/>
      <c r="I923" s="86"/>
      <c r="K923" s="731"/>
    </row>
    <row r="924" spans="5:11">
      <c r="E924" s="87"/>
      <c r="F924" s="86"/>
      <c r="G924" s="86"/>
      <c r="H924" s="85"/>
      <c r="I924" s="86"/>
      <c r="K924" s="731"/>
    </row>
    <row r="925" spans="5:11">
      <c r="E925" s="87"/>
      <c r="F925" s="86"/>
      <c r="G925" s="86"/>
      <c r="H925" s="85"/>
      <c r="I925" s="86"/>
      <c r="K925" s="731"/>
    </row>
    <row r="926" spans="5:11">
      <c r="E926" s="87"/>
      <c r="F926" s="86"/>
      <c r="G926" s="86"/>
      <c r="H926" s="85"/>
      <c r="I926" s="86"/>
      <c r="K926" s="731"/>
    </row>
    <row r="927" spans="5:11">
      <c r="E927" s="87"/>
      <c r="F927" s="86"/>
      <c r="G927" s="86"/>
      <c r="H927" s="85"/>
      <c r="I927" s="86"/>
      <c r="K927" s="731"/>
    </row>
    <row r="928" spans="5:11">
      <c r="E928" s="87"/>
      <c r="F928" s="86"/>
      <c r="G928" s="86"/>
      <c r="H928" s="85"/>
      <c r="I928" s="86"/>
      <c r="K928" s="731"/>
    </row>
    <row r="929" spans="5:11">
      <c r="E929" s="87"/>
      <c r="F929" s="86"/>
      <c r="G929" s="86"/>
      <c r="H929" s="85"/>
      <c r="I929" s="86"/>
      <c r="K929" s="731"/>
    </row>
    <row r="930" spans="5:11">
      <c r="E930" s="87"/>
      <c r="F930" s="86"/>
      <c r="G930" s="86"/>
      <c r="H930" s="85"/>
      <c r="I930" s="86"/>
      <c r="K930" s="731"/>
    </row>
    <row r="931" spans="5:11">
      <c r="E931" s="87"/>
      <c r="F931" s="86"/>
      <c r="G931" s="86"/>
      <c r="H931" s="85"/>
      <c r="I931" s="86"/>
      <c r="K931" s="731"/>
    </row>
    <row r="932" spans="5:11">
      <c r="E932" s="87"/>
      <c r="F932" s="86"/>
      <c r="G932" s="86"/>
      <c r="H932" s="85"/>
      <c r="I932" s="86"/>
      <c r="K932" s="731"/>
    </row>
    <row r="933" spans="5:11">
      <c r="E933" s="87"/>
      <c r="F933" s="86"/>
      <c r="G933" s="86"/>
      <c r="H933" s="85"/>
      <c r="I933" s="86"/>
      <c r="K933" s="731"/>
    </row>
    <row r="934" spans="5:11">
      <c r="E934" s="87"/>
      <c r="F934" s="86"/>
      <c r="G934" s="86"/>
      <c r="H934" s="85"/>
      <c r="I934" s="86"/>
      <c r="K934" s="731"/>
    </row>
    <row r="935" spans="5:11">
      <c r="E935" s="87"/>
      <c r="F935" s="86"/>
      <c r="G935" s="86"/>
      <c r="H935" s="85"/>
      <c r="I935" s="86"/>
      <c r="K935" s="731"/>
    </row>
    <row r="936" spans="5:11">
      <c r="E936" s="87"/>
      <c r="F936" s="86"/>
      <c r="G936" s="86"/>
      <c r="H936" s="85"/>
      <c r="I936" s="86"/>
      <c r="K936" s="731"/>
    </row>
    <row r="937" spans="5:11">
      <c r="E937" s="87"/>
      <c r="F937" s="86"/>
      <c r="G937" s="86"/>
      <c r="H937" s="85"/>
      <c r="I937" s="86"/>
      <c r="K937" s="731"/>
    </row>
    <row r="938" spans="5:11">
      <c r="E938" s="87"/>
      <c r="F938" s="86"/>
      <c r="G938" s="86"/>
      <c r="H938" s="85"/>
      <c r="I938" s="86"/>
      <c r="K938" s="731"/>
    </row>
    <row r="939" spans="5:11">
      <c r="E939" s="87"/>
      <c r="F939" s="86"/>
      <c r="G939" s="86"/>
      <c r="H939" s="85"/>
      <c r="I939" s="86"/>
      <c r="K939" s="731"/>
    </row>
    <row r="940" spans="5:11">
      <c r="E940" s="87"/>
      <c r="F940" s="86"/>
      <c r="G940" s="86"/>
      <c r="H940" s="85"/>
      <c r="I940" s="86"/>
      <c r="K940" s="731"/>
    </row>
    <row r="941" spans="5:11">
      <c r="E941" s="87"/>
      <c r="F941" s="86"/>
      <c r="G941" s="86"/>
      <c r="H941" s="85"/>
      <c r="I941" s="86"/>
      <c r="K941" s="731"/>
    </row>
    <row r="942" spans="5:11">
      <c r="E942" s="87"/>
      <c r="F942" s="86"/>
      <c r="G942" s="86"/>
      <c r="H942" s="85"/>
      <c r="I942" s="86"/>
      <c r="K942" s="731"/>
    </row>
    <row r="943" spans="5:11">
      <c r="E943" s="87"/>
      <c r="F943" s="86"/>
      <c r="G943" s="86"/>
      <c r="H943" s="85"/>
      <c r="I943" s="86"/>
      <c r="K943" s="731"/>
    </row>
    <row r="944" spans="5:11">
      <c r="E944" s="87"/>
      <c r="F944" s="86"/>
      <c r="G944" s="86"/>
      <c r="H944" s="85"/>
      <c r="I944" s="86"/>
      <c r="K944" s="731"/>
    </row>
    <row r="945" spans="5:11">
      <c r="E945" s="87"/>
      <c r="F945" s="86"/>
      <c r="G945" s="86"/>
      <c r="H945" s="85"/>
      <c r="I945" s="86"/>
      <c r="K945" s="731"/>
    </row>
    <row r="946" spans="5:11">
      <c r="E946" s="87"/>
      <c r="F946" s="86"/>
      <c r="G946" s="86"/>
      <c r="H946" s="85"/>
      <c r="I946" s="86"/>
      <c r="K946" s="731"/>
    </row>
    <row r="947" spans="5:11">
      <c r="E947" s="87"/>
      <c r="F947" s="86"/>
      <c r="G947" s="86"/>
      <c r="H947" s="85"/>
      <c r="I947" s="86"/>
      <c r="K947" s="731"/>
    </row>
    <row r="948" spans="5:11">
      <c r="E948" s="87"/>
      <c r="F948" s="86"/>
      <c r="G948" s="86"/>
      <c r="H948" s="85"/>
      <c r="I948" s="86"/>
      <c r="K948" s="731"/>
    </row>
    <row r="949" spans="5:11">
      <c r="E949" s="87"/>
      <c r="F949" s="86"/>
      <c r="G949" s="86"/>
      <c r="H949" s="85"/>
      <c r="I949" s="86"/>
      <c r="K949" s="731"/>
    </row>
    <row r="950" spans="5:11">
      <c r="E950" s="87"/>
      <c r="F950" s="86"/>
      <c r="G950" s="86"/>
      <c r="H950" s="85"/>
      <c r="I950" s="86"/>
      <c r="K950" s="731"/>
    </row>
    <row r="951" spans="5:11">
      <c r="E951" s="87"/>
      <c r="F951" s="86"/>
      <c r="G951" s="86"/>
      <c r="H951" s="85"/>
      <c r="I951" s="86"/>
      <c r="K951" s="731"/>
    </row>
    <row r="952" spans="5:11">
      <c r="E952" s="87"/>
      <c r="F952" s="86"/>
      <c r="G952" s="86"/>
      <c r="H952" s="85"/>
      <c r="I952" s="86"/>
      <c r="K952" s="731"/>
    </row>
    <row r="953" spans="5:11">
      <c r="E953" s="87"/>
      <c r="F953" s="86"/>
      <c r="G953" s="86"/>
      <c r="H953" s="85"/>
      <c r="I953" s="86"/>
      <c r="K953" s="731"/>
    </row>
    <row r="954" spans="5:11">
      <c r="E954" s="87"/>
      <c r="F954" s="86"/>
      <c r="G954" s="86"/>
      <c r="H954" s="85"/>
      <c r="I954" s="86"/>
      <c r="K954" s="731"/>
    </row>
    <row r="955" spans="5:11">
      <c r="E955" s="87"/>
      <c r="F955" s="86"/>
      <c r="G955" s="86"/>
      <c r="H955" s="85"/>
      <c r="I955" s="86"/>
      <c r="K955" s="731"/>
    </row>
    <row r="956" spans="5:11">
      <c r="E956" s="87"/>
      <c r="F956" s="86"/>
      <c r="G956" s="86"/>
      <c r="H956" s="85"/>
      <c r="I956" s="86"/>
      <c r="K956" s="731"/>
    </row>
    <row r="957" spans="5:11">
      <c r="E957" s="87"/>
      <c r="F957" s="86"/>
      <c r="G957" s="86"/>
      <c r="H957" s="85"/>
      <c r="I957" s="86"/>
      <c r="K957" s="731"/>
    </row>
    <row r="958" spans="5:11">
      <c r="E958" s="87"/>
      <c r="F958" s="86"/>
      <c r="G958" s="86"/>
      <c r="H958" s="85"/>
      <c r="I958" s="86"/>
      <c r="K958" s="731"/>
    </row>
    <row r="959" spans="5:11">
      <c r="E959" s="87"/>
      <c r="F959" s="86"/>
      <c r="G959" s="86"/>
      <c r="H959" s="85"/>
      <c r="I959" s="86"/>
      <c r="K959" s="731"/>
    </row>
    <row r="960" spans="5:11">
      <c r="E960" s="87"/>
      <c r="F960" s="86"/>
      <c r="G960" s="86"/>
      <c r="H960" s="85"/>
      <c r="I960" s="86"/>
      <c r="K960" s="731"/>
    </row>
    <row r="961" spans="5:11">
      <c r="E961" s="87"/>
      <c r="F961" s="86"/>
      <c r="G961" s="86"/>
      <c r="H961" s="85"/>
      <c r="I961" s="86"/>
      <c r="K961" s="731"/>
    </row>
    <row r="962" spans="5:11">
      <c r="E962" s="87"/>
      <c r="F962" s="86"/>
      <c r="G962" s="86"/>
      <c r="H962" s="85"/>
      <c r="I962" s="86"/>
      <c r="K962" s="731"/>
    </row>
    <row r="963" spans="5:11">
      <c r="E963" s="87"/>
      <c r="F963" s="86"/>
      <c r="G963" s="86"/>
      <c r="H963" s="85"/>
      <c r="I963" s="86"/>
      <c r="K963" s="731"/>
    </row>
    <row r="964" spans="5:11">
      <c r="E964" s="87"/>
      <c r="F964" s="86"/>
      <c r="G964" s="86"/>
      <c r="H964" s="85"/>
      <c r="I964" s="86"/>
      <c r="K964" s="731"/>
    </row>
    <row r="965" spans="5:11">
      <c r="E965" s="87"/>
      <c r="F965" s="86"/>
      <c r="G965" s="86"/>
      <c r="H965" s="85"/>
      <c r="I965" s="86"/>
      <c r="K965" s="731"/>
    </row>
    <row r="966" spans="5:11">
      <c r="E966" s="87"/>
      <c r="F966" s="86"/>
      <c r="G966" s="86"/>
      <c r="H966" s="85"/>
      <c r="I966" s="86"/>
      <c r="K966" s="731"/>
    </row>
    <row r="967" spans="5:11">
      <c r="E967" s="87"/>
      <c r="F967" s="86"/>
      <c r="G967" s="86"/>
      <c r="H967" s="85"/>
      <c r="I967" s="86"/>
      <c r="K967" s="731"/>
    </row>
    <row r="968" spans="5:11">
      <c r="E968" s="87"/>
      <c r="F968" s="86"/>
      <c r="G968" s="86"/>
      <c r="H968" s="85"/>
      <c r="I968" s="86"/>
      <c r="K968" s="731"/>
    </row>
    <row r="969" spans="5:11">
      <c r="E969" s="87"/>
      <c r="F969" s="86"/>
      <c r="G969" s="86"/>
      <c r="H969" s="85"/>
      <c r="I969" s="86"/>
      <c r="K969" s="731"/>
    </row>
    <row r="970" spans="5:11">
      <c r="E970" s="87"/>
      <c r="F970" s="86"/>
      <c r="G970" s="86"/>
      <c r="H970" s="85"/>
      <c r="I970" s="86"/>
      <c r="K970" s="731"/>
    </row>
    <row r="971" spans="5:11">
      <c r="E971" s="87"/>
      <c r="F971" s="86"/>
      <c r="G971" s="86"/>
      <c r="H971" s="85"/>
      <c r="I971" s="86"/>
      <c r="K971" s="731"/>
    </row>
    <row r="972" spans="5:11">
      <c r="E972" s="87"/>
      <c r="F972" s="86"/>
      <c r="G972" s="86"/>
      <c r="H972" s="85"/>
      <c r="I972" s="86"/>
      <c r="K972" s="731"/>
    </row>
    <row r="973" spans="5:11">
      <c r="E973" s="87"/>
      <c r="F973" s="86"/>
      <c r="G973" s="86"/>
      <c r="H973" s="85"/>
      <c r="I973" s="86"/>
      <c r="K973" s="731"/>
    </row>
    <row r="974" spans="5:11">
      <c r="E974" s="87"/>
      <c r="F974" s="86"/>
      <c r="G974" s="86"/>
      <c r="H974" s="85"/>
      <c r="I974" s="86"/>
      <c r="K974" s="731"/>
    </row>
    <row r="975" spans="5:11">
      <c r="E975" s="87"/>
      <c r="F975" s="86"/>
      <c r="G975" s="86"/>
      <c r="H975" s="85"/>
      <c r="I975" s="86"/>
      <c r="K975" s="731"/>
    </row>
    <row r="976" spans="5:11">
      <c r="E976" s="87"/>
      <c r="F976" s="86"/>
      <c r="G976" s="86"/>
      <c r="H976" s="85"/>
      <c r="I976" s="86"/>
      <c r="K976" s="731"/>
    </row>
    <row r="977" spans="5:11">
      <c r="E977" s="87"/>
      <c r="F977" s="86"/>
      <c r="G977" s="86"/>
      <c r="H977" s="85"/>
      <c r="I977" s="86"/>
      <c r="K977" s="731"/>
    </row>
    <row r="978" spans="5:11">
      <c r="E978" s="87"/>
      <c r="F978" s="86"/>
      <c r="G978" s="86"/>
      <c r="H978" s="85"/>
      <c r="I978" s="86"/>
      <c r="K978" s="731"/>
    </row>
    <row r="979" spans="5:11">
      <c r="E979" s="87"/>
      <c r="F979" s="86"/>
      <c r="G979" s="86"/>
      <c r="H979" s="85"/>
      <c r="I979" s="86"/>
      <c r="K979" s="731"/>
    </row>
    <row r="980" spans="5:11">
      <c r="E980" s="87"/>
      <c r="F980" s="86"/>
      <c r="G980" s="86"/>
      <c r="H980" s="85"/>
      <c r="I980" s="86"/>
      <c r="K980" s="731"/>
    </row>
    <row r="981" spans="5:11">
      <c r="E981" s="87"/>
      <c r="F981" s="86"/>
      <c r="G981" s="86"/>
      <c r="H981" s="85"/>
      <c r="I981" s="86"/>
      <c r="K981" s="731"/>
    </row>
    <row r="982" spans="5:11">
      <c r="E982" s="87"/>
      <c r="F982" s="86"/>
      <c r="G982" s="86"/>
      <c r="H982" s="85"/>
      <c r="I982" s="86"/>
      <c r="K982" s="731"/>
    </row>
    <row r="983" spans="5:11">
      <c r="E983" s="87"/>
      <c r="F983" s="86"/>
      <c r="G983" s="86"/>
      <c r="H983" s="85"/>
      <c r="I983" s="86"/>
      <c r="K983" s="731"/>
    </row>
    <row r="984" spans="5:11">
      <c r="E984" s="87"/>
      <c r="F984" s="86"/>
      <c r="G984" s="86"/>
      <c r="H984" s="85"/>
      <c r="I984" s="86"/>
      <c r="K984" s="731"/>
    </row>
    <row r="985" spans="5:11">
      <c r="E985" s="87"/>
      <c r="F985" s="86"/>
      <c r="G985" s="86"/>
      <c r="H985" s="85"/>
      <c r="I985" s="86"/>
      <c r="K985" s="731"/>
    </row>
    <row r="986" spans="5:11">
      <c r="E986" s="87"/>
      <c r="F986" s="86"/>
      <c r="G986" s="86"/>
      <c r="H986" s="85"/>
      <c r="I986" s="86"/>
      <c r="K986" s="731"/>
    </row>
    <row r="987" spans="5:11">
      <c r="E987" s="87"/>
      <c r="F987" s="86"/>
      <c r="G987" s="86"/>
      <c r="H987" s="85"/>
      <c r="I987" s="86"/>
      <c r="K987" s="731"/>
    </row>
    <row r="988" spans="5:11">
      <c r="E988" s="87"/>
      <c r="F988" s="86"/>
      <c r="G988" s="86"/>
      <c r="H988" s="85"/>
      <c r="I988" s="86"/>
      <c r="K988" s="731"/>
    </row>
    <row r="989" spans="5:11">
      <c r="E989" s="87"/>
      <c r="F989" s="86"/>
      <c r="G989" s="86"/>
      <c r="H989" s="85"/>
      <c r="I989" s="86"/>
      <c r="K989" s="731"/>
    </row>
    <row r="990" spans="5:11">
      <c r="E990" s="87"/>
      <c r="F990" s="86"/>
      <c r="G990" s="86"/>
      <c r="H990" s="85"/>
      <c r="I990" s="86"/>
      <c r="K990" s="731"/>
    </row>
    <row r="991" spans="5:11">
      <c r="E991" s="87"/>
      <c r="F991" s="86"/>
      <c r="G991" s="86"/>
      <c r="H991" s="85"/>
      <c r="I991" s="86"/>
      <c r="K991" s="731"/>
    </row>
    <row r="992" spans="5:11">
      <c r="E992" s="87"/>
      <c r="F992" s="86"/>
      <c r="G992" s="86"/>
      <c r="H992" s="85"/>
      <c r="I992" s="86"/>
      <c r="K992" s="731"/>
    </row>
    <row r="993" spans="5:11">
      <c r="E993" s="87"/>
      <c r="F993" s="86"/>
      <c r="G993" s="86"/>
      <c r="H993" s="85"/>
      <c r="I993" s="86"/>
      <c r="K993" s="731"/>
    </row>
    <row r="994" spans="5:11">
      <c r="E994" s="87"/>
      <c r="F994" s="86"/>
      <c r="G994" s="86"/>
      <c r="H994" s="85"/>
      <c r="I994" s="86"/>
      <c r="K994" s="731"/>
    </row>
    <row r="995" spans="5:11">
      <c r="E995" s="87"/>
      <c r="F995" s="86"/>
      <c r="G995" s="86"/>
      <c r="H995" s="85"/>
      <c r="I995" s="86"/>
      <c r="K995" s="731"/>
    </row>
    <row r="996" spans="5:11">
      <c r="E996" s="87"/>
      <c r="F996" s="86"/>
      <c r="G996" s="86"/>
      <c r="H996" s="85"/>
      <c r="I996" s="86"/>
      <c r="K996" s="731"/>
    </row>
    <row r="997" spans="5:11">
      <c r="E997" s="87"/>
      <c r="F997" s="86"/>
      <c r="G997" s="86"/>
      <c r="H997" s="85"/>
      <c r="I997" s="86"/>
      <c r="K997" s="731"/>
    </row>
    <row r="998" spans="5:11">
      <c r="E998" s="87"/>
      <c r="F998" s="86"/>
      <c r="G998" s="86"/>
      <c r="H998" s="85"/>
      <c r="I998" s="86"/>
      <c r="K998" s="731"/>
    </row>
    <row r="999" spans="5:11">
      <c r="E999" s="87"/>
      <c r="F999" s="86"/>
      <c r="G999" s="86"/>
      <c r="H999" s="85"/>
      <c r="I999" s="86"/>
      <c r="K999" s="731"/>
    </row>
    <row r="1000" spans="5:11">
      <c r="E1000" s="87"/>
      <c r="F1000" s="86"/>
      <c r="G1000" s="86"/>
      <c r="H1000" s="85"/>
      <c r="I1000" s="86"/>
      <c r="K1000" s="731"/>
    </row>
    <row r="1001" spans="5:11">
      <c r="E1001" s="87"/>
      <c r="F1001" s="86"/>
      <c r="G1001" s="86"/>
      <c r="H1001" s="85"/>
      <c r="I1001" s="86"/>
      <c r="K1001" s="731"/>
    </row>
    <row r="1002" spans="5:11">
      <c r="E1002" s="87"/>
      <c r="F1002" s="86"/>
      <c r="G1002" s="86"/>
      <c r="H1002" s="85"/>
      <c r="I1002" s="86"/>
      <c r="K1002" s="731"/>
    </row>
    <row r="1003" spans="5:11">
      <c r="E1003" s="87"/>
      <c r="F1003" s="86"/>
      <c r="G1003" s="86"/>
      <c r="H1003" s="85"/>
      <c r="I1003" s="86"/>
      <c r="K1003" s="731"/>
    </row>
    <row r="1004" spans="5:11">
      <c r="E1004" s="87"/>
      <c r="F1004" s="86"/>
      <c r="G1004" s="86"/>
      <c r="H1004" s="85"/>
      <c r="I1004" s="86"/>
      <c r="K1004" s="731"/>
    </row>
    <row r="1005" spans="5:11">
      <c r="E1005" s="87"/>
      <c r="F1005" s="86"/>
      <c r="G1005" s="86"/>
      <c r="H1005" s="85"/>
      <c r="I1005" s="86"/>
      <c r="K1005" s="731"/>
    </row>
    <row r="1006" spans="5:11">
      <c r="E1006" s="87"/>
      <c r="F1006" s="86"/>
      <c r="G1006" s="86"/>
      <c r="H1006" s="85"/>
      <c r="I1006" s="86"/>
      <c r="K1006" s="731"/>
    </row>
    <row r="1007" spans="5:11">
      <c r="E1007" s="87"/>
      <c r="F1007" s="86"/>
      <c r="G1007" s="86"/>
      <c r="H1007" s="85"/>
      <c r="I1007" s="86"/>
      <c r="K1007" s="731"/>
    </row>
    <row r="1008" spans="5:11">
      <c r="E1008" s="87"/>
      <c r="F1008" s="86"/>
      <c r="G1008" s="86"/>
      <c r="H1008" s="85"/>
      <c r="I1008" s="86"/>
      <c r="K1008" s="731"/>
    </row>
    <row r="1009" spans="5:11">
      <c r="E1009" s="87"/>
      <c r="F1009" s="86"/>
      <c r="G1009" s="86"/>
      <c r="H1009" s="85"/>
      <c r="I1009" s="86"/>
      <c r="K1009" s="731"/>
    </row>
    <row r="1010" spans="5:11">
      <c r="E1010" s="87"/>
      <c r="F1010" s="86"/>
      <c r="G1010" s="86"/>
      <c r="H1010" s="85"/>
      <c r="I1010" s="86"/>
      <c r="K1010" s="731"/>
    </row>
    <row r="1011" spans="5:11">
      <c r="E1011" s="87"/>
      <c r="F1011" s="86"/>
      <c r="G1011" s="86"/>
      <c r="H1011" s="85"/>
      <c r="I1011" s="86"/>
      <c r="K1011" s="731"/>
    </row>
    <row r="1012" spans="5:11">
      <c r="E1012" s="87"/>
      <c r="F1012" s="86"/>
      <c r="G1012" s="86"/>
      <c r="H1012" s="85"/>
      <c r="I1012" s="86"/>
      <c r="K1012" s="731"/>
    </row>
    <row r="1013" spans="5:11">
      <c r="E1013" s="87"/>
      <c r="F1013" s="86"/>
      <c r="G1013" s="86"/>
      <c r="H1013" s="85"/>
      <c r="I1013" s="86"/>
      <c r="K1013" s="731"/>
    </row>
    <row r="1014" spans="5:11">
      <c r="E1014" s="87"/>
      <c r="F1014" s="86"/>
      <c r="G1014" s="86"/>
      <c r="H1014" s="85"/>
      <c r="I1014" s="86"/>
      <c r="K1014" s="731"/>
    </row>
    <row r="1015" spans="5:11">
      <c r="E1015" s="87"/>
      <c r="F1015" s="86"/>
      <c r="G1015" s="86"/>
      <c r="H1015" s="85"/>
      <c r="I1015" s="86"/>
      <c r="K1015" s="731"/>
    </row>
    <row r="1016" spans="5:11">
      <c r="E1016" s="87"/>
      <c r="F1016" s="86"/>
      <c r="G1016" s="86"/>
      <c r="H1016" s="85"/>
      <c r="I1016" s="86"/>
      <c r="K1016" s="731"/>
    </row>
    <row r="1017" spans="5:11">
      <c r="E1017" s="87"/>
      <c r="F1017" s="86"/>
      <c r="G1017" s="86"/>
      <c r="H1017" s="85"/>
      <c r="I1017" s="86"/>
      <c r="K1017" s="731"/>
    </row>
    <row r="1018" spans="5:11">
      <c r="E1018" s="87"/>
      <c r="F1018" s="86"/>
      <c r="G1018" s="86"/>
      <c r="H1018" s="85"/>
      <c r="I1018" s="86"/>
      <c r="K1018" s="731"/>
    </row>
    <row r="1019" spans="5:11">
      <c r="E1019" s="87"/>
      <c r="F1019" s="86"/>
      <c r="G1019" s="86"/>
      <c r="H1019" s="85"/>
      <c r="I1019" s="86"/>
      <c r="K1019" s="731"/>
    </row>
    <row r="1020" spans="5:11">
      <c r="E1020" s="87"/>
      <c r="F1020" s="86"/>
      <c r="G1020" s="86"/>
      <c r="H1020" s="85"/>
      <c r="I1020" s="86"/>
      <c r="K1020" s="731"/>
    </row>
    <row r="1021" spans="5:11">
      <c r="E1021" s="87"/>
      <c r="F1021" s="86"/>
      <c r="G1021" s="86"/>
      <c r="H1021" s="85"/>
      <c r="I1021" s="86"/>
      <c r="K1021" s="731"/>
    </row>
    <row r="1022" spans="5:11">
      <c r="E1022" s="87"/>
      <c r="F1022" s="86"/>
      <c r="G1022" s="86"/>
      <c r="H1022" s="85"/>
      <c r="I1022" s="86"/>
      <c r="K1022" s="731"/>
    </row>
    <row r="1023" spans="5:11">
      <c r="E1023" s="87"/>
      <c r="F1023" s="86"/>
      <c r="G1023" s="86"/>
      <c r="H1023" s="85"/>
      <c r="I1023" s="86"/>
      <c r="K1023" s="731"/>
    </row>
    <row r="1024" spans="5:11">
      <c r="E1024" s="87"/>
      <c r="F1024" s="86"/>
      <c r="G1024" s="86"/>
      <c r="H1024" s="85"/>
      <c r="I1024" s="86"/>
      <c r="K1024" s="731"/>
    </row>
    <row r="1025" spans="5:11">
      <c r="E1025" s="87"/>
      <c r="F1025" s="86"/>
      <c r="G1025" s="86"/>
      <c r="H1025" s="85"/>
      <c r="I1025" s="86"/>
      <c r="K1025" s="731"/>
    </row>
    <row r="1026" spans="5:11">
      <c r="E1026" s="87"/>
      <c r="F1026" s="86"/>
      <c r="G1026" s="86"/>
      <c r="H1026" s="85"/>
      <c r="I1026" s="86"/>
      <c r="K1026" s="731"/>
    </row>
    <row r="1027" spans="5:11">
      <c r="E1027" s="87"/>
      <c r="F1027" s="86"/>
      <c r="G1027" s="86"/>
      <c r="H1027" s="85"/>
      <c r="I1027" s="86"/>
      <c r="K1027" s="731"/>
    </row>
    <row r="1028" spans="5:11">
      <c r="E1028" s="87"/>
      <c r="F1028" s="86"/>
      <c r="G1028" s="86"/>
      <c r="H1028" s="85"/>
      <c r="I1028" s="86"/>
      <c r="K1028" s="731"/>
    </row>
    <row r="1029" spans="5:11">
      <c r="E1029" s="87"/>
      <c r="F1029" s="86"/>
      <c r="G1029" s="86"/>
      <c r="H1029" s="85"/>
      <c r="I1029" s="86"/>
      <c r="K1029" s="731"/>
    </row>
    <row r="1030" spans="5:11">
      <c r="E1030" s="87"/>
      <c r="F1030" s="86"/>
      <c r="G1030" s="86"/>
      <c r="H1030" s="85"/>
      <c r="I1030" s="86"/>
      <c r="K1030" s="731"/>
    </row>
    <row r="1031" spans="5:11">
      <c r="E1031" s="87"/>
      <c r="F1031" s="86"/>
      <c r="G1031" s="86"/>
      <c r="H1031" s="85"/>
      <c r="I1031" s="86"/>
      <c r="K1031" s="731"/>
    </row>
    <row r="1032" spans="5:11">
      <c r="E1032" s="87"/>
      <c r="F1032" s="86"/>
      <c r="G1032" s="86"/>
      <c r="H1032" s="85"/>
      <c r="I1032" s="86"/>
      <c r="K1032" s="731"/>
    </row>
    <row r="1033" spans="5:11">
      <c r="E1033" s="87"/>
      <c r="F1033" s="86"/>
      <c r="G1033" s="86"/>
      <c r="H1033" s="85"/>
      <c r="I1033" s="86"/>
      <c r="K1033" s="731"/>
    </row>
    <row r="1034" spans="5:11">
      <c r="E1034" s="87"/>
      <c r="F1034" s="86"/>
      <c r="G1034" s="86"/>
      <c r="H1034" s="85"/>
      <c r="I1034" s="86"/>
      <c r="K1034" s="731"/>
    </row>
    <row r="1035" spans="5:11">
      <c r="E1035" s="87"/>
      <c r="F1035" s="86"/>
      <c r="G1035" s="86"/>
      <c r="H1035" s="85"/>
      <c r="I1035" s="86"/>
      <c r="K1035" s="731"/>
    </row>
    <row r="1036" spans="5:11">
      <c r="E1036" s="87"/>
      <c r="F1036" s="86"/>
      <c r="G1036" s="86"/>
      <c r="H1036" s="85"/>
      <c r="I1036" s="86"/>
      <c r="K1036" s="731"/>
    </row>
    <row r="1037" spans="5:11">
      <c r="E1037" s="87"/>
      <c r="F1037" s="86"/>
      <c r="G1037" s="86"/>
      <c r="H1037" s="85"/>
      <c r="I1037" s="86"/>
      <c r="K1037" s="731"/>
    </row>
    <row r="1038" spans="5:11">
      <c r="E1038" s="87"/>
      <c r="F1038" s="86"/>
      <c r="G1038" s="86"/>
      <c r="H1038" s="85"/>
      <c r="I1038" s="86"/>
      <c r="K1038" s="731"/>
    </row>
    <row r="1039" spans="5:11">
      <c r="E1039" s="87"/>
      <c r="F1039" s="86"/>
      <c r="G1039" s="86"/>
      <c r="H1039" s="85"/>
      <c r="I1039" s="86"/>
      <c r="K1039" s="731"/>
    </row>
    <row r="1040" spans="5:11">
      <c r="E1040" s="87"/>
      <c r="F1040" s="86"/>
      <c r="G1040" s="86"/>
      <c r="H1040" s="85"/>
      <c r="I1040" s="86"/>
      <c r="K1040" s="731"/>
    </row>
    <row r="1041" spans="5:11">
      <c r="E1041" s="87"/>
      <c r="F1041" s="86"/>
      <c r="G1041" s="86"/>
      <c r="H1041" s="85"/>
      <c r="I1041" s="86"/>
      <c r="K1041" s="731"/>
    </row>
    <row r="1042" spans="5:11">
      <c r="E1042" s="87"/>
      <c r="F1042" s="86"/>
      <c r="G1042" s="86"/>
      <c r="H1042" s="85"/>
      <c r="I1042" s="86"/>
      <c r="K1042" s="731"/>
    </row>
    <row r="1043" spans="5:11">
      <c r="E1043" s="87"/>
      <c r="F1043" s="86"/>
      <c r="G1043" s="86"/>
      <c r="H1043" s="85"/>
      <c r="I1043" s="86"/>
      <c r="K1043" s="731"/>
    </row>
    <row r="1044" spans="5:11">
      <c r="E1044" s="87"/>
      <c r="F1044" s="86"/>
      <c r="G1044" s="86"/>
      <c r="H1044" s="85"/>
      <c r="I1044" s="86"/>
      <c r="K1044" s="731"/>
    </row>
    <row r="1045" spans="5:11">
      <c r="E1045" s="87"/>
      <c r="F1045" s="86"/>
      <c r="G1045" s="86"/>
      <c r="H1045" s="85"/>
      <c r="I1045" s="86"/>
      <c r="K1045" s="731"/>
    </row>
    <row r="1046" spans="5:11">
      <c r="E1046" s="87"/>
      <c r="F1046" s="86"/>
      <c r="G1046" s="86"/>
      <c r="H1046" s="85"/>
      <c r="I1046" s="86"/>
      <c r="K1046" s="731"/>
    </row>
    <row r="1047" spans="5:11">
      <c r="E1047" s="87"/>
      <c r="F1047" s="86"/>
      <c r="G1047" s="86"/>
      <c r="H1047" s="85"/>
      <c r="I1047" s="86"/>
      <c r="K1047" s="731"/>
    </row>
    <row r="1048" spans="5:11">
      <c r="E1048" s="87"/>
      <c r="F1048" s="86"/>
      <c r="G1048" s="86"/>
      <c r="H1048" s="85"/>
      <c r="I1048" s="86"/>
      <c r="K1048" s="731"/>
    </row>
    <row r="1049" spans="5:11">
      <c r="E1049" s="87"/>
      <c r="F1049" s="86"/>
      <c r="G1049" s="86"/>
      <c r="H1049" s="85"/>
      <c r="I1049" s="86"/>
      <c r="K1049" s="731"/>
    </row>
    <row r="1050" spans="5:11">
      <c r="E1050" s="87"/>
      <c r="F1050" s="86"/>
      <c r="G1050" s="86"/>
      <c r="H1050" s="85"/>
      <c r="I1050" s="86"/>
      <c r="K1050" s="731"/>
    </row>
    <row r="1051" spans="5:11">
      <c r="E1051" s="87"/>
      <c r="F1051" s="86"/>
      <c r="G1051" s="86"/>
      <c r="H1051" s="85"/>
      <c r="I1051" s="86"/>
      <c r="K1051" s="731"/>
    </row>
    <row r="1052" spans="5:11">
      <c r="E1052" s="87"/>
      <c r="F1052" s="86"/>
      <c r="G1052" s="86"/>
      <c r="H1052" s="85"/>
      <c r="I1052" s="86"/>
      <c r="K1052" s="731"/>
    </row>
    <row r="1053" spans="5:11">
      <c r="E1053" s="87"/>
      <c r="F1053" s="86"/>
      <c r="G1053" s="86"/>
      <c r="H1053" s="85"/>
      <c r="I1053" s="86"/>
      <c r="K1053" s="731"/>
    </row>
    <row r="1054" spans="5:11">
      <c r="E1054" s="87"/>
      <c r="F1054" s="86"/>
      <c r="G1054" s="86"/>
      <c r="H1054" s="85"/>
      <c r="I1054" s="86"/>
      <c r="K1054" s="731"/>
    </row>
    <row r="1055" spans="5:11">
      <c r="E1055" s="87"/>
      <c r="F1055" s="86"/>
      <c r="G1055" s="86"/>
      <c r="H1055" s="85"/>
      <c r="I1055" s="86"/>
      <c r="K1055" s="731"/>
    </row>
    <row r="1056" spans="5:11">
      <c r="E1056" s="87"/>
      <c r="F1056" s="86"/>
      <c r="G1056" s="86"/>
      <c r="H1056" s="85"/>
      <c r="I1056" s="86"/>
      <c r="K1056" s="731"/>
    </row>
    <row r="1057" spans="5:11">
      <c r="E1057" s="87"/>
      <c r="F1057" s="86"/>
      <c r="G1057" s="86"/>
      <c r="H1057" s="85"/>
      <c r="I1057" s="86"/>
      <c r="K1057" s="731"/>
    </row>
    <row r="1058" spans="5:11">
      <c r="E1058" s="87"/>
      <c r="F1058" s="86"/>
      <c r="G1058" s="86"/>
      <c r="H1058" s="85"/>
      <c r="I1058" s="86"/>
      <c r="K1058" s="731"/>
    </row>
    <row r="1059" spans="5:11">
      <c r="E1059" s="87"/>
      <c r="F1059" s="86"/>
      <c r="G1059" s="86"/>
      <c r="H1059" s="85"/>
      <c r="I1059" s="86"/>
      <c r="K1059" s="731"/>
    </row>
    <row r="1060" spans="5:11">
      <c r="E1060" s="87"/>
      <c r="F1060" s="86"/>
      <c r="G1060" s="86"/>
      <c r="H1060" s="85"/>
      <c r="I1060" s="86"/>
      <c r="K1060" s="731"/>
    </row>
    <row r="1061" spans="5:11">
      <c r="E1061" s="87"/>
      <c r="F1061" s="86"/>
      <c r="G1061" s="86"/>
      <c r="H1061" s="85"/>
      <c r="I1061" s="86"/>
      <c r="K1061" s="731"/>
    </row>
    <row r="1062" spans="5:11">
      <c r="E1062" s="87"/>
      <c r="F1062" s="86"/>
      <c r="G1062" s="86"/>
      <c r="H1062" s="85"/>
      <c r="I1062" s="86"/>
      <c r="K1062" s="731"/>
    </row>
    <row r="1063" spans="5:11">
      <c r="E1063" s="87"/>
      <c r="F1063" s="86"/>
      <c r="G1063" s="86"/>
      <c r="H1063" s="85"/>
      <c r="I1063" s="86"/>
      <c r="K1063" s="731"/>
    </row>
    <row r="1064" spans="5:11">
      <c r="E1064" s="87"/>
      <c r="F1064" s="86"/>
      <c r="G1064" s="86"/>
      <c r="H1064" s="85"/>
      <c r="I1064" s="86"/>
      <c r="K1064" s="731"/>
    </row>
    <row r="1065" spans="5:11">
      <c r="E1065" s="87"/>
      <c r="F1065" s="86"/>
      <c r="G1065" s="86"/>
      <c r="H1065" s="85"/>
      <c r="I1065" s="86"/>
      <c r="K1065" s="731"/>
    </row>
    <row r="1066" spans="5:11">
      <c r="E1066" s="87"/>
      <c r="F1066" s="86"/>
      <c r="G1066" s="86"/>
      <c r="H1066" s="85"/>
      <c r="I1066" s="86"/>
      <c r="K1066" s="731"/>
    </row>
    <row r="1067" spans="5:11">
      <c r="E1067" s="87"/>
      <c r="F1067" s="86"/>
      <c r="G1067" s="86"/>
      <c r="H1067" s="85"/>
      <c r="I1067" s="86"/>
      <c r="K1067" s="731"/>
    </row>
    <row r="1068" spans="5:11">
      <c r="E1068" s="87"/>
      <c r="F1068" s="86"/>
      <c r="G1068" s="86"/>
      <c r="H1068" s="85"/>
      <c r="I1068" s="86"/>
      <c r="K1068" s="731"/>
    </row>
    <row r="1069" spans="5:11">
      <c r="E1069" s="87"/>
      <c r="F1069" s="86"/>
      <c r="G1069" s="86"/>
      <c r="H1069" s="85"/>
      <c r="I1069" s="86"/>
      <c r="K1069" s="731"/>
    </row>
    <row r="1070" spans="5:11">
      <c r="E1070" s="87"/>
      <c r="F1070" s="86"/>
      <c r="G1070" s="86"/>
      <c r="H1070" s="85"/>
      <c r="I1070" s="86"/>
      <c r="K1070" s="731"/>
    </row>
    <row r="1071" spans="5:11">
      <c r="E1071" s="87"/>
      <c r="F1071" s="86"/>
      <c r="G1071" s="86"/>
      <c r="H1071" s="85"/>
      <c r="I1071" s="86"/>
      <c r="K1071" s="731"/>
    </row>
    <row r="1072" spans="5:11">
      <c r="E1072" s="87"/>
      <c r="F1072" s="86"/>
      <c r="G1072" s="86"/>
      <c r="H1072" s="85"/>
      <c r="I1072" s="86"/>
      <c r="K1072" s="731"/>
    </row>
    <row r="1073" spans="5:11">
      <c r="E1073" s="87"/>
      <c r="F1073" s="86"/>
      <c r="G1073" s="86"/>
      <c r="H1073" s="85"/>
      <c r="I1073" s="86"/>
      <c r="K1073" s="731"/>
    </row>
    <row r="1074" spans="5:11">
      <c r="E1074" s="87"/>
      <c r="F1074" s="86"/>
      <c r="G1074" s="86"/>
      <c r="H1074" s="85"/>
      <c r="I1074" s="86"/>
      <c r="K1074" s="731"/>
    </row>
    <row r="1075" spans="5:11">
      <c r="E1075" s="87"/>
      <c r="F1075" s="86"/>
      <c r="G1075" s="86"/>
      <c r="H1075" s="85"/>
      <c r="I1075" s="86"/>
      <c r="K1075" s="731"/>
    </row>
    <row r="1076" spans="5:11">
      <c r="E1076" s="87"/>
      <c r="F1076" s="86"/>
      <c r="G1076" s="86"/>
      <c r="H1076" s="85"/>
      <c r="I1076" s="86"/>
      <c r="K1076" s="731"/>
    </row>
    <row r="1077" spans="5:11">
      <c r="E1077" s="87"/>
      <c r="F1077" s="86"/>
      <c r="G1077" s="86"/>
      <c r="H1077" s="85"/>
      <c r="I1077" s="86"/>
      <c r="K1077" s="731"/>
    </row>
    <row r="1078" spans="5:11">
      <c r="E1078" s="87"/>
      <c r="F1078" s="86"/>
      <c r="G1078" s="86"/>
      <c r="H1078" s="85"/>
      <c r="I1078" s="86"/>
      <c r="K1078" s="731"/>
    </row>
    <row r="1079" spans="5:11">
      <c r="E1079" s="87"/>
      <c r="F1079" s="86"/>
      <c r="G1079" s="86"/>
      <c r="H1079" s="85"/>
      <c r="I1079" s="86"/>
      <c r="K1079" s="731"/>
    </row>
    <row r="1080" spans="5:11">
      <c r="E1080" s="87"/>
      <c r="F1080" s="86"/>
      <c r="G1080" s="86"/>
      <c r="H1080" s="85"/>
      <c r="I1080" s="86"/>
      <c r="K1080" s="731"/>
    </row>
    <row r="1081" spans="5:11">
      <c r="E1081" s="87"/>
      <c r="F1081" s="86"/>
      <c r="G1081" s="86"/>
      <c r="H1081" s="85"/>
      <c r="I1081" s="86"/>
      <c r="K1081" s="731"/>
    </row>
    <row r="1082" spans="5:11">
      <c r="E1082" s="87"/>
      <c r="F1082" s="86"/>
      <c r="G1082" s="86"/>
      <c r="H1082" s="85"/>
      <c r="I1082" s="86"/>
      <c r="K1082" s="731"/>
    </row>
    <row r="1083" spans="5:11">
      <c r="E1083" s="87"/>
      <c r="F1083" s="86"/>
      <c r="G1083" s="86"/>
      <c r="H1083" s="85"/>
      <c r="I1083" s="86"/>
      <c r="K1083" s="731"/>
    </row>
    <row r="1084" spans="5:11">
      <c r="E1084" s="87"/>
      <c r="F1084" s="86"/>
      <c r="G1084" s="86"/>
      <c r="H1084" s="85"/>
      <c r="I1084" s="86"/>
      <c r="K1084" s="731"/>
    </row>
    <row r="1085" spans="5:11">
      <c r="E1085" s="87"/>
      <c r="F1085" s="86"/>
      <c r="G1085" s="86"/>
      <c r="H1085" s="85"/>
      <c r="I1085" s="86"/>
      <c r="K1085" s="731"/>
    </row>
    <row r="1086" spans="5:11">
      <c r="E1086" s="87"/>
      <c r="F1086" s="86"/>
      <c r="G1086" s="86"/>
      <c r="H1086" s="85"/>
      <c r="I1086" s="86"/>
      <c r="K1086" s="731"/>
    </row>
    <row r="1087" spans="5:11">
      <c r="E1087" s="87"/>
      <c r="F1087" s="86"/>
      <c r="G1087" s="86"/>
      <c r="H1087" s="85"/>
      <c r="I1087" s="86"/>
      <c r="K1087" s="731"/>
    </row>
    <row r="1088" spans="5:11">
      <c r="E1088" s="87"/>
      <c r="F1088" s="86"/>
      <c r="G1088" s="86"/>
      <c r="H1088" s="85"/>
      <c r="I1088" s="86"/>
      <c r="K1088" s="731"/>
    </row>
    <row r="1089" spans="5:11">
      <c r="E1089" s="87"/>
      <c r="F1089" s="86"/>
      <c r="G1089" s="86"/>
      <c r="H1089" s="85"/>
      <c r="I1089" s="86"/>
      <c r="K1089" s="731"/>
    </row>
    <row r="1090" spans="5:11">
      <c r="E1090" s="87"/>
      <c r="F1090" s="86"/>
      <c r="G1090" s="86"/>
      <c r="H1090" s="85"/>
      <c r="I1090" s="86"/>
      <c r="K1090" s="731"/>
    </row>
    <row r="1091" spans="5:11">
      <c r="E1091" s="87"/>
      <c r="F1091" s="86"/>
      <c r="G1091" s="86"/>
      <c r="H1091" s="85"/>
      <c r="I1091" s="86"/>
      <c r="K1091" s="731"/>
    </row>
    <row r="1092" spans="5:11">
      <c r="E1092" s="87"/>
      <c r="F1092" s="86"/>
      <c r="G1092" s="86"/>
      <c r="H1092" s="85"/>
      <c r="I1092" s="86"/>
      <c r="K1092" s="731"/>
    </row>
    <row r="1093" spans="5:11">
      <c r="E1093" s="87"/>
      <c r="F1093" s="86"/>
      <c r="G1093" s="86"/>
      <c r="H1093" s="85"/>
      <c r="I1093" s="86"/>
      <c r="K1093" s="731"/>
    </row>
    <row r="1094" spans="5:11">
      <c r="E1094" s="87"/>
      <c r="F1094" s="86"/>
      <c r="G1094" s="86"/>
      <c r="H1094" s="85"/>
      <c r="I1094" s="86"/>
      <c r="K1094" s="731"/>
    </row>
    <row r="1095" spans="5:11">
      <c r="E1095" s="87"/>
      <c r="F1095" s="86"/>
      <c r="G1095" s="86"/>
      <c r="H1095" s="85"/>
      <c r="I1095" s="86"/>
      <c r="K1095" s="731"/>
    </row>
    <row r="1096" spans="5:11">
      <c r="E1096" s="87"/>
      <c r="F1096" s="86"/>
      <c r="G1096" s="86"/>
      <c r="H1096" s="85"/>
      <c r="I1096" s="86"/>
      <c r="K1096" s="731"/>
    </row>
    <row r="1097" spans="5:11">
      <c r="E1097" s="87"/>
      <c r="F1097" s="86"/>
      <c r="G1097" s="86"/>
      <c r="H1097" s="85"/>
      <c r="I1097" s="86"/>
      <c r="K1097" s="731"/>
    </row>
    <row r="1098" spans="5:11">
      <c r="E1098" s="87"/>
      <c r="F1098" s="86"/>
      <c r="G1098" s="86"/>
      <c r="H1098" s="85"/>
      <c r="I1098" s="86"/>
      <c r="K1098" s="731"/>
    </row>
    <row r="1099" spans="5:11">
      <c r="E1099" s="87"/>
      <c r="F1099" s="86"/>
      <c r="G1099" s="86"/>
      <c r="H1099" s="85"/>
      <c r="I1099" s="86"/>
      <c r="K1099" s="731"/>
    </row>
    <row r="1100" spans="5:11">
      <c r="E1100" s="87"/>
      <c r="F1100" s="86"/>
      <c r="G1100" s="86"/>
      <c r="H1100" s="85"/>
      <c r="I1100" s="86"/>
      <c r="K1100" s="731"/>
    </row>
    <row r="1101" spans="5:11">
      <c r="E1101" s="87"/>
      <c r="F1101" s="86"/>
      <c r="G1101" s="86"/>
      <c r="H1101" s="85"/>
      <c r="I1101" s="86"/>
      <c r="K1101" s="731"/>
    </row>
    <row r="1102" spans="5:11">
      <c r="E1102" s="87"/>
      <c r="F1102" s="86"/>
      <c r="G1102" s="86"/>
      <c r="H1102" s="85"/>
      <c r="I1102" s="86"/>
      <c r="K1102" s="731"/>
    </row>
    <row r="1103" spans="5:11">
      <c r="E1103" s="87"/>
      <c r="F1103" s="86"/>
      <c r="G1103" s="86"/>
      <c r="H1103" s="85"/>
      <c r="I1103" s="86"/>
      <c r="K1103" s="731"/>
    </row>
    <row r="1104" spans="5:11">
      <c r="E1104" s="87"/>
      <c r="F1104" s="86"/>
      <c r="G1104" s="86"/>
      <c r="H1104" s="85"/>
      <c r="I1104" s="86"/>
      <c r="K1104" s="731"/>
    </row>
    <row r="1105" spans="5:11">
      <c r="E1105" s="87"/>
      <c r="F1105" s="86"/>
      <c r="G1105" s="86"/>
      <c r="H1105" s="85"/>
      <c r="I1105" s="86"/>
      <c r="K1105" s="731"/>
    </row>
    <row r="1106" spans="5:11">
      <c r="E1106" s="87"/>
      <c r="F1106" s="86"/>
      <c r="G1106" s="86"/>
      <c r="H1106" s="85"/>
      <c r="I1106" s="86"/>
      <c r="K1106" s="731"/>
    </row>
    <row r="1107" spans="5:11">
      <c r="E1107" s="87"/>
      <c r="F1107" s="86"/>
      <c r="G1107" s="86"/>
      <c r="H1107" s="85"/>
      <c r="I1107" s="86"/>
      <c r="K1107" s="731"/>
    </row>
    <row r="1108" spans="5:11">
      <c r="E1108" s="87"/>
      <c r="F1108" s="86"/>
      <c r="G1108" s="86"/>
      <c r="H1108" s="85"/>
      <c r="I1108" s="86"/>
      <c r="K1108" s="731"/>
    </row>
    <row r="1109" spans="5:11">
      <c r="E1109" s="87"/>
      <c r="F1109" s="86"/>
      <c r="G1109" s="86"/>
      <c r="H1109" s="85"/>
      <c r="I1109" s="86"/>
      <c r="K1109" s="731"/>
    </row>
    <row r="1110" spans="5:11">
      <c r="E1110" s="87"/>
      <c r="F1110" s="86"/>
      <c r="G1110" s="86"/>
      <c r="H1110" s="85"/>
      <c r="I1110" s="86"/>
      <c r="K1110" s="731"/>
    </row>
    <row r="1111" spans="5:11">
      <c r="E1111" s="87"/>
      <c r="F1111" s="86"/>
      <c r="G1111" s="86"/>
      <c r="H1111" s="85"/>
      <c r="I1111" s="86"/>
      <c r="K1111" s="731"/>
    </row>
    <row r="1112" spans="5:11">
      <c r="E1112" s="87"/>
      <c r="F1112" s="86"/>
      <c r="G1112" s="86"/>
      <c r="H1112" s="85"/>
      <c r="I1112" s="86"/>
      <c r="K1112" s="731"/>
    </row>
    <row r="1113" spans="5:11">
      <c r="E1113" s="87"/>
      <c r="F1113" s="86"/>
      <c r="G1113" s="86"/>
      <c r="H1113" s="85"/>
      <c r="I1113" s="86"/>
      <c r="K1113" s="731"/>
    </row>
    <row r="1114" spans="5:11">
      <c r="E1114" s="87"/>
      <c r="F1114" s="86"/>
      <c r="G1114" s="86"/>
      <c r="H1114" s="85"/>
      <c r="I1114" s="86"/>
      <c r="K1114" s="731"/>
    </row>
    <row r="1115" spans="5:11">
      <c r="E1115" s="87"/>
      <c r="F1115" s="86"/>
      <c r="G1115" s="86"/>
      <c r="H1115" s="85"/>
      <c r="I1115" s="86"/>
      <c r="K1115" s="731"/>
    </row>
    <row r="1116" spans="5:11">
      <c r="E1116" s="87"/>
      <c r="F1116" s="86"/>
      <c r="G1116" s="86"/>
      <c r="H1116" s="85"/>
      <c r="I1116" s="86"/>
      <c r="K1116" s="731"/>
    </row>
    <row r="1117" spans="5:11">
      <c r="E1117" s="87"/>
      <c r="F1117" s="86"/>
      <c r="G1117" s="86"/>
      <c r="H1117" s="85"/>
      <c r="I1117" s="86"/>
      <c r="K1117" s="731"/>
    </row>
    <row r="1118" spans="5:11">
      <c r="E1118" s="87"/>
      <c r="F1118" s="86"/>
      <c r="G1118" s="86"/>
      <c r="H1118" s="85"/>
      <c r="I1118" s="86"/>
      <c r="K1118" s="731"/>
    </row>
    <row r="1119" spans="5:11">
      <c r="E1119" s="87"/>
      <c r="F1119" s="86"/>
      <c r="G1119" s="86"/>
      <c r="H1119" s="85"/>
      <c r="I1119" s="86"/>
      <c r="K1119" s="731"/>
    </row>
    <row r="1120" spans="5:11">
      <c r="E1120" s="87"/>
      <c r="F1120" s="86"/>
      <c r="G1120" s="86"/>
      <c r="H1120" s="85"/>
      <c r="I1120" s="86"/>
      <c r="K1120" s="731"/>
    </row>
    <row r="1121" spans="5:11">
      <c r="E1121" s="87"/>
      <c r="F1121" s="86"/>
      <c r="G1121" s="86"/>
      <c r="H1121" s="85"/>
      <c r="I1121" s="86"/>
      <c r="K1121" s="731"/>
    </row>
    <row r="1122" spans="5:11">
      <c r="E1122" s="87"/>
      <c r="F1122" s="86"/>
      <c r="G1122" s="86"/>
      <c r="H1122" s="85"/>
      <c r="I1122" s="86"/>
      <c r="K1122" s="731"/>
    </row>
    <row r="1123" spans="5:11">
      <c r="E1123" s="87"/>
      <c r="F1123" s="86"/>
      <c r="G1123" s="86"/>
      <c r="H1123" s="85"/>
      <c r="I1123" s="86"/>
      <c r="K1123" s="731"/>
    </row>
    <row r="1124" spans="5:11">
      <c r="E1124" s="87"/>
      <c r="F1124" s="86"/>
      <c r="G1124" s="86"/>
      <c r="H1124" s="85"/>
      <c r="I1124" s="86"/>
      <c r="K1124" s="731"/>
    </row>
    <row r="1125" spans="5:11">
      <c r="E1125" s="87"/>
      <c r="F1125" s="86"/>
      <c r="G1125" s="86"/>
      <c r="H1125" s="85"/>
      <c r="I1125" s="86"/>
      <c r="K1125" s="731"/>
    </row>
    <row r="1126" spans="5:11">
      <c r="E1126" s="87"/>
      <c r="F1126" s="86"/>
      <c r="G1126" s="86"/>
      <c r="H1126" s="85"/>
      <c r="I1126" s="86"/>
      <c r="K1126" s="731"/>
    </row>
    <row r="1127" spans="5:11">
      <c r="E1127" s="87"/>
      <c r="F1127" s="86"/>
      <c r="G1127" s="86"/>
      <c r="H1127" s="85"/>
      <c r="I1127" s="86"/>
      <c r="K1127" s="731"/>
    </row>
    <row r="1128" spans="5:11">
      <c r="E1128" s="87"/>
      <c r="F1128" s="86"/>
      <c r="G1128" s="86"/>
      <c r="H1128" s="85"/>
      <c r="I1128" s="86"/>
      <c r="K1128" s="731"/>
    </row>
    <row r="1129" spans="5:11">
      <c r="E1129" s="87"/>
      <c r="F1129" s="86"/>
      <c r="G1129" s="86"/>
      <c r="H1129" s="85"/>
      <c r="I1129" s="86"/>
      <c r="K1129" s="731"/>
    </row>
    <row r="1130" spans="5:11">
      <c r="E1130" s="87"/>
      <c r="F1130" s="86"/>
      <c r="G1130" s="86"/>
      <c r="H1130" s="85"/>
      <c r="I1130" s="86"/>
      <c r="K1130" s="731"/>
    </row>
    <row r="1131" spans="5:11">
      <c r="E1131" s="87"/>
      <c r="F1131" s="86"/>
      <c r="G1131" s="86"/>
      <c r="H1131" s="85"/>
      <c r="I1131" s="86"/>
      <c r="K1131" s="731"/>
    </row>
    <row r="1132" spans="5:11">
      <c r="E1132" s="87"/>
      <c r="F1132" s="86"/>
      <c r="G1132" s="86"/>
      <c r="H1132" s="85"/>
      <c r="I1132" s="86"/>
      <c r="K1132" s="731"/>
    </row>
    <row r="1133" spans="5:11">
      <c r="E1133" s="87"/>
      <c r="F1133" s="86"/>
      <c r="G1133" s="86"/>
      <c r="H1133" s="85"/>
      <c r="I1133" s="86"/>
      <c r="K1133" s="731"/>
    </row>
    <row r="1134" spans="5:11">
      <c r="E1134" s="87"/>
      <c r="F1134" s="86"/>
      <c r="G1134" s="86"/>
      <c r="H1134" s="85"/>
      <c r="I1134" s="86"/>
      <c r="K1134" s="731"/>
    </row>
    <row r="1135" spans="5:11">
      <c r="E1135" s="87"/>
      <c r="F1135" s="86"/>
      <c r="G1135" s="86"/>
      <c r="H1135" s="85"/>
      <c r="I1135" s="86"/>
      <c r="K1135" s="731"/>
    </row>
    <row r="1136" spans="5:11">
      <c r="E1136" s="87"/>
      <c r="F1136" s="86"/>
      <c r="G1136" s="86"/>
      <c r="H1136" s="85"/>
      <c r="I1136" s="86"/>
      <c r="K1136" s="731"/>
    </row>
    <row r="1137" spans="5:11">
      <c r="E1137" s="87"/>
      <c r="F1137" s="86"/>
      <c r="G1137" s="86"/>
      <c r="H1137" s="85"/>
      <c r="I1137" s="86"/>
      <c r="K1137" s="731"/>
    </row>
    <row r="1138" spans="5:11">
      <c r="E1138" s="87"/>
      <c r="F1138" s="86"/>
      <c r="G1138" s="86"/>
      <c r="H1138" s="85"/>
      <c r="I1138" s="86"/>
      <c r="K1138" s="731"/>
    </row>
    <row r="1139" spans="5:11">
      <c r="E1139" s="87"/>
      <c r="F1139" s="86"/>
      <c r="G1139" s="86"/>
      <c r="H1139" s="85"/>
      <c r="I1139" s="86"/>
      <c r="K1139" s="731"/>
    </row>
    <row r="1140" spans="5:11">
      <c r="F1140" s="86"/>
      <c r="G1140" s="86"/>
      <c r="H1140" s="85"/>
      <c r="I1140" s="86"/>
    </row>
    <row r="1141" spans="5:11">
      <c r="F1141" s="86"/>
      <c r="G1141" s="86"/>
      <c r="H1141" s="85"/>
      <c r="I1141" s="86"/>
    </row>
    <row r="1142" spans="5:11">
      <c r="F1142" s="86"/>
      <c r="G1142" s="86"/>
      <c r="H1142" s="85"/>
      <c r="I1142" s="86"/>
    </row>
    <row r="1143" spans="5:11">
      <c r="F1143" s="86"/>
      <c r="G1143" s="86"/>
      <c r="H1143" s="85"/>
      <c r="I1143" s="86"/>
    </row>
    <row r="1144" spans="5:11">
      <c r="F1144" s="86"/>
      <c r="G1144" s="86"/>
      <c r="H1144" s="85"/>
      <c r="I1144" s="86"/>
    </row>
    <row r="1145" spans="5:11">
      <c r="F1145" s="86"/>
      <c r="G1145" s="86"/>
      <c r="H1145" s="85"/>
      <c r="I1145" s="86"/>
    </row>
    <row r="1146" spans="5:11">
      <c r="F1146" s="86"/>
      <c r="G1146" s="86"/>
      <c r="H1146" s="85"/>
      <c r="I1146" s="86"/>
    </row>
    <row r="1147" spans="5:11">
      <c r="F1147" s="86"/>
      <c r="G1147" s="86"/>
      <c r="H1147" s="85"/>
      <c r="I1147" s="86"/>
    </row>
    <row r="1148" spans="5:11">
      <c r="F1148" s="86"/>
      <c r="G1148" s="86"/>
      <c r="H1148" s="85"/>
      <c r="I1148" s="86"/>
    </row>
    <row r="1149" spans="5:11" s="81" customFormat="1">
      <c r="E1149" s="80"/>
      <c r="F1149" s="86"/>
      <c r="G1149" s="86"/>
      <c r="H1149" s="85"/>
      <c r="I1149" s="86"/>
      <c r="J1149" s="730"/>
      <c r="K1149" s="732"/>
    </row>
    <row r="1150" spans="5:11" s="81" customFormat="1">
      <c r="E1150" s="80"/>
      <c r="F1150" s="84"/>
      <c r="G1150" s="84"/>
      <c r="H1150" s="83"/>
      <c r="I1150" s="84"/>
      <c r="J1150" s="730"/>
      <c r="K1150" s="732"/>
    </row>
    <row r="1151" spans="5:11" s="81" customFormat="1">
      <c r="E1151" s="80"/>
      <c r="F1151" s="84"/>
      <c r="G1151" s="84"/>
      <c r="H1151" s="83"/>
      <c r="I1151" s="84"/>
      <c r="J1151" s="730"/>
      <c r="K1151" s="732"/>
    </row>
    <row r="1152" spans="5:11" s="81" customFormat="1">
      <c r="E1152" s="80"/>
      <c r="F1152" s="84"/>
      <c r="G1152" s="84"/>
      <c r="H1152" s="83"/>
      <c r="I1152" s="84"/>
      <c r="J1152" s="730"/>
      <c r="K1152" s="732"/>
    </row>
    <row r="1153" spans="5:11" s="81" customFormat="1">
      <c r="E1153" s="80"/>
      <c r="F1153" s="84"/>
      <c r="G1153" s="84"/>
      <c r="H1153" s="83"/>
      <c r="I1153" s="84"/>
      <c r="J1153" s="730"/>
      <c r="K1153" s="732"/>
    </row>
    <row r="1154" spans="5:11" s="81" customFormat="1">
      <c r="E1154" s="80"/>
      <c r="F1154" s="84"/>
      <c r="G1154" s="84"/>
      <c r="H1154" s="83"/>
      <c r="I1154" s="84"/>
      <c r="J1154" s="730"/>
      <c r="K1154" s="732"/>
    </row>
    <row r="1155" spans="5:11" s="81" customFormat="1">
      <c r="E1155" s="80"/>
      <c r="F1155" s="84"/>
      <c r="G1155" s="84"/>
      <c r="H1155" s="83"/>
      <c r="I1155" s="84"/>
      <c r="J1155" s="730"/>
      <c r="K1155" s="732"/>
    </row>
    <row r="1156" spans="5:11" s="81" customFormat="1">
      <c r="E1156" s="80"/>
      <c r="F1156" s="84"/>
      <c r="G1156" s="84"/>
      <c r="H1156" s="83"/>
      <c r="I1156" s="84"/>
      <c r="J1156" s="730"/>
      <c r="K1156" s="732"/>
    </row>
    <row r="1157" spans="5:11" s="81" customFormat="1">
      <c r="E1157" s="80"/>
      <c r="F1157" s="84"/>
      <c r="G1157" s="84"/>
      <c r="H1157" s="83"/>
      <c r="I1157" s="84"/>
      <c r="J1157" s="730"/>
      <c r="K1157" s="732"/>
    </row>
    <row r="1158" spans="5:11" s="81" customFormat="1">
      <c r="E1158" s="80"/>
      <c r="F1158" s="84"/>
      <c r="G1158" s="84"/>
      <c r="H1158" s="83"/>
      <c r="I1158" s="84"/>
      <c r="J1158" s="730"/>
      <c r="K1158" s="732"/>
    </row>
    <row r="1159" spans="5:11" s="81" customFormat="1">
      <c r="E1159" s="80"/>
      <c r="F1159" s="84"/>
      <c r="G1159" s="84"/>
      <c r="H1159" s="83"/>
      <c r="I1159" s="84"/>
      <c r="J1159" s="730"/>
      <c r="K1159" s="732"/>
    </row>
    <row r="1160" spans="5:11" s="81" customFormat="1">
      <c r="E1160" s="80"/>
      <c r="F1160" s="84"/>
      <c r="G1160" s="84"/>
      <c r="H1160" s="83"/>
      <c r="I1160" s="84"/>
      <c r="J1160" s="730"/>
      <c r="K1160" s="732"/>
    </row>
    <row r="1161" spans="5:11" s="81" customFormat="1">
      <c r="E1161" s="80"/>
      <c r="F1161" s="84"/>
      <c r="G1161" s="84"/>
      <c r="H1161" s="83"/>
      <c r="I1161" s="84"/>
      <c r="J1161" s="730"/>
      <c r="K1161" s="732"/>
    </row>
    <row r="1162" spans="5:11" s="81" customFormat="1">
      <c r="E1162" s="80"/>
      <c r="F1162" s="84"/>
      <c r="G1162" s="84"/>
      <c r="H1162" s="83"/>
      <c r="I1162" s="84"/>
      <c r="J1162" s="730"/>
      <c r="K1162" s="732"/>
    </row>
    <row r="1163" spans="5:11" s="81" customFormat="1">
      <c r="E1163" s="80"/>
      <c r="F1163" s="84"/>
      <c r="G1163" s="84"/>
      <c r="H1163" s="83"/>
      <c r="I1163" s="84"/>
      <c r="J1163" s="730"/>
      <c r="K1163" s="732"/>
    </row>
    <row r="1164" spans="5:11" s="81" customFormat="1">
      <c r="E1164" s="80"/>
      <c r="F1164" s="84"/>
      <c r="G1164" s="84"/>
      <c r="H1164" s="83"/>
      <c r="I1164" s="84"/>
      <c r="J1164" s="730"/>
      <c r="K1164" s="732"/>
    </row>
    <row r="1165" spans="5:11" s="81" customFormat="1">
      <c r="E1165" s="80"/>
      <c r="F1165" s="84"/>
      <c r="G1165" s="84"/>
      <c r="H1165" s="83"/>
      <c r="I1165" s="84"/>
      <c r="J1165" s="730"/>
      <c r="K1165" s="732"/>
    </row>
    <row r="1166" spans="5:11" s="81" customFormat="1">
      <c r="E1166" s="80"/>
      <c r="F1166" s="84"/>
      <c r="G1166" s="84"/>
      <c r="H1166" s="83"/>
      <c r="I1166" s="84"/>
      <c r="J1166" s="730"/>
      <c r="K1166" s="732"/>
    </row>
    <row r="1167" spans="5:11" s="81" customFormat="1">
      <c r="E1167" s="80"/>
      <c r="F1167" s="84"/>
      <c r="G1167" s="84"/>
      <c r="H1167" s="83"/>
      <c r="I1167" s="84"/>
      <c r="J1167" s="730"/>
      <c r="K1167" s="732"/>
    </row>
    <row r="1168" spans="5:11" s="81" customFormat="1">
      <c r="E1168" s="80"/>
      <c r="F1168" s="84"/>
      <c r="G1168" s="84"/>
      <c r="H1168" s="83"/>
      <c r="I1168" s="84"/>
      <c r="J1168" s="730"/>
      <c r="K1168" s="732"/>
    </row>
    <row r="1169" spans="5:11" s="81" customFormat="1">
      <c r="E1169" s="80"/>
      <c r="F1169" s="84"/>
      <c r="G1169" s="84"/>
      <c r="H1169" s="83"/>
      <c r="I1169" s="84"/>
      <c r="J1169" s="730"/>
      <c r="K1169" s="732"/>
    </row>
    <row r="1170" spans="5:11" s="81" customFormat="1">
      <c r="E1170" s="80"/>
      <c r="F1170" s="84"/>
      <c r="G1170" s="84"/>
      <c r="H1170" s="83"/>
      <c r="I1170" s="84"/>
      <c r="J1170" s="730"/>
      <c r="K1170" s="732"/>
    </row>
    <row r="1171" spans="5:11" s="81" customFormat="1">
      <c r="E1171" s="80"/>
      <c r="F1171" s="84"/>
      <c r="G1171" s="84"/>
      <c r="H1171" s="83"/>
      <c r="I1171" s="84"/>
      <c r="J1171" s="730"/>
      <c r="K1171" s="732"/>
    </row>
    <row r="1172" spans="5:11" s="81" customFormat="1">
      <c r="E1172" s="80"/>
      <c r="F1172" s="84"/>
      <c r="G1172" s="84"/>
      <c r="H1172" s="83"/>
      <c r="I1172" s="84"/>
      <c r="J1172" s="730"/>
      <c r="K1172" s="732"/>
    </row>
    <row r="1173" spans="5:11" s="81" customFormat="1">
      <c r="E1173" s="80"/>
      <c r="F1173" s="84"/>
      <c r="G1173" s="84"/>
      <c r="H1173" s="83"/>
      <c r="I1173" s="84"/>
      <c r="J1173" s="730"/>
      <c r="K1173" s="732"/>
    </row>
    <row r="1174" spans="5:11" s="81" customFormat="1">
      <c r="E1174" s="80"/>
      <c r="F1174" s="84"/>
      <c r="G1174" s="84"/>
      <c r="H1174" s="83"/>
      <c r="I1174" s="84"/>
      <c r="J1174" s="730"/>
      <c r="K1174" s="732"/>
    </row>
    <row r="1175" spans="5:11" s="81" customFormat="1">
      <c r="E1175" s="80"/>
      <c r="F1175" s="84"/>
      <c r="G1175" s="84"/>
      <c r="H1175" s="83"/>
      <c r="I1175" s="84"/>
      <c r="J1175" s="730"/>
      <c r="K1175" s="732"/>
    </row>
    <row r="1176" spans="5:11" s="81" customFormat="1">
      <c r="E1176" s="80"/>
      <c r="F1176" s="84"/>
      <c r="G1176" s="84"/>
      <c r="H1176" s="83"/>
      <c r="I1176" s="84"/>
      <c r="J1176" s="730"/>
      <c r="K1176" s="732"/>
    </row>
    <row r="1177" spans="5:11" s="81" customFormat="1">
      <c r="E1177" s="80"/>
      <c r="F1177" s="84"/>
      <c r="G1177" s="84"/>
      <c r="H1177" s="83"/>
      <c r="I1177" s="84"/>
      <c r="J1177" s="730"/>
      <c r="K1177" s="732"/>
    </row>
    <row r="1178" spans="5:11" s="81" customFormat="1">
      <c r="E1178" s="80"/>
      <c r="F1178" s="84"/>
      <c r="G1178" s="84"/>
      <c r="H1178" s="83"/>
      <c r="I1178" s="84"/>
      <c r="J1178" s="730"/>
      <c r="K1178" s="732"/>
    </row>
    <row r="1179" spans="5:11" s="81" customFormat="1">
      <c r="E1179" s="80"/>
      <c r="F1179" s="84"/>
      <c r="G1179" s="84"/>
      <c r="H1179" s="83"/>
      <c r="I1179" s="84"/>
      <c r="J1179" s="730"/>
      <c r="K1179" s="732"/>
    </row>
    <row r="1180" spans="5:11" s="81" customFormat="1">
      <c r="E1180" s="80"/>
      <c r="F1180" s="84"/>
      <c r="G1180" s="84"/>
      <c r="H1180" s="83"/>
      <c r="I1180" s="84"/>
      <c r="J1180" s="730"/>
      <c r="K1180" s="732"/>
    </row>
    <row r="1181" spans="5:11" s="81" customFormat="1">
      <c r="E1181" s="80"/>
      <c r="F1181" s="84"/>
      <c r="G1181" s="84"/>
      <c r="H1181" s="83"/>
      <c r="I1181" s="84"/>
      <c r="J1181" s="730"/>
      <c r="K1181" s="732"/>
    </row>
    <row r="1182" spans="5:11" s="81" customFormat="1">
      <c r="E1182" s="80"/>
      <c r="F1182" s="84"/>
      <c r="G1182" s="84"/>
      <c r="H1182" s="83"/>
      <c r="I1182" s="84"/>
      <c r="J1182" s="730"/>
      <c r="K1182" s="732"/>
    </row>
    <row r="1183" spans="5:11" s="81" customFormat="1">
      <c r="E1183" s="80"/>
      <c r="F1183" s="84"/>
      <c r="G1183" s="84"/>
      <c r="H1183" s="83"/>
      <c r="I1183" s="84"/>
      <c r="J1183" s="730"/>
      <c r="K1183" s="732"/>
    </row>
    <row r="1184" spans="5:11" s="81" customFormat="1">
      <c r="E1184" s="80"/>
      <c r="F1184" s="84"/>
      <c r="G1184" s="84"/>
      <c r="H1184" s="83"/>
      <c r="I1184" s="84"/>
      <c r="J1184" s="730"/>
      <c r="K1184" s="732"/>
    </row>
    <row r="1185" spans="5:11" s="81" customFormat="1">
      <c r="E1185" s="80"/>
      <c r="F1185" s="84"/>
      <c r="G1185" s="84"/>
      <c r="H1185" s="83"/>
      <c r="I1185" s="84"/>
      <c r="J1185" s="730"/>
      <c r="K1185" s="732"/>
    </row>
    <row r="1186" spans="5:11" s="81" customFormat="1">
      <c r="E1186" s="80"/>
      <c r="F1186" s="84"/>
      <c r="G1186" s="84"/>
      <c r="H1186" s="83"/>
      <c r="I1186" s="84"/>
      <c r="J1186" s="730"/>
      <c r="K1186" s="732"/>
    </row>
    <row r="1187" spans="5:11" s="81" customFormat="1">
      <c r="E1187" s="80"/>
      <c r="F1187" s="84"/>
      <c r="G1187" s="84"/>
      <c r="H1187" s="83"/>
      <c r="I1187" s="84"/>
      <c r="J1187" s="730"/>
      <c r="K1187" s="732"/>
    </row>
    <row r="1188" spans="5:11" s="81" customFormat="1">
      <c r="E1188" s="80"/>
      <c r="F1188" s="84"/>
      <c r="G1188" s="84"/>
      <c r="H1188" s="83"/>
      <c r="I1188" s="84"/>
      <c r="J1188" s="730"/>
      <c r="K1188" s="732"/>
    </row>
    <row r="1189" spans="5:11" s="81" customFormat="1">
      <c r="E1189" s="80"/>
      <c r="F1189" s="84"/>
      <c r="G1189" s="84"/>
      <c r="H1189" s="83"/>
      <c r="I1189" s="84"/>
      <c r="J1189" s="730"/>
      <c r="K1189" s="732"/>
    </row>
    <row r="1190" spans="5:11" s="81" customFormat="1">
      <c r="E1190" s="80"/>
      <c r="F1190" s="84"/>
      <c r="G1190" s="84"/>
      <c r="H1190" s="83"/>
      <c r="I1190" s="84"/>
      <c r="J1190" s="730"/>
      <c r="K1190" s="732"/>
    </row>
    <row r="1191" spans="5:11" s="81" customFormat="1">
      <c r="E1191" s="80"/>
      <c r="F1191" s="84"/>
      <c r="G1191" s="84"/>
      <c r="H1191" s="83"/>
      <c r="I1191" s="84"/>
      <c r="J1191" s="730"/>
      <c r="K1191" s="732"/>
    </row>
    <row r="1192" spans="5:11" s="81" customFormat="1">
      <c r="E1192" s="80"/>
      <c r="F1192" s="84"/>
      <c r="G1192" s="84"/>
      <c r="H1192" s="83"/>
      <c r="I1192" s="84"/>
      <c r="J1192" s="730"/>
      <c r="K1192" s="732"/>
    </row>
    <row r="1193" spans="5:11" s="81" customFormat="1">
      <c r="E1193" s="80"/>
      <c r="F1193" s="84"/>
      <c r="G1193" s="84"/>
      <c r="H1193" s="83"/>
      <c r="I1193" s="84"/>
      <c r="J1193" s="730"/>
      <c r="K1193" s="732"/>
    </row>
    <row r="1194" spans="5:11" s="81" customFormat="1">
      <c r="E1194" s="80"/>
      <c r="F1194" s="84"/>
      <c r="G1194" s="84"/>
      <c r="H1194" s="83"/>
      <c r="I1194" s="84"/>
      <c r="J1194" s="730"/>
      <c r="K1194" s="732"/>
    </row>
    <row r="1195" spans="5:11" s="81" customFormat="1">
      <c r="E1195" s="80"/>
      <c r="F1195" s="84"/>
      <c r="G1195" s="84"/>
      <c r="H1195" s="83"/>
      <c r="I1195" s="84"/>
      <c r="J1195" s="730"/>
      <c r="K1195" s="732"/>
    </row>
    <row r="1196" spans="5:11" s="81" customFormat="1">
      <c r="E1196" s="80"/>
      <c r="F1196" s="84"/>
      <c r="G1196" s="84"/>
      <c r="H1196" s="83"/>
      <c r="I1196" s="84"/>
      <c r="J1196" s="730"/>
      <c r="K1196" s="732"/>
    </row>
    <row r="1197" spans="5:11" s="81" customFormat="1">
      <c r="E1197" s="80"/>
      <c r="F1197" s="84"/>
      <c r="G1197" s="84"/>
      <c r="H1197" s="83"/>
      <c r="I1197" s="84"/>
      <c r="J1197" s="730"/>
      <c r="K1197" s="732"/>
    </row>
    <row r="1198" spans="5:11" s="81" customFormat="1">
      <c r="E1198" s="80"/>
      <c r="F1198" s="84"/>
      <c r="G1198" s="84"/>
      <c r="H1198" s="83"/>
      <c r="I1198" s="84"/>
      <c r="J1198" s="730"/>
      <c r="K1198" s="732"/>
    </row>
    <row r="1199" spans="5:11" s="81" customFormat="1">
      <c r="E1199" s="80"/>
      <c r="F1199" s="84"/>
      <c r="G1199" s="84"/>
      <c r="H1199" s="83"/>
      <c r="I1199" s="84"/>
      <c r="J1199" s="730"/>
      <c r="K1199" s="732"/>
    </row>
    <row r="1200" spans="5:11" s="81" customFormat="1">
      <c r="E1200" s="80"/>
      <c r="F1200" s="84"/>
      <c r="G1200" s="84"/>
      <c r="H1200" s="83"/>
      <c r="I1200" s="84"/>
      <c r="J1200" s="730"/>
      <c r="K1200" s="732"/>
    </row>
    <row r="1201" spans="5:11" s="81" customFormat="1">
      <c r="E1201" s="80"/>
      <c r="F1201" s="84"/>
      <c r="G1201" s="84"/>
      <c r="H1201" s="83"/>
      <c r="I1201" s="84"/>
      <c r="J1201" s="730"/>
      <c r="K1201" s="732"/>
    </row>
    <row r="1202" spans="5:11" s="81" customFormat="1">
      <c r="E1202" s="80"/>
      <c r="F1202" s="84"/>
      <c r="G1202" s="84"/>
      <c r="H1202" s="83"/>
      <c r="I1202" s="84"/>
      <c r="J1202" s="730"/>
      <c r="K1202" s="732"/>
    </row>
    <row r="1203" spans="5:11" s="81" customFormat="1">
      <c r="E1203" s="80"/>
      <c r="F1203" s="84"/>
      <c r="G1203" s="84"/>
      <c r="H1203" s="83"/>
      <c r="I1203" s="84"/>
      <c r="J1203" s="730"/>
      <c r="K1203" s="732"/>
    </row>
    <row r="1204" spans="5:11" s="81" customFormat="1">
      <c r="E1204" s="80"/>
      <c r="F1204" s="84"/>
      <c r="G1204" s="84"/>
      <c r="H1204" s="83"/>
      <c r="I1204" s="84"/>
      <c r="J1204" s="730"/>
      <c r="K1204" s="732"/>
    </row>
    <row r="1205" spans="5:11" s="81" customFormat="1">
      <c r="E1205" s="80"/>
      <c r="F1205" s="84"/>
      <c r="G1205" s="84"/>
      <c r="H1205" s="83"/>
      <c r="I1205" s="84"/>
      <c r="J1205" s="730"/>
      <c r="K1205" s="732"/>
    </row>
    <row r="1206" spans="5:11" s="81" customFormat="1">
      <c r="E1206" s="80"/>
      <c r="F1206" s="84"/>
      <c r="G1206" s="84"/>
      <c r="H1206" s="83"/>
      <c r="I1206" s="84"/>
      <c r="J1206" s="730"/>
      <c r="K1206" s="732"/>
    </row>
    <row r="1207" spans="5:11" s="81" customFormat="1">
      <c r="E1207" s="80"/>
      <c r="F1207" s="84"/>
      <c r="G1207" s="84"/>
      <c r="H1207" s="83"/>
      <c r="I1207" s="84"/>
      <c r="J1207" s="730"/>
      <c r="K1207" s="732"/>
    </row>
    <row r="1208" spans="5:11" s="81" customFormat="1">
      <c r="E1208" s="80"/>
      <c r="F1208" s="84"/>
      <c r="G1208" s="84"/>
      <c r="H1208" s="83"/>
      <c r="I1208" s="84"/>
      <c r="J1208" s="730"/>
      <c r="K1208" s="732"/>
    </row>
    <row r="1209" spans="5:11" s="81" customFormat="1">
      <c r="E1209" s="80"/>
      <c r="F1209" s="84"/>
      <c r="G1209" s="84"/>
      <c r="H1209" s="83"/>
      <c r="I1209" s="84"/>
      <c r="J1209" s="730"/>
      <c r="K1209" s="732"/>
    </row>
    <row r="1210" spans="5:11" s="81" customFormat="1">
      <c r="E1210" s="80"/>
      <c r="F1210" s="84"/>
      <c r="G1210" s="84"/>
      <c r="H1210" s="83"/>
      <c r="I1210" s="84"/>
      <c r="J1210" s="730"/>
      <c r="K1210" s="732"/>
    </row>
    <row r="1211" spans="5:11" s="81" customFormat="1">
      <c r="E1211" s="80"/>
      <c r="F1211" s="84"/>
      <c r="G1211" s="84"/>
      <c r="H1211" s="83"/>
      <c r="I1211" s="84"/>
      <c r="J1211" s="730"/>
      <c r="K1211" s="732"/>
    </row>
    <row r="1212" spans="5:11" s="81" customFormat="1">
      <c r="E1212" s="80"/>
      <c r="F1212" s="84"/>
      <c r="G1212" s="84"/>
      <c r="H1212" s="83"/>
      <c r="I1212" s="84"/>
      <c r="J1212" s="730"/>
      <c r="K1212" s="732"/>
    </row>
    <row r="1213" spans="5:11" s="81" customFormat="1">
      <c r="E1213" s="80"/>
      <c r="F1213" s="84"/>
      <c r="G1213" s="84"/>
      <c r="H1213" s="83"/>
      <c r="I1213" s="84"/>
      <c r="J1213" s="730"/>
      <c r="K1213" s="732"/>
    </row>
    <row r="1214" spans="5:11" s="81" customFormat="1">
      <c r="E1214" s="80"/>
      <c r="F1214" s="84"/>
      <c r="G1214" s="84"/>
      <c r="H1214" s="83"/>
      <c r="I1214" s="84"/>
      <c r="J1214" s="730"/>
      <c r="K1214" s="732"/>
    </row>
    <row r="1215" spans="5:11" s="81" customFormat="1">
      <c r="E1215" s="80"/>
      <c r="F1215" s="84"/>
      <c r="G1215" s="84"/>
      <c r="H1215" s="83"/>
      <c r="I1215" s="84"/>
      <c r="J1215" s="730"/>
      <c r="K1215" s="732"/>
    </row>
    <row r="1216" spans="5:11" s="81" customFormat="1">
      <c r="E1216" s="80"/>
      <c r="F1216" s="84"/>
      <c r="G1216" s="84"/>
      <c r="H1216" s="83"/>
      <c r="I1216" s="84"/>
      <c r="J1216" s="730"/>
      <c r="K1216" s="732"/>
    </row>
    <row r="1217" spans="5:11" s="81" customFormat="1">
      <c r="E1217" s="80"/>
      <c r="F1217" s="84"/>
      <c r="G1217" s="84"/>
      <c r="H1217" s="83"/>
      <c r="I1217" s="84"/>
      <c r="J1217" s="730"/>
      <c r="K1217" s="732"/>
    </row>
    <row r="1218" spans="5:11" s="81" customFormat="1">
      <c r="E1218" s="80"/>
      <c r="F1218" s="84"/>
      <c r="G1218" s="84"/>
      <c r="H1218" s="83"/>
      <c r="I1218" s="84"/>
      <c r="J1218" s="730"/>
      <c r="K1218" s="732"/>
    </row>
    <row r="1219" spans="5:11" s="81" customFormat="1">
      <c r="E1219" s="80"/>
      <c r="F1219" s="84"/>
      <c r="G1219" s="84"/>
      <c r="H1219" s="83"/>
      <c r="I1219" s="84"/>
      <c r="J1219" s="730"/>
      <c r="K1219" s="732"/>
    </row>
    <row r="1220" spans="5:11" s="81" customFormat="1">
      <c r="E1220" s="80"/>
      <c r="F1220" s="84"/>
      <c r="G1220" s="84"/>
      <c r="H1220" s="83"/>
      <c r="I1220" s="84"/>
      <c r="J1220" s="730"/>
      <c r="K1220" s="732"/>
    </row>
    <row r="1221" spans="5:11" s="81" customFormat="1">
      <c r="E1221" s="80"/>
      <c r="F1221" s="84"/>
      <c r="G1221" s="84"/>
      <c r="H1221" s="83"/>
      <c r="I1221" s="84"/>
      <c r="J1221" s="730"/>
      <c r="K1221" s="732"/>
    </row>
    <row r="1222" spans="5:11" s="81" customFormat="1">
      <c r="E1222" s="80"/>
      <c r="F1222" s="84"/>
      <c r="G1222" s="84"/>
      <c r="H1222" s="83"/>
      <c r="I1222" s="84"/>
      <c r="J1222" s="730"/>
      <c r="K1222" s="732"/>
    </row>
    <row r="1223" spans="5:11" s="81" customFormat="1">
      <c r="E1223" s="80"/>
      <c r="F1223" s="84"/>
      <c r="G1223" s="84"/>
      <c r="H1223" s="83"/>
      <c r="I1223" s="84"/>
      <c r="J1223" s="730"/>
      <c r="K1223" s="732"/>
    </row>
    <row r="1224" spans="5:11" s="81" customFormat="1">
      <c r="E1224" s="80"/>
      <c r="F1224" s="84"/>
      <c r="G1224" s="84"/>
      <c r="H1224" s="83"/>
      <c r="I1224" s="84"/>
      <c r="J1224" s="730"/>
      <c r="K1224" s="732"/>
    </row>
    <row r="1225" spans="5:11" s="81" customFormat="1">
      <c r="E1225" s="80"/>
      <c r="F1225" s="84"/>
      <c r="G1225" s="84"/>
      <c r="H1225" s="83"/>
      <c r="I1225" s="84"/>
      <c r="J1225" s="730"/>
      <c r="K1225" s="732"/>
    </row>
    <row r="1226" spans="5:11" s="81" customFormat="1">
      <c r="E1226" s="80"/>
      <c r="F1226" s="84"/>
      <c r="G1226" s="84"/>
      <c r="H1226" s="83"/>
      <c r="I1226" s="84"/>
      <c r="J1226" s="730"/>
      <c r="K1226" s="732"/>
    </row>
    <row r="1227" spans="5:11" s="81" customFormat="1">
      <c r="E1227" s="80"/>
      <c r="F1227" s="84"/>
      <c r="G1227" s="84"/>
      <c r="H1227" s="83"/>
      <c r="I1227" s="84"/>
      <c r="J1227" s="730"/>
      <c r="K1227" s="732"/>
    </row>
    <row r="1228" spans="5:11" s="81" customFormat="1">
      <c r="E1228" s="80"/>
      <c r="F1228" s="84"/>
      <c r="G1228" s="84"/>
      <c r="H1228" s="83"/>
      <c r="I1228" s="84"/>
      <c r="J1228" s="730"/>
      <c r="K1228" s="732"/>
    </row>
    <row r="1229" spans="5:11" s="81" customFormat="1">
      <c r="E1229" s="80"/>
      <c r="F1229" s="84"/>
      <c r="G1229" s="84"/>
      <c r="H1229" s="83"/>
      <c r="I1229" s="84"/>
      <c r="J1229" s="730"/>
      <c r="K1229" s="732"/>
    </row>
    <row r="1230" spans="5:11" s="81" customFormat="1">
      <c r="E1230" s="80"/>
      <c r="F1230" s="84"/>
      <c r="G1230" s="84"/>
      <c r="H1230" s="83"/>
      <c r="I1230" s="84"/>
      <c r="J1230" s="730"/>
      <c r="K1230" s="732"/>
    </row>
    <row r="1231" spans="5:11" s="81" customFormat="1">
      <c r="E1231" s="80"/>
      <c r="F1231" s="84"/>
      <c r="G1231" s="84"/>
      <c r="H1231" s="83"/>
      <c r="I1231" s="84"/>
      <c r="J1231" s="730"/>
      <c r="K1231" s="732"/>
    </row>
    <row r="1232" spans="5:11" s="81" customFormat="1">
      <c r="E1232" s="80"/>
      <c r="F1232" s="84"/>
      <c r="G1232" s="84"/>
      <c r="H1232" s="83"/>
      <c r="I1232" s="84"/>
      <c r="J1232" s="730"/>
      <c r="K1232" s="732"/>
    </row>
    <row r="1233" spans="5:11" s="81" customFormat="1">
      <c r="E1233" s="80"/>
      <c r="F1233" s="84"/>
      <c r="G1233" s="84"/>
      <c r="H1233" s="83"/>
      <c r="I1233" s="84"/>
      <c r="J1233" s="730"/>
      <c r="K1233" s="732"/>
    </row>
    <row r="1234" spans="5:11" s="81" customFormat="1">
      <c r="E1234" s="80"/>
      <c r="F1234" s="84"/>
      <c r="G1234" s="84"/>
      <c r="H1234" s="83"/>
      <c r="I1234" s="84"/>
      <c r="J1234" s="730"/>
      <c r="K1234" s="732"/>
    </row>
    <row r="1235" spans="5:11" s="81" customFormat="1">
      <c r="E1235" s="80"/>
      <c r="F1235" s="84"/>
      <c r="G1235" s="84"/>
      <c r="H1235" s="83"/>
      <c r="I1235" s="84"/>
      <c r="J1235" s="730"/>
      <c r="K1235" s="732"/>
    </row>
    <row r="1236" spans="5:11" s="81" customFormat="1">
      <c r="E1236" s="80"/>
      <c r="F1236" s="84"/>
      <c r="G1236" s="84"/>
      <c r="H1236" s="83"/>
      <c r="I1236" s="84"/>
      <c r="J1236" s="730"/>
      <c r="K1236" s="732"/>
    </row>
    <row r="1237" spans="5:11" s="81" customFormat="1">
      <c r="E1237" s="80"/>
      <c r="F1237" s="84"/>
      <c r="G1237" s="84"/>
      <c r="H1237" s="83"/>
      <c r="I1237" s="84"/>
      <c r="J1237" s="730"/>
      <c r="K1237" s="732"/>
    </row>
    <row r="1238" spans="5:11" s="81" customFormat="1">
      <c r="E1238" s="80"/>
      <c r="F1238" s="84"/>
      <c r="G1238" s="84"/>
      <c r="H1238" s="83"/>
      <c r="I1238" s="84"/>
      <c r="J1238" s="730"/>
      <c r="K1238" s="732"/>
    </row>
    <row r="1239" spans="5:11" s="81" customFormat="1">
      <c r="E1239" s="80"/>
      <c r="F1239" s="84"/>
      <c r="G1239" s="84"/>
      <c r="H1239" s="83"/>
      <c r="I1239" s="84"/>
      <c r="J1239" s="730"/>
      <c r="K1239" s="732"/>
    </row>
    <row r="1240" spans="5:11" s="81" customFormat="1">
      <c r="E1240" s="80"/>
      <c r="F1240" s="84"/>
      <c r="G1240" s="84"/>
      <c r="H1240" s="83"/>
      <c r="I1240" s="84"/>
      <c r="J1240" s="730"/>
      <c r="K1240" s="732"/>
    </row>
    <row r="1241" spans="5:11" s="81" customFormat="1">
      <c r="E1241" s="80"/>
      <c r="F1241" s="84"/>
      <c r="G1241" s="84"/>
      <c r="H1241" s="83"/>
      <c r="I1241" s="84"/>
      <c r="J1241" s="730"/>
      <c r="K1241" s="732"/>
    </row>
    <row r="1242" spans="5:11" s="81" customFormat="1">
      <c r="E1242" s="80"/>
      <c r="F1242" s="84"/>
      <c r="G1242" s="84"/>
      <c r="H1242" s="83"/>
      <c r="I1242" s="84"/>
      <c r="J1242" s="730"/>
      <c r="K1242" s="732"/>
    </row>
    <row r="1243" spans="5:11" s="81" customFormat="1">
      <c r="E1243" s="80"/>
      <c r="F1243" s="84"/>
      <c r="G1243" s="84"/>
      <c r="H1243" s="83"/>
      <c r="I1243" s="84"/>
      <c r="J1243" s="730"/>
      <c r="K1243" s="732"/>
    </row>
    <row r="1244" spans="5:11" s="81" customFormat="1">
      <c r="E1244" s="80"/>
      <c r="F1244" s="84"/>
      <c r="G1244" s="84"/>
      <c r="H1244" s="83"/>
      <c r="I1244" s="84"/>
      <c r="J1244" s="730"/>
      <c r="K1244" s="732"/>
    </row>
    <row r="1245" spans="5:11" s="81" customFormat="1">
      <c r="E1245" s="80"/>
      <c r="F1245" s="84"/>
      <c r="G1245" s="84"/>
      <c r="H1245" s="83"/>
      <c r="I1245" s="84"/>
      <c r="J1245" s="730"/>
      <c r="K1245" s="732"/>
    </row>
    <row r="1246" spans="5:11" s="81" customFormat="1">
      <c r="E1246" s="80"/>
      <c r="F1246" s="84"/>
      <c r="G1246" s="84"/>
      <c r="H1246" s="83"/>
      <c r="I1246" s="84"/>
      <c r="J1246" s="730"/>
      <c r="K1246" s="732"/>
    </row>
    <row r="1247" spans="5:11" s="81" customFormat="1">
      <c r="E1247" s="80"/>
      <c r="F1247" s="84"/>
      <c r="G1247" s="84"/>
      <c r="H1247" s="83"/>
      <c r="I1247" s="84"/>
      <c r="J1247" s="730"/>
      <c r="K1247" s="732"/>
    </row>
    <row r="1248" spans="5:11" s="81" customFormat="1">
      <c r="E1248" s="80"/>
      <c r="F1248" s="84"/>
      <c r="G1248" s="84"/>
      <c r="H1248" s="83"/>
      <c r="I1248" s="84"/>
      <c r="J1248" s="730"/>
      <c r="K1248" s="732"/>
    </row>
    <row r="1249" spans="5:11" s="81" customFormat="1">
      <c r="E1249" s="80"/>
      <c r="F1249" s="84"/>
      <c r="G1249" s="84"/>
      <c r="H1249" s="83"/>
      <c r="I1249" s="84"/>
      <c r="J1249" s="730"/>
      <c r="K1249" s="732"/>
    </row>
    <row r="1250" spans="5:11" s="81" customFormat="1">
      <c r="E1250" s="80"/>
      <c r="F1250" s="84"/>
      <c r="G1250" s="84"/>
      <c r="H1250" s="83"/>
      <c r="I1250" s="84"/>
      <c r="J1250" s="730"/>
      <c r="K1250" s="732"/>
    </row>
    <row r="1251" spans="5:11" s="81" customFormat="1">
      <c r="E1251" s="80"/>
      <c r="F1251" s="84"/>
      <c r="G1251" s="84"/>
      <c r="H1251" s="83"/>
      <c r="I1251" s="84"/>
      <c r="J1251" s="730"/>
      <c r="K1251" s="732"/>
    </row>
    <row r="1252" spans="5:11" s="81" customFormat="1">
      <c r="E1252" s="80"/>
      <c r="F1252" s="84"/>
      <c r="G1252" s="84"/>
      <c r="H1252" s="83"/>
      <c r="I1252" s="84"/>
      <c r="J1252" s="730"/>
      <c r="K1252" s="732"/>
    </row>
    <row r="1253" spans="5:11" s="81" customFormat="1">
      <c r="E1253" s="80"/>
      <c r="F1253" s="84"/>
      <c r="G1253" s="84"/>
      <c r="H1253" s="83"/>
      <c r="I1253" s="84"/>
      <c r="J1253" s="730"/>
      <c r="K1253" s="732"/>
    </row>
    <row r="1254" spans="5:11" s="81" customFormat="1">
      <c r="E1254" s="80"/>
      <c r="F1254" s="84"/>
      <c r="G1254" s="84"/>
      <c r="H1254" s="83"/>
      <c r="I1254" s="84"/>
      <c r="J1254" s="730"/>
      <c r="K1254" s="732"/>
    </row>
    <row r="1255" spans="5:11" s="81" customFormat="1">
      <c r="E1255" s="80"/>
      <c r="F1255" s="84"/>
      <c r="G1255" s="84"/>
      <c r="H1255" s="83"/>
      <c r="I1255" s="84"/>
      <c r="J1255" s="730"/>
      <c r="K1255" s="732"/>
    </row>
    <row r="1256" spans="5:11" s="81" customFormat="1">
      <c r="E1256" s="80"/>
      <c r="F1256" s="84"/>
      <c r="G1256" s="84"/>
      <c r="H1256" s="83"/>
      <c r="I1256" s="84"/>
      <c r="J1256" s="730"/>
      <c r="K1256" s="732"/>
    </row>
    <row r="1257" spans="5:11" s="81" customFormat="1">
      <c r="E1257" s="80"/>
      <c r="F1257" s="84"/>
      <c r="G1257" s="84"/>
      <c r="H1257" s="83"/>
      <c r="I1257" s="84"/>
      <c r="J1257" s="730"/>
      <c r="K1257" s="732"/>
    </row>
    <row r="1258" spans="5:11" s="81" customFormat="1">
      <c r="E1258" s="80"/>
      <c r="F1258" s="84"/>
      <c r="G1258" s="84"/>
      <c r="H1258" s="83"/>
      <c r="I1258" s="84"/>
      <c r="J1258" s="730"/>
      <c r="K1258" s="732"/>
    </row>
    <row r="1259" spans="5:11" s="81" customFormat="1">
      <c r="E1259" s="80"/>
      <c r="F1259" s="84"/>
      <c r="G1259" s="84"/>
      <c r="H1259" s="83"/>
      <c r="I1259" s="84"/>
      <c r="J1259" s="730"/>
      <c r="K1259" s="732"/>
    </row>
    <row r="1260" spans="5:11" s="81" customFormat="1">
      <c r="E1260" s="80"/>
      <c r="F1260" s="84"/>
      <c r="G1260" s="84"/>
      <c r="H1260" s="83"/>
      <c r="I1260" s="84"/>
      <c r="J1260" s="730"/>
      <c r="K1260" s="732"/>
    </row>
    <row r="1261" spans="5:11" s="81" customFormat="1">
      <c r="E1261" s="80"/>
      <c r="F1261" s="84"/>
      <c r="G1261" s="84"/>
      <c r="H1261" s="83"/>
      <c r="I1261" s="84"/>
      <c r="J1261" s="730"/>
      <c r="K1261" s="732"/>
    </row>
    <row r="1262" spans="5:11" s="81" customFormat="1">
      <c r="E1262" s="80"/>
      <c r="F1262" s="84"/>
      <c r="G1262" s="84"/>
      <c r="H1262" s="83"/>
      <c r="I1262" s="84"/>
      <c r="J1262" s="730"/>
      <c r="K1262" s="732"/>
    </row>
    <row r="1263" spans="5:11" s="81" customFormat="1">
      <c r="E1263" s="80"/>
      <c r="F1263" s="84"/>
      <c r="G1263" s="84"/>
      <c r="H1263" s="83"/>
      <c r="I1263" s="84"/>
      <c r="J1263" s="730"/>
      <c r="K1263" s="732"/>
    </row>
    <row r="1264" spans="5:11" s="81" customFormat="1">
      <c r="E1264" s="80"/>
      <c r="F1264" s="84"/>
      <c r="G1264" s="84"/>
      <c r="H1264" s="83"/>
      <c r="I1264" s="84"/>
      <c r="J1264" s="730"/>
      <c r="K1264" s="732"/>
    </row>
    <row r="1265" spans="5:11" s="81" customFormat="1">
      <c r="E1265" s="80"/>
      <c r="F1265" s="84"/>
      <c r="G1265" s="84"/>
      <c r="H1265" s="83"/>
      <c r="I1265" s="84"/>
      <c r="J1265" s="730"/>
      <c r="K1265" s="732"/>
    </row>
    <row r="1266" spans="5:11" s="81" customFormat="1">
      <c r="E1266" s="80"/>
      <c r="F1266" s="84"/>
      <c r="G1266" s="84"/>
      <c r="H1266" s="83"/>
      <c r="I1266" s="84"/>
      <c r="J1266" s="730"/>
      <c r="K1266" s="732"/>
    </row>
    <row r="1267" spans="5:11" s="81" customFormat="1">
      <c r="E1267" s="80"/>
      <c r="F1267" s="84"/>
      <c r="G1267" s="84"/>
      <c r="H1267" s="83"/>
      <c r="I1267" s="84"/>
      <c r="J1267" s="730"/>
      <c r="K1267" s="732"/>
    </row>
    <row r="1268" spans="5:11" s="81" customFormat="1">
      <c r="E1268" s="80"/>
      <c r="F1268" s="84"/>
      <c r="G1268" s="84"/>
      <c r="H1268" s="83"/>
      <c r="I1268" s="84"/>
      <c r="J1268" s="730"/>
      <c r="K1268" s="732"/>
    </row>
    <row r="1269" spans="5:11" s="81" customFormat="1">
      <c r="E1269" s="80"/>
      <c r="F1269" s="84"/>
      <c r="G1269" s="84"/>
      <c r="H1269" s="83"/>
      <c r="I1269" s="84"/>
      <c r="J1269" s="730"/>
      <c r="K1269" s="732"/>
    </row>
    <row r="1270" spans="5:11" s="81" customFormat="1">
      <c r="E1270" s="80"/>
      <c r="F1270" s="84"/>
      <c r="G1270" s="84"/>
      <c r="H1270" s="83"/>
      <c r="I1270" s="84"/>
      <c r="J1270" s="730"/>
      <c r="K1270" s="732"/>
    </row>
    <row r="1271" spans="5:11" s="81" customFormat="1">
      <c r="E1271" s="80"/>
      <c r="F1271" s="84"/>
      <c r="G1271" s="84"/>
      <c r="H1271" s="83"/>
      <c r="I1271" s="84"/>
      <c r="J1271" s="730"/>
      <c r="K1271" s="732"/>
    </row>
    <row r="1272" spans="5:11" s="81" customFormat="1">
      <c r="E1272" s="80"/>
      <c r="F1272" s="84"/>
      <c r="G1272" s="84"/>
      <c r="H1272" s="83"/>
      <c r="I1272" s="84"/>
      <c r="J1272" s="730"/>
      <c r="K1272" s="732"/>
    </row>
    <row r="1273" spans="5:11" s="81" customFormat="1">
      <c r="E1273" s="80"/>
      <c r="F1273" s="84"/>
      <c r="G1273" s="84"/>
      <c r="H1273" s="83"/>
      <c r="I1273" s="84"/>
      <c r="J1273" s="730"/>
      <c r="K1273" s="732"/>
    </row>
    <row r="1274" spans="5:11" s="81" customFormat="1">
      <c r="E1274" s="80"/>
      <c r="F1274" s="84"/>
      <c r="G1274" s="84"/>
      <c r="H1274" s="83"/>
      <c r="I1274" s="84"/>
      <c r="J1274" s="730"/>
      <c r="K1274" s="732"/>
    </row>
    <row r="1275" spans="5:11" s="81" customFormat="1">
      <c r="E1275" s="80"/>
      <c r="F1275" s="84"/>
      <c r="G1275" s="84"/>
      <c r="H1275" s="83"/>
      <c r="I1275" s="84"/>
      <c r="J1275" s="730"/>
      <c r="K1275" s="732"/>
    </row>
    <row r="1276" spans="5:11" s="81" customFormat="1">
      <c r="E1276" s="80"/>
      <c r="F1276" s="84"/>
      <c r="G1276" s="84"/>
      <c r="H1276" s="83"/>
      <c r="I1276" s="84"/>
      <c r="J1276" s="730"/>
      <c r="K1276" s="732"/>
    </row>
    <row r="1277" spans="5:11" s="81" customFormat="1">
      <c r="E1277" s="80"/>
      <c r="F1277" s="84"/>
      <c r="G1277" s="84"/>
      <c r="H1277" s="83"/>
      <c r="I1277" s="84"/>
      <c r="J1277" s="730"/>
      <c r="K1277" s="732"/>
    </row>
    <row r="1278" spans="5:11" s="81" customFormat="1">
      <c r="E1278" s="80"/>
      <c r="F1278" s="84"/>
      <c r="G1278" s="84"/>
      <c r="H1278" s="83"/>
      <c r="I1278" s="84"/>
      <c r="J1278" s="730"/>
      <c r="K1278" s="732"/>
    </row>
    <row r="1279" spans="5:11" s="81" customFormat="1">
      <c r="E1279" s="80"/>
      <c r="F1279" s="84"/>
      <c r="G1279" s="84"/>
      <c r="H1279" s="83"/>
      <c r="I1279" s="84"/>
      <c r="J1279" s="730"/>
      <c r="K1279" s="732"/>
    </row>
    <row r="1280" spans="5:11" s="81" customFormat="1">
      <c r="E1280" s="80"/>
      <c r="F1280" s="84"/>
      <c r="G1280" s="84"/>
      <c r="H1280" s="83"/>
      <c r="I1280" s="84"/>
      <c r="J1280" s="730"/>
      <c r="K1280" s="732"/>
    </row>
    <row r="1281" spans="5:11" s="81" customFormat="1">
      <c r="E1281" s="80"/>
      <c r="F1281" s="84"/>
      <c r="G1281" s="84"/>
      <c r="H1281" s="83"/>
      <c r="I1281" s="84"/>
      <c r="J1281" s="730"/>
      <c r="K1281" s="732"/>
    </row>
    <row r="1282" spans="5:11" s="81" customFormat="1">
      <c r="E1282" s="80"/>
      <c r="F1282" s="84"/>
      <c r="G1282" s="84"/>
      <c r="H1282" s="83"/>
      <c r="I1282" s="84"/>
      <c r="J1282" s="730"/>
      <c r="K1282" s="732"/>
    </row>
    <row r="1283" spans="5:11" s="81" customFormat="1">
      <c r="E1283" s="80"/>
      <c r="F1283" s="84"/>
      <c r="G1283" s="84"/>
      <c r="H1283" s="83"/>
      <c r="I1283" s="84"/>
      <c r="J1283" s="730"/>
      <c r="K1283" s="732"/>
    </row>
    <row r="1284" spans="5:11" s="81" customFormat="1">
      <c r="E1284" s="80"/>
      <c r="F1284" s="84"/>
      <c r="G1284" s="84"/>
      <c r="H1284" s="83"/>
      <c r="I1284" s="84"/>
      <c r="J1284" s="730"/>
      <c r="K1284" s="732"/>
    </row>
    <row r="1285" spans="5:11" s="81" customFormat="1">
      <c r="E1285" s="80"/>
      <c r="F1285" s="84"/>
      <c r="G1285" s="84"/>
      <c r="H1285" s="83"/>
      <c r="I1285" s="84"/>
      <c r="J1285" s="730"/>
      <c r="K1285" s="732"/>
    </row>
    <row r="1286" spans="5:11" s="81" customFormat="1">
      <c r="E1286" s="80"/>
      <c r="F1286" s="84"/>
      <c r="G1286" s="84"/>
      <c r="H1286" s="83"/>
      <c r="I1286" s="84"/>
      <c r="J1286" s="730"/>
      <c r="K1286" s="732"/>
    </row>
    <row r="1287" spans="5:11" s="81" customFormat="1">
      <c r="E1287" s="80"/>
      <c r="F1287" s="84"/>
      <c r="G1287" s="84"/>
      <c r="H1287" s="83"/>
      <c r="I1287" s="84"/>
      <c r="J1287" s="730"/>
      <c r="K1287" s="732"/>
    </row>
    <row r="1288" spans="5:11" s="81" customFormat="1">
      <c r="E1288" s="80"/>
      <c r="F1288" s="84"/>
      <c r="G1288" s="84"/>
      <c r="H1288" s="83"/>
      <c r="I1288" s="84"/>
      <c r="J1288" s="730"/>
      <c r="K1288" s="732"/>
    </row>
    <row r="1289" spans="5:11" s="81" customFormat="1">
      <c r="E1289" s="80"/>
      <c r="F1289" s="84"/>
      <c r="G1289" s="84"/>
      <c r="H1289" s="83"/>
      <c r="I1289" s="84"/>
      <c r="J1289" s="730"/>
      <c r="K1289" s="732"/>
    </row>
    <row r="1290" spans="5:11" s="81" customFormat="1">
      <c r="E1290" s="80"/>
      <c r="F1290" s="84"/>
      <c r="G1290" s="84"/>
      <c r="H1290" s="83"/>
      <c r="I1290" s="84"/>
      <c r="J1290" s="730"/>
      <c r="K1290" s="732"/>
    </row>
    <row r="1291" spans="5:11" s="81" customFormat="1">
      <c r="E1291" s="80"/>
      <c r="F1291" s="84"/>
      <c r="G1291" s="84"/>
      <c r="H1291" s="83"/>
      <c r="I1291" s="84"/>
      <c r="J1291" s="730"/>
      <c r="K1291" s="732"/>
    </row>
    <row r="1292" spans="5:11" s="81" customFormat="1">
      <c r="E1292" s="80"/>
      <c r="F1292" s="84"/>
      <c r="G1292" s="84"/>
      <c r="H1292" s="83"/>
      <c r="I1292" s="84"/>
      <c r="J1292" s="730"/>
      <c r="K1292" s="732"/>
    </row>
    <row r="1293" spans="5:11" s="81" customFormat="1">
      <c r="E1293" s="80"/>
      <c r="F1293" s="84"/>
      <c r="G1293" s="84"/>
      <c r="H1293" s="83"/>
      <c r="I1293" s="84"/>
      <c r="J1293" s="730"/>
      <c r="K1293" s="732"/>
    </row>
    <row r="1294" spans="5:11" s="81" customFormat="1">
      <c r="E1294" s="80"/>
      <c r="F1294" s="84"/>
      <c r="G1294" s="84"/>
      <c r="H1294" s="83"/>
      <c r="I1294" s="84"/>
      <c r="J1294" s="730"/>
      <c r="K1294" s="732"/>
    </row>
    <row r="1295" spans="5:11" s="81" customFormat="1">
      <c r="E1295" s="80"/>
      <c r="F1295" s="84"/>
      <c r="G1295" s="84"/>
      <c r="H1295" s="83"/>
      <c r="I1295" s="84"/>
      <c r="J1295" s="730"/>
      <c r="K1295" s="732"/>
    </row>
    <row r="1296" spans="5:11" s="81" customFormat="1">
      <c r="E1296" s="80"/>
      <c r="F1296" s="84"/>
      <c r="G1296" s="84"/>
      <c r="H1296" s="83"/>
      <c r="I1296" s="84"/>
      <c r="J1296" s="730"/>
      <c r="K1296" s="732"/>
    </row>
    <row r="1297" spans="5:11" s="81" customFormat="1">
      <c r="E1297" s="80"/>
      <c r="F1297" s="84"/>
      <c r="G1297" s="84"/>
      <c r="H1297" s="83"/>
      <c r="I1297" s="84"/>
      <c r="J1297" s="730"/>
      <c r="K1297" s="732"/>
    </row>
    <row r="1298" spans="5:11" s="81" customFormat="1">
      <c r="E1298" s="80"/>
      <c r="F1298" s="84"/>
      <c r="G1298" s="84"/>
      <c r="H1298" s="83"/>
      <c r="I1298" s="84"/>
      <c r="J1298" s="730"/>
      <c r="K1298" s="732"/>
    </row>
    <row r="1299" spans="5:11" s="81" customFormat="1">
      <c r="E1299" s="80"/>
      <c r="F1299" s="84"/>
      <c r="G1299" s="84"/>
      <c r="H1299" s="83"/>
      <c r="I1299" s="84"/>
      <c r="J1299" s="730"/>
      <c r="K1299" s="732"/>
    </row>
    <row r="1300" spans="5:11" s="81" customFormat="1">
      <c r="E1300" s="80"/>
      <c r="F1300" s="84"/>
      <c r="G1300" s="84"/>
      <c r="H1300" s="83"/>
      <c r="I1300" s="84"/>
      <c r="J1300" s="730"/>
      <c r="K1300" s="732"/>
    </row>
    <row r="1301" spans="5:11" s="81" customFormat="1">
      <c r="E1301" s="80"/>
      <c r="F1301" s="84"/>
      <c r="G1301" s="84"/>
      <c r="H1301" s="83"/>
      <c r="I1301" s="84"/>
      <c r="J1301" s="730"/>
      <c r="K1301" s="732"/>
    </row>
    <row r="1302" spans="5:11" s="81" customFormat="1">
      <c r="E1302" s="80"/>
      <c r="F1302" s="84"/>
      <c r="G1302" s="84"/>
      <c r="H1302" s="83"/>
      <c r="I1302" s="84"/>
      <c r="J1302" s="730"/>
      <c r="K1302" s="732"/>
    </row>
    <row r="1303" spans="5:11" s="81" customFormat="1">
      <c r="E1303" s="80"/>
      <c r="F1303" s="84"/>
      <c r="G1303" s="84"/>
      <c r="H1303" s="83"/>
      <c r="I1303" s="84"/>
      <c r="J1303" s="730"/>
      <c r="K1303" s="732"/>
    </row>
    <row r="1304" spans="5:11" s="81" customFormat="1">
      <c r="E1304" s="80"/>
      <c r="F1304" s="84"/>
      <c r="G1304" s="84"/>
      <c r="H1304" s="83"/>
      <c r="I1304" s="84"/>
      <c r="J1304" s="730"/>
      <c r="K1304" s="732"/>
    </row>
    <row r="1305" spans="5:11" s="81" customFormat="1">
      <c r="E1305" s="80"/>
      <c r="F1305" s="84"/>
      <c r="G1305" s="84"/>
      <c r="H1305" s="83"/>
      <c r="I1305" s="84"/>
      <c r="J1305" s="730"/>
      <c r="K1305" s="732"/>
    </row>
    <row r="1306" spans="5:11" s="81" customFormat="1">
      <c r="E1306" s="80"/>
      <c r="F1306" s="84"/>
      <c r="G1306" s="84"/>
      <c r="H1306" s="83"/>
      <c r="I1306" s="84"/>
      <c r="J1306" s="730"/>
      <c r="K1306" s="732"/>
    </row>
    <row r="1307" spans="5:11" s="81" customFormat="1">
      <c r="E1307" s="80"/>
      <c r="F1307" s="84"/>
      <c r="G1307" s="84"/>
      <c r="H1307" s="83"/>
      <c r="I1307" s="84"/>
      <c r="J1307" s="730"/>
      <c r="K1307" s="732"/>
    </row>
    <row r="1308" spans="5:11" s="81" customFormat="1">
      <c r="E1308" s="80"/>
      <c r="F1308" s="84"/>
      <c r="G1308" s="84"/>
      <c r="H1308" s="83"/>
      <c r="I1308" s="84"/>
      <c r="J1308" s="730"/>
      <c r="K1308" s="732"/>
    </row>
    <row r="1309" spans="5:11" s="81" customFormat="1">
      <c r="E1309" s="80"/>
      <c r="F1309" s="84"/>
      <c r="G1309" s="84"/>
      <c r="H1309" s="83"/>
      <c r="I1309" s="84"/>
      <c r="J1309" s="730"/>
      <c r="K1309" s="732"/>
    </row>
    <row r="1310" spans="5:11" s="81" customFormat="1">
      <c r="E1310" s="80"/>
      <c r="F1310" s="84"/>
      <c r="G1310" s="84"/>
      <c r="H1310" s="83"/>
      <c r="I1310" s="84"/>
      <c r="J1310" s="730"/>
      <c r="K1310" s="732"/>
    </row>
    <row r="1311" spans="5:11" s="81" customFormat="1">
      <c r="E1311" s="80"/>
      <c r="F1311" s="84"/>
      <c r="G1311" s="84"/>
      <c r="H1311" s="83"/>
      <c r="I1311" s="84"/>
      <c r="J1311" s="730"/>
      <c r="K1311" s="732"/>
    </row>
    <row r="1312" spans="5:11" s="81" customFormat="1">
      <c r="E1312" s="80"/>
      <c r="F1312" s="84"/>
      <c r="G1312" s="84"/>
      <c r="H1312" s="83"/>
      <c r="I1312" s="84"/>
      <c r="J1312" s="730"/>
      <c r="K1312" s="732"/>
    </row>
    <row r="1313" spans="5:11" s="81" customFormat="1">
      <c r="E1313" s="80"/>
      <c r="F1313" s="84"/>
      <c r="G1313" s="84"/>
      <c r="H1313" s="83"/>
      <c r="I1313" s="84"/>
      <c r="J1313" s="730"/>
      <c r="K1313" s="732"/>
    </row>
    <row r="1314" spans="5:11" s="81" customFormat="1">
      <c r="E1314" s="80"/>
      <c r="F1314" s="84"/>
      <c r="G1314" s="84"/>
      <c r="H1314" s="83"/>
      <c r="I1314" s="84"/>
      <c r="J1314" s="730"/>
      <c r="K1314" s="732"/>
    </row>
    <row r="1315" spans="5:11" s="81" customFormat="1">
      <c r="E1315" s="80"/>
      <c r="F1315" s="84"/>
      <c r="G1315" s="84"/>
      <c r="H1315" s="83"/>
      <c r="I1315" s="84"/>
      <c r="J1315" s="730"/>
      <c r="K1315" s="732"/>
    </row>
    <row r="1316" spans="5:11" s="81" customFormat="1">
      <c r="E1316" s="80"/>
      <c r="F1316" s="84"/>
      <c r="G1316" s="84"/>
      <c r="H1316" s="83"/>
      <c r="I1316" s="84"/>
      <c r="J1316" s="730"/>
      <c r="K1316" s="732"/>
    </row>
    <row r="1317" spans="5:11" s="81" customFormat="1">
      <c r="E1317" s="80"/>
      <c r="F1317" s="84"/>
      <c r="G1317" s="84"/>
      <c r="H1317" s="83"/>
      <c r="I1317" s="84"/>
      <c r="J1317" s="730"/>
      <c r="K1317" s="732"/>
    </row>
    <row r="1318" spans="5:11" s="81" customFormat="1">
      <c r="E1318" s="80"/>
      <c r="F1318" s="84"/>
      <c r="G1318" s="84"/>
      <c r="H1318" s="83"/>
      <c r="I1318" s="84"/>
      <c r="J1318" s="730"/>
      <c r="K1318" s="732"/>
    </row>
    <row r="1319" spans="5:11" s="81" customFormat="1">
      <c r="E1319" s="80"/>
      <c r="F1319" s="84"/>
      <c r="G1319" s="84"/>
      <c r="H1319" s="83"/>
      <c r="I1319" s="84"/>
      <c r="J1319" s="730"/>
      <c r="K1319" s="732"/>
    </row>
    <row r="1320" spans="5:11" s="81" customFormat="1">
      <c r="E1320" s="80"/>
      <c r="F1320" s="84"/>
      <c r="G1320" s="84"/>
      <c r="H1320" s="83"/>
      <c r="I1320" s="84"/>
      <c r="J1320" s="730"/>
      <c r="K1320" s="732"/>
    </row>
    <row r="1321" spans="5:11" s="81" customFormat="1">
      <c r="E1321" s="80"/>
      <c r="F1321" s="84"/>
      <c r="G1321" s="84"/>
      <c r="H1321" s="83"/>
      <c r="I1321" s="84"/>
      <c r="J1321" s="730"/>
      <c r="K1321" s="732"/>
    </row>
    <row r="1322" spans="5:11" s="81" customFormat="1">
      <c r="E1322" s="80"/>
      <c r="F1322" s="84"/>
      <c r="G1322" s="84"/>
      <c r="H1322" s="83"/>
      <c r="I1322" s="84"/>
      <c r="J1322" s="730"/>
      <c r="K1322" s="732"/>
    </row>
    <row r="1323" spans="5:11" s="81" customFormat="1">
      <c r="E1323" s="80"/>
      <c r="F1323" s="84"/>
      <c r="G1323" s="84"/>
      <c r="H1323" s="83"/>
      <c r="I1323" s="84"/>
      <c r="J1323" s="730"/>
      <c r="K1323" s="732"/>
    </row>
    <row r="1324" spans="5:11" s="81" customFormat="1">
      <c r="E1324" s="80"/>
      <c r="F1324" s="84"/>
      <c r="G1324" s="84"/>
      <c r="H1324" s="83"/>
      <c r="I1324" s="84"/>
      <c r="J1324" s="730"/>
      <c r="K1324" s="732"/>
    </row>
    <row r="1325" spans="5:11" s="81" customFormat="1">
      <c r="E1325" s="80"/>
      <c r="F1325" s="84"/>
      <c r="G1325" s="84"/>
      <c r="H1325" s="83"/>
      <c r="I1325" s="84"/>
      <c r="J1325" s="730"/>
      <c r="K1325" s="732"/>
    </row>
    <row r="1326" spans="5:11" s="81" customFormat="1">
      <c r="E1326" s="80"/>
      <c r="F1326" s="84"/>
      <c r="G1326" s="84"/>
      <c r="H1326" s="83"/>
      <c r="I1326" s="84"/>
      <c r="J1326" s="730"/>
      <c r="K1326" s="732"/>
    </row>
    <row r="1327" spans="5:11" s="81" customFormat="1">
      <c r="E1327" s="80"/>
      <c r="F1327" s="84"/>
      <c r="G1327" s="84"/>
      <c r="H1327" s="83"/>
      <c r="I1327" s="84"/>
      <c r="J1327" s="730"/>
      <c r="K1327" s="732"/>
    </row>
    <row r="1328" spans="5:11" s="81" customFormat="1">
      <c r="E1328" s="80"/>
      <c r="F1328" s="84"/>
      <c r="G1328" s="84"/>
      <c r="H1328" s="83"/>
      <c r="I1328" s="84"/>
      <c r="J1328" s="730"/>
      <c r="K1328" s="732"/>
    </row>
    <row r="1329" spans="5:11" s="81" customFormat="1">
      <c r="E1329" s="80"/>
      <c r="F1329" s="84"/>
      <c r="G1329" s="84"/>
      <c r="H1329" s="83"/>
      <c r="I1329" s="84"/>
      <c r="J1329" s="730"/>
      <c r="K1329" s="732"/>
    </row>
    <row r="1330" spans="5:11" s="81" customFormat="1">
      <c r="E1330" s="80"/>
      <c r="F1330" s="84"/>
      <c r="G1330" s="84"/>
      <c r="H1330" s="83"/>
      <c r="I1330" s="84"/>
      <c r="J1330" s="730"/>
      <c r="K1330" s="732"/>
    </row>
    <row r="1331" spans="5:11" s="81" customFormat="1">
      <c r="E1331" s="80"/>
      <c r="F1331" s="84"/>
      <c r="G1331" s="84"/>
      <c r="H1331" s="83"/>
      <c r="I1331" s="84"/>
      <c r="J1331" s="730"/>
      <c r="K1331" s="732"/>
    </row>
    <row r="1332" spans="5:11" s="81" customFormat="1">
      <c r="E1332" s="80"/>
      <c r="F1332" s="84"/>
      <c r="G1332" s="84"/>
      <c r="H1332" s="83"/>
      <c r="I1332" s="84"/>
      <c r="J1332" s="730"/>
      <c r="K1332" s="732"/>
    </row>
    <row r="1333" spans="5:11" s="81" customFormat="1">
      <c r="E1333" s="80"/>
      <c r="F1333" s="84"/>
      <c r="G1333" s="84"/>
      <c r="H1333" s="83"/>
      <c r="I1333" s="84"/>
      <c r="J1333" s="730"/>
      <c r="K1333" s="732"/>
    </row>
    <row r="1334" spans="5:11" s="81" customFormat="1">
      <c r="E1334" s="80"/>
      <c r="F1334" s="84"/>
      <c r="G1334" s="84"/>
      <c r="H1334" s="83"/>
      <c r="I1334" s="84"/>
      <c r="J1334" s="730"/>
      <c r="K1334" s="732"/>
    </row>
    <row r="1335" spans="5:11" s="81" customFormat="1">
      <c r="E1335" s="80"/>
      <c r="F1335" s="84"/>
      <c r="G1335" s="84"/>
      <c r="H1335" s="83"/>
      <c r="I1335" s="84"/>
      <c r="J1335" s="730"/>
      <c r="K1335" s="732"/>
    </row>
    <row r="1336" spans="5:11" s="81" customFormat="1">
      <c r="E1336" s="80"/>
      <c r="F1336" s="84"/>
      <c r="G1336" s="84"/>
      <c r="H1336" s="83"/>
      <c r="I1336" s="84"/>
      <c r="J1336" s="730"/>
      <c r="K1336" s="732"/>
    </row>
    <row r="1337" spans="5:11" s="81" customFormat="1">
      <c r="E1337" s="80"/>
      <c r="F1337" s="84"/>
      <c r="G1337" s="84"/>
      <c r="H1337" s="83"/>
      <c r="I1337" s="84"/>
      <c r="J1337" s="730"/>
      <c r="K1337" s="732"/>
    </row>
    <row r="1338" spans="5:11" s="81" customFormat="1">
      <c r="E1338" s="80"/>
      <c r="F1338" s="84"/>
      <c r="G1338" s="84"/>
      <c r="H1338" s="83"/>
      <c r="I1338" s="84"/>
      <c r="J1338" s="730"/>
      <c r="K1338" s="732"/>
    </row>
    <row r="1339" spans="5:11" s="81" customFormat="1">
      <c r="E1339" s="80"/>
      <c r="F1339" s="84"/>
      <c r="G1339" s="84"/>
      <c r="H1339" s="83"/>
      <c r="I1339" s="84"/>
      <c r="J1339" s="730"/>
      <c r="K1339" s="732"/>
    </row>
    <row r="1340" spans="5:11" s="81" customFormat="1">
      <c r="E1340" s="80"/>
      <c r="F1340" s="84"/>
      <c r="G1340" s="84"/>
      <c r="H1340" s="83"/>
      <c r="I1340" s="84"/>
      <c r="J1340" s="730"/>
      <c r="K1340" s="732"/>
    </row>
    <row r="1341" spans="5:11" s="81" customFormat="1">
      <c r="E1341" s="80"/>
      <c r="F1341" s="84"/>
      <c r="G1341" s="84"/>
      <c r="H1341" s="83"/>
      <c r="I1341" s="84"/>
      <c r="J1341" s="730"/>
      <c r="K1341" s="732"/>
    </row>
    <row r="1342" spans="5:11" s="81" customFormat="1">
      <c r="E1342" s="80"/>
      <c r="F1342" s="84"/>
      <c r="G1342" s="84"/>
      <c r="H1342" s="83"/>
      <c r="I1342" s="84"/>
      <c r="J1342" s="730"/>
      <c r="K1342" s="732"/>
    </row>
    <row r="1343" spans="5:11" s="81" customFormat="1">
      <c r="E1343" s="80"/>
      <c r="F1343" s="84"/>
      <c r="G1343" s="84"/>
      <c r="H1343" s="83"/>
      <c r="I1343" s="84"/>
      <c r="J1343" s="730"/>
      <c r="K1343" s="732"/>
    </row>
    <row r="1344" spans="5:11" s="81" customFormat="1">
      <c r="E1344" s="80"/>
      <c r="F1344" s="84"/>
      <c r="G1344" s="84"/>
      <c r="H1344" s="83"/>
      <c r="I1344" s="84"/>
      <c r="J1344" s="730"/>
      <c r="K1344" s="732"/>
    </row>
    <row r="1345" spans="5:11" s="81" customFormat="1">
      <c r="E1345" s="80"/>
      <c r="F1345" s="84"/>
      <c r="G1345" s="84"/>
      <c r="H1345" s="83"/>
      <c r="I1345" s="84"/>
      <c r="J1345" s="730"/>
      <c r="K1345" s="732"/>
    </row>
    <row r="1346" spans="5:11" s="81" customFormat="1">
      <c r="E1346" s="80"/>
      <c r="F1346" s="84"/>
      <c r="G1346" s="84"/>
      <c r="H1346" s="83"/>
      <c r="I1346" s="84"/>
      <c r="J1346" s="730"/>
      <c r="K1346" s="732"/>
    </row>
    <row r="1347" spans="5:11" s="81" customFormat="1">
      <c r="E1347" s="80"/>
      <c r="F1347" s="84"/>
      <c r="G1347" s="84"/>
      <c r="H1347" s="83"/>
      <c r="I1347" s="84"/>
      <c r="J1347" s="730"/>
      <c r="K1347" s="732"/>
    </row>
    <row r="1348" spans="5:11" s="81" customFormat="1">
      <c r="E1348" s="80"/>
      <c r="F1348" s="84"/>
      <c r="G1348" s="84"/>
      <c r="H1348" s="83"/>
      <c r="I1348" s="84"/>
      <c r="J1348" s="730"/>
      <c r="K1348" s="732"/>
    </row>
    <row r="1349" spans="5:11" s="81" customFormat="1">
      <c r="E1349" s="80"/>
      <c r="F1349" s="84"/>
      <c r="G1349" s="84"/>
      <c r="H1349" s="83"/>
      <c r="I1349" s="84"/>
      <c r="J1349" s="730"/>
      <c r="K1349" s="732"/>
    </row>
    <row r="1350" spans="5:11" s="81" customFormat="1">
      <c r="E1350" s="80"/>
      <c r="F1350" s="84"/>
      <c r="G1350" s="84"/>
      <c r="H1350" s="83"/>
      <c r="I1350" s="84"/>
      <c r="J1350" s="730"/>
      <c r="K1350" s="732"/>
    </row>
    <row r="1351" spans="5:11" s="81" customFormat="1">
      <c r="E1351" s="80"/>
      <c r="F1351" s="84"/>
      <c r="G1351" s="84"/>
      <c r="H1351" s="83"/>
      <c r="I1351" s="84"/>
      <c r="J1351" s="730"/>
      <c r="K1351" s="732"/>
    </row>
    <row r="1352" spans="5:11" s="81" customFormat="1">
      <c r="E1352" s="80"/>
      <c r="F1352" s="84"/>
      <c r="G1352" s="84"/>
      <c r="H1352" s="83"/>
      <c r="I1352" s="84"/>
      <c r="J1352" s="730"/>
      <c r="K1352" s="732"/>
    </row>
    <row r="1353" spans="5:11" s="81" customFormat="1">
      <c r="E1353" s="80"/>
      <c r="F1353" s="84"/>
      <c r="G1353" s="84"/>
      <c r="H1353" s="83"/>
      <c r="I1353" s="84"/>
      <c r="J1353" s="730"/>
      <c r="K1353" s="732"/>
    </row>
    <row r="1354" spans="5:11" s="81" customFormat="1">
      <c r="E1354" s="80"/>
      <c r="F1354" s="84"/>
      <c r="G1354" s="84"/>
      <c r="H1354" s="83"/>
      <c r="I1354" s="84"/>
      <c r="J1354" s="730"/>
      <c r="K1354" s="732"/>
    </row>
    <row r="1355" spans="5:11" s="81" customFormat="1">
      <c r="E1355" s="80"/>
      <c r="F1355" s="84"/>
      <c r="G1355" s="84"/>
      <c r="H1355" s="83"/>
      <c r="I1355" s="84"/>
      <c r="J1355" s="730"/>
      <c r="K1355" s="732"/>
    </row>
    <row r="1356" spans="5:11" s="81" customFormat="1">
      <c r="E1356" s="80"/>
      <c r="F1356" s="84"/>
      <c r="G1356" s="84"/>
      <c r="H1356" s="83"/>
      <c r="I1356" s="84"/>
      <c r="J1356" s="730"/>
      <c r="K1356" s="732"/>
    </row>
    <row r="1357" spans="5:11" s="81" customFormat="1">
      <c r="E1357" s="80"/>
      <c r="F1357" s="84"/>
      <c r="G1357" s="84"/>
      <c r="H1357" s="83"/>
      <c r="I1357" s="84"/>
      <c r="J1357" s="730"/>
      <c r="K1357" s="732"/>
    </row>
    <row r="1358" spans="5:11" s="81" customFormat="1">
      <c r="E1358" s="80"/>
      <c r="F1358" s="84"/>
      <c r="G1358" s="84"/>
      <c r="H1358" s="83"/>
      <c r="I1358" s="84"/>
      <c r="J1358" s="730"/>
      <c r="K1358" s="732"/>
    </row>
    <row r="1359" spans="5:11" s="81" customFormat="1">
      <c r="E1359" s="80"/>
      <c r="F1359" s="84"/>
      <c r="G1359" s="84"/>
      <c r="H1359" s="83"/>
      <c r="I1359" s="84"/>
      <c r="J1359" s="730"/>
      <c r="K1359" s="732"/>
    </row>
    <row r="1360" spans="5:11" s="81" customFormat="1">
      <c r="E1360" s="80"/>
      <c r="F1360" s="84"/>
      <c r="G1360" s="84"/>
      <c r="H1360" s="83"/>
      <c r="I1360" s="84"/>
      <c r="J1360" s="730"/>
      <c r="K1360" s="732"/>
    </row>
    <row r="1361" spans="5:11" s="81" customFormat="1">
      <c r="E1361" s="80"/>
      <c r="F1361" s="84"/>
      <c r="G1361" s="84"/>
      <c r="H1361" s="83"/>
      <c r="I1361" s="84"/>
      <c r="J1361" s="730"/>
      <c r="K1361" s="732"/>
    </row>
    <row r="1362" spans="5:11" s="81" customFormat="1">
      <c r="E1362" s="80"/>
      <c r="F1362" s="84"/>
      <c r="G1362" s="84"/>
      <c r="H1362" s="83"/>
      <c r="I1362" s="84"/>
      <c r="J1362" s="730"/>
      <c r="K1362" s="732"/>
    </row>
    <row r="1363" spans="5:11" s="81" customFormat="1">
      <c r="E1363" s="80"/>
      <c r="F1363" s="84"/>
      <c r="G1363" s="84"/>
      <c r="H1363" s="83"/>
      <c r="I1363" s="84"/>
      <c r="J1363" s="730"/>
      <c r="K1363" s="732"/>
    </row>
    <row r="1364" spans="5:11" s="81" customFormat="1">
      <c r="E1364" s="80"/>
      <c r="F1364" s="84"/>
      <c r="G1364" s="84"/>
      <c r="H1364" s="83"/>
      <c r="I1364" s="84"/>
      <c r="J1364" s="730"/>
      <c r="K1364" s="732"/>
    </row>
    <row r="1365" spans="5:11" s="81" customFormat="1">
      <c r="E1365" s="80"/>
      <c r="F1365" s="84"/>
      <c r="G1365" s="84"/>
      <c r="H1365" s="83"/>
      <c r="I1365" s="84"/>
      <c r="J1365" s="730"/>
      <c r="K1365" s="732"/>
    </row>
    <row r="1366" spans="5:11" s="81" customFormat="1">
      <c r="E1366" s="80"/>
      <c r="F1366" s="84"/>
      <c r="G1366" s="84"/>
      <c r="H1366" s="83"/>
      <c r="I1366" s="84"/>
      <c r="J1366" s="730"/>
      <c r="K1366" s="732"/>
    </row>
    <row r="1367" spans="5:11" s="81" customFormat="1">
      <c r="E1367" s="80"/>
      <c r="F1367" s="84"/>
      <c r="G1367" s="84"/>
      <c r="H1367" s="83"/>
      <c r="I1367" s="84"/>
      <c r="J1367" s="730"/>
      <c r="K1367" s="732"/>
    </row>
    <row r="1368" spans="5:11" s="81" customFormat="1">
      <c r="E1368" s="80"/>
      <c r="F1368" s="84"/>
      <c r="G1368" s="84"/>
      <c r="H1368" s="83"/>
      <c r="I1368" s="84"/>
      <c r="J1368" s="730"/>
      <c r="K1368" s="732"/>
    </row>
    <row r="1369" spans="5:11" s="81" customFormat="1">
      <c r="E1369" s="80"/>
      <c r="F1369" s="84"/>
      <c r="G1369" s="84"/>
      <c r="H1369" s="83"/>
      <c r="I1369" s="84"/>
      <c r="J1369" s="730"/>
      <c r="K1369" s="732"/>
    </row>
    <row r="1370" spans="5:11" s="81" customFormat="1">
      <c r="E1370" s="80"/>
      <c r="F1370" s="84"/>
      <c r="G1370" s="84"/>
      <c r="H1370" s="83"/>
      <c r="I1370" s="84"/>
      <c r="J1370" s="730"/>
      <c r="K1370" s="732"/>
    </row>
    <row r="1371" spans="5:11" s="81" customFormat="1">
      <c r="E1371" s="80"/>
      <c r="F1371" s="84"/>
      <c r="G1371" s="84"/>
      <c r="H1371" s="83"/>
      <c r="I1371" s="84"/>
      <c r="J1371" s="730"/>
      <c r="K1371" s="732"/>
    </row>
    <row r="1372" spans="5:11" s="81" customFormat="1">
      <c r="E1372" s="80"/>
      <c r="F1372" s="84"/>
      <c r="G1372" s="84"/>
      <c r="H1372" s="83"/>
      <c r="I1372" s="84"/>
      <c r="J1372" s="730"/>
      <c r="K1372" s="732"/>
    </row>
    <row r="1373" spans="5:11" s="81" customFormat="1">
      <c r="E1373" s="80"/>
      <c r="F1373" s="84"/>
      <c r="G1373" s="84"/>
      <c r="H1373" s="83"/>
      <c r="I1373" s="84"/>
      <c r="J1373" s="730"/>
      <c r="K1373" s="732"/>
    </row>
    <row r="1374" spans="5:11" s="81" customFormat="1">
      <c r="E1374" s="80"/>
      <c r="F1374" s="84"/>
      <c r="G1374" s="84"/>
      <c r="H1374" s="83"/>
      <c r="I1374" s="84"/>
      <c r="J1374" s="730"/>
      <c r="K1374" s="732"/>
    </row>
    <row r="1375" spans="5:11" s="81" customFormat="1">
      <c r="E1375" s="80"/>
      <c r="F1375" s="84"/>
      <c r="G1375" s="84"/>
      <c r="H1375" s="83"/>
      <c r="I1375" s="84"/>
      <c r="J1375" s="730"/>
      <c r="K1375" s="732"/>
    </row>
    <row r="1376" spans="5:11" s="81" customFormat="1">
      <c r="E1376" s="80"/>
      <c r="F1376" s="84"/>
      <c r="G1376" s="84"/>
      <c r="H1376" s="83"/>
      <c r="I1376" s="84"/>
      <c r="J1376" s="730"/>
      <c r="K1376" s="732"/>
    </row>
    <row r="1377" spans="5:11" s="81" customFormat="1">
      <c r="E1377" s="80"/>
      <c r="F1377" s="84"/>
      <c r="G1377" s="84"/>
      <c r="H1377" s="83"/>
      <c r="I1377" s="84"/>
      <c r="J1377" s="730"/>
      <c r="K1377" s="732"/>
    </row>
    <row r="1378" spans="5:11" s="81" customFormat="1">
      <c r="E1378" s="80"/>
      <c r="F1378" s="84"/>
      <c r="G1378" s="84"/>
      <c r="H1378" s="83"/>
      <c r="I1378" s="84"/>
      <c r="J1378" s="730"/>
      <c r="K1378" s="732"/>
    </row>
    <row r="1379" spans="5:11" s="81" customFormat="1">
      <c r="E1379" s="80"/>
      <c r="F1379" s="84"/>
      <c r="G1379" s="84"/>
      <c r="H1379" s="83"/>
      <c r="I1379" s="84"/>
      <c r="J1379" s="730"/>
      <c r="K1379" s="732"/>
    </row>
    <row r="1380" spans="5:11" s="81" customFormat="1">
      <c r="E1380" s="80"/>
      <c r="F1380" s="84"/>
      <c r="G1380" s="84"/>
      <c r="H1380" s="83"/>
      <c r="I1380" s="84"/>
      <c r="J1380" s="730"/>
      <c r="K1380" s="732"/>
    </row>
    <row r="1381" spans="5:11" s="81" customFormat="1">
      <c r="E1381" s="80"/>
      <c r="F1381" s="84"/>
      <c r="G1381" s="84"/>
      <c r="H1381" s="83"/>
      <c r="I1381" s="84"/>
      <c r="J1381" s="730"/>
      <c r="K1381" s="732"/>
    </row>
    <row r="1382" spans="5:11" s="81" customFormat="1">
      <c r="E1382" s="80"/>
      <c r="F1382" s="84"/>
      <c r="G1382" s="84"/>
      <c r="H1382" s="83"/>
      <c r="I1382" s="84"/>
      <c r="J1382" s="730"/>
      <c r="K1382" s="732"/>
    </row>
    <row r="1383" spans="5:11" s="81" customFormat="1">
      <c r="E1383" s="80"/>
      <c r="F1383" s="84"/>
      <c r="G1383" s="84"/>
      <c r="H1383" s="83"/>
      <c r="I1383" s="84"/>
      <c r="J1383" s="730"/>
      <c r="K1383" s="732"/>
    </row>
    <row r="1384" spans="5:11" s="81" customFormat="1">
      <c r="E1384" s="80"/>
      <c r="F1384" s="84"/>
      <c r="G1384" s="84"/>
      <c r="H1384" s="83"/>
      <c r="I1384" s="84"/>
      <c r="J1384" s="730"/>
      <c r="K1384" s="732"/>
    </row>
    <row r="1385" spans="5:11" s="81" customFormat="1">
      <c r="E1385" s="80"/>
      <c r="F1385" s="84"/>
      <c r="G1385" s="84"/>
      <c r="H1385" s="83"/>
      <c r="I1385" s="84"/>
      <c r="J1385" s="730"/>
      <c r="K1385" s="732"/>
    </row>
    <row r="1386" spans="5:11" s="81" customFormat="1">
      <c r="E1386" s="80"/>
      <c r="F1386" s="84"/>
      <c r="G1386" s="84"/>
      <c r="H1386" s="83"/>
      <c r="I1386" s="84"/>
      <c r="J1386" s="730"/>
      <c r="K1386" s="732"/>
    </row>
    <row r="1387" spans="5:11" s="81" customFormat="1">
      <c r="E1387" s="80"/>
      <c r="F1387" s="84"/>
      <c r="G1387" s="84"/>
      <c r="H1387" s="83"/>
      <c r="I1387" s="84"/>
      <c r="J1387" s="730"/>
      <c r="K1387" s="732"/>
    </row>
    <row r="1388" spans="5:11" s="81" customFormat="1">
      <c r="E1388" s="80"/>
      <c r="F1388" s="84"/>
      <c r="G1388" s="84"/>
      <c r="H1388" s="83"/>
      <c r="I1388" s="84"/>
      <c r="J1388" s="730"/>
      <c r="K1388" s="732"/>
    </row>
    <row r="1389" spans="5:11" s="81" customFormat="1">
      <c r="E1389" s="80"/>
      <c r="F1389" s="84"/>
      <c r="G1389" s="84"/>
      <c r="H1389" s="83"/>
      <c r="I1389" s="84"/>
      <c r="J1389" s="730"/>
      <c r="K1389" s="732"/>
    </row>
    <row r="1390" spans="5:11" s="81" customFormat="1">
      <c r="E1390" s="80"/>
      <c r="F1390" s="84"/>
      <c r="G1390" s="84"/>
      <c r="H1390" s="83"/>
      <c r="I1390" s="84"/>
      <c r="J1390" s="730"/>
      <c r="K1390" s="732"/>
    </row>
    <row r="1391" spans="5:11" s="81" customFormat="1">
      <c r="E1391" s="80"/>
      <c r="F1391" s="84"/>
      <c r="G1391" s="84"/>
      <c r="H1391" s="83"/>
      <c r="I1391" s="84"/>
      <c r="J1391" s="730"/>
      <c r="K1391" s="732"/>
    </row>
    <row r="1392" spans="5:11" s="81" customFormat="1">
      <c r="E1392" s="80"/>
      <c r="F1392" s="84"/>
      <c r="G1392" s="84"/>
      <c r="H1392" s="83"/>
      <c r="I1392" s="84"/>
      <c r="J1392" s="730"/>
      <c r="K1392" s="732"/>
    </row>
    <row r="1393" spans="5:11" s="81" customFormat="1">
      <c r="E1393" s="80"/>
      <c r="F1393" s="84"/>
      <c r="G1393" s="84"/>
      <c r="H1393" s="83"/>
      <c r="I1393" s="84"/>
      <c r="J1393" s="730"/>
      <c r="K1393" s="732"/>
    </row>
    <row r="1394" spans="5:11" s="81" customFormat="1">
      <c r="E1394" s="80"/>
      <c r="F1394" s="84"/>
      <c r="G1394" s="84"/>
      <c r="H1394" s="83"/>
      <c r="I1394" s="84"/>
      <c r="J1394" s="730"/>
      <c r="K1394" s="732"/>
    </row>
    <row r="1395" spans="5:11" s="81" customFormat="1">
      <c r="E1395" s="80"/>
      <c r="F1395" s="84"/>
      <c r="G1395" s="84"/>
      <c r="H1395" s="83"/>
      <c r="I1395" s="84"/>
      <c r="J1395" s="730"/>
      <c r="K1395" s="732"/>
    </row>
    <row r="1396" spans="5:11" s="81" customFormat="1">
      <c r="E1396" s="80"/>
      <c r="F1396" s="84"/>
      <c r="G1396" s="84"/>
      <c r="H1396" s="83"/>
      <c r="I1396" s="84"/>
      <c r="J1396" s="730"/>
      <c r="K1396" s="732"/>
    </row>
    <row r="1397" spans="5:11" s="81" customFormat="1">
      <c r="E1397" s="80"/>
      <c r="F1397" s="84"/>
      <c r="G1397" s="84"/>
      <c r="H1397" s="83"/>
      <c r="I1397" s="84"/>
      <c r="J1397" s="730"/>
      <c r="K1397" s="732"/>
    </row>
    <row r="1398" spans="5:11" s="81" customFormat="1">
      <c r="E1398" s="80"/>
      <c r="F1398" s="84"/>
      <c r="G1398" s="84"/>
      <c r="H1398" s="83"/>
      <c r="I1398" s="84"/>
      <c r="J1398" s="730"/>
      <c r="K1398" s="732"/>
    </row>
    <row r="1399" spans="5:11" s="81" customFormat="1">
      <c r="E1399" s="80"/>
      <c r="F1399" s="84"/>
      <c r="G1399" s="84"/>
      <c r="H1399" s="83"/>
      <c r="I1399" s="84"/>
      <c r="J1399" s="730"/>
      <c r="K1399" s="732"/>
    </row>
    <row r="1400" spans="5:11" s="81" customFormat="1">
      <c r="E1400" s="80"/>
      <c r="F1400" s="84"/>
      <c r="G1400" s="84"/>
      <c r="H1400" s="83"/>
      <c r="I1400" s="84"/>
      <c r="J1400" s="730"/>
      <c r="K1400" s="732"/>
    </row>
    <row r="1401" spans="5:11" s="81" customFormat="1">
      <c r="E1401" s="80"/>
      <c r="F1401" s="84"/>
      <c r="G1401" s="84"/>
      <c r="H1401" s="83"/>
      <c r="I1401" s="84"/>
      <c r="J1401" s="730"/>
      <c r="K1401" s="732"/>
    </row>
    <row r="1402" spans="5:11" s="81" customFormat="1">
      <c r="E1402" s="80"/>
      <c r="F1402" s="84"/>
      <c r="G1402" s="84"/>
      <c r="H1402" s="83"/>
      <c r="I1402" s="84"/>
      <c r="J1402" s="730"/>
      <c r="K1402" s="732"/>
    </row>
    <row r="1403" spans="5:11" s="81" customFormat="1">
      <c r="E1403" s="80"/>
      <c r="F1403" s="84"/>
      <c r="G1403" s="84"/>
      <c r="H1403" s="83"/>
      <c r="I1403" s="84"/>
      <c r="J1403" s="730"/>
      <c r="K1403" s="732"/>
    </row>
    <row r="1404" spans="5:11" s="81" customFormat="1">
      <c r="E1404" s="80"/>
      <c r="F1404" s="84"/>
      <c r="G1404" s="84"/>
      <c r="H1404" s="83"/>
      <c r="I1404" s="84"/>
      <c r="J1404" s="730"/>
      <c r="K1404" s="732"/>
    </row>
    <row r="1405" spans="5:11" s="81" customFormat="1">
      <c r="E1405" s="80"/>
      <c r="F1405" s="84"/>
      <c r="G1405" s="84"/>
      <c r="H1405" s="83"/>
      <c r="I1405" s="84"/>
      <c r="J1405" s="730"/>
      <c r="K1405" s="732"/>
    </row>
    <row r="1406" spans="5:11" s="81" customFormat="1">
      <c r="E1406" s="80"/>
      <c r="F1406" s="84"/>
      <c r="G1406" s="84"/>
      <c r="H1406" s="83"/>
      <c r="I1406" s="84"/>
      <c r="J1406" s="730"/>
      <c r="K1406" s="732"/>
    </row>
    <row r="1407" spans="5:11" s="81" customFormat="1">
      <c r="E1407" s="80"/>
      <c r="F1407" s="84"/>
      <c r="G1407" s="84"/>
      <c r="H1407" s="83"/>
      <c r="I1407" s="84"/>
      <c r="J1407" s="730"/>
      <c r="K1407" s="732"/>
    </row>
    <row r="1408" spans="5:11" s="81" customFormat="1">
      <c r="E1408" s="80"/>
      <c r="F1408" s="84"/>
      <c r="G1408" s="84"/>
      <c r="H1408" s="83"/>
      <c r="I1408" s="84"/>
      <c r="J1408" s="730"/>
      <c r="K1408" s="732"/>
    </row>
    <row r="1409" spans="5:11" s="81" customFormat="1">
      <c r="E1409" s="80"/>
      <c r="F1409" s="84"/>
      <c r="G1409" s="84"/>
      <c r="H1409" s="83"/>
      <c r="I1409" s="84"/>
      <c r="J1409" s="730"/>
      <c r="K1409" s="732"/>
    </row>
    <row r="1410" spans="5:11" s="81" customFormat="1">
      <c r="E1410" s="80"/>
      <c r="F1410" s="84"/>
      <c r="G1410" s="84"/>
      <c r="H1410" s="83"/>
      <c r="I1410" s="84"/>
      <c r="J1410" s="730"/>
      <c r="K1410" s="732"/>
    </row>
    <row r="1411" spans="5:11" s="81" customFormat="1">
      <c r="E1411" s="80"/>
      <c r="F1411" s="84"/>
      <c r="G1411" s="84"/>
      <c r="H1411" s="83"/>
      <c r="I1411" s="84"/>
      <c r="J1411" s="730"/>
      <c r="K1411" s="732"/>
    </row>
    <row r="1412" spans="5:11" s="81" customFormat="1">
      <c r="E1412" s="80"/>
      <c r="F1412" s="84"/>
      <c r="G1412" s="84"/>
      <c r="H1412" s="83"/>
      <c r="I1412" s="84"/>
      <c r="J1412" s="730"/>
      <c r="K1412" s="732"/>
    </row>
    <row r="1413" spans="5:11" s="81" customFormat="1">
      <c r="E1413" s="80"/>
      <c r="F1413" s="84"/>
      <c r="G1413" s="84"/>
      <c r="H1413" s="83"/>
      <c r="I1413" s="84"/>
      <c r="J1413" s="730"/>
      <c r="K1413" s="732"/>
    </row>
    <row r="1414" spans="5:11" s="81" customFormat="1">
      <c r="E1414" s="80"/>
      <c r="F1414" s="84"/>
      <c r="G1414" s="84"/>
      <c r="H1414" s="83"/>
      <c r="I1414" s="84"/>
      <c r="J1414" s="730"/>
      <c r="K1414" s="732"/>
    </row>
    <row r="1415" spans="5:11" s="81" customFormat="1">
      <c r="E1415" s="80"/>
      <c r="F1415" s="84"/>
      <c r="G1415" s="84"/>
      <c r="H1415" s="83"/>
      <c r="I1415" s="84"/>
      <c r="J1415" s="730"/>
      <c r="K1415" s="732"/>
    </row>
    <row r="1416" spans="5:11" s="81" customFormat="1">
      <c r="E1416" s="80"/>
      <c r="F1416" s="84"/>
      <c r="G1416" s="84"/>
      <c r="H1416" s="83"/>
      <c r="I1416" s="84"/>
      <c r="J1416" s="730"/>
      <c r="K1416" s="732"/>
    </row>
    <row r="1417" spans="5:11" s="81" customFormat="1">
      <c r="E1417" s="80"/>
      <c r="F1417" s="84"/>
      <c r="G1417" s="84"/>
      <c r="H1417" s="83"/>
      <c r="I1417" s="84"/>
      <c r="J1417" s="730"/>
      <c r="K1417" s="732"/>
    </row>
    <row r="1418" spans="5:11" s="81" customFormat="1">
      <c r="E1418" s="80"/>
      <c r="F1418" s="84"/>
      <c r="G1418" s="84"/>
      <c r="H1418" s="83"/>
      <c r="I1418" s="84"/>
      <c r="J1418" s="730"/>
      <c r="K1418" s="732"/>
    </row>
    <row r="1419" spans="5:11" s="81" customFormat="1">
      <c r="E1419" s="80"/>
      <c r="F1419" s="84"/>
      <c r="G1419" s="84"/>
      <c r="H1419" s="83"/>
      <c r="I1419" s="84"/>
      <c r="J1419" s="730"/>
      <c r="K1419" s="732"/>
    </row>
    <row r="1420" spans="5:11" s="81" customFormat="1">
      <c r="E1420" s="80"/>
      <c r="F1420" s="84"/>
      <c r="G1420" s="84"/>
      <c r="H1420" s="83"/>
      <c r="I1420" s="84"/>
      <c r="J1420" s="730"/>
      <c r="K1420" s="732"/>
    </row>
    <row r="1421" spans="5:11" s="81" customFormat="1">
      <c r="E1421" s="80"/>
      <c r="F1421" s="84"/>
      <c r="G1421" s="84"/>
      <c r="H1421" s="83"/>
      <c r="I1421" s="84"/>
      <c r="J1421" s="730"/>
      <c r="K1421" s="732"/>
    </row>
    <row r="1422" spans="5:11" s="81" customFormat="1">
      <c r="E1422" s="80"/>
      <c r="F1422" s="84"/>
      <c r="G1422" s="84"/>
      <c r="H1422" s="83"/>
      <c r="I1422" s="84"/>
      <c r="J1422" s="730"/>
      <c r="K1422" s="732"/>
    </row>
    <row r="1423" spans="5:11" s="81" customFormat="1">
      <c r="E1423" s="80"/>
      <c r="F1423" s="84"/>
      <c r="G1423" s="84"/>
      <c r="H1423" s="83"/>
      <c r="I1423" s="84"/>
      <c r="J1423" s="730"/>
      <c r="K1423" s="732"/>
    </row>
    <row r="1424" spans="5:11" s="81" customFormat="1">
      <c r="E1424" s="80"/>
      <c r="F1424" s="84"/>
      <c r="G1424" s="84"/>
      <c r="H1424" s="83"/>
      <c r="I1424" s="84"/>
      <c r="J1424" s="730"/>
      <c r="K1424" s="732"/>
    </row>
    <row r="1425" spans="5:11" s="81" customFormat="1">
      <c r="E1425" s="80"/>
      <c r="F1425" s="84"/>
      <c r="G1425" s="84"/>
      <c r="H1425" s="83"/>
      <c r="I1425" s="84"/>
      <c r="J1425" s="730"/>
      <c r="K1425" s="732"/>
    </row>
    <row r="1426" spans="5:11" s="81" customFormat="1">
      <c r="E1426" s="80"/>
      <c r="F1426" s="84"/>
      <c r="G1426" s="84"/>
      <c r="H1426" s="83"/>
      <c r="I1426" s="84"/>
      <c r="J1426" s="730"/>
      <c r="K1426" s="732"/>
    </row>
    <row r="1427" spans="5:11" s="81" customFormat="1">
      <c r="E1427" s="80"/>
      <c r="F1427" s="84"/>
      <c r="G1427" s="84"/>
      <c r="H1427" s="83"/>
      <c r="I1427" s="84"/>
      <c r="J1427" s="730"/>
      <c r="K1427" s="732"/>
    </row>
    <row r="1428" spans="5:11" s="81" customFormat="1">
      <c r="E1428" s="80"/>
      <c r="F1428" s="84"/>
      <c r="G1428" s="84"/>
      <c r="H1428" s="83"/>
      <c r="I1428" s="84"/>
      <c r="J1428" s="730"/>
      <c r="K1428" s="732"/>
    </row>
    <row r="1429" spans="5:11" s="81" customFormat="1">
      <c r="E1429" s="80"/>
      <c r="F1429" s="84"/>
      <c r="G1429" s="84"/>
      <c r="H1429" s="83"/>
      <c r="I1429" s="84"/>
      <c r="J1429" s="730"/>
      <c r="K1429" s="732"/>
    </row>
    <row r="1430" spans="5:11" s="81" customFormat="1">
      <c r="E1430" s="80"/>
      <c r="F1430" s="84"/>
      <c r="G1430" s="84"/>
      <c r="H1430" s="83"/>
      <c r="I1430" s="84"/>
      <c r="J1430" s="730"/>
      <c r="K1430" s="732"/>
    </row>
    <row r="1431" spans="5:11" s="81" customFormat="1">
      <c r="E1431" s="80"/>
      <c r="F1431" s="84"/>
      <c r="G1431" s="84"/>
      <c r="H1431" s="83"/>
      <c r="I1431" s="84"/>
      <c r="J1431" s="730"/>
      <c r="K1431" s="732"/>
    </row>
    <row r="1432" spans="5:11" s="81" customFormat="1">
      <c r="E1432" s="80"/>
      <c r="F1432" s="84"/>
      <c r="G1432" s="84"/>
      <c r="H1432" s="83"/>
      <c r="I1432" s="84"/>
      <c r="J1432" s="730"/>
      <c r="K1432" s="732"/>
    </row>
    <row r="1433" spans="5:11" s="81" customFormat="1">
      <c r="E1433" s="80"/>
      <c r="F1433" s="84"/>
      <c r="G1433" s="84"/>
      <c r="H1433" s="83"/>
      <c r="I1433" s="84"/>
      <c r="J1433" s="730"/>
      <c r="K1433" s="732"/>
    </row>
    <row r="1434" spans="5:11" s="81" customFormat="1">
      <c r="E1434" s="80"/>
      <c r="F1434" s="84"/>
      <c r="G1434" s="84"/>
      <c r="H1434" s="83"/>
      <c r="I1434" s="84"/>
      <c r="J1434" s="730"/>
      <c r="K1434" s="732"/>
    </row>
    <row r="1435" spans="5:11" s="81" customFormat="1">
      <c r="E1435" s="80"/>
      <c r="F1435" s="84"/>
      <c r="G1435" s="84"/>
      <c r="H1435" s="83"/>
      <c r="I1435" s="84"/>
      <c r="J1435" s="730"/>
      <c r="K1435" s="732"/>
    </row>
    <row r="1436" spans="5:11" s="81" customFormat="1">
      <c r="E1436" s="80"/>
      <c r="F1436" s="84"/>
      <c r="G1436" s="84"/>
      <c r="H1436" s="83"/>
      <c r="I1436" s="84"/>
      <c r="J1436" s="730"/>
      <c r="K1436" s="732"/>
    </row>
    <row r="1437" spans="5:11" s="81" customFormat="1">
      <c r="E1437" s="80"/>
      <c r="F1437" s="84"/>
      <c r="G1437" s="84"/>
      <c r="H1437" s="83"/>
      <c r="I1437" s="84"/>
      <c r="J1437" s="730"/>
      <c r="K1437" s="732"/>
    </row>
    <row r="1438" spans="5:11" s="81" customFormat="1">
      <c r="E1438" s="80"/>
      <c r="F1438" s="84"/>
      <c r="G1438" s="84"/>
      <c r="H1438" s="83"/>
      <c r="I1438" s="84"/>
      <c r="J1438" s="730"/>
      <c r="K1438" s="732"/>
    </row>
    <row r="1439" spans="5:11" s="81" customFormat="1">
      <c r="E1439" s="80"/>
      <c r="F1439" s="84"/>
      <c r="G1439" s="84"/>
      <c r="H1439" s="83"/>
      <c r="I1439" s="84"/>
      <c r="J1439" s="730"/>
      <c r="K1439" s="732"/>
    </row>
    <row r="1440" spans="5:11" s="81" customFormat="1">
      <c r="E1440" s="80"/>
      <c r="F1440" s="84"/>
      <c r="G1440" s="84"/>
      <c r="H1440" s="83"/>
      <c r="I1440" s="84"/>
      <c r="J1440" s="730"/>
      <c r="K1440" s="732"/>
    </row>
    <row r="1441" spans="5:11" s="81" customFormat="1">
      <c r="E1441" s="80"/>
      <c r="F1441" s="84"/>
      <c r="G1441" s="84"/>
      <c r="H1441" s="83"/>
      <c r="I1441" s="84"/>
      <c r="J1441" s="730"/>
      <c r="K1441" s="732"/>
    </row>
    <row r="1442" spans="5:11" s="81" customFormat="1">
      <c r="E1442" s="80"/>
      <c r="F1442" s="84"/>
      <c r="G1442" s="84"/>
      <c r="H1442" s="83"/>
      <c r="I1442" s="84"/>
      <c r="J1442" s="730"/>
      <c r="K1442" s="732"/>
    </row>
    <row r="1443" spans="5:11" s="81" customFormat="1">
      <c r="E1443" s="80"/>
      <c r="F1443" s="84"/>
      <c r="G1443" s="84"/>
      <c r="H1443" s="83"/>
      <c r="I1443" s="84"/>
      <c r="J1443" s="730"/>
      <c r="K1443" s="732"/>
    </row>
    <row r="1444" spans="5:11" s="81" customFormat="1">
      <c r="E1444" s="80"/>
      <c r="F1444" s="84"/>
      <c r="G1444" s="84"/>
      <c r="H1444" s="83"/>
      <c r="I1444" s="84"/>
      <c r="J1444" s="730"/>
      <c r="K1444" s="732"/>
    </row>
    <row r="1445" spans="5:11" s="81" customFormat="1">
      <c r="E1445" s="80"/>
      <c r="F1445" s="84"/>
      <c r="G1445" s="84"/>
      <c r="H1445" s="83"/>
      <c r="I1445" s="84"/>
      <c r="J1445" s="730"/>
      <c r="K1445" s="732"/>
    </row>
  </sheetData>
  <mergeCells count="40">
    <mergeCell ref="A1:K1"/>
    <mergeCell ref="A2:D2"/>
    <mergeCell ref="A3:D3"/>
    <mergeCell ref="E3:F4"/>
    <mergeCell ref="G3:G4"/>
    <mergeCell ref="H3:I4"/>
    <mergeCell ref="J3:K4"/>
    <mergeCell ref="C4:D4"/>
    <mergeCell ref="A16:D16"/>
    <mergeCell ref="A5:D5"/>
    <mergeCell ref="A6:D6"/>
    <mergeCell ref="A7:D7"/>
    <mergeCell ref="A8:D8"/>
    <mergeCell ref="B9:D9"/>
    <mergeCell ref="C10:D10"/>
    <mergeCell ref="C11:D11"/>
    <mergeCell ref="A12:D12"/>
    <mergeCell ref="B13:D13"/>
    <mergeCell ref="C14:D14"/>
    <mergeCell ref="C15:D15"/>
    <mergeCell ref="A29:D29"/>
    <mergeCell ref="B17:D17"/>
    <mergeCell ref="C18:D18"/>
    <mergeCell ref="C19:D19"/>
    <mergeCell ref="A20:D20"/>
    <mergeCell ref="B21:D21"/>
    <mergeCell ref="C22:D22"/>
    <mergeCell ref="C23:D23"/>
    <mergeCell ref="C24:D24"/>
    <mergeCell ref="A25:D25"/>
    <mergeCell ref="B26:D26"/>
    <mergeCell ref="C27:D27"/>
    <mergeCell ref="C36:D36"/>
    <mergeCell ref="C37:D37"/>
    <mergeCell ref="B30:D30"/>
    <mergeCell ref="C31:D31"/>
    <mergeCell ref="C32:D32"/>
    <mergeCell ref="A33:D33"/>
    <mergeCell ref="B34:D34"/>
    <mergeCell ref="C35:D35"/>
  </mergeCells>
  <phoneticPr fontId="1" type="noConversion"/>
  <printOptions horizontalCentered="1"/>
  <pageMargins left="0.11811023622047245" right="0.11811023622047245" top="0.31496062992125984" bottom="0.43307086614173229" header="0.31496062992125984" footer="0.31496062992125984"/>
  <pageSetup paperSize="9" firstPageNumber="19" orientation="landscape" useFirstPageNumber="1" horizontalDpi="4294967293" verticalDpi="4294967293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1"/>
  <sheetViews>
    <sheetView zoomScaleNormal="100" zoomScaleSheetLayoutView="100" workbookViewId="0">
      <pane ySplit="5" topLeftCell="A69" activePane="bottomLeft" state="frozen"/>
      <selection activeCell="J31" sqref="J31"/>
      <selection pane="bottomLeft" activeCell="J74" sqref="J74:J75"/>
    </sheetView>
  </sheetViews>
  <sheetFormatPr defaultRowHeight="13.5"/>
  <cols>
    <col min="1" max="3" width="2.77734375" style="81" customWidth="1"/>
    <col min="4" max="4" width="13.5546875" style="81" customWidth="1"/>
    <col min="5" max="5" width="3.88671875" style="80" customWidth="1"/>
    <col min="6" max="7" width="11.44140625" style="79" customWidth="1"/>
    <col min="8" max="8" width="2.44140625" style="733" customWidth="1"/>
    <col min="9" max="9" width="9.5546875" style="397" customWidth="1"/>
    <col min="10" max="10" width="25.33203125" style="730" customWidth="1"/>
    <col min="11" max="11" width="41.88671875" style="732" customWidth="1"/>
    <col min="12" max="248" width="8.88671875" style="79"/>
    <col min="249" max="251" width="2.77734375" style="79" customWidth="1"/>
    <col min="252" max="252" width="13.5546875" style="79" customWidth="1"/>
    <col min="253" max="253" width="3.33203125" style="79" customWidth="1"/>
    <col min="254" max="254" width="10.33203125" style="79" customWidth="1"/>
    <col min="255" max="255" width="10" style="79" customWidth="1"/>
    <col min="256" max="256" width="2.44140625" style="79" customWidth="1"/>
    <col min="257" max="257" width="8.33203125" style="79" customWidth="1"/>
    <col min="258" max="258" width="25.33203125" style="79" customWidth="1"/>
    <col min="259" max="259" width="36.5546875" style="79" customWidth="1"/>
    <col min="260" max="260" width="14" style="79" customWidth="1"/>
    <col min="261" max="264" width="8.88671875" style="79"/>
    <col min="265" max="265" width="20.88671875" style="79" customWidth="1"/>
    <col min="266" max="266" width="2.88671875" style="79" customWidth="1"/>
    <col min="267" max="267" width="19.44140625" style="79" customWidth="1"/>
    <col min="268" max="504" width="8.88671875" style="79"/>
    <col min="505" max="507" width="2.77734375" style="79" customWidth="1"/>
    <col min="508" max="508" width="13.5546875" style="79" customWidth="1"/>
    <col min="509" max="509" width="3.33203125" style="79" customWidth="1"/>
    <col min="510" max="510" width="10.33203125" style="79" customWidth="1"/>
    <col min="511" max="511" width="10" style="79" customWidth="1"/>
    <col min="512" max="512" width="2.44140625" style="79" customWidth="1"/>
    <col min="513" max="513" width="8.33203125" style="79" customWidth="1"/>
    <col min="514" max="514" width="25.33203125" style="79" customWidth="1"/>
    <col min="515" max="515" width="36.5546875" style="79" customWidth="1"/>
    <col min="516" max="516" width="14" style="79" customWidth="1"/>
    <col min="517" max="520" width="8.88671875" style="79"/>
    <col min="521" max="521" width="20.88671875" style="79" customWidth="1"/>
    <col min="522" max="522" width="2.88671875" style="79" customWidth="1"/>
    <col min="523" max="523" width="19.44140625" style="79" customWidth="1"/>
    <col min="524" max="760" width="8.88671875" style="79"/>
    <col min="761" max="763" width="2.77734375" style="79" customWidth="1"/>
    <col min="764" max="764" width="13.5546875" style="79" customWidth="1"/>
    <col min="765" max="765" width="3.33203125" style="79" customWidth="1"/>
    <col min="766" max="766" width="10.33203125" style="79" customWidth="1"/>
    <col min="767" max="767" width="10" style="79" customWidth="1"/>
    <col min="768" max="768" width="2.44140625" style="79" customWidth="1"/>
    <col min="769" max="769" width="8.33203125" style="79" customWidth="1"/>
    <col min="770" max="770" width="25.33203125" style="79" customWidth="1"/>
    <col min="771" max="771" width="36.5546875" style="79" customWidth="1"/>
    <col min="772" max="772" width="14" style="79" customWidth="1"/>
    <col min="773" max="776" width="8.88671875" style="79"/>
    <col min="777" max="777" width="20.88671875" style="79" customWidth="1"/>
    <col min="778" max="778" width="2.88671875" style="79" customWidth="1"/>
    <col min="779" max="779" width="19.44140625" style="79" customWidth="1"/>
    <col min="780" max="1016" width="8.88671875" style="79"/>
    <col min="1017" max="1019" width="2.77734375" style="79" customWidth="1"/>
    <col min="1020" max="1020" width="13.5546875" style="79" customWidth="1"/>
    <col min="1021" max="1021" width="3.33203125" style="79" customWidth="1"/>
    <col min="1022" max="1022" width="10.33203125" style="79" customWidth="1"/>
    <col min="1023" max="1023" width="10" style="79" customWidth="1"/>
    <col min="1024" max="1024" width="2.44140625" style="79" customWidth="1"/>
    <col min="1025" max="1025" width="8.33203125" style="79" customWidth="1"/>
    <col min="1026" max="1026" width="25.33203125" style="79" customWidth="1"/>
    <col min="1027" max="1027" width="36.5546875" style="79" customWidth="1"/>
    <col min="1028" max="1028" width="14" style="79" customWidth="1"/>
    <col min="1029" max="1032" width="8.88671875" style="79"/>
    <col min="1033" max="1033" width="20.88671875" style="79" customWidth="1"/>
    <col min="1034" max="1034" width="2.88671875" style="79" customWidth="1"/>
    <col min="1035" max="1035" width="19.44140625" style="79" customWidth="1"/>
    <col min="1036" max="1272" width="8.88671875" style="79"/>
    <col min="1273" max="1275" width="2.77734375" style="79" customWidth="1"/>
    <col min="1276" max="1276" width="13.5546875" style="79" customWidth="1"/>
    <col min="1277" max="1277" width="3.33203125" style="79" customWidth="1"/>
    <col min="1278" max="1278" width="10.33203125" style="79" customWidth="1"/>
    <col min="1279" max="1279" width="10" style="79" customWidth="1"/>
    <col min="1280" max="1280" width="2.44140625" style="79" customWidth="1"/>
    <col min="1281" max="1281" width="8.33203125" style="79" customWidth="1"/>
    <col min="1282" max="1282" width="25.33203125" style="79" customWidth="1"/>
    <col min="1283" max="1283" width="36.5546875" style="79" customWidth="1"/>
    <col min="1284" max="1284" width="14" style="79" customWidth="1"/>
    <col min="1285" max="1288" width="8.88671875" style="79"/>
    <col min="1289" max="1289" width="20.88671875" style="79" customWidth="1"/>
    <col min="1290" max="1290" width="2.88671875" style="79" customWidth="1"/>
    <col min="1291" max="1291" width="19.44140625" style="79" customWidth="1"/>
    <col min="1292" max="1528" width="8.88671875" style="79"/>
    <col min="1529" max="1531" width="2.77734375" style="79" customWidth="1"/>
    <col min="1532" max="1532" width="13.5546875" style="79" customWidth="1"/>
    <col min="1533" max="1533" width="3.33203125" style="79" customWidth="1"/>
    <col min="1534" max="1534" width="10.33203125" style="79" customWidth="1"/>
    <col min="1535" max="1535" width="10" style="79" customWidth="1"/>
    <col min="1536" max="1536" width="2.44140625" style="79" customWidth="1"/>
    <col min="1537" max="1537" width="8.33203125" style="79" customWidth="1"/>
    <col min="1538" max="1538" width="25.33203125" style="79" customWidth="1"/>
    <col min="1539" max="1539" width="36.5546875" style="79" customWidth="1"/>
    <col min="1540" max="1540" width="14" style="79" customWidth="1"/>
    <col min="1541" max="1544" width="8.88671875" style="79"/>
    <col min="1545" max="1545" width="20.88671875" style="79" customWidth="1"/>
    <col min="1546" max="1546" width="2.88671875" style="79" customWidth="1"/>
    <col min="1547" max="1547" width="19.44140625" style="79" customWidth="1"/>
    <col min="1548" max="1784" width="8.88671875" style="79"/>
    <col min="1785" max="1787" width="2.77734375" style="79" customWidth="1"/>
    <col min="1788" max="1788" width="13.5546875" style="79" customWidth="1"/>
    <col min="1789" max="1789" width="3.33203125" style="79" customWidth="1"/>
    <col min="1790" max="1790" width="10.33203125" style="79" customWidth="1"/>
    <col min="1791" max="1791" width="10" style="79" customWidth="1"/>
    <col min="1792" max="1792" width="2.44140625" style="79" customWidth="1"/>
    <col min="1793" max="1793" width="8.33203125" style="79" customWidth="1"/>
    <col min="1794" max="1794" width="25.33203125" style="79" customWidth="1"/>
    <col min="1795" max="1795" width="36.5546875" style="79" customWidth="1"/>
    <col min="1796" max="1796" width="14" style="79" customWidth="1"/>
    <col min="1797" max="1800" width="8.88671875" style="79"/>
    <col min="1801" max="1801" width="20.88671875" style="79" customWidth="1"/>
    <col min="1802" max="1802" width="2.88671875" style="79" customWidth="1"/>
    <col min="1803" max="1803" width="19.44140625" style="79" customWidth="1"/>
    <col min="1804" max="2040" width="8.88671875" style="79"/>
    <col min="2041" max="2043" width="2.77734375" style="79" customWidth="1"/>
    <col min="2044" max="2044" width="13.5546875" style="79" customWidth="1"/>
    <col min="2045" max="2045" width="3.33203125" style="79" customWidth="1"/>
    <col min="2046" max="2046" width="10.33203125" style="79" customWidth="1"/>
    <col min="2047" max="2047" width="10" style="79" customWidth="1"/>
    <col min="2048" max="2048" width="2.44140625" style="79" customWidth="1"/>
    <col min="2049" max="2049" width="8.33203125" style="79" customWidth="1"/>
    <col min="2050" max="2050" width="25.33203125" style="79" customWidth="1"/>
    <col min="2051" max="2051" width="36.5546875" style="79" customWidth="1"/>
    <col min="2052" max="2052" width="14" style="79" customWidth="1"/>
    <col min="2053" max="2056" width="8.88671875" style="79"/>
    <col min="2057" max="2057" width="20.88671875" style="79" customWidth="1"/>
    <col min="2058" max="2058" width="2.88671875" style="79" customWidth="1"/>
    <col min="2059" max="2059" width="19.44140625" style="79" customWidth="1"/>
    <col min="2060" max="2296" width="8.88671875" style="79"/>
    <col min="2297" max="2299" width="2.77734375" style="79" customWidth="1"/>
    <col min="2300" max="2300" width="13.5546875" style="79" customWidth="1"/>
    <col min="2301" max="2301" width="3.33203125" style="79" customWidth="1"/>
    <col min="2302" max="2302" width="10.33203125" style="79" customWidth="1"/>
    <col min="2303" max="2303" width="10" style="79" customWidth="1"/>
    <col min="2304" max="2304" width="2.44140625" style="79" customWidth="1"/>
    <col min="2305" max="2305" width="8.33203125" style="79" customWidth="1"/>
    <col min="2306" max="2306" width="25.33203125" style="79" customWidth="1"/>
    <col min="2307" max="2307" width="36.5546875" style="79" customWidth="1"/>
    <col min="2308" max="2308" width="14" style="79" customWidth="1"/>
    <col min="2309" max="2312" width="8.88671875" style="79"/>
    <col min="2313" max="2313" width="20.88671875" style="79" customWidth="1"/>
    <col min="2314" max="2314" width="2.88671875" style="79" customWidth="1"/>
    <col min="2315" max="2315" width="19.44140625" style="79" customWidth="1"/>
    <col min="2316" max="2552" width="8.88671875" style="79"/>
    <col min="2553" max="2555" width="2.77734375" style="79" customWidth="1"/>
    <col min="2556" max="2556" width="13.5546875" style="79" customWidth="1"/>
    <col min="2557" max="2557" width="3.33203125" style="79" customWidth="1"/>
    <col min="2558" max="2558" width="10.33203125" style="79" customWidth="1"/>
    <col min="2559" max="2559" width="10" style="79" customWidth="1"/>
    <col min="2560" max="2560" width="2.44140625" style="79" customWidth="1"/>
    <col min="2561" max="2561" width="8.33203125" style="79" customWidth="1"/>
    <col min="2562" max="2562" width="25.33203125" style="79" customWidth="1"/>
    <col min="2563" max="2563" width="36.5546875" style="79" customWidth="1"/>
    <col min="2564" max="2564" width="14" style="79" customWidth="1"/>
    <col min="2565" max="2568" width="8.88671875" style="79"/>
    <col min="2569" max="2569" width="20.88671875" style="79" customWidth="1"/>
    <col min="2570" max="2570" width="2.88671875" style="79" customWidth="1"/>
    <col min="2571" max="2571" width="19.44140625" style="79" customWidth="1"/>
    <col min="2572" max="2808" width="8.88671875" style="79"/>
    <col min="2809" max="2811" width="2.77734375" style="79" customWidth="1"/>
    <col min="2812" max="2812" width="13.5546875" style="79" customWidth="1"/>
    <col min="2813" max="2813" width="3.33203125" style="79" customWidth="1"/>
    <col min="2814" max="2814" width="10.33203125" style="79" customWidth="1"/>
    <col min="2815" max="2815" width="10" style="79" customWidth="1"/>
    <col min="2816" max="2816" width="2.44140625" style="79" customWidth="1"/>
    <col min="2817" max="2817" width="8.33203125" style="79" customWidth="1"/>
    <col min="2818" max="2818" width="25.33203125" style="79" customWidth="1"/>
    <col min="2819" max="2819" width="36.5546875" style="79" customWidth="1"/>
    <col min="2820" max="2820" width="14" style="79" customWidth="1"/>
    <col min="2821" max="2824" width="8.88671875" style="79"/>
    <col min="2825" max="2825" width="20.88671875" style="79" customWidth="1"/>
    <col min="2826" max="2826" width="2.88671875" style="79" customWidth="1"/>
    <col min="2827" max="2827" width="19.44140625" style="79" customWidth="1"/>
    <col min="2828" max="3064" width="8.88671875" style="79"/>
    <col min="3065" max="3067" width="2.77734375" style="79" customWidth="1"/>
    <col min="3068" max="3068" width="13.5546875" style="79" customWidth="1"/>
    <col min="3069" max="3069" width="3.33203125" style="79" customWidth="1"/>
    <col min="3070" max="3070" width="10.33203125" style="79" customWidth="1"/>
    <col min="3071" max="3071" width="10" style="79" customWidth="1"/>
    <col min="3072" max="3072" width="2.44140625" style="79" customWidth="1"/>
    <col min="3073" max="3073" width="8.33203125" style="79" customWidth="1"/>
    <col min="3074" max="3074" width="25.33203125" style="79" customWidth="1"/>
    <col min="3075" max="3075" width="36.5546875" style="79" customWidth="1"/>
    <col min="3076" max="3076" width="14" style="79" customWidth="1"/>
    <col min="3077" max="3080" width="8.88671875" style="79"/>
    <col min="3081" max="3081" width="20.88671875" style="79" customWidth="1"/>
    <col min="3082" max="3082" width="2.88671875" style="79" customWidth="1"/>
    <col min="3083" max="3083" width="19.44140625" style="79" customWidth="1"/>
    <col min="3084" max="3320" width="8.88671875" style="79"/>
    <col min="3321" max="3323" width="2.77734375" style="79" customWidth="1"/>
    <col min="3324" max="3324" width="13.5546875" style="79" customWidth="1"/>
    <col min="3325" max="3325" width="3.33203125" style="79" customWidth="1"/>
    <col min="3326" max="3326" width="10.33203125" style="79" customWidth="1"/>
    <col min="3327" max="3327" width="10" style="79" customWidth="1"/>
    <col min="3328" max="3328" width="2.44140625" style="79" customWidth="1"/>
    <col min="3329" max="3329" width="8.33203125" style="79" customWidth="1"/>
    <col min="3330" max="3330" width="25.33203125" style="79" customWidth="1"/>
    <col min="3331" max="3331" width="36.5546875" style="79" customWidth="1"/>
    <col min="3332" max="3332" width="14" style="79" customWidth="1"/>
    <col min="3333" max="3336" width="8.88671875" style="79"/>
    <col min="3337" max="3337" width="20.88671875" style="79" customWidth="1"/>
    <col min="3338" max="3338" width="2.88671875" style="79" customWidth="1"/>
    <col min="3339" max="3339" width="19.44140625" style="79" customWidth="1"/>
    <col min="3340" max="3576" width="8.88671875" style="79"/>
    <col min="3577" max="3579" width="2.77734375" style="79" customWidth="1"/>
    <col min="3580" max="3580" width="13.5546875" style="79" customWidth="1"/>
    <col min="3581" max="3581" width="3.33203125" style="79" customWidth="1"/>
    <col min="3582" max="3582" width="10.33203125" style="79" customWidth="1"/>
    <col min="3583" max="3583" width="10" style="79" customWidth="1"/>
    <col min="3584" max="3584" width="2.44140625" style="79" customWidth="1"/>
    <col min="3585" max="3585" width="8.33203125" style="79" customWidth="1"/>
    <col min="3586" max="3586" width="25.33203125" style="79" customWidth="1"/>
    <col min="3587" max="3587" width="36.5546875" style="79" customWidth="1"/>
    <col min="3588" max="3588" width="14" style="79" customWidth="1"/>
    <col min="3589" max="3592" width="8.88671875" style="79"/>
    <col min="3593" max="3593" width="20.88671875" style="79" customWidth="1"/>
    <col min="3594" max="3594" width="2.88671875" style="79" customWidth="1"/>
    <col min="3595" max="3595" width="19.44140625" style="79" customWidth="1"/>
    <col min="3596" max="3832" width="8.88671875" style="79"/>
    <col min="3833" max="3835" width="2.77734375" style="79" customWidth="1"/>
    <col min="3836" max="3836" width="13.5546875" style="79" customWidth="1"/>
    <col min="3837" max="3837" width="3.33203125" style="79" customWidth="1"/>
    <col min="3838" max="3838" width="10.33203125" style="79" customWidth="1"/>
    <col min="3839" max="3839" width="10" style="79" customWidth="1"/>
    <col min="3840" max="3840" width="2.44140625" style="79" customWidth="1"/>
    <col min="3841" max="3841" width="8.33203125" style="79" customWidth="1"/>
    <col min="3842" max="3842" width="25.33203125" style="79" customWidth="1"/>
    <col min="3843" max="3843" width="36.5546875" style="79" customWidth="1"/>
    <col min="3844" max="3844" width="14" style="79" customWidth="1"/>
    <col min="3845" max="3848" width="8.88671875" style="79"/>
    <col min="3849" max="3849" width="20.88671875" style="79" customWidth="1"/>
    <col min="3850" max="3850" width="2.88671875" style="79" customWidth="1"/>
    <col min="3851" max="3851" width="19.44140625" style="79" customWidth="1"/>
    <col min="3852" max="4088" width="8.88671875" style="79"/>
    <col min="4089" max="4091" width="2.77734375" style="79" customWidth="1"/>
    <col min="4092" max="4092" width="13.5546875" style="79" customWidth="1"/>
    <col min="4093" max="4093" width="3.33203125" style="79" customWidth="1"/>
    <col min="4094" max="4094" width="10.33203125" style="79" customWidth="1"/>
    <col min="4095" max="4095" width="10" style="79" customWidth="1"/>
    <col min="4096" max="4096" width="2.44140625" style="79" customWidth="1"/>
    <col min="4097" max="4097" width="8.33203125" style="79" customWidth="1"/>
    <col min="4098" max="4098" width="25.33203125" style="79" customWidth="1"/>
    <col min="4099" max="4099" width="36.5546875" style="79" customWidth="1"/>
    <col min="4100" max="4100" width="14" style="79" customWidth="1"/>
    <col min="4101" max="4104" width="8.88671875" style="79"/>
    <col min="4105" max="4105" width="20.88671875" style="79" customWidth="1"/>
    <col min="4106" max="4106" width="2.88671875" style="79" customWidth="1"/>
    <col min="4107" max="4107" width="19.44140625" style="79" customWidth="1"/>
    <col min="4108" max="4344" width="8.88671875" style="79"/>
    <col min="4345" max="4347" width="2.77734375" style="79" customWidth="1"/>
    <col min="4348" max="4348" width="13.5546875" style="79" customWidth="1"/>
    <col min="4349" max="4349" width="3.33203125" style="79" customWidth="1"/>
    <col min="4350" max="4350" width="10.33203125" style="79" customWidth="1"/>
    <col min="4351" max="4351" width="10" style="79" customWidth="1"/>
    <col min="4352" max="4352" width="2.44140625" style="79" customWidth="1"/>
    <col min="4353" max="4353" width="8.33203125" style="79" customWidth="1"/>
    <col min="4354" max="4354" width="25.33203125" style="79" customWidth="1"/>
    <col min="4355" max="4355" width="36.5546875" style="79" customWidth="1"/>
    <col min="4356" max="4356" width="14" style="79" customWidth="1"/>
    <col min="4357" max="4360" width="8.88671875" style="79"/>
    <col min="4361" max="4361" width="20.88671875" style="79" customWidth="1"/>
    <col min="4362" max="4362" width="2.88671875" style="79" customWidth="1"/>
    <col min="4363" max="4363" width="19.44140625" style="79" customWidth="1"/>
    <col min="4364" max="4600" width="8.88671875" style="79"/>
    <col min="4601" max="4603" width="2.77734375" style="79" customWidth="1"/>
    <col min="4604" max="4604" width="13.5546875" style="79" customWidth="1"/>
    <col min="4605" max="4605" width="3.33203125" style="79" customWidth="1"/>
    <col min="4606" max="4606" width="10.33203125" style="79" customWidth="1"/>
    <col min="4607" max="4607" width="10" style="79" customWidth="1"/>
    <col min="4608" max="4608" width="2.44140625" style="79" customWidth="1"/>
    <col min="4609" max="4609" width="8.33203125" style="79" customWidth="1"/>
    <col min="4610" max="4610" width="25.33203125" style="79" customWidth="1"/>
    <col min="4611" max="4611" width="36.5546875" style="79" customWidth="1"/>
    <col min="4612" max="4612" width="14" style="79" customWidth="1"/>
    <col min="4613" max="4616" width="8.88671875" style="79"/>
    <col min="4617" max="4617" width="20.88671875" style="79" customWidth="1"/>
    <col min="4618" max="4618" width="2.88671875" style="79" customWidth="1"/>
    <col min="4619" max="4619" width="19.44140625" style="79" customWidth="1"/>
    <col min="4620" max="4856" width="8.88671875" style="79"/>
    <col min="4857" max="4859" width="2.77734375" style="79" customWidth="1"/>
    <col min="4860" max="4860" width="13.5546875" style="79" customWidth="1"/>
    <col min="4861" max="4861" width="3.33203125" style="79" customWidth="1"/>
    <col min="4862" max="4862" width="10.33203125" style="79" customWidth="1"/>
    <col min="4863" max="4863" width="10" style="79" customWidth="1"/>
    <col min="4864" max="4864" width="2.44140625" style="79" customWidth="1"/>
    <col min="4865" max="4865" width="8.33203125" style="79" customWidth="1"/>
    <col min="4866" max="4866" width="25.33203125" style="79" customWidth="1"/>
    <col min="4867" max="4867" width="36.5546875" style="79" customWidth="1"/>
    <col min="4868" max="4868" width="14" style="79" customWidth="1"/>
    <col min="4869" max="4872" width="8.88671875" style="79"/>
    <col min="4873" max="4873" width="20.88671875" style="79" customWidth="1"/>
    <col min="4874" max="4874" width="2.88671875" style="79" customWidth="1"/>
    <col min="4875" max="4875" width="19.44140625" style="79" customWidth="1"/>
    <col min="4876" max="5112" width="8.88671875" style="79"/>
    <col min="5113" max="5115" width="2.77734375" style="79" customWidth="1"/>
    <col min="5116" max="5116" width="13.5546875" style="79" customWidth="1"/>
    <col min="5117" max="5117" width="3.33203125" style="79" customWidth="1"/>
    <col min="5118" max="5118" width="10.33203125" style="79" customWidth="1"/>
    <col min="5119" max="5119" width="10" style="79" customWidth="1"/>
    <col min="5120" max="5120" width="2.44140625" style="79" customWidth="1"/>
    <col min="5121" max="5121" width="8.33203125" style="79" customWidth="1"/>
    <col min="5122" max="5122" width="25.33203125" style="79" customWidth="1"/>
    <col min="5123" max="5123" width="36.5546875" style="79" customWidth="1"/>
    <col min="5124" max="5124" width="14" style="79" customWidth="1"/>
    <col min="5125" max="5128" width="8.88671875" style="79"/>
    <col min="5129" max="5129" width="20.88671875" style="79" customWidth="1"/>
    <col min="5130" max="5130" width="2.88671875" style="79" customWidth="1"/>
    <col min="5131" max="5131" width="19.44140625" style="79" customWidth="1"/>
    <col min="5132" max="5368" width="8.88671875" style="79"/>
    <col min="5369" max="5371" width="2.77734375" style="79" customWidth="1"/>
    <col min="5372" max="5372" width="13.5546875" style="79" customWidth="1"/>
    <col min="5373" max="5373" width="3.33203125" style="79" customWidth="1"/>
    <col min="5374" max="5374" width="10.33203125" style="79" customWidth="1"/>
    <col min="5375" max="5375" width="10" style="79" customWidth="1"/>
    <col min="5376" max="5376" width="2.44140625" style="79" customWidth="1"/>
    <col min="5377" max="5377" width="8.33203125" style="79" customWidth="1"/>
    <col min="5378" max="5378" width="25.33203125" style="79" customWidth="1"/>
    <col min="5379" max="5379" width="36.5546875" style="79" customWidth="1"/>
    <col min="5380" max="5380" width="14" style="79" customWidth="1"/>
    <col min="5381" max="5384" width="8.88671875" style="79"/>
    <col min="5385" max="5385" width="20.88671875" style="79" customWidth="1"/>
    <col min="5386" max="5386" width="2.88671875" style="79" customWidth="1"/>
    <col min="5387" max="5387" width="19.44140625" style="79" customWidth="1"/>
    <col min="5388" max="5624" width="8.88671875" style="79"/>
    <col min="5625" max="5627" width="2.77734375" style="79" customWidth="1"/>
    <col min="5628" max="5628" width="13.5546875" style="79" customWidth="1"/>
    <col min="5629" max="5629" width="3.33203125" style="79" customWidth="1"/>
    <col min="5630" max="5630" width="10.33203125" style="79" customWidth="1"/>
    <col min="5631" max="5631" width="10" style="79" customWidth="1"/>
    <col min="5632" max="5632" width="2.44140625" style="79" customWidth="1"/>
    <col min="5633" max="5633" width="8.33203125" style="79" customWidth="1"/>
    <col min="5634" max="5634" width="25.33203125" style="79" customWidth="1"/>
    <col min="5635" max="5635" width="36.5546875" style="79" customWidth="1"/>
    <col min="5636" max="5636" width="14" style="79" customWidth="1"/>
    <col min="5637" max="5640" width="8.88671875" style="79"/>
    <col min="5641" max="5641" width="20.88671875" style="79" customWidth="1"/>
    <col min="5642" max="5642" width="2.88671875" style="79" customWidth="1"/>
    <col min="5643" max="5643" width="19.44140625" style="79" customWidth="1"/>
    <col min="5644" max="5880" width="8.88671875" style="79"/>
    <col min="5881" max="5883" width="2.77734375" style="79" customWidth="1"/>
    <col min="5884" max="5884" width="13.5546875" style="79" customWidth="1"/>
    <col min="5885" max="5885" width="3.33203125" style="79" customWidth="1"/>
    <col min="5886" max="5886" width="10.33203125" style="79" customWidth="1"/>
    <col min="5887" max="5887" width="10" style="79" customWidth="1"/>
    <col min="5888" max="5888" width="2.44140625" style="79" customWidth="1"/>
    <col min="5889" max="5889" width="8.33203125" style="79" customWidth="1"/>
    <col min="5890" max="5890" width="25.33203125" style="79" customWidth="1"/>
    <col min="5891" max="5891" width="36.5546875" style="79" customWidth="1"/>
    <col min="5892" max="5892" width="14" style="79" customWidth="1"/>
    <col min="5893" max="5896" width="8.88671875" style="79"/>
    <col min="5897" max="5897" width="20.88671875" style="79" customWidth="1"/>
    <col min="5898" max="5898" width="2.88671875" style="79" customWidth="1"/>
    <col min="5899" max="5899" width="19.44140625" style="79" customWidth="1"/>
    <col min="5900" max="6136" width="8.88671875" style="79"/>
    <col min="6137" max="6139" width="2.77734375" style="79" customWidth="1"/>
    <col min="6140" max="6140" width="13.5546875" style="79" customWidth="1"/>
    <col min="6141" max="6141" width="3.33203125" style="79" customWidth="1"/>
    <col min="6142" max="6142" width="10.33203125" style="79" customWidth="1"/>
    <col min="6143" max="6143" width="10" style="79" customWidth="1"/>
    <col min="6144" max="6144" width="2.44140625" style="79" customWidth="1"/>
    <col min="6145" max="6145" width="8.33203125" style="79" customWidth="1"/>
    <col min="6146" max="6146" width="25.33203125" style="79" customWidth="1"/>
    <col min="6147" max="6147" width="36.5546875" style="79" customWidth="1"/>
    <col min="6148" max="6148" width="14" style="79" customWidth="1"/>
    <col min="6149" max="6152" width="8.88671875" style="79"/>
    <col min="6153" max="6153" width="20.88671875" style="79" customWidth="1"/>
    <col min="6154" max="6154" width="2.88671875" style="79" customWidth="1"/>
    <col min="6155" max="6155" width="19.44140625" style="79" customWidth="1"/>
    <col min="6156" max="6392" width="8.88671875" style="79"/>
    <col min="6393" max="6395" width="2.77734375" style="79" customWidth="1"/>
    <col min="6396" max="6396" width="13.5546875" style="79" customWidth="1"/>
    <col min="6397" max="6397" width="3.33203125" style="79" customWidth="1"/>
    <col min="6398" max="6398" width="10.33203125" style="79" customWidth="1"/>
    <col min="6399" max="6399" width="10" style="79" customWidth="1"/>
    <col min="6400" max="6400" width="2.44140625" style="79" customWidth="1"/>
    <col min="6401" max="6401" width="8.33203125" style="79" customWidth="1"/>
    <col min="6402" max="6402" width="25.33203125" style="79" customWidth="1"/>
    <col min="6403" max="6403" width="36.5546875" style="79" customWidth="1"/>
    <col min="6404" max="6404" width="14" style="79" customWidth="1"/>
    <col min="6405" max="6408" width="8.88671875" style="79"/>
    <col min="6409" max="6409" width="20.88671875" style="79" customWidth="1"/>
    <col min="6410" max="6410" width="2.88671875" style="79" customWidth="1"/>
    <col min="6411" max="6411" width="19.44140625" style="79" customWidth="1"/>
    <col min="6412" max="6648" width="8.88671875" style="79"/>
    <col min="6649" max="6651" width="2.77734375" style="79" customWidth="1"/>
    <col min="6652" max="6652" width="13.5546875" style="79" customWidth="1"/>
    <col min="6653" max="6653" width="3.33203125" style="79" customWidth="1"/>
    <col min="6654" max="6654" width="10.33203125" style="79" customWidth="1"/>
    <col min="6655" max="6655" width="10" style="79" customWidth="1"/>
    <col min="6656" max="6656" width="2.44140625" style="79" customWidth="1"/>
    <col min="6657" max="6657" width="8.33203125" style="79" customWidth="1"/>
    <col min="6658" max="6658" width="25.33203125" style="79" customWidth="1"/>
    <col min="6659" max="6659" width="36.5546875" style="79" customWidth="1"/>
    <col min="6660" max="6660" width="14" style="79" customWidth="1"/>
    <col min="6661" max="6664" width="8.88671875" style="79"/>
    <col min="6665" max="6665" width="20.88671875" style="79" customWidth="1"/>
    <col min="6666" max="6666" width="2.88671875" style="79" customWidth="1"/>
    <col min="6667" max="6667" width="19.44140625" style="79" customWidth="1"/>
    <col min="6668" max="6904" width="8.88671875" style="79"/>
    <col min="6905" max="6907" width="2.77734375" style="79" customWidth="1"/>
    <col min="6908" max="6908" width="13.5546875" style="79" customWidth="1"/>
    <col min="6909" max="6909" width="3.33203125" style="79" customWidth="1"/>
    <col min="6910" max="6910" width="10.33203125" style="79" customWidth="1"/>
    <col min="6911" max="6911" width="10" style="79" customWidth="1"/>
    <col min="6912" max="6912" width="2.44140625" style="79" customWidth="1"/>
    <col min="6913" max="6913" width="8.33203125" style="79" customWidth="1"/>
    <col min="6914" max="6914" width="25.33203125" style="79" customWidth="1"/>
    <col min="6915" max="6915" width="36.5546875" style="79" customWidth="1"/>
    <col min="6916" max="6916" width="14" style="79" customWidth="1"/>
    <col min="6917" max="6920" width="8.88671875" style="79"/>
    <col min="6921" max="6921" width="20.88671875" style="79" customWidth="1"/>
    <col min="6922" max="6922" width="2.88671875" style="79" customWidth="1"/>
    <col min="6923" max="6923" width="19.44140625" style="79" customWidth="1"/>
    <col min="6924" max="7160" width="8.88671875" style="79"/>
    <col min="7161" max="7163" width="2.77734375" style="79" customWidth="1"/>
    <col min="7164" max="7164" width="13.5546875" style="79" customWidth="1"/>
    <col min="7165" max="7165" width="3.33203125" style="79" customWidth="1"/>
    <col min="7166" max="7166" width="10.33203125" style="79" customWidth="1"/>
    <col min="7167" max="7167" width="10" style="79" customWidth="1"/>
    <col min="7168" max="7168" width="2.44140625" style="79" customWidth="1"/>
    <col min="7169" max="7169" width="8.33203125" style="79" customWidth="1"/>
    <col min="7170" max="7170" width="25.33203125" style="79" customWidth="1"/>
    <col min="7171" max="7171" width="36.5546875" style="79" customWidth="1"/>
    <col min="7172" max="7172" width="14" style="79" customWidth="1"/>
    <col min="7173" max="7176" width="8.88671875" style="79"/>
    <col min="7177" max="7177" width="20.88671875" style="79" customWidth="1"/>
    <col min="7178" max="7178" width="2.88671875" style="79" customWidth="1"/>
    <col min="7179" max="7179" width="19.44140625" style="79" customWidth="1"/>
    <col min="7180" max="7416" width="8.88671875" style="79"/>
    <col min="7417" max="7419" width="2.77734375" style="79" customWidth="1"/>
    <col min="7420" max="7420" width="13.5546875" style="79" customWidth="1"/>
    <col min="7421" max="7421" width="3.33203125" style="79" customWidth="1"/>
    <col min="7422" max="7422" width="10.33203125" style="79" customWidth="1"/>
    <col min="7423" max="7423" width="10" style="79" customWidth="1"/>
    <col min="7424" max="7424" width="2.44140625" style="79" customWidth="1"/>
    <col min="7425" max="7425" width="8.33203125" style="79" customWidth="1"/>
    <col min="7426" max="7426" width="25.33203125" style="79" customWidth="1"/>
    <col min="7427" max="7427" width="36.5546875" style="79" customWidth="1"/>
    <col min="7428" max="7428" width="14" style="79" customWidth="1"/>
    <col min="7429" max="7432" width="8.88671875" style="79"/>
    <col min="7433" max="7433" width="20.88671875" style="79" customWidth="1"/>
    <col min="7434" max="7434" width="2.88671875" style="79" customWidth="1"/>
    <col min="7435" max="7435" width="19.44140625" style="79" customWidth="1"/>
    <col min="7436" max="7672" width="8.88671875" style="79"/>
    <col min="7673" max="7675" width="2.77734375" style="79" customWidth="1"/>
    <col min="7676" max="7676" width="13.5546875" style="79" customWidth="1"/>
    <col min="7677" max="7677" width="3.33203125" style="79" customWidth="1"/>
    <col min="7678" max="7678" width="10.33203125" style="79" customWidth="1"/>
    <col min="7679" max="7679" width="10" style="79" customWidth="1"/>
    <col min="7680" max="7680" width="2.44140625" style="79" customWidth="1"/>
    <col min="7681" max="7681" width="8.33203125" style="79" customWidth="1"/>
    <col min="7682" max="7682" width="25.33203125" style="79" customWidth="1"/>
    <col min="7683" max="7683" width="36.5546875" style="79" customWidth="1"/>
    <col min="7684" max="7684" width="14" style="79" customWidth="1"/>
    <col min="7685" max="7688" width="8.88671875" style="79"/>
    <col min="7689" max="7689" width="20.88671875" style="79" customWidth="1"/>
    <col min="7690" max="7690" width="2.88671875" style="79" customWidth="1"/>
    <col min="7691" max="7691" width="19.44140625" style="79" customWidth="1"/>
    <col min="7692" max="7928" width="8.88671875" style="79"/>
    <col min="7929" max="7931" width="2.77734375" style="79" customWidth="1"/>
    <col min="7932" max="7932" width="13.5546875" style="79" customWidth="1"/>
    <col min="7933" max="7933" width="3.33203125" style="79" customWidth="1"/>
    <col min="7934" max="7934" width="10.33203125" style="79" customWidth="1"/>
    <col min="7935" max="7935" width="10" style="79" customWidth="1"/>
    <col min="7936" max="7936" width="2.44140625" style="79" customWidth="1"/>
    <col min="7937" max="7937" width="8.33203125" style="79" customWidth="1"/>
    <col min="7938" max="7938" width="25.33203125" style="79" customWidth="1"/>
    <col min="7939" max="7939" width="36.5546875" style="79" customWidth="1"/>
    <col min="7940" max="7940" width="14" style="79" customWidth="1"/>
    <col min="7941" max="7944" width="8.88671875" style="79"/>
    <col min="7945" max="7945" width="20.88671875" style="79" customWidth="1"/>
    <col min="7946" max="7946" width="2.88671875" style="79" customWidth="1"/>
    <col min="7947" max="7947" width="19.44140625" style="79" customWidth="1"/>
    <col min="7948" max="8184" width="8.88671875" style="79"/>
    <col min="8185" max="8187" width="2.77734375" style="79" customWidth="1"/>
    <col min="8188" max="8188" width="13.5546875" style="79" customWidth="1"/>
    <col min="8189" max="8189" width="3.33203125" style="79" customWidth="1"/>
    <col min="8190" max="8190" width="10.33203125" style="79" customWidth="1"/>
    <col min="8191" max="8191" width="10" style="79" customWidth="1"/>
    <col min="8192" max="8192" width="2.44140625" style="79" customWidth="1"/>
    <col min="8193" max="8193" width="8.33203125" style="79" customWidth="1"/>
    <col min="8194" max="8194" width="25.33203125" style="79" customWidth="1"/>
    <col min="8195" max="8195" width="36.5546875" style="79" customWidth="1"/>
    <col min="8196" max="8196" width="14" style="79" customWidth="1"/>
    <col min="8197" max="8200" width="8.88671875" style="79"/>
    <col min="8201" max="8201" width="20.88671875" style="79" customWidth="1"/>
    <col min="8202" max="8202" width="2.88671875" style="79" customWidth="1"/>
    <col min="8203" max="8203" width="19.44140625" style="79" customWidth="1"/>
    <col min="8204" max="8440" width="8.88671875" style="79"/>
    <col min="8441" max="8443" width="2.77734375" style="79" customWidth="1"/>
    <col min="8444" max="8444" width="13.5546875" style="79" customWidth="1"/>
    <col min="8445" max="8445" width="3.33203125" style="79" customWidth="1"/>
    <col min="8446" max="8446" width="10.33203125" style="79" customWidth="1"/>
    <col min="8447" max="8447" width="10" style="79" customWidth="1"/>
    <col min="8448" max="8448" width="2.44140625" style="79" customWidth="1"/>
    <col min="8449" max="8449" width="8.33203125" style="79" customWidth="1"/>
    <col min="8450" max="8450" width="25.33203125" style="79" customWidth="1"/>
    <col min="8451" max="8451" width="36.5546875" style="79" customWidth="1"/>
    <col min="8452" max="8452" width="14" style="79" customWidth="1"/>
    <col min="8453" max="8456" width="8.88671875" style="79"/>
    <col min="8457" max="8457" width="20.88671875" style="79" customWidth="1"/>
    <col min="8458" max="8458" width="2.88671875" style="79" customWidth="1"/>
    <col min="8459" max="8459" width="19.44140625" style="79" customWidth="1"/>
    <col min="8460" max="8696" width="8.88671875" style="79"/>
    <col min="8697" max="8699" width="2.77734375" style="79" customWidth="1"/>
    <col min="8700" max="8700" width="13.5546875" style="79" customWidth="1"/>
    <col min="8701" max="8701" width="3.33203125" style="79" customWidth="1"/>
    <col min="8702" max="8702" width="10.33203125" style="79" customWidth="1"/>
    <col min="8703" max="8703" width="10" style="79" customWidth="1"/>
    <col min="8704" max="8704" width="2.44140625" style="79" customWidth="1"/>
    <col min="8705" max="8705" width="8.33203125" style="79" customWidth="1"/>
    <col min="8706" max="8706" width="25.33203125" style="79" customWidth="1"/>
    <col min="8707" max="8707" width="36.5546875" style="79" customWidth="1"/>
    <col min="8708" max="8708" width="14" style="79" customWidth="1"/>
    <col min="8709" max="8712" width="8.88671875" style="79"/>
    <col min="8713" max="8713" width="20.88671875" style="79" customWidth="1"/>
    <col min="8714" max="8714" width="2.88671875" style="79" customWidth="1"/>
    <col min="8715" max="8715" width="19.44140625" style="79" customWidth="1"/>
    <col min="8716" max="8952" width="8.88671875" style="79"/>
    <col min="8953" max="8955" width="2.77734375" style="79" customWidth="1"/>
    <col min="8956" max="8956" width="13.5546875" style="79" customWidth="1"/>
    <col min="8957" max="8957" width="3.33203125" style="79" customWidth="1"/>
    <col min="8958" max="8958" width="10.33203125" style="79" customWidth="1"/>
    <col min="8959" max="8959" width="10" style="79" customWidth="1"/>
    <col min="8960" max="8960" width="2.44140625" style="79" customWidth="1"/>
    <col min="8961" max="8961" width="8.33203125" style="79" customWidth="1"/>
    <col min="8962" max="8962" width="25.33203125" style="79" customWidth="1"/>
    <col min="8963" max="8963" width="36.5546875" style="79" customWidth="1"/>
    <col min="8964" max="8964" width="14" style="79" customWidth="1"/>
    <col min="8965" max="8968" width="8.88671875" style="79"/>
    <col min="8969" max="8969" width="20.88671875" style="79" customWidth="1"/>
    <col min="8970" max="8970" width="2.88671875" style="79" customWidth="1"/>
    <col min="8971" max="8971" width="19.44140625" style="79" customWidth="1"/>
    <col min="8972" max="9208" width="8.88671875" style="79"/>
    <col min="9209" max="9211" width="2.77734375" style="79" customWidth="1"/>
    <col min="9212" max="9212" width="13.5546875" style="79" customWidth="1"/>
    <col min="9213" max="9213" width="3.33203125" style="79" customWidth="1"/>
    <col min="9214" max="9214" width="10.33203125" style="79" customWidth="1"/>
    <col min="9215" max="9215" width="10" style="79" customWidth="1"/>
    <col min="9216" max="9216" width="2.44140625" style="79" customWidth="1"/>
    <col min="9217" max="9217" width="8.33203125" style="79" customWidth="1"/>
    <col min="9218" max="9218" width="25.33203125" style="79" customWidth="1"/>
    <col min="9219" max="9219" width="36.5546875" style="79" customWidth="1"/>
    <col min="9220" max="9220" width="14" style="79" customWidth="1"/>
    <col min="9221" max="9224" width="8.88671875" style="79"/>
    <col min="9225" max="9225" width="20.88671875" style="79" customWidth="1"/>
    <col min="9226" max="9226" width="2.88671875" style="79" customWidth="1"/>
    <col min="9227" max="9227" width="19.44140625" style="79" customWidth="1"/>
    <col min="9228" max="9464" width="8.88671875" style="79"/>
    <col min="9465" max="9467" width="2.77734375" style="79" customWidth="1"/>
    <col min="9468" max="9468" width="13.5546875" style="79" customWidth="1"/>
    <col min="9469" max="9469" width="3.33203125" style="79" customWidth="1"/>
    <col min="9470" max="9470" width="10.33203125" style="79" customWidth="1"/>
    <col min="9471" max="9471" width="10" style="79" customWidth="1"/>
    <col min="9472" max="9472" width="2.44140625" style="79" customWidth="1"/>
    <col min="9473" max="9473" width="8.33203125" style="79" customWidth="1"/>
    <col min="9474" max="9474" width="25.33203125" style="79" customWidth="1"/>
    <col min="9475" max="9475" width="36.5546875" style="79" customWidth="1"/>
    <col min="9476" max="9476" width="14" style="79" customWidth="1"/>
    <col min="9477" max="9480" width="8.88671875" style="79"/>
    <col min="9481" max="9481" width="20.88671875" style="79" customWidth="1"/>
    <col min="9482" max="9482" width="2.88671875" style="79" customWidth="1"/>
    <col min="9483" max="9483" width="19.44140625" style="79" customWidth="1"/>
    <col min="9484" max="9720" width="8.88671875" style="79"/>
    <col min="9721" max="9723" width="2.77734375" style="79" customWidth="1"/>
    <col min="9724" max="9724" width="13.5546875" style="79" customWidth="1"/>
    <col min="9725" max="9725" width="3.33203125" style="79" customWidth="1"/>
    <col min="9726" max="9726" width="10.33203125" style="79" customWidth="1"/>
    <col min="9727" max="9727" width="10" style="79" customWidth="1"/>
    <col min="9728" max="9728" width="2.44140625" style="79" customWidth="1"/>
    <col min="9729" max="9729" width="8.33203125" style="79" customWidth="1"/>
    <col min="9730" max="9730" width="25.33203125" style="79" customWidth="1"/>
    <col min="9731" max="9731" width="36.5546875" style="79" customWidth="1"/>
    <col min="9732" max="9732" width="14" style="79" customWidth="1"/>
    <col min="9733" max="9736" width="8.88671875" style="79"/>
    <col min="9737" max="9737" width="20.88671875" style="79" customWidth="1"/>
    <col min="9738" max="9738" width="2.88671875" style="79" customWidth="1"/>
    <col min="9739" max="9739" width="19.44140625" style="79" customWidth="1"/>
    <col min="9740" max="9976" width="8.88671875" style="79"/>
    <col min="9977" max="9979" width="2.77734375" style="79" customWidth="1"/>
    <col min="9980" max="9980" width="13.5546875" style="79" customWidth="1"/>
    <col min="9981" max="9981" width="3.33203125" style="79" customWidth="1"/>
    <col min="9982" max="9982" width="10.33203125" style="79" customWidth="1"/>
    <col min="9983" max="9983" width="10" style="79" customWidth="1"/>
    <col min="9984" max="9984" width="2.44140625" style="79" customWidth="1"/>
    <col min="9985" max="9985" width="8.33203125" style="79" customWidth="1"/>
    <col min="9986" max="9986" width="25.33203125" style="79" customWidth="1"/>
    <col min="9987" max="9987" width="36.5546875" style="79" customWidth="1"/>
    <col min="9988" max="9988" width="14" style="79" customWidth="1"/>
    <col min="9989" max="9992" width="8.88671875" style="79"/>
    <col min="9993" max="9993" width="20.88671875" style="79" customWidth="1"/>
    <col min="9994" max="9994" width="2.88671875" style="79" customWidth="1"/>
    <col min="9995" max="9995" width="19.44140625" style="79" customWidth="1"/>
    <col min="9996" max="10232" width="8.88671875" style="79"/>
    <col min="10233" max="10235" width="2.77734375" style="79" customWidth="1"/>
    <col min="10236" max="10236" width="13.5546875" style="79" customWidth="1"/>
    <col min="10237" max="10237" width="3.33203125" style="79" customWidth="1"/>
    <col min="10238" max="10238" width="10.33203125" style="79" customWidth="1"/>
    <col min="10239" max="10239" width="10" style="79" customWidth="1"/>
    <col min="10240" max="10240" width="2.44140625" style="79" customWidth="1"/>
    <col min="10241" max="10241" width="8.33203125" style="79" customWidth="1"/>
    <col min="10242" max="10242" width="25.33203125" style="79" customWidth="1"/>
    <col min="10243" max="10243" width="36.5546875" style="79" customWidth="1"/>
    <col min="10244" max="10244" width="14" style="79" customWidth="1"/>
    <col min="10245" max="10248" width="8.88671875" style="79"/>
    <col min="10249" max="10249" width="20.88671875" style="79" customWidth="1"/>
    <col min="10250" max="10250" width="2.88671875" style="79" customWidth="1"/>
    <col min="10251" max="10251" width="19.44140625" style="79" customWidth="1"/>
    <col min="10252" max="10488" width="8.88671875" style="79"/>
    <col min="10489" max="10491" width="2.77734375" style="79" customWidth="1"/>
    <col min="10492" max="10492" width="13.5546875" style="79" customWidth="1"/>
    <col min="10493" max="10493" width="3.33203125" style="79" customWidth="1"/>
    <col min="10494" max="10494" width="10.33203125" style="79" customWidth="1"/>
    <col min="10495" max="10495" width="10" style="79" customWidth="1"/>
    <col min="10496" max="10496" width="2.44140625" style="79" customWidth="1"/>
    <col min="10497" max="10497" width="8.33203125" style="79" customWidth="1"/>
    <col min="10498" max="10498" width="25.33203125" style="79" customWidth="1"/>
    <col min="10499" max="10499" width="36.5546875" style="79" customWidth="1"/>
    <col min="10500" max="10500" width="14" style="79" customWidth="1"/>
    <col min="10501" max="10504" width="8.88671875" style="79"/>
    <col min="10505" max="10505" width="20.88671875" style="79" customWidth="1"/>
    <col min="10506" max="10506" width="2.88671875" style="79" customWidth="1"/>
    <col min="10507" max="10507" width="19.44140625" style="79" customWidth="1"/>
    <col min="10508" max="10744" width="8.88671875" style="79"/>
    <col min="10745" max="10747" width="2.77734375" style="79" customWidth="1"/>
    <col min="10748" max="10748" width="13.5546875" style="79" customWidth="1"/>
    <col min="10749" max="10749" width="3.33203125" style="79" customWidth="1"/>
    <col min="10750" max="10750" width="10.33203125" style="79" customWidth="1"/>
    <col min="10751" max="10751" width="10" style="79" customWidth="1"/>
    <col min="10752" max="10752" width="2.44140625" style="79" customWidth="1"/>
    <col min="10753" max="10753" width="8.33203125" style="79" customWidth="1"/>
    <col min="10754" max="10754" width="25.33203125" style="79" customWidth="1"/>
    <col min="10755" max="10755" width="36.5546875" style="79" customWidth="1"/>
    <col min="10756" max="10756" width="14" style="79" customWidth="1"/>
    <col min="10757" max="10760" width="8.88671875" style="79"/>
    <col min="10761" max="10761" width="20.88671875" style="79" customWidth="1"/>
    <col min="10762" max="10762" width="2.88671875" style="79" customWidth="1"/>
    <col min="10763" max="10763" width="19.44140625" style="79" customWidth="1"/>
    <col min="10764" max="11000" width="8.88671875" style="79"/>
    <col min="11001" max="11003" width="2.77734375" style="79" customWidth="1"/>
    <col min="11004" max="11004" width="13.5546875" style="79" customWidth="1"/>
    <col min="11005" max="11005" width="3.33203125" style="79" customWidth="1"/>
    <col min="11006" max="11006" width="10.33203125" style="79" customWidth="1"/>
    <col min="11007" max="11007" width="10" style="79" customWidth="1"/>
    <col min="11008" max="11008" width="2.44140625" style="79" customWidth="1"/>
    <col min="11009" max="11009" width="8.33203125" style="79" customWidth="1"/>
    <col min="11010" max="11010" width="25.33203125" style="79" customWidth="1"/>
    <col min="11011" max="11011" width="36.5546875" style="79" customWidth="1"/>
    <col min="11012" max="11012" width="14" style="79" customWidth="1"/>
    <col min="11013" max="11016" width="8.88671875" style="79"/>
    <col min="11017" max="11017" width="20.88671875" style="79" customWidth="1"/>
    <col min="11018" max="11018" width="2.88671875" style="79" customWidth="1"/>
    <col min="11019" max="11019" width="19.44140625" style="79" customWidth="1"/>
    <col min="11020" max="11256" width="8.88671875" style="79"/>
    <col min="11257" max="11259" width="2.77734375" style="79" customWidth="1"/>
    <col min="11260" max="11260" width="13.5546875" style="79" customWidth="1"/>
    <col min="11261" max="11261" width="3.33203125" style="79" customWidth="1"/>
    <col min="11262" max="11262" width="10.33203125" style="79" customWidth="1"/>
    <col min="11263" max="11263" width="10" style="79" customWidth="1"/>
    <col min="11264" max="11264" width="2.44140625" style="79" customWidth="1"/>
    <col min="11265" max="11265" width="8.33203125" style="79" customWidth="1"/>
    <col min="11266" max="11266" width="25.33203125" style="79" customWidth="1"/>
    <col min="11267" max="11267" width="36.5546875" style="79" customWidth="1"/>
    <col min="11268" max="11268" width="14" style="79" customWidth="1"/>
    <col min="11269" max="11272" width="8.88671875" style="79"/>
    <col min="11273" max="11273" width="20.88671875" style="79" customWidth="1"/>
    <col min="11274" max="11274" width="2.88671875" style="79" customWidth="1"/>
    <col min="11275" max="11275" width="19.44140625" style="79" customWidth="1"/>
    <col min="11276" max="11512" width="8.88671875" style="79"/>
    <col min="11513" max="11515" width="2.77734375" style="79" customWidth="1"/>
    <col min="11516" max="11516" width="13.5546875" style="79" customWidth="1"/>
    <col min="11517" max="11517" width="3.33203125" style="79" customWidth="1"/>
    <col min="11518" max="11518" width="10.33203125" style="79" customWidth="1"/>
    <col min="11519" max="11519" width="10" style="79" customWidth="1"/>
    <col min="11520" max="11520" width="2.44140625" style="79" customWidth="1"/>
    <col min="11521" max="11521" width="8.33203125" style="79" customWidth="1"/>
    <col min="11522" max="11522" width="25.33203125" style="79" customWidth="1"/>
    <col min="11523" max="11523" width="36.5546875" style="79" customWidth="1"/>
    <col min="11524" max="11524" width="14" style="79" customWidth="1"/>
    <col min="11525" max="11528" width="8.88671875" style="79"/>
    <col min="11529" max="11529" width="20.88671875" style="79" customWidth="1"/>
    <col min="11530" max="11530" width="2.88671875" style="79" customWidth="1"/>
    <col min="11531" max="11531" width="19.44140625" style="79" customWidth="1"/>
    <col min="11532" max="11768" width="8.88671875" style="79"/>
    <col min="11769" max="11771" width="2.77734375" style="79" customWidth="1"/>
    <col min="11772" max="11772" width="13.5546875" style="79" customWidth="1"/>
    <col min="11773" max="11773" width="3.33203125" style="79" customWidth="1"/>
    <col min="11774" max="11774" width="10.33203125" style="79" customWidth="1"/>
    <col min="11775" max="11775" width="10" style="79" customWidth="1"/>
    <col min="11776" max="11776" width="2.44140625" style="79" customWidth="1"/>
    <col min="11777" max="11777" width="8.33203125" style="79" customWidth="1"/>
    <col min="11778" max="11778" width="25.33203125" style="79" customWidth="1"/>
    <col min="11779" max="11779" width="36.5546875" style="79" customWidth="1"/>
    <col min="11780" max="11780" width="14" style="79" customWidth="1"/>
    <col min="11781" max="11784" width="8.88671875" style="79"/>
    <col min="11785" max="11785" width="20.88671875" style="79" customWidth="1"/>
    <col min="11786" max="11786" width="2.88671875" style="79" customWidth="1"/>
    <col min="11787" max="11787" width="19.44140625" style="79" customWidth="1"/>
    <col min="11788" max="12024" width="8.88671875" style="79"/>
    <col min="12025" max="12027" width="2.77734375" style="79" customWidth="1"/>
    <col min="12028" max="12028" width="13.5546875" style="79" customWidth="1"/>
    <col min="12029" max="12029" width="3.33203125" style="79" customWidth="1"/>
    <col min="12030" max="12030" width="10.33203125" style="79" customWidth="1"/>
    <col min="12031" max="12031" width="10" style="79" customWidth="1"/>
    <col min="12032" max="12032" width="2.44140625" style="79" customWidth="1"/>
    <col min="12033" max="12033" width="8.33203125" style="79" customWidth="1"/>
    <col min="12034" max="12034" width="25.33203125" style="79" customWidth="1"/>
    <col min="12035" max="12035" width="36.5546875" style="79" customWidth="1"/>
    <col min="12036" max="12036" width="14" style="79" customWidth="1"/>
    <col min="12037" max="12040" width="8.88671875" style="79"/>
    <col min="12041" max="12041" width="20.88671875" style="79" customWidth="1"/>
    <col min="12042" max="12042" width="2.88671875" style="79" customWidth="1"/>
    <col min="12043" max="12043" width="19.44140625" style="79" customWidth="1"/>
    <col min="12044" max="12280" width="8.88671875" style="79"/>
    <col min="12281" max="12283" width="2.77734375" style="79" customWidth="1"/>
    <col min="12284" max="12284" width="13.5546875" style="79" customWidth="1"/>
    <col min="12285" max="12285" width="3.33203125" style="79" customWidth="1"/>
    <col min="12286" max="12286" width="10.33203125" style="79" customWidth="1"/>
    <col min="12287" max="12287" width="10" style="79" customWidth="1"/>
    <col min="12288" max="12288" width="2.44140625" style="79" customWidth="1"/>
    <col min="12289" max="12289" width="8.33203125" style="79" customWidth="1"/>
    <col min="12290" max="12290" width="25.33203125" style="79" customWidth="1"/>
    <col min="12291" max="12291" width="36.5546875" style="79" customWidth="1"/>
    <col min="12292" max="12292" width="14" style="79" customWidth="1"/>
    <col min="12293" max="12296" width="8.88671875" style="79"/>
    <col min="12297" max="12297" width="20.88671875" style="79" customWidth="1"/>
    <col min="12298" max="12298" width="2.88671875" style="79" customWidth="1"/>
    <col min="12299" max="12299" width="19.44140625" style="79" customWidth="1"/>
    <col min="12300" max="12536" width="8.88671875" style="79"/>
    <col min="12537" max="12539" width="2.77734375" style="79" customWidth="1"/>
    <col min="12540" max="12540" width="13.5546875" style="79" customWidth="1"/>
    <col min="12541" max="12541" width="3.33203125" style="79" customWidth="1"/>
    <col min="12542" max="12542" width="10.33203125" style="79" customWidth="1"/>
    <col min="12543" max="12543" width="10" style="79" customWidth="1"/>
    <col min="12544" max="12544" width="2.44140625" style="79" customWidth="1"/>
    <col min="12545" max="12545" width="8.33203125" style="79" customWidth="1"/>
    <col min="12546" max="12546" width="25.33203125" style="79" customWidth="1"/>
    <col min="12547" max="12547" width="36.5546875" style="79" customWidth="1"/>
    <col min="12548" max="12548" width="14" style="79" customWidth="1"/>
    <col min="12549" max="12552" width="8.88671875" style="79"/>
    <col min="12553" max="12553" width="20.88671875" style="79" customWidth="1"/>
    <col min="12554" max="12554" width="2.88671875" style="79" customWidth="1"/>
    <col min="12555" max="12555" width="19.44140625" style="79" customWidth="1"/>
    <col min="12556" max="12792" width="8.88671875" style="79"/>
    <col min="12793" max="12795" width="2.77734375" style="79" customWidth="1"/>
    <col min="12796" max="12796" width="13.5546875" style="79" customWidth="1"/>
    <col min="12797" max="12797" width="3.33203125" style="79" customWidth="1"/>
    <col min="12798" max="12798" width="10.33203125" style="79" customWidth="1"/>
    <col min="12799" max="12799" width="10" style="79" customWidth="1"/>
    <col min="12800" max="12800" width="2.44140625" style="79" customWidth="1"/>
    <col min="12801" max="12801" width="8.33203125" style="79" customWidth="1"/>
    <col min="12802" max="12802" width="25.33203125" style="79" customWidth="1"/>
    <col min="12803" max="12803" width="36.5546875" style="79" customWidth="1"/>
    <col min="12804" max="12804" width="14" style="79" customWidth="1"/>
    <col min="12805" max="12808" width="8.88671875" style="79"/>
    <col min="12809" max="12809" width="20.88671875" style="79" customWidth="1"/>
    <col min="12810" max="12810" width="2.88671875" style="79" customWidth="1"/>
    <col min="12811" max="12811" width="19.44140625" style="79" customWidth="1"/>
    <col min="12812" max="13048" width="8.88671875" style="79"/>
    <col min="13049" max="13051" width="2.77734375" style="79" customWidth="1"/>
    <col min="13052" max="13052" width="13.5546875" style="79" customWidth="1"/>
    <col min="13053" max="13053" width="3.33203125" style="79" customWidth="1"/>
    <col min="13054" max="13054" width="10.33203125" style="79" customWidth="1"/>
    <col min="13055" max="13055" width="10" style="79" customWidth="1"/>
    <col min="13056" max="13056" width="2.44140625" style="79" customWidth="1"/>
    <col min="13057" max="13057" width="8.33203125" style="79" customWidth="1"/>
    <col min="13058" max="13058" width="25.33203125" style="79" customWidth="1"/>
    <col min="13059" max="13059" width="36.5546875" style="79" customWidth="1"/>
    <col min="13060" max="13060" width="14" style="79" customWidth="1"/>
    <col min="13061" max="13064" width="8.88671875" style="79"/>
    <col min="13065" max="13065" width="20.88671875" style="79" customWidth="1"/>
    <col min="13066" max="13066" width="2.88671875" style="79" customWidth="1"/>
    <col min="13067" max="13067" width="19.44140625" style="79" customWidth="1"/>
    <col min="13068" max="13304" width="8.88671875" style="79"/>
    <col min="13305" max="13307" width="2.77734375" style="79" customWidth="1"/>
    <col min="13308" max="13308" width="13.5546875" style="79" customWidth="1"/>
    <col min="13309" max="13309" width="3.33203125" style="79" customWidth="1"/>
    <col min="13310" max="13310" width="10.33203125" style="79" customWidth="1"/>
    <col min="13311" max="13311" width="10" style="79" customWidth="1"/>
    <col min="13312" max="13312" width="2.44140625" style="79" customWidth="1"/>
    <col min="13313" max="13313" width="8.33203125" style="79" customWidth="1"/>
    <col min="13314" max="13314" width="25.33203125" style="79" customWidth="1"/>
    <col min="13315" max="13315" width="36.5546875" style="79" customWidth="1"/>
    <col min="13316" max="13316" width="14" style="79" customWidth="1"/>
    <col min="13317" max="13320" width="8.88671875" style="79"/>
    <col min="13321" max="13321" width="20.88671875" style="79" customWidth="1"/>
    <col min="13322" max="13322" width="2.88671875" style="79" customWidth="1"/>
    <col min="13323" max="13323" width="19.44140625" style="79" customWidth="1"/>
    <col min="13324" max="13560" width="8.88671875" style="79"/>
    <col min="13561" max="13563" width="2.77734375" style="79" customWidth="1"/>
    <col min="13564" max="13564" width="13.5546875" style="79" customWidth="1"/>
    <col min="13565" max="13565" width="3.33203125" style="79" customWidth="1"/>
    <col min="13566" max="13566" width="10.33203125" style="79" customWidth="1"/>
    <col min="13567" max="13567" width="10" style="79" customWidth="1"/>
    <col min="13568" max="13568" width="2.44140625" style="79" customWidth="1"/>
    <col min="13569" max="13569" width="8.33203125" style="79" customWidth="1"/>
    <col min="13570" max="13570" width="25.33203125" style="79" customWidth="1"/>
    <col min="13571" max="13571" width="36.5546875" style="79" customWidth="1"/>
    <col min="13572" max="13572" width="14" style="79" customWidth="1"/>
    <col min="13573" max="13576" width="8.88671875" style="79"/>
    <col min="13577" max="13577" width="20.88671875" style="79" customWidth="1"/>
    <col min="13578" max="13578" width="2.88671875" style="79" customWidth="1"/>
    <col min="13579" max="13579" width="19.44140625" style="79" customWidth="1"/>
    <col min="13580" max="13816" width="8.88671875" style="79"/>
    <col min="13817" max="13819" width="2.77734375" style="79" customWidth="1"/>
    <col min="13820" max="13820" width="13.5546875" style="79" customWidth="1"/>
    <col min="13821" max="13821" width="3.33203125" style="79" customWidth="1"/>
    <col min="13822" max="13822" width="10.33203125" style="79" customWidth="1"/>
    <col min="13823" max="13823" width="10" style="79" customWidth="1"/>
    <col min="13824" max="13824" width="2.44140625" style="79" customWidth="1"/>
    <col min="13825" max="13825" width="8.33203125" style="79" customWidth="1"/>
    <col min="13826" max="13826" width="25.33203125" style="79" customWidth="1"/>
    <col min="13827" max="13827" width="36.5546875" style="79" customWidth="1"/>
    <col min="13828" max="13828" width="14" style="79" customWidth="1"/>
    <col min="13829" max="13832" width="8.88671875" style="79"/>
    <col min="13833" max="13833" width="20.88671875" style="79" customWidth="1"/>
    <col min="13834" max="13834" width="2.88671875" style="79" customWidth="1"/>
    <col min="13835" max="13835" width="19.44140625" style="79" customWidth="1"/>
    <col min="13836" max="14072" width="8.88671875" style="79"/>
    <col min="14073" max="14075" width="2.77734375" style="79" customWidth="1"/>
    <col min="14076" max="14076" width="13.5546875" style="79" customWidth="1"/>
    <col min="14077" max="14077" width="3.33203125" style="79" customWidth="1"/>
    <col min="14078" max="14078" width="10.33203125" style="79" customWidth="1"/>
    <col min="14079" max="14079" width="10" style="79" customWidth="1"/>
    <col min="14080" max="14080" width="2.44140625" style="79" customWidth="1"/>
    <col min="14081" max="14081" width="8.33203125" style="79" customWidth="1"/>
    <col min="14082" max="14082" width="25.33203125" style="79" customWidth="1"/>
    <col min="14083" max="14083" width="36.5546875" style="79" customWidth="1"/>
    <col min="14084" max="14084" width="14" style="79" customWidth="1"/>
    <col min="14085" max="14088" width="8.88671875" style="79"/>
    <col min="14089" max="14089" width="20.88671875" style="79" customWidth="1"/>
    <col min="14090" max="14090" width="2.88671875" style="79" customWidth="1"/>
    <col min="14091" max="14091" width="19.44140625" style="79" customWidth="1"/>
    <col min="14092" max="14328" width="8.88671875" style="79"/>
    <col min="14329" max="14331" width="2.77734375" style="79" customWidth="1"/>
    <col min="14332" max="14332" width="13.5546875" style="79" customWidth="1"/>
    <col min="14333" max="14333" width="3.33203125" style="79" customWidth="1"/>
    <col min="14334" max="14334" width="10.33203125" style="79" customWidth="1"/>
    <col min="14335" max="14335" width="10" style="79" customWidth="1"/>
    <col min="14336" max="14336" width="2.44140625" style="79" customWidth="1"/>
    <col min="14337" max="14337" width="8.33203125" style="79" customWidth="1"/>
    <col min="14338" max="14338" width="25.33203125" style="79" customWidth="1"/>
    <col min="14339" max="14339" width="36.5546875" style="79" customWidth="1"/>
    <col min="14340" max="14340" width="14" style="79" customWidth="1"/>
    <col min="14341" max="14344" width="8.88671875" style="79"/>
    <col min="14345" max="14345" width="20.88671875" style="79" customWidth="1"/>
    <col min="14346" max="14346" width="2.88671875" style="79" customWidth="1"/>
    <col min="14347" max="14347" width="19.44140625" style="79" customWidth="1"/>
    <col min="14348" max="14584" width="8.88671875" style="79"/>
    <col min="14585" max="14587" width="2.77734375" style="79" customWidth="1"/>
    <col min="14588" max="14588" width="13.5546875" style="79" customWidth="1"/>
    <col min="14589" max="14589" width="3.33203125" style="79" customWidth="1"/>
    <col min="14590" max="14590" width="10.33203125" style="79" customWidth="1"/>
    <col min="14591" max="14591" width="10" style="79" customWidth="1"/>
    <col min="14592" max="14592" width="2.44140625" style="79" customWidth="1"/>
    <col min="14593" max="14593" width="8.33203125" style="79" customWidth="1"/>
    <col min="14594" max="14594" width="25.33203125" style="79" customWidth="1"/>
    <col min="14595" max="14595" width="36.5546875" style="79" customWidth="1"/>
    <col min="14596" max="14596" width="14" style="79" customWidth="1"/>
    <col min="14597" max="14600" width="8.88671875" style="79"/>
    <col min="14601" max="14601" width="20.88671875" style="79" customWidth="1"/>
    <col min="14602" max="14602" width="2.88671875" style="79" customWidth="1"/>
    <col min="14603" max="14603" width="19.44140625" style="79" customWidth="1"/>
    <col min="14604" max="14840" width="8.88671875" style="79"/>
    <col min="14841" max="14843" width="2.77734375" style="79" customWidth="1"/>
    <col min="14844" max="14844" width="13.5546875" style="79" customWidth="1"/>
    <col min="14845" max="14845" width="3.33203125" style="79" customWidth="1"/>
    <col min="14846" max="14846" width="10.33203125" style="79" customWidth="1"/>
    <col min="14847" max="14847" width="10" style="79" customWidth="1"/>
    <col min="14848" max="14848" width="2.44140625" style="79" customWidth="1"/>
    <col min="14849" max="14849" width="8.33203125" style="79" customWidth="1"/>
    <col min="14850" max="14850" width="25.33203125" style="79" customWidth="1"/>
    <col min="14851" max="14851" width="36.5546875" style="79" customWidth="1"/>
    <col min="14852" max="14852" width="14" style="79" customWidth="1"/>
    <col min="14853" max="14856" width="8.88671875" style="79"/>
    <col min="14857" max="14857" width="20.88671875" style="79" customWidth="1"/>
    <col min="14858" max="14858" width="2.88671875" style="79" customWidth="1"/>
    <col min="14859" max="14859" width="19.44140625" style="79" customWidth="1"/>
    <col min="14860" max="15096" width="8.88671875" style="79"/>
    <col min="15097" max="15099" width="2.77734375" style="79" customWidth="1"/>
    <col min="15100" max="15100" width="13.5546875" style="79" customWidth="1"/>
    <col min="15101" max="15101" width="3.33203125" style="79" customWidth="1"/>
    <col min="15102" max="15102" width="10.33203125" style="79" customWidth="1"/>
    <col min="15103" max="15103" width="10" style="79" customWidth="1"/>
    <col min="15104" max="15104" width="2.44140625" style="79" customWidth="1"/>
    <col min="15105" max="15105" width="8.33203125" style="79" customWidth="1"/>
    <col min="15106" max="15106" width="25.33203125" style="79" customWidth="1"/>
    <col min="15107" max="15107" width="36.5546875" style="79" customWidth="1"/>
    <col min="15108" max="15108" width="14" style="79" customWidth="1"/>
    <col min="15109" max="15112" width="8.88671875" style="79"/>
    <col min="15113" max="15113" width="20.88671875" style="79" customWidth="1"/>
    <col min="15114" max="15114" width="2.88671875" style="79" customWidth="1"/>
    <col min="15115" max="15115" width="19.44140625" style="79" customWidth="1"/>
    <col min="15116" max="15352" width="8.88671875" style="79"/>
    <col min="15353" max="15355" width="2.77734375" style="79" customWidth="1"/>
    <col min="15356" max="15356" width="13.5546875" style="79" customWidth="1"/>
    <col min="15357" max="15357" width="3.33203125" style="79" customWidth="1"/>
    <col min="15358" max="15358" width="10.33203125" style="79" customWidth="1"/>
    <col min="15359" max="15359" width="10" style="79" customWidth="1"/>
    <col min="15360" max="15360" width="2.44140625" style="79" customWidth="1"/>
    <col min="15361" max="15361" width="8.33203125" style="79" customWidth="1"/>
    <col min="15362" max="15362" width="25.33203125" style="79" customWidth="1"/>
    <col min="15363" max="15363" width="36.5546875" style="79" customWidth="1"/>
    <col min="15364" max="15364" width="14" style="79" customWidth="1"/>
    <col min="15365" max="15368" width="8.88671875" style="79"/>
    <col min="15369" max="15369" width="20.88671875" style="79" customWidth="1"/>
    <col min="15370" max="15370" width="2.88671875" style="79" customWidth="1"/>
    <col min="15371" max="15371" width="19.44140625" style="79" customWidth="1"/>
    <col min="15372" max="15608" width="8.88671875" style="79"/>
    <col min="15609" max="15611" width="2.77734375" style="79" customWidth="1"/>
    <col min="15612" max="15612" width="13.5546875" style="79" customWidth="1"/>
    <col min="15613" max="15613" width="3.33203125" style="79" customWidth="1"/>
    <col min="15614" max="15614" width="10.33203125" style="79" customWidth="1"/>
    <col min="15615" max="15615" width="10" style="79" customWidth="1"/>
    <col min="15616" max="15616" width="2.44140625" style="79" customWidth="1"/>
    <col min="15617" max="15617" width="8.33203125" style="79" customWidth="1"/>
    <col min="15618" max="15618" width="25.33203125" style="79" customWidth="1"/>
    <col min="15619" max="15619" width="36.5546875" style="79" customWidth="1"/>
    <col min="15620" max="15620" width="14" style="79" customWidth="1"/>
    <col min="15621" max="15624" width="8.88671875" style="79"/>
    <col min="15625" max="15625" width="20.88671875" style="79" customWidth="1"/>
    <col min="15626" max="15626" width="2.88671875" style="79" customWidth="1"/>
    <col min="15627" max="15627" width="19.44140625" style="79" customWidth="1"/>
    <col min="15628" max="15864" width="8.88671875" style="79"/>
    <col min="15865" max="15867" width="2.77734375" style="79" customWidth="1"/>
    <col min="15868" max="15868" width="13.5546875" style="79" customWidth="1"/>
    <col min="15869" max="15869" width="3.33203125" style="79" customWidth="1"/>
    <col min="15870" max="15870" width="10.33203125" style="79" customWidth="1"/>
    <col min="15871" max="15871" width="10" style="79" customWidth="1"/>
    <col min="15872" max="15872" width="2.44140625" style="79" customWidth="1"/>
    <col min="15873" max="15873" width="8.33203125" style="79" customWidth="1"/>
    <col min="15874" max="15874" width="25.33203125" style="79" customWidth="1"/>
    <col min="15875" max="15875" width="36.5546875" style="79" customWidth="1"/>
    <col min="15876" max="15876" width="14" style="79" customWidth="1"/>
    <col min="15877" max="15880" width="8.88671875" style="79"/>
    <col min="15881" max="15881" width="20.88671875" style="79" customWidth="1"/>
    <col min="15882" max="15882" width="2.88671875" style="79" customWidth="1"/>
    <col min="15883" max="15883" width="19.44140625" style="79" customWidth="1"/>
    <col min="15884" max="16120" width="8.88671875" style="79"/>
    <col min="16121" max="16123" width="2.77734375" style="79" customWidth="1"/>
    <col min="16124" max="16124" width="13.5546875" style="79" customWidth="1"/>
    <col min="16125" max="16125" width="3.33203125" style="79" customWidth="1"/>
    <col min="16126" max="16126" width="10.33203125" style="79" customWidth="1"/>
    <col min="16127" max="16127" width="10" style="79" customWidth="1"/>
    <col min="16128" max="16128" width="2.44140625" style="79" customWidth="1"/>
    <col min="16129" max="16129" width="8.33203125" style="79" customWidth="1"/>
    <col min="16130" max="16130" width="25.33203125" style="79" customWidth="1"/>
    <col min="16131" max="16131" width="36.5546875" style="79" customWidth="1"/>
    <col min="16132" max="16132" width="14" style="79" customWidth="1"/>
    <col min="16133" max="16136" width="8.88671875" style="79"/>
    <col min="16137" max="16137" width="20.88671875" style="79" customWidth="1"/>
    <col min="16138" max="16138" width="2.88671875" style="79" customWidth="1"/>
    <col min="16139" max="16139" width="19.44140625" style="79" customWidth="1"/>
    <col min="16140" max="16384" width="8.88671875" style="79"/>
  </cols>
  <sheetData>
    <row r="1" spans="1:14" s="157" customFormat="1" ht="27.75" customHeight="1">
      <c r="A1" s="877" t="s">
        <v>171</v>
      </c>
      <c r="B1" s="877"/>
      <c r="C1" s="877"/>
      <c r="D1" s="877"/>
      <c r="E1" s="877"/>
      <c r="F1" s="877"/>
      <c r="G1" s="877"/>
      <c r="H1" s="877"/>
      <c r="I1" s="877"/>
      <c r="J1" s="877"/>
      <c r="K1" s="877"/>
    </row>
    <row r="2" spans="1:14" s="157" customFormat="1" ht="16.5" customHeight="1" thickBot="1">
      <c r="A2" s="1205"/>
      <c r="B2" s="1205"/>
      <c r="C2" s="1205"/>
      <c r="D2" s="1205"/>
      <c r="E2" s="306"/>
      <c r="F2" s="79"/>
      <c r="G2" s="79"/>
      <c r="H2" s="733"/>
      <c r="I2" s="734"/>
      <c r="J2" s="658"/>
      <c r="K2" s="735" t="s">
        <v>170</v>
      </c>
    </row>
    <row r="3" spans="1:14" s="92" customFormat="1" ht="18" customHeight="1">
      <c r="A3" s="1134" t="s">
        <v>598</v>
      </c>
      <c r="B3" s="1135"/>
      <c r="C3" s="1135"/>
      <c r="D3" s="1136"/>
      <c r="E3" s="1137"/>
      <c r="F3" s="1138" t="s">
        <v>599</v>
      </c>
      <c r="G3" s="1139" t="s">
        <v>600</v>
      </c>
      <c r="H3" s="1140" t="s">
        <v>166</v>
      </c>
      <c r="I3" s="1141"/>
      <c r="J3" s="1142" t="s">
        <v>165</v>
      </c>
      <c r="K3" s="1143"/>
    </row>
    <row r="4" spans="1:14" s="92" customFormat="1" ht="18" customHeight="1">
      <c r="A4" s="156" t="s">
        <v>164</v>
      </c>
      <c r="B4" s="155" t="s">
        <v>163</v>
      </c>
      <c r="C4" s="886" t="s">
        <v>162</v>
      </c>
      <c r="D4" s="885"/>
      <c r="E4" s="893"/>
      <c r="F4" s="894"/>
      <c r="G4" s="1018"/>
      <c r="H4" s="897"/>
      <c r="I4" s="898"/>
      <c r="J4" s="1144"/>
      <c r="K4" s="1145"/>
    </row>
    <row r="5" spans="1:14" s="402" customFormat="1" ht="18" customHeight="1">
      <c r="A5" s="904" t="s">
        <v>568</v>
      </c>
      <c r="B5" s="905"/>
      <c r="C5" s="905"/>
      <c r="D5" s="906"/>
      <c r="E5" s="421"/>
      <c r="F5" s="152">
        <f>F6+F7</f>
        <v>1465367</v>
      </c>
      <c r="G5" s="152">
        <f>G6+G7</f>
        <v>1493190</v>
      </c>
      <c r="H5" s="312"/>
      <c r="I5" s="399">
        <f>G5-F5</f>
        <v>27823</v>
      </c>
      <c r="J5" s="736"/>
      <c r="K5" s="737"/>
    </row>
    <row r="6" spans="1:14" s="402" customFormat="1" ht="18" customHeight="1">
      <c r="A6" s="1128"/>
      <c r="B6" s="1115"/>
      <c r="C6" s="1115"/>
      <c r="D6" s="1116"/>
      <c r="E6" s="516" t="s">
        <v>100</v>
      </c>
      <c r="F6" s="738">
        <f>F11+F13+F14+F15+F16+F17+F19+F21+F23+F29+F30+F33+F34+F37+F38+F40+F43+F44+F46+F47+F48+F50+F52+F56+F58+F62+F64+F66+F72+F76+F79+F81+F84+F88+F92+F94+F98+F102+F106+F110</f>
        <v>1424816</v>
      </c>
      <c r="G6" s="738">
        <f>G11+G13+G14+G15+G16+G17+G19+G21+G23+G29+G30+G33+G34+G37+G38+G40+G43+G44+G46+G47+G48+G50+G52+G56+G58+G62+G64+G66+G72+G76+G79+G81+G84+G88+G92+G94+G98+G102+G106+G110</f>
        <v>1451001</v>
      </c>
      <c r="H6" s="324"/>
      <c r="I6" s="325">
        <f t="shared" ref="I6:I69" si="0">G6-F6</f>
        <v>26185</v>
      </c>
      <c r="J6" s="739"/>
      <c r="K6" s="740"/>
    </row>
    <row r="7" spans="1:14" s="402" customFormat="1" ht="18" customHeight="1">
      <c r="A7" s="1129"/>
      <c r="B7" s="1130"/>
      <c r="C7" s="1130"/>
      <c r="D7" s="1131"/>
      <c r="E7" s="516" t="s">
        <v>160</v>
      </c>
      <c r="F7" s="738">
        <f>F73</f>
        <v>40551</v>
      </c>
      <c r="G7" s="738">
        <f>G73</f>
        <v>42189</v>
      </c>
      <c r="H7" s="324"/>
      <c r="I7" s="399">
        <f t="shared" si="0"/>
        <v>1638</v>
      </c>
      <c r="J7" s="739"/>
      <c r="K7" s="740"/>
    </row>
    <row r="8" spans="1:14" s="432" customFormat="1" ht="18" customHeight="1">
      <c r="A8" s="907" t="s">
        <v>159</v>
      </c>
      <c r="B8" s="908"/>
      <c r="C8" s="908"/>
      <c r="D8" s="909"/>
      <c r="E8" s="311"/>
      <c r="F8" s="512">
        <f>F9+F31+F41</f>
        <v>1227960</v>
      </c>
      <c r="G8" s="512">
        <f>G9+G31+G41</f>
        <v>1249999</v>
      </c>
      <c r="H8" s="330"/>
      <c r="I8" s="399">
        <f t="shared" si="0"/>
        <v>22039</v>
      </c>
      <c r="J8" s="741"/>
      <c r="K8" s="742"/>
    </row>
    <row r="9" spans="1:14" s="432" customFormat="1" ht="18" customHeight="1">
      <c r="A9" s="117"/>
      <c r="B9" s="887" t="s">
        <v>158</v>
      </c>
      <c r="C9" s="888"/>
      <c r="D9" s="889"/>
      <c r="E9" s="311"/>
      <c r="F9" s="512">
        <f>F11+F13+F14+F15+F16+F17+F19+F21+F23+F29+F30</f>
        <v>1101151</v>
      </c>
      <c r="G9" s="512">
        <f>G11+G13+G14+G15+G16+G17+G19+G21+G23+G29+G30</f>
        <v>1126728</v>
      </c>
      <c r="H9" s="743"/>
      <c r="I9" s="399">
        <f t="shared" si="0"/>
        <v>25577</v>
      </c>
      <c r="J9" s="741"/>
      <c r="K9" s="742"/>
    </row>
    <row r="10" spans="1:14" s="432" customFormat="1" ht="18" customHeight="1">
      <c r="A10" s="117"/>
      <c r="B10" s="116"/>
      <c r="C10" s="887" t="s">
        <v>157</v>
      </c>
      <c r="D10" s="889"/>
      <c r="E10" s="311"/>
      <c r="F10" s="512">
        <f>F11</f>
        <v>885780</v>
      </c>
      <c r="G10" s="512">
        <f>G11</f>
        <v>889472</v>
      </c>
      <c r="H10" s="743"/>
      <c r="I10" s="399">
        <f t="shared" si="0"/>
        <v>3692</v>
      </c>
      <c r="J10" s="741"/>
      <c r="K10" s="742"/>
      <c r="L10" s="1204"/>
      <c r="M10" s="1204"/>
      <c r="N10" s="1204"/>
    </row>
    <row r="11" spans="1:14" s="744" customFormat="1" ht="21.95" customHeight="1">
      <c r="A11" s="681"/>
      <c r="B11" s="370"/>
      <c r="C11" s="873" t="s">
        <v>101</v>
      </c>
      <c r="D11" s="874"/>
      <c r="E11" s="270" t="s">
        <v>100</v>
      </c>
      <c r="F11" s="274">
        <v>885780</v>
      </c>
      <c r="G11" s="274">
        <v>889472</v>
      </c>
      <c r="H11" s="704"/>
      <c r="I11" s="555">
        <f t="shared" si="0"/>
        <v>3692</v>
      </c>
      <c r="J11" s="209" t="s">
        <v>601</v>
      </c>
      <c r="K11" s="208" t="s">
        <v>602</v>
      </c>
      <c r="L11" s="1204"/>
      <c r="M11" s="1204"/>
      <c r="N11" s="1204"/>
    </row>
    <row r="12" spans="1:14" s="432" customFormat="1" ht="21.95" customHeight="1">
      <c r="A12" s="117"/>
      <c r="B12" s="116"/>
      <c r="C12" s="887" t="s">
        <v>154</v>
      </c>
      <c r="D12" s="889"/>
      <c r="E12" s="311"/>
      <c r="F12" s="512">
        <f>F13+F14+F15+F16+F17</f>
        <v>64124</v>
      </c>
      <c r="G12" s="512">
        <f>G13+G14+G15+G16+G17</f>
        <v>82456</v>
      </c>
      <c r="H12" s="330"/>
      <c r="I12" s="399">
        <f t="shared" si="0"/>
        <v>18332</v>
      </c>
      <c r="J12" s="741"/>
      <c r="K12" s="742"/>
      <c r="L12" s="1204"/>
      <c r="M12" s="1204"/>
      <c r="N12" s="1204"/>
    </row>
    <row r="13" spans="1:14" s="432" customFormat="1" ht="21.95" customHeight="1">
      <c r="A13" s="109"/>
      <c r="B13" s="108"/>
      <c r="C13" s="1005" t="s">
        <v>101</v>
      </c>
      <c r="D13" s="1006"/>
      <c r="E13" s="270" t="s">
        <v>100</v>
      </c>
      <c r="F13" s="274">
        <v>14424</v>
      </c>
      <c r="G13" s="274">
        <v>16716</v>
      </c>
      <c r="H13" s="547"/>
      <c r="I13" s="345">
        <f t="shared" si="0"/>
        <v>2292</v>
      </c>
      <c r="J13" s="489" t="s">
        <v>603</v>
      </c>
      <c r="K13" s="745" t="s">
        <v>604</v>
      </c>
      <c r="L13" s="1204"/>
      <c r="M13" s="1204"/>
      <c r="N13" s="1204"/>
    </row>
    <row r="14" spans="1:14" s="432" customFormat="1" ht="21.95" customHeight="1">
      <c r="A14" s="109"/>
      <c r="B14" s="108"/>
      <c r="C14" s="1007"/>
      <c r="D14" s="1008"/>
      <c r="E14" s="270" t="s">
        <v>100</v>
      </c>
      <c r="F14" s="274">
        <v>14700</v>
      </c>
      <c r="G14" s="274">
        <v>15344</v>
      </c>
      <c r="H14" s="547"/>
      <c r="I14" s="345">
        <f t="shared" si="0"/>
        <v>644</v>
      </c>
      <c r="J14" s="136" t="s">
        <v>605</v>
      </c>
      <c r="K14" s="746" t="s">
        <v>606</v>
      </c>
      <c r="L14" s="1204"/>
      <c r="M14" s="1204"/>
      <c r="N14" s="1204"/>
    </row>
    <row r="15" spans="1:14" s="432" customFormat="1" ht="21.95" customHeight="1">
      <c r="A15" s="109"/>
      <c r="B15" s="108"/>
      <c r="C15" s="1007"/>
      <c r="D15" s="1008"/>
      <c r="E15" s="270" t="s">
        <v>100</v>
      </c>
      <c r="F15" s="573">
        <v>6840</v>
      </c>
      <c r="G15" s="574">
        <v>7120</v>
      </c>
      <c r="H15" s="547"/>
      <c r="I15" s="345">
        <f t="shared" si="0"/>
        <v>280</v>
      </c>
      <c r="J15" s="136" t="s">
        <v>607</v>
      </c>
      <c r="K15" s="747" t="s">
        <v>608</v>
      </c>
      <c r="L15" s="1204"/>
      <c r="M15" s="1204"/>
      <c r="N15" s="1204"/>
    </row>
    <row r="16" spans="1:14" s="432" customFormat="1" ht="21.95" customHeight="1">
      <c r="A16" s="748"/>
      <c r="B16" s="749"/>
      <c r="C16" s="1007"/>
      <c r="D16" s="1008"/>
      <c r="E16" s="270" t="s">
        <v>100</v>
      </c>
      <c r="F16" s="274">
        <v>15200</v>
      </c>
      <c r="G16" s="274">
        <v>30252</v>
      </c>
      <c r="H16" s="547"/>
      <c r="I16" s="345">
        <f t="shared" si="0"/>
        <v>15052</v>
      </c>
      <c r="J16" s="136" t="s">
        <v>609</v>
      </c>
      <c r="K16" s="746" t="s">
        <v>610</v>
      </c>
      <c r="L16" s="1204"/>
      <c r="M16" s="1204"/>
      <c r="N16" s="1204"/>
    </row>
    <row r="17" spans="1:14" s="432" customFormat="1" ht="21.95" customHeight="1">
      <c r="A17" s="748"/>
      <c r="B17" s="749"/>
      <c r="C17" s="145"/>
      <c r="D17" s="750"/>
      <c r="E17" s="270" t="s">
        <v>100</v>
      </c>
      <c r="F17" s="274">
        <v>12960</v>
      </c>
      <c r="G17" s="274">
        <v>13024</v>
      </c>
      <c r="H17" s="547"/>
      <c r="I17" s="345">
        <f t="shared" si="0"/>
        <v>64</v>
      </c>
      <c r="J17" s="103" t="s">
        <v>153</v>
      </c>
      <c r="K17" s="751" t="s">
        <v>611</v>
      </c>
      <c r="L17" s="1204"/>
      <c r="M17" s="1204"/>
      <c r="N17" s="1204"/>
    </row>
    <row r="18" spans="1:14" s="432" customFormat="1" ht="21.95" customHeight="1">
      <c r="A18" s="109"/>
      <c r="B18" s="108"/>
      <c r="C18" s="887" t="s">
        <v>612</v>
      </c>
      <c r="D18" s="889"/>
      <c r="E18" s="608"/>
      <c r="F18" s="609">
        <f>F19</f>
        <v>2000</v>
      </c>
      <c r="G18" s="609">
        <f>G19</f>
        <v>2000</v>
      </c>
      <c r="H18" s="588"/>
      <c r="I18" s="399">
        <f t="shared" si="0"/>
        <v>0</v>
      </c>
      <c r="J18" s="752"/>
      <c r="K18" s="753"/>
      <c r="L18" s="1204"/>
      <c r="M18" s="1204"/>
      <c r="N18" s="1204"/>
    </row>
    <row r="19" spans="1:14" s="432" customFormat="1" ht="21.95" customHeight="1">
      <c r="A19" s="109"/>
      <c r="B19" s="108"/>
      <c r="C19" s="910"/>
      <c r="D19" s="911"/>
      <c r="E19" s="132" t="s">
        <v>100</v>
      </c>
      <c r="F19" s="274">
        <v>2000</v>
      </c>
      <c r="G19" s="274">
        <v>2000</v>
      </c>
      <c r="H19" s="547"/>
      <c r="I19" s="555">
        <f t="shared" si="0"/>
        <v>0</v>
      </c>
      <c r="J19" s="715" t="s">
        <v>261</v>
      </c>
      <c r="K19" s="754" t="s">
        <v>613</v>
      </c>
      <c r="L19" s="1204"/>
      <c r="M19" s="1204"/>
      <c r="N19" s="1204"/>
    </row>
    <row r="20" spans="1:14" s="432" customFormat="1" ht="21.95" customHeight="1">
      <c r="A20" s="117"/>
      <c r="B20" s="116"/>
      <c r="C20" s="887" t="s">
        <v>469</v>
      </c>
      <c r="D20" s="889"/>
      <c r="E20" s="115"/>
      <c r="F20" s="114">
        <f>F21</f>
        <v>77705</v>
      </c>
      <c r="G20" s="114">
        <f>G21</f>
        <v>80289</v>
      </c>
      <c r="H20" s="148"/>
      <c r="I20" s="399">
        <f t="shared" si="0"/>
        <v>2584</v>
      </c>
      <c r="J20" s="685"/>
      <c r="K20" s="755"/>
      <c r="L20" s="1204"/>
      <c r="M20" s="1204"/>
      <c r="N20" s="1204"/>
    </row>
    <row r="21" spans="1:14" s="744" customFormat="1" ht="21.95" customHeight="1">
      <c r="A21" s="681"/>
      <c r="B21" s="370"/>
      <c r="C21" s="873" t="s">
        <v>101</v>
      </c>
      <c r="D21" s="874"/>
      <c r="E21" s="132" t="s">
        <v>100</v>
      </c>
      <c r="F21" s="139">
        <v>77705</v>
      </c>
      <c r="G21" s="139">
        <v>80289</v>
      </c>
      <c r="H21" s="344"/>
      <c r="I21" s="555">
        <f t="shared" si="0"/>
        <v>2584</v>
      </c>
      <c r="J21" s="136" t="s">
        <v>263</v>
      </c>
      <c r="K21" s="756" t="s">
        <v>614</v>
      </c>
      <c r="L21" s="1204"/>
      <c r="M21" s="1204"/>
      <c r="N21" s="1204"/>
    </row>
    <row r="22" spans="1:14" s="80" customFormat="1" ht="18" customHeight="1">
      <c r="A22" s="117"/>
      <c r="B22" s="116"/>
      <c r="C22" s="887" t="s">
        <v>472</v>
      </c>
      <c r="D22" s="889"/>
      <c r="E22" s="115"/>
      <c r="F22" s="114">
        <f>F23</f>
        <v>70542</v>
      </c>
      <c r="G22" s="114">
        <f>G23</f>
        <v>71511</v>
      </c>
      <c r="H22" s="757"/>
      <c r="I22" s="399">
        <f t="shared" si="0"/>
        <v>969</v>
      </c>
      <c r="J22" s="676"/>
      <c r="K22" s="758"/>
      <c r="L22" s="1204"/>
      <c r="M22" s="1204"/>
      <c r="N22" s="1204"/>
    </row>
    <row r="23" spans="1:14" s="684" customFormat="1" ht="21.95" customHeight="1">
      <c r="A23" s="109"/>
      <c r="B23" s="108"/>
      <c r="C23" s="1005" t="s">
        <v>101</v>
      </c>
      <c r="D23" s="1006"/>
      <c r="E23" s="1195" t="s">
        <v>615</v>
      </c>
      <c r="F23" s="1198">
        <v>70542</v>
      </c>
      <c r="G23" s="1201">
        <v>71511</v>
      </c>
      <c r="H23" s="1049"/>
      <c r="I23" s="997">
        <f>G23-F23</f>
        <v>969</v>
      </c>
      <c r="J23" s="489" t="s">
        <v>616</v>
      </c>
      <c r="K23" s="759" t="s">
        <v>617</v>
      </c>
      <c r="L23" s="1204"/>
      <c r="M23" s="1204"/>
      <c r="N23" s="1204"/>
    </row>
    <row r="24" spans="1:14" s="684" customFormat="1" ht="21.95" customHeight="1">
      <c r="A24" s="109"/>
      <c r="B24" s="108"/>
      <c r="C24" s="1007"/>
      <c r="D24" s="1008"/>
      <c r="E24" s="1196"/>
      <c r="F24" s="1199"/>
      <c r="G24" s="1202"/>
      <c r="H24" s="1051"/>
      <c r="I24" s="998"/>
      <c r="J24" s="136" t="s">
        <v>618</v>
      </c>
      <c r="K24" s="135" t="s">
        <v>619</v>
      </c>
    </row>
    <row r="25" spans="1:14" s="684" customFormat="1" ht="21.95" customHeight="1">
      <c r="A25" s="109"/>
      <c r="B25" s="108"/>
      <c r="C25" s="1007"/>
      <c r="D25" s="1008"/>
      <c r="E25" s="1196"/>
      <c r="F25" s="1199"/>
      <c r="G25" s="1202"/>
      <c r="H25" s="1051"/>
      <c r="I25" s="998"/>
      <c r="J25" s="136" t="s">
        <v>620</v>
      </c>
      <c r="K25" s="135" t="s">
        <v>621</v>
      </c>
    </row>
    <row r="26" spans="1:14" s="684" customFormat="1" ht="21.95" customHeight="1">
      <c r="A26" s="109"/>
      <c r="B26" s="108"/>
      <c r="C26" s="1007"/>
      <c r="D26" s="1008"/>
      <c r="E26" s="1196"/>
      <c r="F26" s="1199"/>
      <c r="G26" s="1202"/>
      <c r="H26" s="1051"/>
      <c r="I26" s="998"/>
      <c r="J26" s="136" t="s">
        <v>272</v>
      </c>
      <c r="K26" s="135" t="s">
        <v>622</v>
      </c>
    </row>
    <row r="27" spans="1:14" s="684" customFormat="1" ht="21.95" customHeight="1">
      <c r="A27" s="691"/>
      <c r="B27" s="368"/>
      <c r="C27" s="1009"/>
      <c r="D27" s="1010"/>
      <c r="E27" s="1197"/>
      <c r="F27" s="1200"/>
      <c r="G27" s="1203"/>
      <c r="H27" s="1050"/>
      <c r="I27" s="999"/>
      <c r="J27" s="103" t="s">
        <v>623</v>
      </c>
      <c r="K27" s="102" t="s">
        <v>624</v>
      </c>
    </row>
    <row r="28" spans="1:14" s="432" customFormat="1" ht="15.95" customHeight="1">
      <c r="A28" s="117"/>
      <c r="B28" s="116"/>
      <c r="C28" s="1023" t="s">
        <v>625</v>
      </c>
      <c r="D28" s="909"/>
      <c r="E28" s="145"/>
      <c r="F28" s="144">
        <f>F29+F30</f>
        <v>1000</v>
      </c>
      <c r="G28" s="144">
        <f>G29+G30</f>
        <v>1000</v>
      </c>
      <c r="H28" s="330"/>
      <c r="I28" s="313">
        <f t="shared" si="0"/>
        <v>0</v>
      </c>
      <c r="J28" s="760"/>
      <c r="K28" s="761"/>
      <c r="L28" s="1186"/>
      <c r="M28" s="1186"/>
    </row>
    <row r="29" spans="1:14" s="744" customFormat="1" ht="15.95" customHeight="1">
      <c r="A29" s="109"/>
      <c r="B29" s="108"/>
      <c r="C29" s="1070"/>
      <c r="D29" s="1171"/>
      <c r="E29" s="132" t="s">
        <v>100</v>
      </c>
      <c r="F29" s="131">
        <v>800</v>
      </c>
      <c r="G29" s="131">
        <v>800</v>
      </c>
      <c r="H29" s="680"/>
      <c r="I29" s="555">
        <f t="shared" si="0"/>
        <v>0</v>
      </c>
      <c r="J29" s="682" t="s">
        <v>626</v>
      </c>
      <c r="K29" s="762" t="s">
        <v>627</v>
      </c>
    </row>
    <row r="30" spans="1:14" s="432" customFormat="1" ht="15.95" customHeight="1">
      <c r="A30" s="109"/>
      <c r="B30" s="108"/>
      <c r="C30" s="1071"/>
      <c r="D30" s="1185"/>
      <c r="E30" s="270" t="s">
        <v>100</v>
      </c>
      <c r="F30" s="274">
        <v>200</v>
      </c>
      <c r="G30" s="274">
        <v>200</v>
      </c>
      <c r="H30" s="763"/>
      <c r="I30" s="555">
        <f t="shared" si="0"/>
        <v>0</v>
      </c>
      <c r="J30" s="701" t="s">
        <v>628</v>
      </c>
      <c r="K30" s="690" t="s">
        <v>629</v>
      </c>
    </row>
    <row r="31" spans="1:14" s="432" customFormat="1" ht="15.95" customHeight="1">
      <c r="A31" s="117"/>
      <c r="B31" s="887" t="s">
        <v>279</v>
      </c>
      <c r="C31" s="888"/>
      <c r="D31" s="889"/>
      <c r="E31" s="115"/>
      <c r="F31" s="114">
        <f>F32+F36+F39</f>
        <v>11800</v>
      </c>
      <c r="G31" s="114">
        <f>G32+G36+G39</f>
        <v>11800</v>
      </c>
      <c r="H31" s="764"/>
      <c r="I31" s="399">
        <f t="shared" si="0"/>
        <v>0</v>
      </c>
      <c r="J31" s="685"/>
      <c r="K31" s="755"/>
    </row>
    <row r="32" spans="1:14" s="432" customFormat="1" ht="15.95" customHeight="1">
      <c r="A32" s="117"/>
      <c r="B32" s="116"/>
      <c r="C32" s="887" t="s">
        <v>280</v>
      </c>
      <c r="D32" s="889"/>
      <c r="E32" s="115"/>
      <c r="F32" s="114">
        <f>F33+F34+F35</f>
        <v>5800</v>
      </c>
      <c r="G32" s="114">
        <f>G33+G34</f>
        <v>5800</v>
      </c>
      <c r="H32" s="330"/>
      <c r="I32" s="399">
        <f t="shared" si="0"/>
        <v>0</v>
      </c>
      <c r="J32" s="685"/>
      <c r="K32" s="755"/>
    </row>
    <row r="33" spans="1:11" s="744" customFormat="1" ht="15.95" customHeight="1">
      <c r="A33" s="109"/>
      <c r="B33" s="108"/>
      <c r="C33" s="1187"/>
      <c r="D33" s="1188"/>
      <c r="E33" s="270" t="s">
        <v>100</v>
      </c>
      <c r="F33" s="274">
        <v>1800</v>
      </c>
      <c r="G33" s="274">
        <v>1800</v>
      </c>
      <c r="H33" s="344"/>
      <c r="I33" s="555">
        <f t="shared" si="0"/>
        <v>0</v>
      </c>
      <c r="J33" s="701" t="s">
        <v>630</v>
      </c>
      <c r="K33" s="690" t="s">
        <v>631</v>
      </c>
    </row>
    <row r="34" spans="1:11" s="765" customFormat="1" ht="15.95" customHeight="1">
      <c r="A34" s="109"/>
      <c r="B34" s="108"/>
      <c r="C34" s="1189"/>
      <c r="D34" s="1190"/>
      <c r="E34" s="1024" t="s">
        <v>100</v>
      </c>
      <c r="F34" s="1026">
        <v>4000</v>
      </c>
      <c r="G34" s="1021">
        <v>4000</v>
      </c>
      <c r="H34" s="1193"/>
      <c r="I34" s="997">
        <f t="shared" si="0"/>
        <v>0</v>
      </c>
      <c r="J34" s="261" t="s">
        <v>632</v>
      </c>
      <c r="K34" s="260" t="s">
        <v>633</v>
      </c>
    </row>
    <row r="35" spans="1:11" s="765" customFormat="1" ht="15.95" customHeight="1">
      <c r="A35" s="109"/>
      <c r="B35" s="108"/>
      <c r="C35" s="1191"/>
      <c r="D35" s="1192"/>
      <c r="E35" s="1025"/>
      <c r="F35" s="1027"/>
      <c r="G35" s="1022"/>
      <c r="H35" s="1194"/>
      <c r="I35" s="999"/>
      <c r="J35" s="457" t="s">
        <v>634</v>
      </c>
      <c r="K35" s="260" t="s">
        <v>635</v>
      </c>
    </row>
    <row r="36" spans="1:11" s="432" customFormat="1" ht="15.95" customHeight="1">
      <c r="A36" s="117"/>
      <c r="B36" s="116"/>
      <c r="C36" s="887" t="s">
        <v>283</v>
      </c>
      <c r="D36" s="889"/>
      <c r="E36" s="115"/>
      <c r="F36" s="114">
        <f>F37+F38</f>
        <v>6000</v>
      </c>
      <c r="G36" s="114">
        <f>G37+G38</f>
        <v>6000</v>
      </c>
      <c r="H36" s="766"/>
      <c r="I36" s="399">
        <f t="shared" si="0"/>
        <v>0</v>
      </c>
      <c r="J36" s="685"/>
      <c r="K36" s="755"/>
    </row>
    <row r="37" spans="1:11" s="432" customFormat="1" ht="15.95" customHeight="1">
      <c r="A37" s="109"/>
      <c r="B37" s="108"/>
      <c r="C37" s="1070"/>
      <c r="D37" s="1171"/>
      <c r="E37" s="132" t="s">
        <v>100</v>
      </c>
      <c r="F37" s="131">
        <v>3600</v>
      </c>
      <c r="G37" s="131">
        <v>3600</v>
      </c>
      <c r="H37" s="767"/>
      <c r="I37" s="555">
        <f t="shared" si="0"/>
        <v>0</v>
      </c>
      <c r="J37" s="682" t="s">
        <v>636</v>
      </c>
      <c r="K37" s="683" t="s">
        <v>637</v>
      </c>
    </row>
    <row r="38" spans="1:11" s="432" customFormat="1" ht="15.95" customHeight="1">
      <c r="A38" s="109"/>
      <c r="B38" s="108"/>
      <c r="C38" s="1071"/>
      <c r="D38" s="1185"/>
      <c r="E38" s="132" t="s">
        <v>100</v>
      </c>
      <c r="F38" s="131">
        <v>2400</v>
      </c>
      <c r="G38" s="131">
        <v>2400</v>
      </c>
      <c r="H38" s="138"/>
      <c r="I38" s="487">
        <f t="shared" si="0"/>
        <v>0</v>
      </c>
      <c r="J38" s="682" t="s">
        <v>638</v>
      </c>
      <c r="K38" s="683" t="s">
        <v>639</v>
      </c>
    </row>
    <row r="39" spans="1:11" s="432" customFormat="1" ht="15.95" customHeight="1">
      <c r="A39" s="117"/>
      <c r="B39" s="116"/>
      <c r="C39" s="887" t="s">
        <v>286</v>
      </c>
      <c r="D39" s="889"/>
      <c r="E39" s="115"/>
      <c r="F39" s="114">
        <f>F40</f>
        <v>0</v>
      </c>
      <c r="G39" s="114">
        <f>G40</f>
        <v>0</v>
      </c>
      <c r="H39" s="764"/>
      <c r="I39" s="399">
        <f t="shared" si="0"/>
        <v>0</v>
      </c>
      <c r="J39" s="685"/>
      <c r="K39" s="755"/>
    </row>
    <row r="40" spans="1:11" s="432" customFormat="1" ht="15.95" customHeight="1">
      <c r="A40" s="109"/>
      <c r="B40" s="108"/>
      <c r="C40" s="910"/>
      <c r="D40" s="911"/>
      <c r="E40" s="132" t="s">
        <v>100</v>
      </c>
      <c r="F40" s="131">
        <v>0</v>
      </c>
      <c r="G40" s="131">
        <v>0</v>
      </c>
      <c r="H40" s="704"/>
      <c r="I40" s="555">
        <f t="shared" si="0"/>
        <v>0</v>
      </c>
      <c r="J40" s="682" t="s">
        <v>287</v>
      </c>
      <c r="K40" s="683" t="s">
        <v>640</v>
      </c>
    </row>
    <row r="41" spans="1:11" s="432" customFormat="1" ht="15.95" customHeight="1">
      <c r="A41" s="117"/>
      <c r="B41" s="887" t="s">
        <v>134</v>
      </c>
      <c r="C41" s="888"/>
      <c r="D41" s="889"/>
      <c r="E41" s="115"/>
      <c r="F41" s="114">
        <f>F42+F45+F49+F51+F55+F57</f>
        <v>115009</v>
      </c>
      <c r="G41" s="114">
        <f>G42+G45+G49+G51+G55+G57</f>
        <v>111471</v>
      </c>
      <c r="H41" s="330" t="s">
        <v>588</v>
      </c>
      <c r="I41" s="399">
        <f t="shared" si="0"/>
        <v>-3538</v>
      </c>
      <c r="J41" s="685"/>
      <c r="K41" s="755"/>
    </row>
    <row r="42" spans="1:11" s="432" customFormat="1" ht="15.95" customHeight="1">
      <c r="A42" s="117"/>
      <c r="B42" s="116"/>
      <c r="C42" s="887" t="s">
        <v>133</v>
      </c>
      <c r="D42" s="889"/>
      <c r="E42" s="115"/>
      <c r="F42" s="114">
        <f>F43+F44</f>
        <v>4000</v>
      </c>
      <c r="G42" s="114">
        <f>G43+G44</f>
        <v>1500</v>
      </c>
      <c r="H42" s="330" t="s">
        <v>588</v>
      </c>
      <c r="I42" s="399">
        <f t="shared" si="0"/>
        <v>-2500</v>
      </c>
      <c r="J42" s="685"/>
      <c r="K42" s="755"/>
    </row>
    <row r="43" spans="1:11" s="744" customFormat="1" ht="15.95" customHeight="1">
      <c r="A43" s="117"/>
      <c r="B43" s="116"/>
      <c r="C43" s="1005" t="s">
        <v>101</v>
      </c>
      <c r="D43" s="1006"/>
      <c r="E43" s="132" t="s">
        <v>100</v>
      </c>
      <c r="F43" s="131">
        <v>4000</v>
      </c>
      <c r="G43" s="131">
        <v>1500</v>
      </c>
      <c r="H43" s="768" t="s">
        <v>588</v>
      </c>
      <c r="I43" s="555">
        <f t="shared" si="0"/>
        <v>-2500</v>
      </c>
      <c r="J43" s="136" t="s">
        <v>641</v>
      </c>
      <c r="K43" s="135" t="s">
        <v>642</v>
      </c>
    </row>
    <row r="44" spans="1:11" s="765" customFormat="1" ht="15.95" customHeight="1">
      <c r="A44" s="109"/>
      <c r="B44" s="108"/>
      <c r="C44" s="1009"/>
      <c r="D44" s="1010"/>
      <c r="E44" s="270" t="s">
        <v>100</v>
      </c>
      <c r="F44" s="274">
        <v>0</v>
      </c>
      <c r="G44" s="274">
        <v>0</v>
      </c>
      <c r="H44" s="105"/>
      <c r="I44" s="487">
        <f t="shared" si="0"/>
        <v>0</v>
      </c>
      <c r="J44" s="701" t="s">
        <v>643</v>
      </c>
      <c r="K44" s="690" t="s">
        <v>640</v>
      </c>
    </row>
    <row r="45" spans="1:11" s="432" customFormat="1" ht="15.95" customHeight="1">
      <c r="A45" s="117"/>
      <c r="B45" s="116"/>
      <c r="C45" s="887" t="s">
        <v>128</v>
      </c>
      <c r="D45" s="889"/>
      <c r="E45" s="115"/>
      <c r="F45" s="114">
        <f>F46+F47+F48</f>
        <v>34576</v>
      </c>
      <c r="G45" s="114">
        <f>G46+G47+G48</f>
        <v>36791</v>
      </c>
      <c r="H45" s="330"/>
      <c r="I45" s="399">
        <f t="shared" si="0"/>
        <v>2215</v>
      </c>
      <c r="J45" s="685"/>
      <c r="K45" s="755"/>
    </row>
    <row r="46" spans="1:11" s="744" customFormat="1" ht="175.5" customHeight="1">
      <c r="A46" s="109"/>
      <c r="B46" s="108"/>
      <c r="C46" s="1005" t="s">
        <v>101</v>
      </c>
      <c r="D46" s="1006"/>
      <c r="E46" s="270" t="s">
        <v>100</v>
      </c>
      <c r="F46" s="229">
        <v>33076</v>
      </c>
      <c r="G46" s="229">
        <v>35291</v>
      </c>
      <c r="H46" s="344"/>
      <c r="I46" s="555">
        <f t="shared" si="0"/>
        <v>2215</v>
      </c>
      <c r="J46" s="696" t="s">
        <v>644</v>
      </c>
      <c r="K46" s="697" t="s">
        <v>645</v>
      </c>
    </row>
    <row r="47" spans="1:11" s="432" customFormat="1" ht="18" customHeight="1">
      <c r="A47" s="109"/>
      <c r="B47" s="108"/>
      <c r="C47" s="769"/>
      <c r="D47" s="770"/>
      <c r="E47" s="132" t="s">
        <v>100</v>
      </c>
      <c r="F47" s="131">
        <v>1500</v>
      </c>
      <c r="G47" s="131">
        <v>1500</v>
      </c>
      <c r="H47" s="547"/>
      <c r="I47" s="555">
        <f t="shared" si="0"/>
        <v>0</v>
      </c>
      <c r="J47" s="682" t="s">
        <v>646</v>
      </c>
      <c r="K47" s="683" t="s">
        <v>647</v>
      </c>
    </row>
    <row r="48" spans="1:11" s="432" customFormat="1" ht="18" customHeight="1">
      <c r="A48" s="691"/>
      <c r="B48" s="368"/>
      <c r="C48" s="771"/>
      <c r="D48" s="772"/>
      <c r="E48" s="270" t="s">
        <v>100</v>
      </c>
      <c r="F48" s="274">
        <v>0</v>
      </c>
      <c r="G48" s="274">
        <v>0</v>
      </c>
      <c r="H48" s="344"/>
      <c r="I48" s="345">
        <f t="shared" si="0"/>
        <v>0</v>
      </c>
      <c r="J48" s="701" t="s">
        <v>648</v>
      </c>
      <c r="K48" s="690" t="s">
        <v>640</v>
      </c>
    </row>
    <row r="49" spans="1:11" s="432" customFormat="1" ht="18" customHeight="1">
      <c r="A49" s="117"/>
      <c r="B49" s="116"/>
      <c r="C49" s="1023" t="s">
        <v>326</v>
      </c>
      <c r="D49" s="909"/>
      <c r="E49" s="145"/>
      <c r="F49" s="144">
        <f>F50</f>
        <v>47040</v>
      </c>
      <c r="G49" s="144">
        <f>G50</f>
        <v>45744</v>
      </c>
      <c r="H49" s="330" t="s">
        <v>588</v>
      </c>
      <c r="I49" s="313">
        <f t="shared" si="0"/>
        <v>-1296</v>
      </c>
      <c r="J49" s="760"/>
      <c r="K49" s="761"/>
    </row>
    <row r="50" spans="1:11" s="765" customFormat="1" ht="54" customHeight="1">
      <c r="A50" s="109"/>
      <c r="B50" s="108"/>
      <c r="C50" s="873" t="s">
        <v>101</v>
      </c>
      <c r="D50" s="874"/>
      <c r="E50" s="270" t="s">
        <v>100</v>
      </c>
      <c r="F50" s="122">
        <v>47040</v>
      </c>
      <c r="G50" s="122">
        <v>45744</v>
      </c>
      <c r="H50" s="547" t="s">
        <v>588</v>
      </c>
      <c r="I50" s="555">
        <f t="shared" si="0"/>
        <v>-1296</v>
      </c>
      <c r="J50" s="773" t="s">
        <v>649</v>
      </c>
      <c r="K50" s="697" t="s">
        <v>650</v>
      </c>
    </row>
    <row r="51" spans="1:11" s="432" customFormat="1" ht="18" customHeight="1">
      <c r="A51" s="117"/>
      <c r="B51" s="116"/>
      <c r="C51" s="1023" t="s">
        <v>337</v>
      </c>
      <c r="D51" s="909"/>
      <c r="E51" s="145"/>
      <c r="F51" s="144">
        <f>F52</f>
        <v>13300</v>
      </c>
      <c r="G51" s="144">
        <f>G52</f>
        <v>11343</v>
      </c>
      <c r="H51" s="330" t="s">
        <v>588</v>
      </c>
      <c r="I51" s="399">
        <f t="shared" si="0"/>
        <v>-1957</v>
      </c>
      <c r="J51" s="760"/>
      <c r="K51" s="761"/>
    </row>
    <row r="52" spans="1:11" s="432" customFormat="1" ht="18" hidden="1" customHeight="1">
      <c r="A52" s="109"/>
      <c r="B52" s="108"/>
      <c r="C52" s="1005" t="s">
        <v>101</v>
      </c>
      <c r="D52" s="1006"/>
      <c r="E52" s="1172" t="s">
        <v>100</v>
      </c>
      <c r="F52" s="1026">
        <v>13300</v>
      </c>
      <c r="G52" s="1021">
        <v>11343</v>
      </c>
      <c r="H52" s="774" t="s">
        <v>588</v>
      </c>
      <c r="I52" s="555"/>
      <c r="J52" s="1175" t="s">
        <v>651</v>
      </c>
      <c r="K52" s="1178" t="s">
        <v>652</v>
      </c>
    </row>
    <row r="53" spans="1:11" s="775" customFormat="1" ht="69" customHeight="1">
      <c r="A53" s="117"/>
      <c r="B53" s="116"/>
      <c r="C53" s="1007"/>
      <c r="D53" s="1008"/>
      <c r="E53" s="1173"/>
      <c r="F53" s="1028"/>
      <c r="G53" s="1096"/>
      <c r="H53" s="1181" t="s">
        <v>588</v>
      </c>
      <c r="I53" s="1183">
        <f>G52-F52</f>
        <v>-1957</v>
      </c>
      <c r="J53" s="1176"/>
      <c r="K53" s="1179"/>
    </row>
    <row r="54" spans="1:11" s="432" customFormat="1" ht="26.25" customHeight="1">
      <c r="A54" s="109"/>
      <c r="B54" s="108"/>
      <c r="C54" s="1009"/>
      <c r="D54" s="1010"/>
      <c r="E54" s="1174"/>
      <c r="F54" s="1027"/>
      <c r="G54" s="1022"/>
      <c r="H54" s="1182"/>
      <c r="I54" s="1184"/>
      <c r="J54" s="1177"/>
      <c r="K54" s="1180"/>
    </row>
    <row r="55" spans="1:11" s="432" customFormat="1" ht="18" customHeight="1">
      <c r="A55" s="117"/>
      <c r="B55" s="116"/>
      <c r="C55" s="887" t="s">
        <v>357</v>
      </c>
      <c r="D55" s="889"/>
      <c r="E55" s="115"/>
      <c r="F55" s="114">
        <f>F56</f>
        <v>2400</v>
      </c>
      <c r="G55" s="114">
        <f>G56</f>
        <v>2400</v>
      </c>
      <c r="H55" s="324"/>
      <c r="I55" s="399">
        <f t="shared" si="0"/>
        <v>0</v>
      </c>
      <c r="J55" s="685"/>
      <c r="K55" s="755"/>
    </row>
    <row r="56" spans="1:11" s="744" customFormat="1" ht="18" customHeight="1">
      <c r="A56" s="109"/>
      <c r="B56" s="108"/>
      <c r="C56" s="1070"/>
      <c r="D56" s="1171"/>
      <c r="E56" s="132" t="s">
        <v>100</v>
      </c>
      <c r="F56" s="131">
        <v>2400</v>
      </c>
      <c r="G56" s="131">
        <v>2400</v>
      </c>
      <c r="H56" s="554"/>
      <c r="I56" s="555">
        <f t="shared" si="0"/>
        <v>0</v>
      </c>
      <c r="J56" s="682" t="s">
        <v>653</v>
      </c>
      <c r="K56" s="683" t="s">
        <v>654</v>
      </c>
    </row>
    <row r="57" spans="1:11" s="744" customFormat="1" ht="18" customHeight="1">
      <c r="A57" s="109"/>
      <c r="B57" s="108"/>
      <c r="C57" s="887" t="s">
        <v>360</v>
      </c>
      <c r="D57" s="889"/>
      <c r="E57" s="128"/>
      <c r="F57" s="242">
        <f>F58</f>
        <v>13693</v>
      </c>
      <c r="G57" s="242">
        <f>G58</f>
        <v>13693</v>
      </c>
      <c r="H57" s="312"/>
      <c r="I57" s="399">
        <f t="shared" si="0"/>
        <v>0</v>
      </c>
      <c r="J57" s="776"/>
      <c r="K57" s="777"/>
    </row>
    <row r="58" spans="1:11" s="432" customFormat="1" ht="73.5" customHeight="1">
      <c r="A58" s="109"/>
      <c r="B58" s="108"/>
      <c r="C58" s="1009"/>
      <c r="D58" s="1010"/>
      <c r="E58" s="123" t="s">
        <v>100</v>
      </c>
      <c r="F58" s="695">
        <v>13693</v>
      </c>
      <c r="G58" s="695">
        <v>13693</v>
      </c>
      <c r="H58" s="778"/>
      <c r="I58" s="345">
        <f t="shared" si="0"/>
        <v>0</v>
      </c>
      <c r="J58" s="696" t="s">
        <v>655</v>
      </c>
      <c r="K58" s="697" t="s">
        <v>656</v>
      </c>
    </row>
    <row r="59" spans="1:11" s="402" customFormat="1" ht="18" customHeight="1">
      <c r="A59" s="890" t="s">
        <v>125</v>
      </c>
      <c r="B59" s="888"/>
      <c r="C59" s="888"/>
      <c r="D59" s="889"/>
      <c r="E59" s="779"/>
      <c r="F59" s="780">
        <f>F60</f>
        <v>45035</v>
      </c>
      <c r="G59" s="780">
        <f>G60</f>
        <v>45940</v>
      </c>
      <c r="H59" s="324"/>
      <c r="I59" s="399">
        <f t="shared" si="0"/>
        <v>905</v>
      </c>
      <c r="J59" s="739"/>
      <c r="K59" s="740"/>
    </row>
    <row r="60" spans="1:11" s="432" customFormat="1" ht="18" customHeight="1">
      <c r="A60" s="117"/>
      <c r="B60" s="1023" t="s">
        <v>124</v>
      </c>
      <c r="C60" s="908"/>
      <c r="D60" s="909"/>
      <c r="E60" s="115"/>
      <c r="F60" s="114">
        <f>F62+F64+F66</f>
        <v>45035</v>
      </c>
      <c r="G60" s="114">
        <f>G62+G64+G66</f>
        <v>45940</v>
      </c>
      <c r="H60" s="324"/>
      <c r="I60" s="399">
        <f t="shared" si="0"/>
        <v>905</v>
      </c>
      <c r="J60" s="685"/>
      <c r="K60" s="755"/>
    </row>
    <row r="61" spans="1:11" s="432" customFormat="1" ht="18" customHeight="1">
      <c r="A61" s="117"/>
      <c r="B61" s="614"/>
      <c r="C61" s="887" t="s">
        <v>381</v>
      </c>
      <c r="D61" s="889"/>
      <c r="E61" s="264"/>
      <c r="F61" s="781">
        <f>F62</f>
        <v>0</v>
      </c>
      <c r="G61" s="781">
        <f>G62</f>
        <v>0</v>
      </c>
      <c r="H61" s="324"/>
      <c r="I61" s="399">
        <f t="shared" si="0"/>
        <v>0</v>
      </c>
      <c r="J61" s="782"/>
      <c r="K61" s="783"/>
    </row>
    <row r="62" spans="1:11" s="432" customFormat="1" ht="18" customHeight="1">
      <c r="A62" s="117"/>
      <c r="B62" s="614"/>
      <c r="C62" s="527"/>
      <c r="D62" s="528"/>
      <c r="E62" s="270" t="s">
        <v>100</v>
      </c>
      <c r="F62" s="628">
        <v>0</v>
      </c>
      <c r="G62" s="628">
        <v>0</v>
      </c>
      <c r="H62" s="784"/>
      <c r="I62" s="555">
        <f t="shared" si="0"/>
        <v>0</v>
      </c>
      <c r="J62" s="773"/>
      <c r="K62" s="785" t="s">
        <v>640</v>
      </c>
    </row>
    <row r="63" spans="1:11" s="432" customFormat="1" ht="18" customHeight="1">
      <c r="A63" s="109"/>
      <c r="B63" s="108"/>
      <c r="C63" s="887" t="s">
        <v>123</v>
      </c>
      <c r="D63" s="889"/>
      <c r="E63" s="128"/>
      <c r="F63" s="239">
        <f>F64</f>
        <v>23150</v>
      </c>
      <c r="G63" s="239">
        <f>G64</f>
        <v>21540</v>
      </c>
      <c r="H63" s="324" t="s">
        <v>588</v>
      </c>
      <c r="I63" s="399">
        <f t="shared" si="0"/>
        <v>-1610</v>
      </c>
      <c r="J63" s="786"/>
      <c r="K63" s="787"/>
    </row>
    <row r="64" spans="1:11" s="788" customFormat="1" ht="96" customHeight="1" thickBot="1">
      <c r="A64" s="691"/>
      <c r="B64" s="368"/>
      <c r="C64" s="873" t="s">
        <v>101</v>
      </c>
      <c r="D64" s="874"/>
      <c r="E64" s="270" t="s">
        <v>100</v>
      </c>
      <c r="F64" s="695">
        <v>23150</v>
      </c>
      <c r="G64" s="695">
        <v>21540</v>
      </c>
      <c r="H64" s="547" t="s">
        <v>588</v>
      </c>
      <c r="I64" s="345">
        <f t="shared" si="0"/>
        <v>-1610</v>
      </c>
      <c r="J64" s="773" t="s">
        <v>657</v>
      </c>
      <c r="K64" s="697" t="s">
        <v>658</v>
      </c>
    </row>
    <row r="65" spans="1:13" s="432" customFormat="1" ht="18" customHeight="1">
      <c r="A65" s="109"/>
      <c r="B65" s="108"/>
      <c r="C65" s="1023" t="s">
        <v>413</v>
      </c>
      <c r="D65" s="909"/>
      <c r="E65" s="206"/>
      <c r="F65" s="239">
        <f>F66</f>
        <v>21885</v>
      </c>
      <c r="G65" s="239">
        <f>G66</f>
        <v>24400</v>
      </c>
      <c r="H65" s="330"/>
      <c r="I65" s="313">
        <f t="shared" si="0"/>
        <v>2515</v>
      </c>
      <c r="J65" s="789"/>
      <c r="K65" s="787"/>
    </row>
    <row r="66" spans="1:13" s="432" customFormat="1" ht="53.1" customHeight="1">
      <c r="A66" s="691"/>
      <c r="B66" s="368"/>
      <c r="C66" s="873" t="s">
        <v>101</v>
      </c>
      <c r="D66" s="874"/>
      <c r="E66" s="270" t="s">
        <v>100</v>
      </c>
      <c r="F66" s="106">
        <v>21885</v>
      </c>
      <c r="G66" s="106">
        <v>24400</v>
      </c>
      <c r="H66" s="344"/>
      <c r="I66" s="555">
        <f t="shared" si="0"/>
        <v>2515</v>
      </c>
      <c r="J66" s="773" t="s">
        <v>659</v>
      </c>
      <c r="K66" s="697" t="s">
        <v>660</v>
      </c>
      <c r="L66" s="790"/>
      <c r="M66" s="790"/>
    </row>
    <row r="67" spans="1:13" s="432" customFormat="1" ht="18" customHeight="1">
      <c r="A67" s="901" t="s">
        <v>120</v>
      </c>
      <c r="B67" s="902"/>
      <c r="C67" s="902"/>
      <c r="D67" s="903"/>
      <c r="E67" s="311"/>
      <c r="F67" s="512">
        <f>F68+F69</f>
        <v>110551</v>
      </c>
      <c r="G67" s="791">
        <f>G68+G69</f>
        <v>112989</v>
      </c>
      <c r="H67" s="312"/>
      <c r="I67" s="399">
        <f t="shared" si="0"/>
        <v>2438</v>
      </c>
      <c r="J67" s="792"/>
      <c r="K67" s="793"/>
      <c r="L67" s="790"/>
      <c r="M67" s="790"/>
    </row>
    <row r="68" spans="1:13" s="402" customFormat="1" ht="18" customHeight="1">
      <c r="A68" s="1169"/>
      <c r="B68" s="1060"/>
      <c r="C68" s="1060"/>
      <c r="D68" s="1061"/>
      <c r="E68" s="794" t="s">
        <v>100</v>
      </c>
      <c r="F68" s="795">
        <f>F72+F74+F78+F80+F83</f>
        <v>70000</v>
      </c>
      <c r="G68" s="796">
        <f>G72+G74+G78+G80+G83</f>
        <v>70800</v>
      </c>
      <c r="H68" s="312"/>
      <c r="I68" s="399">
        <f t="shared" si="0"/>
        <v>800</v>
      </c>
      <c r="J68" s="736"/>
      <c r="K68" s="737"/>
      <c r="L68" s="790"/>
      <c r="M68" s="790"/>
    </row>
    <row r="69" spans="1:13" s="402" customFormat="1" ht="18" customHeight="1">
      <c r="A69" s="1170"/>
      <c r="B69" s="1040"/>
      <c r="C69" s="1040"/>
      <c r="D69" s="1041"/>
      <c r="E69" s="797" t="s">
        <v>160</v>
      </c>
      <c r="F69" s="781">
        <f>F73</f>
        <v>40551</v>
      </c>
      <c r="G69" s="798">
        <f>G73</f>
        <v>42189</v>
      </c>
      <c r="H69" s="148"/>
      <c r="I69" s="399">
        <f t="shared" si="0"/>
        <v>1638</v>
      </c>
      <c r="J69" s="799"/>
      <c r="K69" s="758"/>
      <c r="L69" s="790"/>
      <c r="M69" s="790"/>
    </row>
    <row r="70" spans="1:13" s="432" customFormat="1" ht="18" customHeight="1">
      <c r="A70" s="698"/>
      <c r="B70" s="887" t="s">
        <v>416</v>
      </c>
      <c r="C70" s="888"/>
      <c r="D70" s="889"/>
      <c r="E70" s="115"/>
      <c r="F70" s="114">
        <f>E70</f>
        <v>0</v>
      </c>
      <c r="G70" s="114">
        <f>F70</f>
        <v>0</v>
      </c>
      <c r="H70" s="324"/>
      <c r="I70" s="399">
        <f t="shared" ref="I70:I110" si="1">G70-F70</f>
        <v>0</v>
      </c>
      <c r="J70" s="685"/>
      <c r="K70" s="755"/>
      <c r="L70" s="790"/>
      <c r="M70" s="790"/>
    </row>
    <row r="71" spans="1:13" s="432" customFormat="1" ht="18" customHeight="1">
      <c r="A71" s="109"/>
      <c r="B71" s="108"/>
      <c r="C71" s="1034" t="s">
        <v>417</v>
      </c>
      <c r="D71" s="1035"/>
      <c r="E71" s="267"/>
      <c r="F71" s="800">
        <f>F73+F72</f>
        <v>71551</v>
      </c>
      <c r="G71" s="801">
        <f>G73+G72</f>
        <v>73189</v>
      </c>
      <c r="H71" s="312"/>
      <c r="I71" s="399">
        <f t="shared" si="1"/>
        <v>1638</v>
      </c>
      <c r="J71" s="802"/>
      <c r="K71" s="803"/>
    </row>
    <row r="72" spans="1:13" s="432" customFormat="1" ht="18" customHeight="1">
      <c r="A72" s="109"/>
      <c r="B72" s="108"/>
      <c r="C72" s="1005" t="s">
        <v>101</v>
      </c>
      <c r="D72" s="1006"/>
      <c r="E72" s="552" t="s">
        <v>100</v>
      </c>
      <c r="F72" s="804">
        <v>31000</v>
      </c>
      <c r="G72" s="805">
        <v>31000</v>
      </c>
      <c r="H72" s="547"/>
      <c r="I72" s="555">
        <f t="shared" si="1"/>
        <v>0</v>
      </c>
      <c r="J72" s="806" t="s">
        <v>661</v>
      </c>
      <c r="K72" s="720" t="s">
        <v>662</v>
      </c>
    </row>
    <row r="73" spans="1:13" s="432" customFormat="1" ht="18" customHeight="1">
      <c r="A73" s="109"/>
      <c r="B73" s="108"/>
      <c r="C73" s="1009"/>
      <c r="D73" s="1010"/>
      <c r="E73" s="230" t="s">
        <v>160</v>
      </c>
      <c r="F73" s="807">
        <v>40551</v>
      </c>
      <c r="G73" s="808">
        <v>42189</v>
      </c>
      <c r="H73" s="105"/>
      <c r="I73" s="809">
        <f t="shared" si="1"/>
        <v>1638</v>
      </c>
      <c r="J73" s="103" t="s">
        <v>661</v>
      </c>
      <c r="K73" s="102" t="s">
        <v>663</v>
      </c>
    </row>
    <row r="74" spans="1:13" s="432" customFormat="1" ht="18" customHeight="1">
      <c r="A74" s="109"/>
      <c r="B74" s="108"/>
      <c r="C74" s="1034" t="s">
        <v>420</v>
      </c>
      <c r="D74" s="1035"/>
      <c r="E74" s="1159"/>
      <c r="F74" s="1161">
        <f>F76</f>
        <v>32400</v>
      </c>
      <c r="G74" s="1163">
        <f>G76</f>
        <v>32400</v>
      </c>
      <c r="H74" s="1076"/>
      <c r="I74" s="399">
        <f t="shared" si="1"/>
        <v>0</v>
      </c>
      <c r="J74" s="1165"/>
      <c r="K74" s="1167"/>
    </row>
    <row r="75" spans="1:13" s="432" customFormat="1" ht="18" customHeight="1">
      <c r="A75" s="109"/>
      <c r="B75" s="108"/>
      <c r="C75" s="1023"/>
      <c r="D75" s="909"/>
      <c r="E75" s="1160"/>
      <c r="F75" s="1162"/>
      <c r="G75" s="1164"/>
      <c r="H75" s="1077"/>
      <c r="I75" s="483">
        <f t="shared" si="1"/>
        <v>0</v>
      </c>
      <c r="J75" s="1166"/>
      <c r="K75" s="1168"/>
    </row>
    <row r="76" spans="1:13" s="432" customFormat="1" ht="20.100000000000001" customHeight="1">
      <c r="A76" s="109"/>
      <c r="B76" s="108"/>
      <c r="C76" s="1034"/>
      <c r="D76" s="1035"/>
      <c r="E76" s="1024" t="s">
        <v>615</v>
      </c>
      <c r="F76" s="1026">
        <v>32400</v>
      </c>
      <c r="G76" s="1021">
        <v>32400</v>
      </c>
      <c r="H76" s="985"/>
      <c r="I76" s="997">
        <f t="shared" si="1"/>
        <v>0</v>
      </c>
      <c r="J76" s="1153" t="s">
        <v>664</v>
      </c>
      <c r="K76" s="1155" t="s">
        <v>665</v>
      </c>
    </row>
    <row r="77" spans="1:13" s="432" customFormat="1" ht="20.100000000000001" customHeight="1">
      <c r="A77" s="109"/>
      <c r="B77" s="108"/>
      <c r="C77" s="1023"/>
      <c r="D77" s="909"/>
      <c r="E77" s="1025"/>
      <c r="F77" s="1027"/>
      <c r="G77" s="1022"/>
      <c r="H77" s="987"/>
      <c r="I77" s="999"/>
      <c r="J77" s="1154"/>
      <c r="K77" s="1156"/>
    </row>
    <row r="78" spans="1:13" s="432" customFormat="1" ht="18" customHeight="1">
      <c r="A78" s="109"/>
      <c r="B78" s="108"/>
      <c r="C78" s="1157" t="s">
        <v>423</v>
      </c>
      <c r="D78" s="1158"/>
      <c r="E78" s="264"/>
      <c r="F78" s="263">
        <v>500</v>
      </c>
      <c r="G78" s="263">
        <v>500</v>
      </c>
      <c r="H78" s="810"/>
      <c r="I78" s="399">
        <f t="shared" si="1"/>
        <v>0</v>
      </c>
      <c r="J78" s="811"/>
      <c r="K78" s="812"/>
    </row>
    <row r="79" spans="1:13" s="432" customFormat="1" ht="18" customHeight="1">
      <c r="A79" s="109"/>
      <c r="B79" s="108"/>
      <c r="C79" s="887"/>
      <c r="D79" s="889"/>
      <c r="E79" s="270" t="s">
        <v>100</v>
      </c>
      <c r="F79" s="274">
        <v>500</v>
      </c>
      <c r="G79" s="274">
        <v>500</v>
      </c>
      <c r="H79" s="390"/>
      <c r="I79" s="555">
        <f t="shared" si="1"/>
        <v>0</v>
      </c>
      <c r="J79" s="701" t="s">
        <v>666</v>
      </c>
      <c r="K79" s="690" t="s">
        <v>240</v>
      </c>
    </row>
    <row r="80" spans="1:13" s="744" customFormat="1" ht="18" customHeight="1">
      <c r="A80" s="109"/>
      <c r="B80" s="108"/>
      <c r="C80" s="1157" t="s">
        <v>426</v>
      </c>
      <c r="D80" s="1158"/>
      <c r="E80" s="128"/>
      <c r="F80" s="127">
        <f>F81+F82</f>
        <v>2400</v>
      </c>
      <c r="G80" s="127">
        <f>G81+G82</f>
        <v>2400</v>
      </c>
      <c r="H80" s="324"/>
      <c r="I80" s="399">
        <f t="shared" si="1"/>
        <v>0</v>
      </c>
      <c r="J80" s="776"/>
      <c r="K80" s="777"/>
    </row>
    <row r="81" spans="1:11" s="744" customFormat="1" ht="18" customHeight="1">
      <c r="A81" s="109"/>
      <c r="B81" s="108"/>
      <c r="C81" s="692"/>
      <c r="D81" s="693"/>
      <c r="E81" s="270" t="s">
        <v>100</v>
      </c>
      <c r="F81" s="813">
        <v>2400</v>
      </c>
      <c r="G81" s="813">
        <v>2400</v>
      </c>
      <c r="H81" s="547"/>
      <c r="I81" s="555">
        <f t="shared" si="1"/>
        <v>0</v>
      </c>
      <c r="J81" s="701" t="s">
        <v>667</v>
      </c>
      <c r="K81" s="690" t="s">
        <v>668</v>
      </c>
    </row>
    <row r="82" spans="1:11" s="744" customFormat="1" ht="18" customHeight="1">
      <c r="A82" s="109"/>
      <c r="B82" s="108"/>
      <c r="C82" s="527"/>
      <c r="D82" s="528"/>
      <c r="E82" s="123" t="s">
        <v>100</v>
      </c>
      <c r="F82" s="198">
        <v>0</v>
      </c>
      <c r="G82" s="198">
        <v>0</v>
      </c>
      <c r="H82" s="547"/>
      <c r="I82" s="555">
        <f t="shared" si="1"/>
        <v>0</v>
      </c>
      <c r="J82" s="696" t="s">
        <v>669</v>
      </c>
      <c r="K82" s="697"/>
    </row>
    <row r="83" spans="1:11" s="432" customFormat="1" ht="18" customHeight="1">
      <c r="A83" s="109"/>
      <c r="B83" s="108"/>
      <c r="C83" s="887" t="s">
        <v>670</v>
      </c>
      <c r="D83" s="889"/>
      <c r="E83" s="206"/>
      <c r="F83" s="239">
        <f>F84</f>
        <v>3700</v>
      </c>
      <c r="G83" s="239">
        <f>G84</f>
        <v>4500</v>
      </c>
      <c r="H83" s="764"/>
      <c r="I83" s="399">
        <f t="shared" si="1"/>
        <v>800</v>
      </c>
      <c r="J83" s="814"/>
      <c r="K83" s="787"/>
    </row>
    <row r="84" spans="1:11" s="432" customFormat="1" ht="18" customHeight="1">
      <c r="A84" s="691"/>
      <c r="B84" s="368"/>
      <c r="C84" s="873" t="s">
        <v>101</v>
      </c>
      <c r="D84" s="874"/>
      <c r="E84" s="123" t="s">
        <v>100</v>
      </c>
      <c r="F84" s="122">
        <v>3700</v>
      </c>
      <c r="G84" s="122">
        <v>4500</v>
      </c>
      <c r="H84" s="547"/>
      <c r="I84" s="809">
        <f t="shared" si="1"/>
        <v>800</v>
      </c>
      <c r="J84" s="103" t="s">
        <v>671</v>
      </c>
      <c r="K84" s="102" t="s">
        <v>672</v>
      </c>
    </row>
    <row r="85" spans="1:11" s="432" customFormat="1" ht="18" customHeight="1">
      <c r="A85" s="907" t="s">
        <v>673</v>
      </c>
      <c r="B85" s="908"/>
      <c r="C85" s="908"/>
      <c r="D85" s="909"/>
      <c r="E85" s="145"/>
      <c r="F85" s="144">
        <f t="shared" ref="F85:G87" si="2">F86</f>
        <v>43471</v>
      </c>
      <c r="G85" s="144">
        <f t="shared" si="2"/>
        <v>45912</v>
      </c>
      <c r="H85" s="330"/>
      <c r="I85" s="399">
        <f t="shared" si="1"/>
        <v>2441</v>
      </c>
      <c r="J85" s="760"/>
      <c r="K85" s="761"/>
    </row>
    <row r="86" spans="1:11" s="432" customFormat="1" ht="18" customHeight="1">
      <c r="A86" s="117"/>
      <c r="B86" s="887" t="s">
        <v>674</v>
      </c>
      <c r="C86" s="888"/>
      <c r="D86" s="889"/>
      <c r="E86" s="115"/>
      <c r="F86" s="114">
        <f t="shared" si="2"/>
        <v>43471</v>
      </c>
      <c r="G86" s="114">
        <f t="shared" si="2"/>
        <v>45912</v>
      </c>
      <c r="H86" s="330"/>
      <c r="I86" s="399">
        <f t="shared" si="1"/>
        <v>2441</v>
      </c>
      <c r="J86" s="685"/>
      <c r="K86" s="755"/>
    </row>
    <row r="87" spans="1:11" s="432" customFormat="1" ht="18" customHeight="1">
      <c r="A87" s="117"/>
      <c r="B87" s="614"/>
      <c r="C87" s="887" t="s">
        <v>675</v>
      </c>
      <c r="D87" s="889"/>
      <c r="E87" s="797"/>
      <c r="F87" s="781">
        <f t="shared" si="2"/>
        <v>43471</v>
      </c>
      <c r="G87" s="781">
        <f t="shared" si="2"/>
        <v>45912</v>
      </c>
      <c r="H87" s="330"/>
      <c r="I87" s="399">
        <f t="shared" si="1"/>
        <v>2441</v>
      </c>
      <c r="J87" s="782"/>
      <c r="K87" s="783"/>
    </row>
    <row r="88" spans="1:11" s="432" customFormat="1" ht="45" customHeight="1">
      <c r="A88" s="815"/>
      <c r="B88" s="484"/>
      <c r="C88" s="873" t="s">
        <v>101</v>
      </c>
      <c r="D88" s="874"/>
      <c r="E88" s="529" t="s">
        <v>100</v>
      </c>
      <c r="F88" s="521">
        <v>43471</v>
      </c>
      <c r="G88" s="816">
        <v>45912</v>
      </c>
      <c r="H88" s="522"/>
      <c r="I88" s="345">
        <f t="shared" si="1"/>
        <v>2441</v>
      </c>
      <c r="J88" s="817" t="s">
        <v>676</v>
      </c>
      <c r="K88" s="818" t="s">
        <v>677</v>
      </c>
    </row>
    <row r="89" spans="1:11" s="432" customFormat="1" ht="18" customHeight="1">
      <c r="A89" s="907" t="s">
        <v>678</v>
      </c>
      <c r="B89" s="908"/>
      <c r="C89" s="908"/>
      <c r="D89" s="909"/>
      <c r="E89" s="145"/>
      <c r="F89" s="144">
        <f>F90</f>
        <v>30850</v>
      </c>
      <c r="G89" s="144">
        <f>G90</f>
        <v>30850</v>
      </c>
      <c r="H89" s="518"/>
      <c r="I89" s="313">
        <f t="shared" si="1"/>
        <v>0</v>
      </c>
      <c r="J89" s="760"/>
      <c r="K89" s="761"/>
    </row>
    <row r="90" spans="1:11" s="432" customFormat="1" ht="18" customHeight="1">
      <c r="A90" s="117"/>
      <c r="B90" s="887" t="s">
        <v>679</v>
      </c>
      <c r="C90" s="888"/>
      <c r="D90" s="889"/>
      <c r="E90" s="115"/>
      <c r="F90" s="114">
        <f>F91+F93</f>
        <v>30850</v>
      </c>
      <c r="G90" s="114">
        <f>G91+G93</f>
        <v>30850</v>
      </c>
      <c r="H90" s="518"/>
      <c r="I90" s="399">
        <f t="shared" si="1"/>
        <v>0</v>
      </c>
      <c r="J90" s="685"/>
      <c r="K90" s="755"/>
    </row>
    <row r="91" spans="1:11" s="432" customFormat="1" ht="18" customHeight="1">
      <c r="A91" s="117"/>
      <c r="B91" s="614"/>
      <c r="C91" s="887" t="s">
        <v>680</v>
      </c>
      <c r="D91" s="889"/>
      <c r="E91" s="797"/>
      <c r="F91" s="781">
        <v>30000</v>
      </c>
      <c r="G91" s="781">
        <v>30000</v>
      </c>
      <c r="H91" s="743"/>
      <c r="I91" s="399">
        <f t="shared" si="1"/>
        <v>0</v>
      </c>
      <c r="J91" s="782"/>
      <c r="K91" s="783"/>
    </row>
    <row r="92" spans="1:11" s="432" customFormat="1" ht="18" customHeight="1">
      <c r="A92" s="117"/>
      <c r="B92" s="614"/>
      <c r="C92" s="887"/>
      <c r="D92" s="889"/>
      <c r="E92" s="529" t="s">
        <v>100</v>
      </c>
      <c r="F92" s="530">
        <v>30000</v>
      </c>
      <c r="G92" s="530">
        <v>30000</v>
      </c>
      <c r="H92" s="547"/>
      <c r="I92" s="555">
        <f t="shared" si="1"/>
        <v>0</v>
      </c>
      <c r="J92" s="819" t="s">
        <v>681</v>
      </c>
      <c r="K92" s="820" t="s">
        <v>584</v>
      </c>
    </row>
    <row r="93" spans="1:11" s="432" customFormat="1" ht="18" customHeight="1">
      <c r="A93" s="109"/>
      <c r="B93" s="108"/>
      <c r="C93" s="887" t="s">
        <v>682</v>
      </c>
      <c r="D93" s="889"/>
      <c r="E93" s="128"/>
      <c r="F93" s="242">
        <f>F94</f>
        <v>850</v>
      </c>
      <c r="G93" s="242">
        <f>G94</f>
        <v>850</v>
      </c>
      <c r="H93" s="330"/>
      <c r="I93" s="399">
        <f t="shared" si="1"/>
        <v>0</v>
      </c>
      <c r="J93" s="776"/>
      <c r="K93" s="777"/>
    </row>
    <row r="94" spans="1:11" s="432" customFormat="1" ht="18" customHeight="1">
      <c r="A94" s="691"/>
      <c r="B94" s="368"/>
      <c r="C94" s="873"/>
      <c r="D94" s="874"/>
      <c r="E94" s="270" t="s">
        <v>100</v>
      </c>
      <c r="F94" s="274">
        <v>850</v>
      </c>
      <c r="G94" s="274">
        <v>850</v>
      </c>
      <c r="H94" s="547"/>
      <c r="I94" s="555">
        <f t="shared" si="1"/>
        <v>0</v>
      </c>
      <c r="J94" s="255" t="s">
        <v>683</v>
      </c>
      <c r="K94" s="254" t="s">
        <v>684</v>
      </c>
    </row>
    <row r="95" spans="1:11" s="432" customFormat="1" ht="18" customHeight="1">
      <c r="A95" s="907" t="s">
        <v>443</v>
      </c>
      <c r="B95" s="908"/>
      <c r="C95" s="908"/>
      <c r="D95" s="909"/>
      <c r="E95" s="115"/>
      <c r="F95" s="144">
        <f>F96</f>
        <v>500</v>
      </c>
      <c r="G95" s="144">
        <f>G96</f>
        <v>500</v>
      </c>
      <c r="H95" s="330"/>
      <c r="I95" s="399">
        <f t="shared" si="1"/>
        <v>0</v>
      </c>
      <c r="J95" s="760"/>
      <c r="K95" s="761"/>
    </row>
    <row r="96" spans="1:11" s="432" customFormat="1" ht="18" customHeight="1">
      <c r="A96" s="117"/>
      <c r="B96" s="887" t="s">
        <v>444</v>
      </c>
      <c r="C96" s="888"/>
      <c r="D96" s="889"/>
      <c r="E96" s="115"/>
      <c r="F96" s="512">
        <f>F98</f>
        <v>500</v>
      </c>
      <c r="G96" s="512">
        <f>G98</f>
        <v>500</v>
      </c>
      <c r="H96" s="330"/>
      <c r="I96" s="399">
        <f t="shared" si="1"/>
        <v>0</v>
      </c>
      <c r="J96" s="685"/>
      <c r="K96" s="755"/>
    </row>
    <row r="97" spans="1:13" s="432" customFormat="1" ht="18" customHeight="1">
      <c r="A97" s="109"/>
      <c r="B97" s="108"/>
      <c r="C97" s="887" t="s">
        <v>445</v>
      </c>
      <c r="D97" s="889"/>
      <c r="E97" s="128"/>
      <c r="F97" s="242">
        <v>500</v>
      </c>
      <c r="G97" s="801">
        <v>500</v>
      </c>
      <c r="H97" s="324"/>
      <c r="I97" s="399">
        <f t="shared" si="1"/>
        <v>0</v>
      </c>
      <c r="J97" s="814"/>
      <c r="K97" s="787"/>
    </row>
    <row r="98" spans="1:13" s="432" customFormat="1" ht="18" customHeight="1">
      <c r="A98" s="691"/>
      <c r="B98" s="368"/>
      <c r="C98" s="887"/>
      <c r="D98" s="889"/>
      <c r="E98" s="270" t="s">
        <v>100</v>
      </c>
      <c r="F98" s="274">
        <v>500</v>
      </c>
      <c r="G98" s="637">
        <v>500</v>
      </c>
      <c r="H98" s="547"/>
      <c r="I98" s="555">
        <f t="shared" si="1"/>
        <v>0</v>
      </c>
      <c r="J98" s="701" t="s">
        <v>685</v>
      </c>
      <c r="K98" s="754" t="s">
        <v>240</v>
      </c>
    </row>
    <row r="99" spans="1:13" s="432" customFormat="1" ht="18" customHeight="1">
      <c r="A99" s="890" t="s">
        <v>448</v>
      </c>
      <c r="B99" s="888"/>
      <c r="C99" s="888"/>
      <c r="D99" s="889"/>
      <c r="E99" s="115"/>
      <c r="F99" s="114">
        <f>F100</f>
        <v>3000</v>
      </c>
      <c r="G99" s="114">
        <f>G100</f>
        <v>3000</v>
      </c>
      <c r="H99" s="330"/>
      <c r="I99" s="399">
        <f t="shared" si="1"/>
        <v>0</v>
      </c>
      <c r="J99" s="685"/>
      <c r="K99" s="755"/>
    </row>
    <row r="100" spans="1:13" s="432" customFormat="1" ht="18" customHeight="1">
      <c r="A100" s="117"/>
      <c r="B100" s="887" t="s">
        <v>686</v>
      </c>
      <c r="C100" s="888"/>
      <c r="D100" s="889"/>
      <c r="E100" s="115"/>
      <c r="F100" s="114">
        <f>F101</f>
        <v>3000</v>
      </c>
      <c r="G100" s="114">
        <f>G101</f>
        <v>3000</v>
      </c>
      <c r="H100" s="330"/>
      <c r="I100" s="399">
        <f t="shared" si="1"/>
        <v>0</v>
      </c>
      <c r="J100" s="685"/>
      <c r="K100" s="755"/>
    </row>
    <row r="101" spans="1:13" s="432" customFormat="1" ht="18" customHeight="1">
      <c r="A101" s="117"/>
      <c r="B101" s="116"/>
      <c r="C101" s="887" t="s">
        <v>687</v>
      </c>
      <c r="D101" s="889"/>
      <c r="E101" s="128"/>
      <c r="F101" s="242">
        <v>3000</v>
      </c>
      <c r="G101" s="242">
        <v>3000</v>
      </c>
      <c r="H101" s="821"/>
      <c r="I101" s="399">
        <f t="shared" si="1"/>
        <v>0</v>
      </c>
      <c r="J101" s="776"/>
      <c r="K101" s="822"/>
    </row>
    <row r="102" spans="1:13" s="432" customFormat="1" ht="18" customHeight="1">
      <c r="A102" s="815"/>
      <c r="B102" s="452"/>
      <c r="C102" s="910"/>
      <c r="D102" s="911"/>
      <c r="E102" s="270" t="s">
        <v>100</v>
      </c>
      <c r="F102" s="274">
        <v>3000</v>
      </c>
      <c r="G102" s="274">
        <v>3000</v>
      </c>
      <c r="H102" s="344"/>
      <c r="I102" s="555">
        <f t="shared" si="1"/>
        <v>0</v>
      </c>
      <c r="J102" s="701" t="s">
        <v>99</v>
      </c>
      <c r="K102" s="823" t="s">
        <v>436</v>
      </c>
    </row>
    <row r="103" spans="1:13" ht="18" customHeight="1">
      <c r="A103" s="1150" t="s">
        <v>688</v>
      </c>
      <c r="B103" s="1146"/>
      <c r="C103" s="1146"/>
      <c r="D103" s="1146"/>
      <c r="E103" s="824"/>
      <c r="F103" s="825">
        <f t="shared" ref="F103:G105" si="3">F104</f>
        <v>2000</v>
      </c>
      <c r="G103" s="826">
        <f t="shared" si="3"/>
        <v>2000</v>
      </c>
      <c r="H103" s="827"/>
      <c r="I103" s="399">
        <f t="shared" si="1"/>
        <v>0</v>
      </c>
      <c r="J103" s="828"/>
      <c r="K103" s="829"/>
    </row>
    <row r="104" spans="1:13" ht="18" customHeight="1">
      <c r="A104" s="830"/>
      <c r="B104" s="1146" t="s">
        <v>689</v>
      </c>
      <c r="C104" s="1146"/>
      <c r="D104" s="1146"/>
      <c r="E104" s="824"/>
      <c r="F104" s="825">
        <f t="shared" si="3"/>
        <v>2000</v>
      </c>
      <c r="G104" s="826">
        <f t="shared" si="3"/>
        <v>2000</v>
      </c>
      <c r="H104" s="827"/>
      <c r="I104" s="399">
        <f t="shared" si="1"/>
        <v>0</v>
      </c>
      <c r="J104" s="828"/>
      <c r="K104" s="829"/>
    </row>
    <row r="105" spans="1:13" ht="18" customHeight="1">
      <c r="A105" s="831"/>
      <c r="B105" s="832"/>
      <c r="C105" s="1146" t="s">
        <v>690</v>
      </c>
      <c r="D105" s="1146"/>
      <c r="E105" s="833"/>
      <c r="F105" s="834">
        <f t="shared" si="3"/>
        <v>2000</v>
      </c>
      <c r="G105" s="835">
        <f t="shared" si="3"/>
        <v>2000</v>
      </c>
      <c r="H105" s="827"/>
      <c r="I105" s="399">
        <f t="shared" si="1"/>
        <v>0</v>
      </c>
      <c r="J105" s="836"/>
      <c r="K105" s="837"/>
    </row>
    <row r="106" spans="1:13" s="82" customFormat="1" ht="18" customHeight="1">
      <c r="A106" s="838"/>
      <c r="B106" s="839"/>
      <c r="C106" s="1151"/>
      <c r="D106" s="1152"/>
      <c r="E106" s="840" t="s">
        <v>100</v>
      </c>
      <c r="F106" s="841">
        <v>2000</v>
      </c>
      <c r="G106" s="842">
        <v>2000</v>
      </c>
      <c r="H106" s="843"/>
      <c r="I106" s="555">
        <f t="shared" si="1"/>
        <v>0</v>
      </c>
      <c r="J106" s="844" t="s">
        <v>691</v>
      </c>
      <c r="K106" s="820" t="s">
        <v>613</v>
      </c>
    </row>
    <row r="107" spans="1:13" ht="18" customHeight="1">
      <c r="A107" s="1150" t="s">
        <v>456</v>
      </c>
      <c r="B107" s="1146"/>
      <c r="C107" s="1146"/>
      <c r="D107" s="1146"/>
      <c r="E107" s="824"/>
      <c r="F107" s="825">
        <f t="shared" ref="F107:G109" si="4">F108</f>
        <v>2000</v>
      </c>
      <c r="G107" s="826">
        <f t="shared" si="4"/>
        <v>2000</v>
      </c>
      <c r="H107" s="827"/>
      <c r="I107" s="399">
        <f t="shared" si="1"/>
        <v>0</v>
      </c>
      <c r="J107" s="828"/>
      <c r="K107" s="783"/>
    </row>
    <row r="108" spans="1:13" ht="18" customHeight="1">
      <c r="A108" s="830"/>
      <c r="B108" s="1146" t="s">
        <v>457</v>
      </c>
      <c r="C108" s="1146"/>
      <c r="D108" s="1146"/>
      <c r="E108" s="824"/>
      <c r="F108" s="825">
        <f t="shared" si="4"/>
        <v>2000</v>
      </c>
      <c r="G108" s="826">
        <f t="shared" si="4"/>
        <v>2000</v>
      </c>
      <c r="H108" s="827"/>
      <c r="I108" s="399">
        <f t="shared" si="1"/>
        <v>0</v>
      </c>
      <c r="J108" s="828"/>
      <c r="K108" s="783"/>
    </row>
    <row r="109" spans="1:13" ht="18" customHeight="1">
      <c r="A109" s="831"/>
      <c r="B109" s="845"/>
      <c r="C109" s="1146" t="s">
        <v>692</v>
      </c>
      <c r="D109" s="1146"/>
      <c r="E109" s="824"/>
      <c r="F109" s="825">
        <f t="shared" si="4"/>
        <v>2000</v>
      </c>
      <c r="G109" s="826">
        <f t="shared" si="4"/>
        <v>2000</v>
      </c>
      <c r="H109" s="827"/>
      <c r="I109" s="399">
        <f t="shared" si="1"/>
        <v>0</v>
      </c>
      <c r="J109" s="828"/>
      <c r="K109" s="783"/>
    </row>
    <row r="110" spans="1:13" s="82" customFormat="1" ht="18" customHeight="1" thickBot="1">
      <c r="A110" s="846"/>
      <c r="B110" s="847"/>
      <c r="C110" s="1147"/>
      <c r="D110" s="1148"/>
      <c r="E110" s="848" t="s">
        <v>100</v>
      </c>
      <c r="F110" s="849">
        <v>2000</v>
      </c>
      <c r="G110" s="850">
        <v>2000</v>
      </c>
      <c r="H110" s="851"/>
      <c r="I110" s="709">
        <f t="shared" si="1"/>
        <v>0</v>
      </c>
      <c r="J110" s="852" t="s">
        <v>693</v>
      </c>
      <c r="K110" s="853" t="s">
        <v>613</v>
      </c>
    </row>
    <row r="111" spans="1:13" s="857" customFormat="1" ht="18" customHeight="1" thickBot="1">
      <c r="A111" s="395"/>
      <c r="B111" s="395"/>
      <c r="C111" s="395"/>
      <c r="D111" s="395"/>
      <c r="E111" s="87"/>
      <c r="F111" s="88"/>
      <c r="G111" s="88"/>
      <c r="H111" s="854"/>
      <c r="I111" s="855"/>
      <c r="J111" s="730"/>
      <c r="K111" s="856" t="s">
        <v>694</v>
      </c>
      <c r="L111" s="79"/>
      <c r="M111" s="79"/>
    </row>
    <row r="112" spans="1:13" s="857" customFormat="1" ht="18" customHeight="1">
      <c r="A112" s="395"/>
      <c r="B112" s="395"/>
      <c r="C112" s="395"/>
      <c r="D112" s="395"/>
      <c r="E112" s="87"/>
      <c r="F112" s="88"/>
      <c r="G112" s="88"/>
      <c r="H112" s="88"/>
      <c r="I112" s="88"/>
      <c r="J112" s="1149"/>
      <c r="K112" s="1149"/>
      <c r="L112" s="79"/>
      <c r="M112" s="79"/>
    </row>
    <row r="113" spans="1:13" s="857" customFormat="1" ht="18" customHeight="1">
      <c r="A113" s="395"/>
      <c r="B113" s="395"/>
      <c r="C113" s="395"/>
      <c r="D113" s="395"/>
      <c r="E113" s="87"/>
      <c r="F113" s="88"/>
      <c r="G113" s="88"/>
      <c r="H113" s="88"/>
      <c r="I113" s="88"/>
      <c r="J113" s="730"/>
      <c r="K113" s="731"/>
      <c r="L113" s="79"/>
      <c r="M113" s="79"/>
    </row>
    <row r="114" spans="1:13" s="857" customFormat="1" ht="18" customHeight="1">
      <c r="A114" s="395"/>
      <c r="B114" s="395"/>
      <c r="C114" s="395"/>
      <c r="D114" s="395"/>
      <c r="E114" s="87"/>
      <c r="F114" s="88"/>
      <c r="G114" s="88"/>
      <c r="H114" s="88"/>
      <c r="I114" s="88"/>
      <c r="J114" s="858"/>
      <c r="K114" s="731"/>
      <c r="L114" s="79"/>
      <c r="M114" s="79"/>
    </row>
    <row r="115" spans="1:13" s="857" customFormat="1" ht="18" customHeight="1">
      <c r="A115" s="395"/>
      <c r="B115" s="395"/>
      <c r="C115" s="395"/>
      <c r="D115" s="395"/>
      <c r="E115" s="87"/>
      <c r="F115" s="88"/>
      <c r="G115" s="88"/>
      <c r="H115" s="88"/>
      <c r="I115" s="88"/>
      <c r="J115" s="858"/>
      <c r="K115" s="731"/>
      <c r="L115" s="79"/>
      <c r="M115" s="79"/>
    </row>
    <row r="116" spans="1:13" s="857" customFormat="1" ht="18" customHeight="1">
      <c r="A116" s="395"/>
      <c r="B116" s="395"/>
      <c r="C116" s="395"/>
      <c r="D116" s="395"/>
      <c r="E116" s="87"/>
      <c r="F116" s="88"/>
      <c r="G116" s="88"/>
      <c r="H116" s="88"/>
      <c r="I116" s="88"/>
      <c r="J116" s="730"/>
      <c r="K116" s="731"/>
      <c r="L116" s="79"/>
      <c r="M116" s="79"/>
    </row>
    <row r="117" spans="1:13" s="857" customFormat="1" ht="18" customHeight="1">
      <c r="A117" s="395"/>
      <c r="B117" s="395"/>
      <c r="C117" s="395"/>
      <c r="D117" s="395"/>
      <c r="E117" s="87"/>
      <c r="F117" s="88"/>
      <c r="G117" s="88"/>
      <c r="H117" s="88"/>
      <c r="I117" s="88"/>
      <c r="J117" s="730"/>
      <c r="K117" s="731"/>
      <c r="L117" s="79"/>
      <c r="M117" s="79"/>
    </row>
    <row r="118" spans="1:13" s="857" customFormat="1" ht="18" customHeight="1">
      <c r="A118" s="395"/>
      <c r="B118" s="395"/>
      <c r="C118" s="395"/>
      <c r="D118" s="395"/>
      <c r="E118" s="87"/>
      <c r="F118" s="88"/>
      <c r="G118" s="88"/>
      <c r="H118" s="88"/>
      <c r="I118" s="88"/>
      <c r="J118" s="730"/>
      <c r="K118" s="731"/>
      <c r="L118" s="79"/>
      <c r="M118" s="79"/>
    </row>
    <row r="119" spans="1:13" s="857" customFormat="1" ht="18" customHeight="1">
      <c r="A119" s="395"/>
      <c r="B119" s="395"/>
      <c r="C119" s="395"/>
      <c r="D119" s="395"/>
      <c r="E119" s="87"/>
      <c r="F119" s="88"/>
      <c r="G119" s="88"/>
      <c r="H119" s="88"/>
      <c r="I119" s="88"/>
      <c r="J119" s="730"/>
      <c r="K119" s="731"/>
      <c r="L119" s="79"/>
      <c r="M119" s="79"/>
    </row>
    <row r="120" spans="1:13" s="857" customFormat="1" ht="18" customHeight="1">
      <c r="A120" s="395"/>
      <c r="B120" s="395"/>
      <c r="C120" s="395"/>
      <c r="D120" s="395"/>
      <c r="E120" s="87"/>
      <c r="F120" s="88"/>
      <c r="G120" s="88"/>
      <c r="H120" s="88"/>
      <c r="I120" s="88"/>
      <c r="J120" s="730"/>
      <c r="K120" s="731"/>
      <c r="L120" s="79"/>
      <c r="M120" s="79"/>
    </row>
    <row r="121" spans="1:13" s="857" customFormat="1" ht="18" customHeight="1">
      <c r="A121" s="395"/>
      <c r="B121" s="395"/>
      <c r="C121" s="395"/>
      <c r="D121" s="395"/>
      <c r="E121" s="87"/>
      <c r="F121" s="88"/>
      <c r="G121" s="88"/>
      <c r="H121" s="88"/>
      <c r="I121" s="88"/>
      <c r="J121" s="730"/>
      <c r="K121" s="731"/>
      <c r="L121" s="79"/>
      <c r="M121" s="79"/>
    </row>
    <row r="122" spans="1:13" s="857" customFormat="1" ht="18" customHeight="1">
      <c r="A122" s="395"/>
      <c r="B122" s="395"/>
      <c r="C122" s="395"/>
      <c r="D122" s="395"/>
      <c r="E122" s="87"/>
      <c r="F122" s="88"/>
      <c r="G122" s="88"/>
      <c r="H122" s="88"/>
      <c r="I122" s="88"/>
      <c r="J122" s="730"/>
      <c r="K122" s="731"/>
      <c r="L122" s="79"/>
      <c r="M122" s="79"/>
    </row>
    <row r="123" spans="1:13" s="857" customFormat="1" ht="18" customHeight="1">
      <c r="A123" s="395"/>
      <c r="B123" s="395"/>
      <c r="C123" s="395"/>
      <c r="D123" s="395"/>
      <c r="E123" s="87"/>
      <c r="F123" s="88"/>
      <c r="G123" s="88"/>
      <c r="H123" s="88"/>
      <c r="I123" s="88"/>
      <c r="J123" s="730"/>
      <c r="K123" s="731"/>
      <c r="L123" s="79"/>
      <c r="M123" s="79"/>
    </row>
    <row r="124" spans="1:13" s="857" customFormat="1" ht="18" customHeight="1">
      <c r="A124" s="395"/>
      <c r="B124" s="395"/>
      <c r="C124" s="395"/>
      <c r="D124" s="395"/>
      <c r="E124" s="87"/>
      <c r="F124" s="88"/>
      <c r="G124" s="88"/>
      <c r="H124" s="88"/>
      <c r="I124" s="88"/>
      <c r="J124" s="730"/>
      <c r="K124" s="731"/>
      <c r="L124" s="79"/>
      <c r="M124" s="79"/>
    </row>
    <row r="125" spans="1:13" s="857" customFormat="1" ht="18" customHeight="1">
      <c r="A125" s="395"/>
      <c r="B125" s="395"/>
      <c r="C125" s="395"/>
      <c r="D125" s="395"/>
      <c r="E125" s="87"/>
      <c r="F125" s="88"/>
      <c r="G125" s="88"/>
      <c r="H125" s="88"/>
      <c r="I125" s="88"/>
      <c r="J125" s="730"/>
      <c r="K125" s="731"/>
      <c r="L125" s="79"/>
      <c r="M125" s="79"/>
    </row>
    <row r="126" spans="1:13" s="857" customFormat="1" ht="18" customHeight="1">
      <c r="A126" s="395"/>
      <c r="B126" s="395"/>
      <c r="C126" s="395"/>
      <c r="D126" s="395"/>
      <c r="E126" s="87"/>
      <c r="F126" s="88"/>
      <c r="G126" s="88"/>
      <c r="H126" s="88"/>
      <c r="I126" s="88"/>
      <c r="J126" s="730"/>
      <c r="K126" s="731"/>
      <c r="L126" s="79"/>
      <c r="M126" s="79"/>
    </row>
    <row r="127" spans="1:13" s="857" customFormat="1" ht="18" customHeight="1">
      <c r="A127" s="395"/>
      <c r="B127" s="395"/>
      <c r="C127" s="395"/>
      <c r="D127" s="395"/>
      <c r="E127" s="87"/>
      <c r="F127" s="88"/>
      <c r="G127" s="88"/>
      <c r="H127" s="88"/>
      <c r="I127" s="88"/>
      <c r="J127" s="730"/>
      <c r="K127" s="731"/>
      <c r="L127" s="79"/>
      <c r="M127" s="79"/>
    </row>
    <row r="128" spans="1:13" s="857" customFormat="1" ht="18" customHeight="1">
      <c r="A128" s="395"/>
      <c r="B128" s="395"/>
      <c r="C128" s="395"/>
      <c r="D128" s="395"/>
      <c r="E128" s="87"/>
      <c r="F128" s="88"/>
      <c r="G128" s="88"/>
      <c r="H128" s="88"/>
      <c r="I128" s="88"/>
      <c r="J128" s="730"/>
      <c r="K128" s="731"/>
      <c r="L128" s="79"/>
      <c r="M128" s="79"/>
    </row>
    <row r="129" spans="1:13" s="857" customFormat="1" ht="18" customHeight="1">
      <c r="A129" s="395"/>
      <c r="B129" s="395"/>
      <c r="C129" s="395"/>
      <c r="D129" s="395"/>
      <c r="E129" s="87"/>
      <c r="F129" s="88"/>
      <c r="G129" s="88"/>
      <c r="H129" s="88"/>
      <c r="I129" s="88"/>
      <c r="J129" s="730"/>
      <c r="K129" s="731"/>
      <c r="L129" s="79"/>
      <c r="M129" s="79"/>
    </row>
    <row r="130" spans="1:13" s="857" customFormat="1" ht="18" customHeight="1">
      <c r="A130" s="395"/>
      <c r="B130" s="395"/>
      <c r="C130" s="395"/>
      <c r="D130" s="395"/>
      <c r="E130" s="87"/>
      <c r="F130" s="88"/>
      <c r="G130" s="88"/>
      <c r="H130" s="88"/>
      <c r="I130" s="88"/>
      <c r="J130" s="730"/>
      <c r="K130" s="731"/>
      <c r="L130" s="79"/>
      <c r="M130" s="79"/>
    </row>
    <row r="131" spans="1:13" s="857" customFormat="1" ht="18" customHeight="1">
      <c r="A131" s="395"/>
      <c r="B131" s="395"/>
      <c r="C131" s="395"/>
      <c r="D131" s="395"/>
      <c r="E131" s="87"/>
      <c r="F131" s="88"/>
      <c r="G131" s="88"/>
      <c r="H131" s="88"/>
      <c r="I131" s="88"/>
      <c r="J131" s="730"/>
      <c r="K131" s="731"/>
      <c r="L131" s="79"/>
      <c r="M131" s="79"/>
    </row>
    <row r="132" spans="1:13" s="857" customFormat="1" ht="18" customHeight="1">
      <c r="A132" s="395"/>
      <c r="B132" s="395"/>
      <c r="C132" s="395"/>
      <c r="D132" s="395"/>
      <c r="E132" s="87"/>
      <c r="F132" s="88"/>
      <c r="G132" s="88"/>
      <c r="H132" s="88"/>
      <c r="I132" s="88"/>
      <c r="J132" s="730"/>
      <c r="K132" s="731"/>
      <c r="L132" s="79"/>
      <c r="M132" s="79"/>
    </row>
    <row r="133" spans="1:13" s="857" customFormat="1" ht="18" customHeight="1">
      <c r="A133" s="395"/>
      <c r="B133" s="395"/>
      <c r="C133" s="395"/>
      <c r="D133" s="395"/>
      <c r="E133" s="87"/>
      <c r="F133" s="88"/>
      <c r="G133" s="88"/>
      <c r="H133" s="88"/>
      <c r="I133" s="88"/>
      <c r="J133" s="730"/>
      <c r="K133" s="731"/>
      <c r="L133" s="79"/>
      <c r="M133" s="79"/>
    </row>
    <row r="134" spans="1:13" s="857" customFormat="1" ht="18" customHeight="1">
      <c r="A134" s="395"/>
      <c r="B134" s="395"/>
      <c r="C134" s="395"/>
      <c r="D134" s="395"/>
      <c r="E134" s="87"/>
      <c r="F134" s="88"/>
      <c r="G134" s="88"/>
      <c r="H134" s="88"/>
      <c r="I134" s="88"/>
      <c r="J134" s="730"/>
      <c r="K134" s="731"/>
      <c r="L134" s="79"/>
      <c r="M134" s="79"/>
    </row>
    <row r="135" spans="1:13" s="857" customFormat="1" ht="18" customHeight="1">
      <c r="A135" s="395"/>
      <c r="B135" s="395"/>
      <c r="C135" s="395"/>
      <c r="D135" s="395"/>
      <c r="E135" s="87"/>
      <c r="F135" s="88"/>
      <c r="G135" s="88"/>
      <c r="H135" s="88"/>
      <c r="I135" s="88"/>
      <c r="J135" s="730"/>
      <c r="K135" s="731"/>
      <c r="L135" s="79"/>
      <c r="M135" s="79"/>
    </row>
    <row r="136" spans="1:13" s="857" customFormat="1" ht="18" customHeight="1">
      <c r="A136" s="395"/>
      <c r="B136" s="395"/>
      <c r="C136" s="395"/>
      <c r="D136" s="395"/>
      <c r="E136" s="87"/>
      <c r="F136" s="88"/>
      <c r="G136" s="88"/>
      <c r="H136" s="88"/>
      <c r="I136" s="88"/>
      <c r="J136" s="730"/>
      <c r="K136" s="731"/>
      <c r="L136" s="79"/>
      <c r="M136" s="79"/>
    </row>
    <row r="137" spans="1:13" s="857" customFormat="1" ht="18" customHeight="1">
      <c r="A137" s="395"/>
      <c r="B137" s="395"/>
      <c r="C137" s="395"/>
      <c r="D137" s="395"/>
      <c r="E137" s="87"/>
      <c r="F137" s="88"/>
      <c r="G137" s="88"/>
      <c r="H137" s="88"/>
      <c r="I137" s="88"/>
      <c r="J137" s="730"/>
      <c r="K137" s="731"/>
      <c r="L137" s="79"/>
      <c r="M137" s="79"/>
    </row>
    <row r="138" spans="1:13" s="857" customFormat="1" ht="18" customHeight="1">
      <c r="A138" s="395"/>
      <c r="B138" s="395"/>
      <c r="C138" s="395"/>
      <c r="D138" s="395"/>
      <c r="E138" s="87"/>
      <c r="F138" s="88"/>
      <c r="G138" s="88"/>
      <c r="H138" s="88"/>
      <c r="I138" s="88"/>
      <c r="J138" s="730"/>
      <c r="K138" s="731"/>
      <c r="L138" s="79"/>
      <c r="M138" s="79"/>
    </row>
    <row r="139" spans="1:13" s="857" customFormat="1" ht="18" customHeight="1">
      <c r="A139" s="395"/>
      <c r="B139" s="395"/>
      <c r="C139" s="395"/>
      <c r="D139" s="395"/>
      <c r="E139" s="87"/>
      <c r="F139" s="88"/>
      <c r="G139" s="88"/>
      <c r="H139" s="88"/>
      <c r="I139" s="88"/>
      <c r="J139" s="730"/>
      <c r="K139" s="731"/>
      <c r="L139" s="79"/>
      <c r="M139" s="79"/>
    </row>
    <row r="140" spans="1:13" s="857" customFormat="1" ht="18" customHeight="1">
      <c r="A140" s="395"/>
      <c r="B140" s="395"/>
      <c r="C140" s="395"/>
      <c r="D140" s="395"/>
      <c r="E140" s="87"/>
      <c r="F140" s="88"/>
      <c r="G140" s="88"/>
      <c r="H140" s="88"/>
      <c r="I140" s="88"/>
      <c r="J140" s="730"/>
      <c r="K140" s="731"/>
      <c r="L140" s="79"/>
      <c r="M140" s="79"/>
    </row>
    <row r="141" spans="1:13" s="857" customFormat="1" ht="18" customHeight="1">
      <c r="A141" s="395"/>
      <c r="B141" s="395"/>
      <c r="C141" s="395"/>
      <c r="D141" s="395"/>
      <c r="E141" s="87"/>
      <c r="F141" s="88"/>
      <c r="G141" s="88"/>
      <c r="H141" s="88"/>
      <c r="I141" s="88"/>
      <c r="J141" s="730"/>
      <c r="K141" s="731"/>
      <c r="L141" s="79"/>
      <c r="M141" s="79"/>
    </row>
    <row r="142" spans="1:13" s="857" customFormat="1" ht="18" customHeight="1">
      <c r="A142" s="395"/>
      <c r="B142" s="395"/>
      <c r="C142" s="395"/>
      <c r="D142" s="395"/>
      <c r="E142" s="87"/>
      <c r="F142" s="88"/>
      <c r="G142" s="88"/>
      <c r="H142" s="88"/>
      <c r="I142" s="88"/>
      <c r="J142" s="730"/>
      <c r="K142" s="731"/>
      <c r="L142" s="79"/>
      <c r="M142" s="79"/>
    </row>
    <row r="143" spans="1:13" s="857" customFormat="1" ht="18" customHeight="1">
      <c r="A143" s="395"/>
      <c r="B143" s="395"/>
      <c r="C143" s="395"/>
      <c r="D143" s="395"/>
      <c r="E143" s="87"/>
      <c r="F143" s="88"/>
      <c r="G143" s="88"/>
      <c r="H143" s="88"/>
      <c r="I143" s="88"/>
      <c r="J143" s="730"/>
      <c r="K143" s="731"/>
      <c r="L143" s="79"/>
      <c r="M143" s="79"/>
    </row>
    <row r="144" spans="1:13" s="857" customFormat="1" ht="18" customHeight="1">
      <c r="A144" s="395"/>
      <c r="B144" s="395"/>
      <c r="C144" s="395"/>
      <c r="D144" s="395"/>
      <c r="E144" s="87"/>
      <c r="F144" s="88"/>
      <c r="G144" s="88"/>
      <c r="H144" s="88"/>
      <c r="I144" s="88"/>
      <c r="J144" s="730"/>
      <c r="K144" s="731"/>
      <c r="L144" s="79"/>
      <c r="M144" s="79"/>
    </row>
    <row r="145" spans="1:13" s="857" customFormat="1" ht="18" customHeight="1">
      <c r="A145" s="395"/>
      <c r="B145" s="395"/>
      <c r="C145" s="395"/>
      <c r="D145" s="395"/>
      <c r="E145" s="87"/>
      <c r="F145" s="88"/>
      <c r="G145" s="88"/>
      <c r="H145" s="88"/>
      <c r="I145" s="88"/>
      <c r="J145" s="730"/>
      <c r="K145" s="731"/>
      <c r="L145" s="79"/>
      <c r="M145" s="79"/>
    </row>
    <row r="146" spans="1:13" s="857" customFormat="1" ht="18" customHeight="1">
      <c r="A146" s="395"/>
      <c r="B146" s="395"/>
      <c r="C146" s="395"/>
      <c r="D146" s="395"/>
      <c r="E146" s="87"/>
      <c r="F146" s="88"/>
      <c r="G146" s="88"/>
      <c r="H146" s="88"/>
      <c r="I146" s="88"/>
      <c r="J146" s="730"/>
      <c r="K146" s="731"/>
      <c r="L146" s="79"/>
      <c r="M146" s="79"/>
    </row>
    <row r="147" spans="1:13" s="857" customFormat="1" ht="18" customHeight="1">
      <c r="A147" s="395"/>
      <c r="B147" s="395"/>
      <c r="C147" s="395"/>
      <c r="D147" s="395"/>
      <c r="E147" s="87"/>
      <c r="F147" s="88"/>
      <c r="G147" s="88"/>
      <c r="H147" s="88"/>
      <c r="I147" s="88"/>
      <c r="J147" s="730"/>
      <c r="K147" s="731"/>
      <c r="L147" s="79"/>
      <c r="M147" s="79"/>
    </row>
    <row r="148" spans="1:13" s="857" customFormat="1" ht="18" customHeight="1">
      <c r="A148" s="395"/>
      <c r="B148" s="395"/>
      <c r="C148" s="395"/>
      <c r="D148" s="395"/>
      <c r="E148" s="87"/>
      <c r="F148" s="88"/>
      <c r="G148" s="88"/>
      <c r="H148" s="88"/>
      <c r="I148" s="88"/>
      <c r="J148" s="730"/>
      <c r="K148" s="731"/>
      <c r="L148" s="79"/>
      <c r="M148" s="79"/>
    </row>
    <row r="149" spans="1:13" s="857" customFormat="1" ht="18" customHeight="1">
      <c r="A149" s="395"/>
      <c r="B149" s="395"/>
      <c r="C149" s="395"/>
      <c r="D149" s="395"/>
      <c r="E149" s="87"/>
      <c r="F149" s="88"/>
      <c r="G149" s="88"/>
      <c r="H149" s="88"/>
      <c r="I149" s="88"/>
      <c r="J149" s="730"/>
      <c r="K149" s="731"/>
      <c r="L149" s="79"/>
      <c r="M149" s="79"/>
    </row>
    <row r="150" spans="1:13" s="857" customFormat="1" ht="18" customHeight="1">
      <c r="A150" s="395"/>
      <c r="B150" s="395"/>
      <c r="C150" s="395"/>
      <c r="D150" s="395"/>
      <c r="E150" s="87"/>
      <c r="F150" s="88"/>
      <c r="G150" s="88"/>
      <c r="H150" s="88"/>
      <c r="I150" s="88"/>
      <c r="J150" s="730"/>
      <c r="K150" s="731"/>
      <c r="L150" s="79"/>
      <c r="M150" s="79"/>
    </row>
    <row r="151" spans="1:13" s="857" customFormat="1" ht="18" customHeight="1">
      <c r="A151" s="395"/>
      <c r="B151" s="395"/>
      <c r="C151" s="395"/>
      <c r="D151" s="395"/>
      <c r="E151" s="87"/>
      <c r="F151" s="88"/>
      <c r="G151" s="88"/>
      <c r="H151" s="88"/>
      <c r="I151" s="88"/>
      <c r="J151" s="730"/>
      <c r="K151" s="731"/>
      <c r="L151" s="79"/>
      <c r="M151" s="79"/>
    </row>
    <row r="152" spans="1:13" s="857" customFormat="1" ht="18" customHeight="1">
      <c r="A152" s="395"/>
      <c r="B152" s="395"/>
      <c r="C152" s="395"/>
      <c r="D152" s="395"/>
      <c r="E152" s="87"/>
      <c r="F152" s="88"/>
      <c r="G152" s="88"/>
      <c r="H152" s="88"/>
      <c r="I152" s="88"/>
      <c r="J152" s="730"/>
      <c r="K152" s="731"/>
      <c r="L152" s="79"/>
      <c r="M152" s="79"/>
    </row>
    <row r="153" spans="1:13" s="857" customFormat="1" ht="18" customHeight="1">
      <c r="A153" s="395"/>
      <c r="B153" s="395"/>
      <c r="C153" s="395"/>
      <c r="D153" s="395"/>
      <c r="E153" s="87"/>
      <c r="F153" s="88"/>
      <c r="G153" s="88"/>
      <c r="H153" s="88"/>
      <c r="I153" s="88"/>
      <c r="J153" s="730"/>
      <c r="K153" s="731"/>
      <c r="L153" s="79"/>
      <c r="M153" s="79"/>
    </row>
    <row r="154" spans="1:13" s="857" customFormat="1" ht="18" customHeight="1">
      <c r="A154" s="395"/>
      <c r="B154" s="395"/>
      <c r="C154" s="395"/>
      <c r="D154" s="395"/>
      <c r="E154" s="87"/>
      <c r="F154" s="88"/>
      <c r="G154" s="88"/>
      <c r="H154" s="88"/>
      <c r="I154" s="88"/>
      <c r="J154" s="730"/>
      <c r="K154" s="731"/>
      <c r="L154" s="79"/>
      <c r="M154" s="79"/>
    </row>
    <row r="155" spans="1:13" s="857" customFormat="1" ht="18" customHeight="1">
      <c r="A155" s="395"/>
      <c r="B155" s="395"/>
      <c r="C155" s="395"/>
      <c r="D155" s="395"/>
      <c r="E155" s="87"/>
      <c r="F155" s="88"/>
      <c r="G155" s="88"/>
      <c r="H155" s="88"/>
      <c r="I155" s="88"/>
      <c r="J155" s="730"/>
      <c r="K155" s="731"/>
      <c r="L155" s="79"/>
      <c r="M155" s="79"/>
    </row>
    <row r="156" spans="1:13" s="857" customFormat="1" ht="18" customHeight="1">
      <c r="A156" s="395"/>
      <c r="B156" s="395"/>
      <c r="C156" s="395"/>
      <c r="D156" s="395"/>
      <c r="E156" s="87"/>
      <c r="F156" s="88"/>
      <c r="G156" s="88"/>
      <c r="H156" s="88"/>
      <c r="I156" s="88"/>
      <c r="J156" s="730"/>
      <c r="K156" s="731"/>
      <c r="L156" s="79"/>
      <c r="M156" s="79"/>
    </row>
    <row r="157" spans="1:13" s="857" customFormat="1" ht="18" customHeight="1">
      <c r="A157" s="395"/>
      <c r="B157" s="395"/>
      <c r="C157" s="395"/>
      <c r="D157" s="395"/>
      <c r="E157" s="87"/>
      <c r="F157" s="88"/>
      <c r="G157" s="88"/>
      <c r="H157" s="88"/>
      <c r="I157" s="88"/>
      <c r="J157" s="730"/>
      <c r="K157" s="731"/>
      <c r="L157" s="79"/>
      <c r="M157" s="79"/>
    </row>
    <row r="158" spans="1:13" s="857" customFormat="1" ht="18" customHeight="1">
      <c r="A158" s="395"/>
      <c r="B158" s="395"/>
      <c r="C158" s="395"/>
      <c r="D158" s="395"/>
      <c r="E158" s="87"/>
      <c r="F158" s="88"/>
      <c r="G158" s="88"/>
      <c r="H158" s="88"/>
      <c r="I158" s="88"/>
      <c r="J158" s="730"/>
      <c r="K158" s="731"/>
      <c r="L158" s="79"/>
      <c r="M158" s="79"/>
    </row>
    <row r="159" spans="1:13" s="857" customFormat="1" ht="18" customHeight="1">
      <c r="A159" s="395"/>
      <c r="B159" s="395"/>
      <c r="C159" s="395"/>
      <c r="D159" s="395"/>
      <c r="E159" s="87"/>
      <c r="F159" s="88"/>
      <c r="G159" s="88"/>
      <c r="H159" s="88"/>
      <c r="I159" s="88"/>
      <c r="J159" s="730"/>
      <c r="K159" s="731"/>
      <c r="L159" s="79"/>
      <c r="M159" s="79"/>
    </row>
    <row r="160" spans="1:13" s="857" customFormat="1" ht="18" customHeight="1">
      <c r="A160" s="395"/>
      <c r="B160" s="395"/>
      <c r="C160" s="395"/>
      <c r="D160" s="395"/>
      <c r="E160" s="87"/>
      <c r="F160" s="88"/>
      <c r="G160" s="88"/>
      <c r="H160" s="88"/>
      <c r="I160" s="88"/>
      <c r="J160" s="730"/>
      <c r="K160" s="731"/>
      <c r="L160" s="79"/>
      <c r="M160" s="79"/>
    </row>
    <row r="161" spans="1:13" s="857" customFormat="1" ht="18" customHeight="1">
      <c r="A161" s="395"/>
      <c r="B161" s="395"/>
      <c r="C161" s="395"/>
      <c r="D161" s="395"/>
      <c r="E161" s="87"/>
      <c r="F161" s="88"/>
      <c r="G161" s="88"/>
      <c r="H161" s="88"/>
      <c r="I161" s="88"/>
      <c r="J161" s="730"/>
      <c r="K161" s="731"/>
      <c r="L161" s="79"/>
      <c r="M161" s="79"/>
    </row>
    <row r="162" spans="1:13" s="857" customFormat="1" ht="18" customHeight="1">
      <c r="A162" s="395"/>
      <c r="B162" s="395"/>
      <c r="C162" s="395"/>
      <c r="D162" s="395"/>
      <c r="E162" s="87"/>
      <c r="F162" s="88"/>
      <c r="G162" s="88"/>
      <c r="H162" s="88"/>
      <c r="I162" s="88"/>
      <c r="J162" s="730"/>
      <c r="K162" s="731"/>
      <c r="L162" s="79"/>
      <c r="M162" s="79"/>
    </row>
    <row r="163" spans="1:13" s="857" customFormat="1" ht="18" customHeight="1">
      <c r="A163" s="395"/>
      <c r="B163" s="395"/>
      <c r="C163" s="395"/>
      <c r="D163" s="395"/>
      <c r="E163" s="87"/>
      <c r="F163" s="88"/>
      <c r="G163" s="88"/>
      <c r="H163" s="88"/>
      <c r="I163" s="88"/>
      <c r="J163" s="730"/>
      <c r="K163" s="731"/>
      <c r="L163" s="79"/>
      <c r="M163" s="79"/>
    </row>
    <row r="164" spans="1:13" s="857" customFormat="1" ht="18" customHeight="1">
      <c r="A164" s="395"/>
      <c r="B164" s="395"/>
      <c r="C164" s="395"/>
      <c r="D164" s="395"/>
      <c r="E164" s="87"/>
      <c r="F164" s="88"/>
      <c r="G164" s="88"/>
      <c r="H164" s="88"/>
      <c r="I164" s="88"/>
      <c r="J164" s="730"/>
      <c r="K164" s="731"/>
      <c r="L164" s="79"/>
      <c r="M164" s="79"/>
    </row>
    <row r="165" spans="1:13" s="857" customFormat="1" ht="18" customHeight="1">
      <c r="A165" s="395"/>
      <c r="B165" s="395"/>
      <c r="C165" s="395"/>
      <c r="D165" s="395"/>
      <c r="E165" s="87"/>
      <c r="F165" s="88"/>
      <c r="G165" s="88"/>
      <c r="H165" s="88"/>
      <c r="I165" s="88"/>
      <c r="J165" s="730"/>
      <c r="K165" s="731"/>
      <c r="L165" s="79"/>
      <c r="M165" s="79"/>
    </row>
    <row r="166" spans="1:13" s="857" customFormat="1" ht="18" customHeight="1">
      <c r="A166" s="395"/>
      <c r="B166" s="395"/>
      <c r="C166" s="395"/>
      <c r="D166" s="395"/>
      <c r="E166" s="87"/>
      <c r="F166" s="88"/>
      <c r="G166" s="88"/>
      <c r="H166" s="88"/>
      <c r="I166" s="88"/>
      <c r="J166" s="730"/>
      <c r="K166" s="731"/>
      <c r="L166" s="79"/>
      <c r="M166" s="79"/>
    </row>
    <row r="167" spans="1:13" s="857" customFormat="1" ht="18" customHeight="1">
      <c r="A167" s="395"/>
      <c r="B167" s="395"/>
      <c r="C167" s="395"/>
      <c r="D167" s="395"/>
      <c r="E167" s="87"/>
      <c r="F167" s="88"/>
      <c r="G167" s="88"/>
      <c r="H167" s="88"/>
      <c r="I167" s="88"/>
      <c r="J167" s="730"/>
      <c r="K167" s="731"/>
      <c r="L167" s="79"/>
      <c r="M167" s="79"/>
    </row>
    <row r="168" spans="1:13" s="857" customFormat="1" ht="18" customHeight="1">
      <c r="A168" s="395"/>
      <c r="B168" s="395"/>
      <c r="C168" s="395"/>
      <c r="D168" s="395"/>
      <c r="E168" s="87"/>
      <c r="F168" s="88"/>
      <c r="G168" s="88"/>
      <c r="H168" s="88"/>
      <c r="I168" s="88"/>
      <c r="J168" s="730"/>
      <c r="K168" s="731"/>
      <c r="L168" s="79"/>
      <c r="M168" s="79"/>
    </row>
    <row r="169" spans="1:13" s="857" customFormat="1" ht="18" customHeight="1">
      <c r="A169" s="395"/>
      <c r="B169" s="395"/>
      <c r="C169" s="395"/>
      <c r="D169" s="395"/>
      <c r="E169" s="87"/>
      <c r="F169" s="88"/>
      <c r="G169" s="88"/>
      <c r="H169" s="88"/>
      <c r="I169" s="88"/>
      <c r="J169" s="730"/>
      <c r="K169" s="731"/>
      <c r="L169" s="79"/>
      <c r="M169" s="79"/>
    </row>
    <row r="170" spans="1:13" s="857" customFormat="1" ht="18" customHeight="1">
      <c r="A170" s="395"/>
      <c r="B170" s="395"/>
      <c r="C170" s="395"/>
      <c r="D170" s="395"/>
      <c r="E170" s="87"/>
      <c r="F170" s="88"/>
      <c r="G170" s="88"/>
      <c r="H170" s="88"/>
      <c r="I170" s="88"/>
      <c r="J170" s="730"/>
      <c r="K170" s="731"/>
      <c r="L170" s="79"/>
      <c r="M170" s="79"/>
    </row>
    <row r="171" spans="1:13" s="857" customFormat="1" ht="18" customHeight="1">
      <c r="A171" s="395"/>
      <c r="B171" s="395"/>
      <c r="C171" s="395"/>
      <c r="D171" s="395"/>
      <c r="E171" s="87"/>
      <c r="F171" s="88"/>
      <c r="G171" s="88"/>
      <c r="H171" s="88"/>
      <c r="I171" s="88"/>
      <c r="J171" s="730"/>
      <c r="K171" s="731"/>
      <c r="L171" s="79"/>
      <c r="M171" s="79"/>
    </row>
    <row r="172" spans="1:13" s="857" customFormat="1" ht="18" customHeight="1">
      <c r="A172" s="395"/>
      <c r="B172" s="395"/>
      <c r="C172" s="395"/>
      <c r="D172" s="395"/>
      <c r="E172" s="87"/>
      <c r="F172" s="88"/>
      <c r="G172" s="88"/>
      <c r="H172" s="88"/>
      <c r="I172" s="88"/>
      <c r="J172" s="730"/>
      <c r="K172" s="731"/>
      <c r="L172" s="79"/>
      <c r="M172" s="79"/>
    </row>
    <row r="173" spans="1:13" s="857" customFormat="1" ht="18" customHeight="1">
      <c r="A173" s="395"/>
      <c r="B173" s="395"/>
      <c r="C173" s="395"/>
      <c r="D173" s="395"/>
      <c r="E173" s="87"/>
      <c r="F173" s="88"/>
      <c r="G173" s="88"/>
      <c r="H173" s="88"/>
      <c r="I173" s="88"/>
      <c r="J173" s="730"/>
      <c r="K173" s="731"/>
      <c r="L173" s="79"/>
      <c r="M173" s="79"/>
    </row>
    <row r="174" spans="1:13" s="857" customFormat="1" ht="18" customHeight="1">
      <c r="A174" s="395"/>
      <c r="B174" s="395"/>
      <c r="C174" s="395"/>
      <c r="D174" s="395"/>
      <c r="E174" s="87"/>
      <c r="F174" s="88"/>
      <c r="G174" s="88"/>
      <c r="H174" s="88"/>
      <c r="I174" s="88"/>
      <c r="J174" s="730"/>
      <c r="K174" s="731"/>
      <c r="L174" s="79"/>
      <c r="M174" s="79"/>
    </row>
    <row r="175" spans="1:13" s="857" customFormat="1" ht="18" customHeight="1">
      <c r="A175" s="395"/>
      <c r="B175" s="395"/>
      <c r="C175" s="395"/>
      <c r="D175" s="395"/>
      <c r="E175" s="87"/>
      <c r="F175" s="88"/>
      <c r="G175" s="88"/>
      <c r="H175" s="88"/>
      <c r="I175" s="88"/>
      <c r="J175" s="730"/>
      <c r="K175" s="731"/>
      <c r="L175" s="79"/>
      <c r="M175" s="79"/>
    </row>
    <row r="176" spans="1:13" s="857" customFormat="1" ht="18" customHeight="1">
      <c r="A176" s="395"/>
      <c r="B176" s="395"/>
      <c r="C176" s="395"/>
      <c r="D176" s="395"/>
      <c r="E176" s="87"/>
      <c r="F176" s="88"/>
      <c r="G176" s="88"/>
      <c r="H176" s="88"/>
      <c r="I176" s="88"/>
      <c r="J176" s="730"/>
      <c r="K176" s="731"/>
      <c r="L176" s="79"/>
      <c r="M176" s="79"/>
    </row>
    <row r="177" spans="1:13" s="857" customFormat="1" ht="18" customHeight="1">
      <c r="A177" s="395"/>
      <c r="B177" s="395"/>
      <c r="C177" s="395"/>
      <c r="D177" s="395"/>
      <c r="E177" s="87"/>
      <c r="F177" s="88"/>
      <c r="G177" s="88"/>
      <c r="H177" s="88"/>
      <c r="I177" s="88"/>
      <c r="J177" s="730"/>
      <c r="K177" s="731"/>
      <c r="L177" s="79"/>
      <c r="M177" s="79"/>
    </row>
    <row r="178" spans="1:13" s="857" customFormat="1" ht="18" customHeight="1">
      <c r="A178" s="395"/>
      <c r="B178" s="395"/>
      <c r="C178" s="395"/>
      <c r="D178" s="395"/>
      <c r="E178" s="87"/>
      <c r="F178" s="88"/>
      <c r="G178" s="88"/>
      <c r="H178" s="88"/>
      <c r="I178" s="88"/>
      <c r="J178" s="730"/>
      <c r="K178" s="731"/>
      <c r="L178" s="79"/>
      <c r="M178" s="79"/>
    </row>
    <row r="179" spans="1:13" s="857" customFormat="1" ht="18" customHeight="1">
      <c r="A179" s="395"/>
      <c r="B179" s="395"/>
      <c r="C179" s="395"/>
      <c r="D179" s="395"/>
      <c r="E179" s="87"/>
      <c r="F179" s="88"/>
      <c r="G179" s="88"/>
      <c r="H179" s="88"/>
      <c r="I179" s="88"/>
      <c r="J179" s="730"/>
      <c r="K179" s="731"/>
      <c r="L179" s="79"/>
      <c r="M179" s="79"/>
    </row>
    <row r="180" spans="1:13" s="857" customFormat="1" ht="18" customHeight="1">
      <c r="A180" s="395"/>
      <c r="B180" s="395"/>
      <c r="C180" s="395"/>
      <c r="D180" s="395"/>
      <c r="E180" s="87"/>
      <c r="F180" s="88"/>
      <c r="G180" s="88"/>
      <c r="H180" s="88"/>
      <c r="I180" s="88"/>
      <c r="J180" s="730"/>
      <c r="K180" s="731"/>
      <c r="L180" s="79"/>
      <c r="M180" s="79"/>
    </row>
    <row r="181" spans="1:13" s="857" customFormat="1" ht="18" customHeight="1">
      <c r="A181" s="395"/>
      <c r="B181" s="395"/>
      <c r="C181" s="395"/>
      <c r="D181" s="395"/>
      <c r="E181" s="87"/>
      <c r="F181" s="88"/>
      <c r="G181" s="88"/>
      <c r="H181" s="88"/>
      <c r="I181" s="88"/>
      <c r="J181" s="730"/>
      <c r="K181" s="731"/>
      <c r="L181" s="79"/>
      <c r="M181" s="79"/>
    </row>
    <row r="182" spans="1:13" s="857" customFormat="1" ht="18" customHeight="1">
      <c r="A182" s="395"/>
      <c r="B182" s="395"/>
      <c r="C182" s="395"/>
      <c r="D182" s="395"/>
      <c r="E182" s="87"/>
      <c r="F182" s="88"/>
      <c r="G182" s="88"/>
      <c r="H182" s="88"/>
      <c r="I182" s="88"/>
      <c r="J182" s="730"/>
      <c r="K182" s="731"/>
      <c r="L182" s="79"/>
      <c r="M182" s="79"/>
    </row>
    <row r="183" spans="1:13" s="857" customFormat="1" ht="18" customHeight="1">
      <c r="A183" s="395"/>
      <c r="B183" s="395"/>
      <c r="C183" s="395"/>
      <c r="D183" s="395"/>
      <c r="E183" s="87"/>
      <c r="F183" s="88"/>
      <c r="G183" s="88"/>
      <c r="H183" s="88"/>
      <c r="I183" s="88"/>
      <c r="J183" s="730"/>
      <c r="K183" s="731"/>
      <c r="L183" s="79"/>
      <c r="M183" s="79"/>
    </row>
    <row r="184" spans="1:13" s="857" customFormat="1" ht="18" customHeight="1">
      <c r="A184" s="395"/>
      <c r="B184" s="395"/>
      <c r="C184" s="395"/>
      <c r="D184" s="395"/>
      <c r="E184" s="87"/>
      <c r="F184" s="88"/>
      <c r="G184" s="88"/>
      <c r="H184" s="88"/>
      <c r="I184" s="88"/>
      <c r="J184" s="730"/>
      <c r="K184" s="731"/>
      <c r="L184" s="79"/>
      <c r="M184" s="79"/>
    </row>
    <row r="185" spans="1:13" s="857" customFormat="1" ht="18" customHeight="1">
      <c r="A185" s="395"/>
      <c r="B185" s="395"/>
      <c r="C185" s="395"/>
      <c r="D185" s="395"/>
      <c r="E185" s="87"/>
      <c r="F185" s="88"/>
      <c r="G185" s="88"/>
      <c r="H185" s="88"/>
      <c r="I185" s="88"/>
      <c r="J185" s="730"/>
      <c r="K185" s="731"/>
      <c r="L185" s="79"/>
      <c r="M185" s="79"/>
    </row>
    <row r="186" spans="1:13" s="857" customFormat="1" ht="18" customHeight="1">
      <c r="A186" s="395"/>
      <c r="B186" s="395"/>
      <c r="C186" s="395"/>
      <c r="D186" s="395"/>
      <c r="E186" s="87"/>
      <c r="F186" s="88"/>
      <c r="G186" s="88"/>
      <c r="H186" s="88"/>
      <c r="I186" s="88"/>
      <c r="J186" s="730"/>
      <c r="K186" s="731"/>
      <c r="L186" s="79"/>
      <c r="M186" s="79"/>
    </row>
    <row r="187" spans="1:13" s="857" customFormat="1" ht="18" customHeight="1">
      <c r="A187" s="395"/>
      <c r="B187" s="395"/>
      <c r="C187" s="395"/>
      <c r="D187" s="395"/>
      <c r="E187" s="87"/>
      <c r="F187" s="88"/>
      <c r="G187" s="88"/>
      <c r="H187" s="88"/>
      <c r="I187" s="88"/>
      <c r="J187" s="730"/>
      <c r="K187" s="731"/>
      <c r="L187" s="79"/>
      <c r="M187" s="79"/>
    </row>
    <row r="188" spans="1:13" s="857" customFormat="1" ht="18" customHeight="1">
      <c r="A188" s="395"/>
      <c r="B188" s="395"/>
      <c r="C188" s="395"/>
      <c r="D188" s="395"/>
      <c r="E188" s="87"/>
      <c r="F188" s="88"/>
      <c r="G188" s="88"/>
      <c r="H188" s="88"/>
      <c r="I188" s="88"/>
      <c r="J188" s="730"/>
      <c r="K188" s="731"/>
      <c r="L188" s="79"/>
      <c r="M188" s="79"/>
    </row>
    <row r="189" spans="1:13" s="857" customFormat="1" ht="18" customHeight="1">
      <c r="A189" s="395"/>
      <c r="B189" s="395"/>
      <c r="C189" s="395"/>
      <c r="D189" s="395"/>
      <c r="E189" s="87"/>
      <c r="F189" s="88"/>
      <c r="G189" s="88"/>
      <c r="H189" s="88"/>
      <c r="I189" s="88"/>
      <c r="J189" s="730"/>
      <c r="K189" s="731"/>
      <c r="L189" s="79"/>
      <c r="M189" s="79"/>
    </row>
    <row r="190" spans="1:13" s="857" customFormat="1" ht="18" customHeight="1">
      <c r="A190" s="395"/>
      <c r="B190" s="395"/>
      <c r="C190" s="395"/>
      <c r="D190" s="395"/>
      <c r="E190" s="87"/>
      <c r="F190" s="88"/>
      <c r="G190" s="88"/>
      <c r="H190" s="88"/>
      <c r="I190" s="88"/>
      <c r="J190" s="730"/>
      <c r="K190" s="731"/>
      <c r="L190" s="79"/>
      <c r="M190" s="79"/>
    </row>
    <row r="191" spans="1:13" s="857" customFormat="1" ht="18" customHeight="1">
      <c r="A191" s="395"/>
      <c r="B191" s="395"/>
      <c r="C191" s="395"/>
      <c r="D191" s="395"/>
      <c r="E191" s="87"/>
      <c r="F191" s="88"/>
      <c r="G191" s="88"/>
      <c r="H191" s="88"/>
      <c r="I191" s="88"/>
      <c r="J191" s="730"/>
      <c r="K191" s="731"/>
      <c r="L191" s="79"/>
      <c r="M191" s="79"/>
    </row>
    <row r="192" spans="1:13" s="857" customFormat="1" ht="18" customHeight="1">
      <c r="A192" s="395"/>
      <c r="B192" s="395"/>
      <c r="C192" s="395"/>
      <c r="D192" s="395"/>
      <c r="E192" s="87"/>
      <c r="F192" s="88"/>
      <c r="G192" s="88"/>
      <c r="H192" s="88"/>
      <c r="I192" s="88"/>
      <c r="J192" s="730"/>
      <c r="K192" s="731"/>
      <c r="L192" s="79"/>
      <c r="M192" s="79"/>
    </row>
    <row r="193" spans="1:13" s="857" customFormat="1" ht="18" customHeight="1">
      <c r="A193" s="395"/>
      <c r="B193" s="395"/>
      <c r="C193" s="395"/>
      <c r="D193" s="395"/>
      <c r="E193" s="87"/>
      <c r="F193" s="88"/>
      <c r="G193" s="88"/>
      <c r="H193" s="88"/>
      <c r="I193" s="88"/>
      <c r="J193" s="730"/>
      <c r="K193" s="731"/>
      <c r="L193" s="79"/>
      <c r="M193" s="79"/>
    </row>
    <row r="194" spans="1:13" s="857" customFormat="1" ht="18" customHeight="1">
      <c r="A194" s="395"/>
      <c r="B194" s="395"/>
      <c r="C194" s="395"/>
      <c r="D194" s="395"/>
      <c r="E194" s="87"/>
      <c r="F194" s="88"/>
      <c r="G194" s="88"/>
      <c r="H194" s="88"/>
      <c r="I194" s="88"/>
      <c r="J194" s="730"/>
      <c r="K194" s="731"/>
      <c r="L194" s="79"/>
      <c r="M194" s="79"/>
    </row>
    <row r="195" spans="1:13" s="857" customFormat="1" ht="18" customHeight="1">
      <c r="A195" s="395"/>
      <c r="B195" s="395"/>
      <c r="C195" s="395"/>
      <c r="D195" s="395"/>
      <c r="E195" s="87"/>
      <c r="F195" s="88"/>
      <c r="G195" s="88"/>
      <c r="H195" s="88"/>
      <c r="I195" s="88"/>
      <c r="J195" s="730"/>
      <c r="K195" s="731"/>
      <c r="L195" s="79"/>
      <c r="M195" s="79"/>
    </row>
    <row r="196" spans="1:13" s="857" customFormat="1" ht="18" customHeight="1">
      <c r="A196" s="395"/>
      <c r="B196" s="395"/>
      <c r="C196" s="395"/>
      <c r="D196" s="395"/>
      <c r="E196" s="87"/>
      <c r="F196" s="88"/>
      <c r="G196" s="88"/>
      <c r="H196" s="88"/>
      <c r="I196" s="88"/>
      <c r="J196" s="730"/>
      <c r="K196" s="731"/>
      <c r="L196" s="79"/>
      <c r="M196" s="79"/>
    </row>
    <row r="197" spans="1:13" s="857" customFormat="1" ht="18" customHeight="1">
      <c r="A197" s="395"/>
      <c r="B197" s="395"/>
      <c r="C197" s="395"/>
      <c r="D197" s="395"/>
      <c r="E197" s="87"/>
      <c r="F197" s="88"/>
      <c r="G197" s="88"/>
      <c r="H197" s="88"/>
      <c r="I197" s="88"/>
      <c r="J197" s="730"/>
      <c r="K197" s="731"/>
      <c r="L197" s="79"/>
      <c r="M197" s="79"/>
    </row>
    <row r="198" spans="1:13" s="857" customFormat="1" ht="18" customHeight="1">
      <c r="A198" s="395"/>
      <c r="B198" s="395"/>
      <c r="C198" s="395"/>
      <c r="D198" s="395"/>
      <c r="E198" s="87"/>
      <c r="F198" s="88"/>
      <c r="G198" s="88"/>
      <c r="H198" s="88"/>
      <c r="I198" s="88"/>
      <c r="J198" s="730"/>
      <c r="K198" s="731"/>
      <c r="L198" s="79"/>
      <c r="M198" s="79"/>
    </row>
    <row r="199" spans="1:13" s="857" customFormat="1" ht="18" customHeight="1">
      <c r="A199" s="395"/>
      <c r="B199" s="395"/>
      <c r="C199" s="395"/>
      <c r="D199" s="395"/>
      <c r="E199" s="87"/>
      <c r="F199" s="88"/>
      <c r="G199" s="88"/>
      <c r="H199" s="88"/>
      <c r="I199" s="88"/>
      <c r="J199" s="730"/>
      <c r="K199" s="731"/>
      <c r="L199" s="79"/>
      <c r="M199" s="79"/>
    </row>
    <row r="200" spans="1:13" s="857" customFormat="1" ht="18" customHeight="1">
      <c r="A200" s="395"/>
      <c r="B200" s="395"/>
      <c r="C200" s="395"/>
      <c r="D200" s="395"/>
      <c r="E200" s="87"/>
      <c r="F200" s="88"/>
      <c r="G200" s="88"/>
      <c r="H200" s="88"/>
      <c r="I200" s="88"/>
      <c r="J200" s="730"/>
      <c r="K200" s="731"/>
      <c r="L200" s="79"/>
      <c r="M200" s="79"/>
    </row>
    <row r="201" spans="1:13" s="857" customFormat="1" ht="18" customHeight="1">
      <c r="A201" s="395"/>
      <c r="B201" s="395"/>
      <c r="C201" s="395"/>
      <c r="D201" s="395"/>
      <c r="E201" s="87"/>
      <c r="F201" s="88"/>
      <c r="G201" s="88"/>
      <c r="H201" s="88"/>
      <c r="I201" s="88"/>
      <c r="J201" s="730"/>
      <c r="K201" s="731"/>
      <c r="L201" s="79"/>
      <c r="M201" s="79"/>
    </row>
    <row r="202" spans="1:13" s="857" customFormat="1" ht="18" customHeight="1">
      <c r="A202" s="395"/>
      <c r="B202" s="395"/>
      <c r="C202" s="395"/>
      <c r="D202" s="395"/>
      <c r="E202" s="87"/>
      <c r="F202" s="88"/>
      <c r="G202" s="88"/>
      <c r="H202" s="88"/>
      <c r="I202" s="88"/>
      <c r="J202" s="730"/>
      <c r="K202" s="731"/>
      <c r="L202" s="79"/>
      <c r="M202" s="79"/>
    </row>
    <row r="203" spans="1:13" s="857" customFormat="1" ht="18" customHeight="1">
      <c r="A203" s="395"/>
      <c r="B203" s="395"/>
      <c r="C203" s="395"/>
      <c r="D203" s="395"/>
      <c r="E203" s="87"/>
      <c r="F203" s="88"/>
      <c r="G203" s="88"/>
      <c r="H203" s="88"/>
      <c r="I203" s="88"/>
      <c r="J203" s="730"/>
      <c r="K203" s="731"/>
      <c r="L203" s="79"/>
      <c r="M203" s="79"/>
    </row>
    <row r="204" spans="1:13" s="857" customFormat="1" ht="18" customHeight="1">
      <c r="A204" s="395"/>
      <c r="B204" s="395"/>
      <c r="C204" s="395"/>
      <c r="D204" s="395"/>
      <c r="E204" s="87"/>
      <c r="F204" s="88"/>
      <c r="G204" s="88"/>
      <c r="H204" s="88"/>
      <c r="I204" s="88"/>
      <c r="J204" s="730"/>
      <c r="K204" s="731"/>
      <c r="L204" s="79"/>
      <c r="M204" s="79"/>
    </row>
    <row r="205" spans="1:13" s="857" customFormat="1" ht="18" customHeight="1">
      <c r="A205" s="395"/>
      <c r="B205" s="395"/>
      <c r="C205" s="395"/>
      <c r="D205" s="395"/>
      <c r="E205" s="87"/>
      <c r="F205" s="88"/>
      <c r="G205" s="88"/>
      <c r="H205" s="88"/>
      <c r="I205" s="88"/>
      <c r="J205" s="730"/>
      <c r="K205" s="731"/>
      <c r="L205" s="79"/>
      <c r="M205" s="79"/>
    </row>
    <row r="206" spans="1:13" s="857" customFormat="1" ht="18" customHeight="1">
      <c r="A206" s="395"/>
      <c r="B206" s="395"/>
      <c r="C206" s="395"/>
      <c r="D206" s="395"/>
      <c r="E206" s="87"/>
      <c r="F206" s="88"/>
      <c r="G206" s="88"/>
      <c r="H206" s="88"/>
      <c r="I206" s="88"/>
      <c r="J206" s="730"/>
      <c r="K206" s="731"/>
      <c r="L206" s="79"/>
      <c r="M206" s="79"/>
    </row>
    <row r="207" spans="1:13" s="857" customFormat="1" ht="18" customHeight="1">
      <c r="A207" s="395"/>
      <c r="B207" s="395"/>
      <c r="C207" s="395"/>
      <c r="D207" s="395"/>
      <c r="E207" s="87"/>
      <c r="F207" s="88"/>
      <c r="G207" s="88"/>
      <c r="H207" s="88"/>
      <c r="I207" s="88"/>
      <c r="J207" s="730"/>
      <c r="K207" s="731"/>
      <c r="L207" s="79"/>
      <c r="M207" s="79"/>
    </row>
    <row r="208" spans="1:13" s="857" customFormat="1" ht="18" customHeight="1">
      <c r="A208" s="395"/>
      <c r="B208" s="395"/>
      <c r="C208" s="395"/>
      <c r="D208" s="395"/>
      <c r="E208" s="87"/>
      <c r="F208" s="88"/>
      <c r="G208" s="88"/>
      <c r="H208" s="88"/>
      <c r="I208" s="88"/>
      <c r="J208" s="730"/>
      <c r="K208" s="731"/>
      <c r="L208" s="79"/>
      <c r="M208" s="79"/>
    </row>
    <row r="209" spans="1:13" s="857" customFormat="1" ht="18" customHeight="1">
      <c r="A209" s="395"/>
      <c r="B209" s="395"/>
      <c r="C209" s="395"/>
      <c r="D209" s="395"/>
      <c r="E209" s="87"/>
      <c r="F209" s="88"/>
      <c r="G209" s="88"/>
      <c r="H209" s="88"/>
      <c r="I209" s="88"/>
      <c r="J209" s="730"/>
      <c r="K209" s="731"/>
      <c r="L209" s="79"/>
      <c r="M209" s="79"/>
    </row>
    <row r="210" spans="1:13" s="857" customFormat="1" ht="18" customHeight="1">
      <c r="A210" s="81"/>
      <c r="B210" s="81"/>
      <c r="C210" s="81"/>
      <c r="D210" s="81"/>
      <c r="E210" s="87"/>
      <c r="F210" s="88"/>
      <c r="G210" s="88"/>
      <c r="H210" s="88"/>
      <c r="I210" s="88"/>
      <c r="J210" s="730"/>
      <c r="K210" s="731"/>
      <c r="L210" s="79"/>
      <c r="M210" s="79"/>
    </row>
    <row r="211" spans="1:13" s="857" customFormat="1" ht="18" customHeight="1">
      <c r="A211" s="81"/>
      <c r="B211" s="81"/>
      <c r="C211" s="81"/>
      <c r="D211" s="81"/>
      <c r="E211" s="87"/>
      <c r="F211" s="88"/>
      <c r="G211" s="88"/>
      <c r="H211" s="88"/>
      <c r="I211" s="88"/>
      <c r="J211" s="730"/>
      <c r="K211" s="731"/>
      <c r="L211" s="79"/>
      <c r="M211" s="79"/>
    </row>
    <row r="212" spans="1:13" s="857" customFormat="1" ht="18" customHeight="1">
      <c r="A212" s="81"/>
      <c r="B212" s="81"/>
      <c r="C212" s="81"/>
      <c r="D212" s="81"/>
      <c r="E212" s="87"/>
      <c r="F212" s="88"/>
      <c r="G212" s="88"/>
      <c r="H212" s="88"/>
      <c r="I212" s="88"/>
      <c r="J212" s="730"/>
      <c r="K212" s="731"/>
      <c r="L212" s="79"/>
      <c r="M212" s="79"/>
    </row>
    <row r="213" spans="1:13" s="857" customFormat="1" ht="18" customHeight="1">
      <c r="A213" s="81"/>
      <c r="B213" s="81"/>
      <c r="C213" s="81"/>
      <c r="D213" s="81"/>
      <c r="E213" s="87"/>
      <c r="F213" s="88"/>
      <c r="G213" s="88"/>
      <c r="H213" s="88"/>
      <c r="I213" s="88"/>
      <c r="J213" s="730"/>
      <c r="K213" s="731"/>
      <c r="L213" s="79"/>
      <c r="M213" s="79"/>
    </row>
    <row r="214" spans="1:13" s="857" customFormat="1" ht="18" customHeight="1">
      <c r="A214" s="81"/>
      <c r="B214" s="81"/>
      <c r="C214" s="81"/>
      <c r="D214" s="81"/>
      <c r="E214" s="87"/>
      <c r="F214" s="88"/>
      <c r="G214" s="88"/>
      <c r="H214" s="88"/>
      <c r="I214" s="88"/>
      <c r="J214" s="730"/>
      <c r="K214" s="731"/>
      <c r="L214" s="79"/>
      <c r="M214" s="79"/>
    </row>
    <row r="215" spans="1:13" s="857" customFormat="1" ht="18" customHeight="1">
      <c r="A215" s="81"/>
      <c r="B215" s="81"/>
      <c r="C215" s="81"/>
      <c r="D215" s="81"/>
      <c r="E215" s="87"/>
      <c r="F215" s="88"/>
      <c r="G215" s="88"/>
      <c r="H215" s="88"/>
      <c r="I215" s="88"/>
      <c r="J215" s="730"/>
      <c r="K215" s="731"/>
      <c r="L215" s="79"/>
      <c r="M215" s="79"/>
    </row>
    <row r="216" spans="1:13" s="857" customFormat="1" ht="18" customHeight="1">
      <c r="A216" s="81"/>
      <c r="B216" s="81"/>
      <c r="C216" s="81"/>
      <c r="D216" s="81"/>
      <c r="E216" s="87"/>
      <c r="F216" s="88"/>
      <c r="G216" s="88"/>
      <c r="H216" s="88"/>
      <c r="I216" s="88"/>
      <c r="J216" s="730"/>
      <c r="K216" s="731"/>
      <c r="L216" s="79"/>
      <c r="M216" s="79"/>
    </row>
    <row r="217" spans="1:13" s="857" customFormat="1" ht="18" customHeight="1">
      <c r="A217" s="81"/>
      <c r="B217" s="81"/>
      <c r="C217" s="81"/>
      <c r="D217" s="81"/>
      <c r="E217" s="87"/>
      <c r="F217" s="88"/>
      <c r="G217" s="88"/>
      <c r="H217" s="88"/>
      <c r="I217" s="88"/>
      <c r="J217" s="730"/>
      <c r="K217" s="731"/>
      <c r="L217" s="79"/>
      <c r="M217" s="79"/>
    </row>
    <row r="218" spans="1:13" s="857" customFormat="1" ht="18" customHeight="1">
      <c r="A218" s="81"/>
      <c r="B218" s="81"/>
      <c r="C218" s="81"/>
      <c r="D218" s="81"/>
      <c r="E218" s="87"/>
      <c r="F218" s="88"/>
      <c r="G218" s="88"/>
      <c r="H218" s="88"/>
      <c r="I218" s="88"/>
      <c r="J218" s="730"/>
      <c r="K218" s="731"/>
      <c r="L218" s="79"/>
      <c r="M218" s="79"/>
    </row>
    <row r="219" spans="1:13" s="857" customFormat="1" ht="18" customHeight="1">
      <c r="A219" s="81"/>
      <c r="B219" s="81"/>
      <c r="C219" s="81"/>
      <c r="D219" s="81"/>
      <c r="E219" s="87"/>
      <c r="F219" s="88"/>
      <c r="G219" s="88"/>
      <c r="H219" s="88"/>
      <c r="I219" s="88"/>
      <c r="J219" s="730"/>
      <c r="K219" s="731"/>
      <c r="L219" s="79"/>
      <c r="M219" s="79"/>
    </row>
    <row r="220" spans="1:13" s="857" customFormat="1" ht="18" customHeight="1">
      <c r="A220" s="81"/>
      <c r="B220" s="81"/>
      <c r="C220" s="81"/>
      <c r="D220" s="81"/>
      <c r="E220" s="87"/>
      <c r="F220" s="88"/>
      <c r="G220" s="88"/>
      <c r="H220" s="88"/>
      <c r="I220" s="88"/>
      <c r="J220" s="730"/>
      <c r="K220" s="731"/>
      <c r="L220" s="79"/>
      <c r="M220" s="79"/>
    </row>
    <row r="221" spans="1:13" s="857" customFormat="1" ht="18" customHeight="1">
      <c r="A221" s="81"/>
      <c r="B221" s="81"/>
      <c r="C221" s="81"/>
      <c r="D221" s="81"/>
      <c r="E221" s="87"/>
      <c r="F221" s="88"/>
      <c r="G221" s="88"/>
      <c r="H221" s="88"/>
      <c r="I221" s="88"/>
      <c r="J221" s="730"/>
      <c r="K221" s="731"/>
      <c r="L221" s="79"/>
      <c r="M221" s="79"/>
    </row>
    <row r="222" spans="1:13" s="857" customFormat="1" ht="18" customHeight="1">
      <c r="A222" s="81"/>
      <c r="B222" s="81"/>
      <c r="C222" s="81"/>
      <c r="D222" s="81"/>
      <c r="E222" s="87"/>
      <c r="F222" s="88"/>
      <c r="G222" s="88"/>
      <c r="H222" s="88"/>
      <c r="I222" s="88"/>
      <c r="J222" s="730"/>
      <c r="K222" s="731"/>
      <c r="L222" s="79"/>
      <c r="M222" s="79"/>
    </row>
    <row r="223" spans="1:13" s="857" customFormat="1" ht="18" customHeight="1">
      <c r="A223" s="81"/>
      <c r="B223" s="81"/>
      <c r="C223" s="81"/>
      <c r="D223" s="81"/>
      <c r="E223" s="87"/>
      <c r="F223" s="88"/>
      <c r="G223" s="88"/>
      <c r="H223" s="88"/>
      <c r="I223" s="88"/>
      <c r="J223" s="730"/>
      <c r="K223" s="731"/>
      <c r="L223" s="79"/>
      <c r="M223" s="79"/>
    </row>
    <row r="224" spans="1:13" s="857" customFormat="1" ht="18" customHeight="1">
      <c r="A224" s="81"/>
      <c r="B224" s="81"/>
      <c r="C224" s="81"/>
      <c r="D224" s="81"/>
      <c r="E224" s="87"/>
      <c r="F224" s="88"/>
      <c r="G224" s="88"/>
      <c r="H224" s="88"/>
      <c r="I224" s="88"/>
      <c r="J224" s="730"/>
      <c r="K224" s="731"/>
      <c r="L224" s="79"/>
      <c r="M224" s="79"/>
    </row>
    <row r="225" spans="1:13" s="857" customFormat="1" ht="18" customHeight="1">
      <c r="A225" s="81"/>
      <c r="B225" s="81"/>
      <c r="C225" s="81"/>
      <c r="D225" s="81"/>
      <c r="E225" s="87"/>
      <c r="F225" s="88"/>
      <c r="G225" s="88"/>
      <c r="H225" s="88"/>
      <c r="I225" s="88"/>
      <c r="J225" s="730"/>
      <c r="K225" s="731"/>
      <c r="L225" s="79"/>
      <c r="M225" s="79"/>
    </row>
    <row r="226" spans="1:13" s="857" customFormat="1" ht="18" customHeight="1">
      <c r="A226" s="81"/>
      <c r="B226" s="81"/>
      <c r="C226" s="81"/>
      <c r="D226" s="81"/>
      <c r="E226" s="87"/>
      <c r="F226" s="88"/>
      <c r="G226" s="88"/>
      <c r="H226" s="88"/>
      <c r="I226" s="88"/>
      <c r="J226" s="730"/>
      <c r="K226" s="731"/>
      <c r="L226" s="79"/>
      <c r="M226" s="79"/>
    </row>
    <row r="227" spans="1:13" s="857" customFormat="1" ht="18" customHeight="1">
      <c r="A227" s="81"/>
      <c r="B227" s="81"/>
      <c r="C227" s="81"/>
      <c r="D227" s="81"/>
      <c r="E227" s="87"/>
      <c r="F227" s="88"/>
      <c r="G227" s="88"/>
      <c r="H227" s="88"/>
      <c r="I227" s="88"/>
      <c r="J227" s="730"/>
      <c r="K227" s="731"/>
      <c r="L227" s="79"/>
      <c r="M227" s="79"/>
    </row>
    <row r="228" spans="1:13" s="857" customFormat="1" ht="18" customHeight="1">
      <c r="A228" s="81"/>
      <c r="B228" s="81"/>
      <c r="C228" s="81"/>
      <c r="D228" s="81"/>
      <c r="E228" s="87"/>
      <c r="F228" s="88"/>
      <c r="G228" s="88"/>
      <c r="H228" s="88"/>
      <c r="I228" s="88"/>
      <c r="J228" s="730"/>
      <c r="K228" s="731"/>
      <c r="L228" s="79"/>
      <c r="M228" s="79"/>
    </row>
    <row r="229" spans="1:13" s="857" customFormat="1" ht="18" customHeight="1">
      <c r="A229" s="81"/>
      <c r="B229" s="81"/>
      <c r="C229" s="81"/>
      <c r="D229" s="81"/>
      <c r="E229" s="87"/>
      <c r="F229" s="88"/>
      <c r="G229" s="88"/>
      <c r="H229" s="88"/>
      <c r="I229" s="88"/>
      <c r="J229" s="730"/>
      <c r="K229" s="731"/>
      <c r="L229" s="79"/>
      <c r="M229" s="79"/>
    </row>
    <row r="230" spans="1:13" s="857" customFormat="1" ht="18" customHeight="1">
      <c r="A230" s="81"/>
      <c r="B230" s="81"/>
      <c r="C230" s="81"/>
      <c r="D230" s="81"/>
      <c r="E230" s="87"/>
      <c r="F230" s="88"/>
      <c r="G230" s="88"/>
      <c r="H230" s="88"/>
      <c r="I230" s="88"/>
      <c r="J230" s="730"/>
      <c r="K230" s="731"/>
      <c r="L230" s="79"/>
      <c r="M230" s="79"/>
    </row>
    <row r="231" spans="1:13" s="857" customFormat="1" ht="18" customHeight="1">
      <c r="A231" s="81"/>
      <c r="B231" s="81"/>
      <c r="C231" s="81"/>
      <c r="D231" s="81"/>
      <c r="E231" s="87"/>
      <c r="F231" s="88"/>
      <c r="G231" s="88"/>
      <c r="H231" s="88"/>
      <c r="I231" s="88"/>
      <c r="J231" s="730"/>
      <c r="K231" s="731"/>
      <c r="L231" s="79"/>
      <c r="M231" s="79"/>
    </row>
    <row r="232" spans="1:13" s="857" customFormat="1" ht="18" customHeight="1">
      <c r="A232" s="81"/>
      <c r="B232" s="81"/>
      <c r="C232" s="81"/>
      <c r="D232" s="81"/>
      <c r="E232" s="87"/>
      <c r="F232" s="88"/>
      <c r="G232" s="88"/>
      <c r="H232" s="88"/>
      <c r="I232" s="88"/>
      <c r="J232" s="730"/>
      <c r="K232" s="731"/>
      <c r="L232" s="79"/>
      <c r="M232" s="79"/>
    </row>
    <row r="233" spans="1:13" s="857" customFormat="1" ht="18" customHeight="1">
      <c r="A233" s="81"/>
      <c r="B233" s="81"/>
      <c r="C233" s="81"/>
      <c r="D233" s="81"/>
      <c r="E233" s="87"/>
      <c r="F233" s="88"/>
      <c r="G233" s="88"/>
      <c r="H233" s="88"/>
      <c r="I233" s="88"/>
      <c r="J233" s="730"/>
      <c r="K233" s="731"/>
      <c r="L233" s="79"/>
      <c r="M233" s="79"/>
    </row>
    <row r="234" spans="1:13" s="857" customFormat="1" ht="18" customHeight="1">
      <c r="A234" s="81"/>
      <c r="B234" s="81"/>
      <c r="C234" s="81"/>
      <c r="D234" s="81"/>
      <c r="E234" s="87"/>
      <c r="F234" s="88"/>
      <c r="G234" s="88"/>
      <c r="H234" s="88"/>
      <c r="I234" s="88"/>
      <c r="J234" s="730"/>
      <c r="K234" s="731"/>
      <c r="L234" s="79"/>
      <c r="M234" s="79"/>
    </row>
    <row r="235" spans="1:13" s="857" customFormat="1" ht="18" customHeight="1">
      <c r="A235" s="81"/>
      <c r="B235" s="81"/>
      <c r="C235" s="81"/>
      <c r="D235" s="81"/>
      <c r="E235" s="87"/>
      <c r="F235" s="88"/>
      <c r="G235" s="88"/>
      <c r="H235" s="88"/>
      <c r="I235" s="88"/>
      <c r="J235" s="730"/>
      <c r="K235" s="731"/>
      <c r="L235" s="79"/>
      <c r="M235" s="79"/>
    </row>
    <row r="236" spans="1:13" s="857" customFormat="1" ht="18" customHeight="1">
      <c r="A236" s="81"/>
      <c r="B236" s="81"/>
      <c r="C236" s="81"/>
      <c r="D236" s="81"/>
      <c r="E236" s="87"/>
      <c r="F236" s="88"/>
      <c r="G236" s="88"/>
      <c r="H236" s="88"/>
      <c r="I236" s="88"/>
      <c r="J236" s="730"/>
      <c r="K236" s="731"/>
      <c r="L236" s="79"/>
      <c r="M236" s="79"/>
    </row>
    <row r="237" spans="1:13" s="857" customFormat="1" ht="18" customHeight="1">
      <c r="A237" s="81"/>
      <c r="B237" s="81"/>
      <c r="C237" s="81"/>
      <c r="D237" s="81"/>
      <c r="E237" s="87"/>
      <c r="F237" s="88"/>
      <c r="G237" s="88"/>
      <c r="H237" s="88"/>
      <c r="I237" s="88"/>
      <c r="J237" s="730"/>
      <c r="K237" s="731"/>
      <c r="L237" s="79"/>
      <c r="M237" s="79"/>
    </row>
    <row r="238" spans="1:13" s="857" customFormat="1" ht="18" customHeight="1">
      <c r="A238" s="81"/>
      <c r="B238" s="81"/>
      <c r="C238" s="81"/>
      <c r="D238" s="81"/>
      <c r="E238" s="87"/>
      <c r="F238" s="88"/>
      <c r="G238" s="88"/>
      <c r="H238" s="88"/>
      <c r="I238" s="88"/>
      <c r="J238" s="730"/>
      <c r="K238" s="731"/>
      <c r="L238" s="79"/>
      <c r="M238" s="79"/>
    </row>
    <row r="239" spans="1:13" s="857" customFormat="1" ht="18" customHeight="1">
      <c r="A239" s="81"/>
      <c r="B239" s="81"/>
      <c r="C239" s="81"/>
      <c r="D239" s="81"/>
      <c r="E239" s="87"/>
      <c r="F239" s="88"/>
      <c r="G239" s="88"/>
      <c r="H239" s="88"/>
      <c r="I239" s="88"/>
      <c r="J239" s="730"/>
      <c r="K239" s="731"/>
      <c r="L239" s="79"/>
      <c r="M239" s="79"/>
    </row>
    <row r="240" spans="1:13" s="857" customFormat="1" ht="18" customHeight="1">
      <c r="A240" s="81"/>
      <c r="B240" s="81"/>
      <c r="C240" s="81"/>
      <c r="D240" s="81"/>
      <c r="E240" s="87"/>
      <c r="F240" s="88"/>
      <c r="G240" s="88"/>
      <c r="H240" s="88"/>
      <c r="I240" s="88"/>
      <c r="J240" s="730"/>
      <c r="K240" s="731"/>
      <c r="L240" s="79"/>
      <c r="M240" s="79"/>
    </row>
    <row r="241" spans="1:13" s="857" customFormat="1" ht="18" customHeight="1">
      <c r="A241" s="81"/>
      <c r="B241" s="81"/>
      <c r="C241" s="81"/>
      <c r="D241" s="81"/>
      <c r="E241" s="87"/>
      <c r="F241" s="88"/>
      <c r="G241" s="88"/>
      <c r="H241" s="88"/>
      <c r="I241" s="88"/>
      <c r="J241" s="730"/>
      <c r="K241" s="731"/>
      <c r="L241" s="79"/>
      <c r="M241" s="79"/>
    </row>
    <row r="242" spans="1:13" s="857" customFormat="1" ht="18" customHeight="1">
      <c r="A242" s="81"/>
      <c r="B242" s="81"/>
      <c r="C242" s="81"/>
      <c r="D242" s="81"/>
      <c r="E242" s="87"/>
      <c r="F242" s="88"/>
      <c r="G242" s="88"/>
      <c r="H242" s="88"/>
      <c r="I242" s="88"/>
      <c r="J242" s="730"/>
      <c r="K242" s="731"/>
      <c r="L242" s="79"/>
      <c r="M242" s="79"/>
    </row>
    <row r="243" spans="1:13" s="857" customFormat="1" ht="18" customHeight="1">
      <c r="A243" s="81"/>
      <c r="B243" s="81"/>
      <c r="C243" s="81"/>
      <c r="D243" s="81"/>
      <c r="E243" s="87"/>
      <c r="F243" s="88"/>
      <c r="G243" s="88"/>
      <c r="H243" s="88"/>
      <c r="I243" s="88"/>
      <c r="J243" s="730"/>
      <c r="K243" s="731"/>
      <c r="L243" s="79"/>
      <c r="M243" s="79"/>
    </row>
    <row r="244" spans="1:13" s="857" customFormat="1" ht="18" customHeight="1">
      <c r="A244" s="81"/>
      <c r="B244" s="81"/>
      <c r="C244" s="81"/>
      <c r="D244" s="81"/>
      <c r="E244" s="87"/>
      <c r="F244" s="88"/>
      <c r="G244" s="88"/>
      <c r="H244" s="88"/>
      <c r="I244" s="88"/>
      <c r="J244" s="730"/>
      <c r="K244" s="731"/>
      <c r="L244" s="79"/>
      <c r="M244" s="79"/>
    </row>
    <row r="245" spans="1:13" s="857" customFormat="1" ht="18" customHeight="1">
      <c r="A245" s="81"/>
      <c r="B245" s="81"/>
      <c r="C245" s="81"/>
      <c r="D245" s="81"/>
      <c r="E245" s="87"/>
      <c r="F245" s="88"/>
      <c r="G245" s="88"/>
      <c r="H245" s="88"/>
      <c r="I245" s="88"/>
      <c r="J245" s="730"/>
      <c r="K245" s="731"/>
      <c r="L245" s="79"/>
      <c r="M245" s="79"/>
    </row>
    <row r="246" spans="1:13" s="857" customFormat="1" ht="18" customHeight="1">
      <c r="A246" s="81"/>
      <c r="B246" s="81"/>
      <c r="C246" s="81"/>
      <c r="D246" s="81"/>
      <c r="E246" s="87"/>
      <c r="F246" s="88"/>
      <c r="G246" s="88"/>
      <c r="H246" s="88"/>
      <c r="I246" s="88"/>
      <c r="J246" s="730"/>
      <c r="K246" s="731"/>
      <c r="L246" s="79"/>
      <c r="M246" s="79"/>
    </row>
    <row r="247" spans="1:13" s="857" customFormat="1" ht="18" customHeight="1">
      <c r="A247" s="81"/>
      <c r="B247" s="81"/>
      <c r="C247" s="81"/>
      <c r="D247" s="81"/>
      <c r="E247" s="87"/>
      <c r="F247" s="88"/>
      <c r="G247" s="88"/>
      <c r="H247" s="88"/>
      <c r="I247" s="88"/>
      <c r="J247" s="730"/>
      <c r="K247" s="731"/>
      <c r="L247" s="79"/>
      <c r="M247" s="79"/>
    </row>
    <row r="248" spans="1:13" s="857" customFormat="1" ht="18" customHeight="1">
      <c r="A248" s="81"/>
      <c r="B248" s="81"/>
      <c r="C248" s="81"/>
      <c r="D248" s="81"/>
      <c r="E248" s="87"/>
      <c r="F248" s="88"/>
      <c r="G248" s="88"/>
      <c r="H248" s="88"/>
      <c r="I248" s="88"/>
      <c r="J248" s="730"/>
      <c r="K248" s="731"/>
      <c r="L248" s="79"/>
      <c r="M248" s="79"/>
    </row>
    <row r="249" spans="1:13" s="857" customFormat="1" ht="18" customHeight="1">
      <c r="A249" s="81"/>
      <c r="B249" s="81"/>
      <c r="C249" s="81"/>
      <c r="D249" s="81"/>
      <c r="E249" s="87"/>
      <c r="F249" s="88"/>
      <c r="G249" s="88"/>
      <c r="H249" s="88"/>
      <c r="I249" s="88"/>
      <c r="J249" s="730"/>
      <c r="K249" s="731"/>
      <c r="L249" s="79"/>
      <c r="M249" s="79"/>
    </row>
    <row r="250" spans="1:13" s="857" customFormat="1" ht="18" customHeight="1">
      <c r="A250" s="81"/>
      <c r="B250" s="81"/>
      <c r="C250" s="81"/>
      <c r="D250" s="81"/>
      <c r="E250" s="87"/>
      <c r="F250" s="88"/>
      <c r="G250" s="88"/>
      <c r="H250" s="88"/>
      <c r="I250" s="88"/>
      <c r="J250" s="730"/>
      <c r="K250" s="731"/>
      <c r="L250" s="79"/>
      <c r="M250" s="79"/>
    </row>
    <row r="251" spans="1:13" s="857" customFormat="1" ht="18" customHeight="1">
      <c r="A251" s="81"/>
      <c r="B251" s="81"/>
      <c r="C251" s="81"/>
      <c r="D251" s="81"/>
      <c r="E251" s="87"/>
      <c r="F251" s="88"/>
      <c r="G251" s="88"/>
      <c r="H251" s="88"/>
      <c r="I251" s="88"/>
      <c r="J251" s="730"/>
      <c r="K251" s="731"/>
      <c r="L251" s="79"/>
      <c r="M251" s="79"/>
    </row>
    <row r="252" spans="1:13" s="857" customFormat="1" ht="18" customHeight="1">
      <c r="A252" s="81"/>
      <c r="B252" s="81"/>
      <c r="C252" s="81"/>
      <c r="D252" s="81"/>
      <c r="E252" s="87"/>
      <c r="F252" s="88"/>
      <c r="G252" s="88"/>
      <c r="H252" s="88"/>
      <c r="I252" s="88"/>
      <c r="J252" s="730"/>
      <c r="K252" s="731"/>
      <c r="L252" s="79"/>
      <c r="M252" s="79"/>
    </row>
    <row r="253" spans="1:13" s="857" customFormat="1" ht="18" customHeight="1">
      <c r="A253" s="81"/>
      <c r="B253" s="81"/>
      <c r="C253" s="81"/>
      <c r="D253" s="81"/>
      <c r="E253" s="87"/>
      <c r="F253" s="88"/>
      <c r="G253" s="88"/>
      <c r="H253" s="88"/>
      <c r="I253" s="88"/>
      <c r="J253" s="730"/>
      <c r="K253" s="731"/>
      <c r="L253" s="79"/>
      <c r="M253" s="79"/>
    </row>
    <row r="254" spans="1:13" s="857" customFormat="1" ht="18" customHeight="1">
      <c r="A254" s="81"/>
      <c r="B254" s="81"/>
      <c r="C254" s="81"/>
      <c r="D254" s="81"/>
      <c r="E254" s="87"/>
      <c r="F254" s="88"/>
      <c r="G254" s="88"/>
      <c r="H254" s="88"/>
      <c r="I254" s="88"/>
      <c r="J254" s="730"/>
      <c r="K254" s="731"/>
      <c r="L254" s="79"/>
      <c r="M254" s="79"/>
    </row>
    <row r="255" spans="1:13" s="857" customFormat="1" ht="18" customHeight="1">
      <c r="A255" s="81"/>
      <c r="B255" s="81"/>
      <c r="C255" s="81"/>
      <c r="D255" s="81"/>
      <c r="E255" s="87"/>
      <c r="F255" s="88"/>
      <c r="G255" s="88"/>
      <c r="H255" s="88"/>
      <c r="I255" s="88"/>
      <c r="J255" s="730"/>
      <c r="K255" s="731"/>
      <c r="L255" s="79"/>
      <c r="M255" s="79"/>
    </row>
    <row r="256" spans="1:13" s="857" customFormat="1" ht="18" customHeight="1">
      <c r="A256" s="81"/>
      <c r="B256" s="81"/>
      <c r="C256" s="81"/>
      <c r="D256" s="81"/>
      <c r="E256" s="87"/>
      <c r="F256" s="88"/>
      <c r="G256" s="88"/>
      <c r="H256" s="88"/>
      <c r="I256" s="88"/>
      <c r="J256" s="730"/>
      <c r="K256" s="731"/>
      <c r="L256" s="79"/>
      <c r="M256" s="79"/>
    </row>
    <row r="257" spans="1:13" s="857" customFormat="1" ht="18" customHeight="1">
      <c r="A257" s="81"/>
      <c r="B257" s="81"/>
      <c r="C257" s="81"/>
      <c r="D257" s="81"/>
      <c r="E257" s="87"/>
      <c r="F257" s="88"/>
      <c r="G257" s="88"/>
      <c r="H257" s="88"/>
      <c r="I257" s="88"/>
      <c r="J257" s="730"/>
      <c r="K257" s="731"/>
      <c r="L257" s="79"/>
      <c r="M257" s="79"/>
    </row>
    <row r="258" spans="1:13" s="857" customFormat="1" ht="18" customHeight="1">
      <c r="A258" s="81"/>
      <c r="B258" s="81"/>
      <c r="C258" s="81"/>
      <c r="D258" s="81"/>
      <c r="E258" s="87"/>
      <c r="F258" s="88"/>
      <c r="G258" s="88"/>
      <c r="H258" s="88"/>
      <c r="I258" s="88"/>
      <c r="J258" s="730"/>
      <c r="K258" s="731"/>
      <c r="L258" s="79"/>
      <c r="M258" s="79"/>
    </row>
    <row r="259" spans="1:13" s="857" customFormat="1" ht="18" customHeight="1">
      <c r="A259" s="81"/>
      <c r="B259" s="81"/>
      <c r="C259" s="81"/>
      <c r="D259" s="81"/>
      <c r="E259" s="87"/>
      <c r="F259" s="88"/>
      <c r="G259" s="88"/>
      <c r="H259" s="88"/>
      <c r="I259" s="88"/>
      <c r="J259" s="730"/>
      <c r="K259" s="731"/>
      <c r="L259" s="79"/>
      <c r="M259" s="79"/>
    </row>
    <row r="260" spans="1:13" s="857" customFormat="1" ht="18" customHeight="1">
      <c r="A260" s="81"/>
      <c r="B260" s="81"/>
      <c r="C260" s="81"/>
      <c r="D260" s="81"/>
      <c r="E260" s="87"/>
      <c r="F260" s="88"/>
      <c r="G260" s="88"/>
      <c r="H260" s="88"/>
      <c r="I260" s="88"/>
      <c r="J260" s="730"/>
      <c r="K260" s="731"/>
      <c r="L260" s="79"/>
      <c r="M260" s="79"/>
    </row>
    <row r="261" spans="1:13" s="857" customFormat="1" ht="18" customHeight="1">
      <c r="A261" s="81"/>
      <c r="B261" s="81"/>
      <c r="C261" s="81"/>
      <c r="D261" s="81"/>
      <c r="E261" s="87"/>
      <c r="F261" s="88"/>
      <c r="G261" s="88"/>
      <c r="H261" s="88"/>
      <c r="I261" s="88"/>
      <c r="J261" s="730"/>
      <c r="K261" s="731"/>
      <c r="L261" s="79"/>
      <c r="M261" s="79"/>
    </row>
    <row r="262" spans="1:13" s="857" customFormat="1" ht="18" customHeight="1">
      <c r="A262" s="81"/>
      <c r="B262" s="81"/>
      <c r="C262" s="81"/>
      <c r="D262" s="81"/>
      <c r="E262" s="87"/>
      <c r="F262" s="88"/>
      <c r="G262" s="88"/>
      <c r="H262" s="88"/>
      <c r="I262" s="88"/>
      <c r="J262" s="730"/>
      <c r="K262" s="731"/>
      <c r="L262" s="79"/>
      <c r="M262" s="79"/>
    </row>
    <row r="263" spans="1:13" s="857" customFormat="1" ht="18" customHeight="1">
      <c r="A263" s="81"/>
      <c r="B263" s="81"/>
      <c r="C263" s="81"/>
      <c r="D263" s="81"/>
      <c r="E263" s="87"/>
      <c r="F263" s="88"/>
      <c r="G263" s="88"/>
      <c r="H263" s="88"/>
      <c r="I263" s="88"/>
      <c r="J263" s="730"/>
      <c r="K263" s="731"/>
      <c r="L263" s="79"/>
      <c r="M263" s="79"/>
    </row>
    <row r="264" spans="1:13" s="857" customFormat="1" ht="18" customHeight="1">
      <c r="A264" s="81"/>
      <c r="B264" s="81"/>
      <c r="C264" s="81"/>
      <c r="D264" s="81"/>
      <c r="E264" s="87"/>
      <c r="F264" s="88"/>
      <c r="G264" s="88"/>
      <c r="H264" s="88"/>
      <c r="I264" s="88"/>
      <c r="J264" s="730"/>
      <c r="K264" s="731"/>
      <c r="L264" s="79"/>
      <c r="M264" s="79"/>
    </row>
    <row r="265" spans="1:13" s="857" customFormat="1" ht="18" customHeight="1">
      <c r="A265" s="81"/>
      <c r="B265" s="81"/>
      <c r="C265" s="81"/>
      <c r="D265" s="81"/>
      <c r="E265" s="87"/>
      <c r="F265" s="88"/>
      <c r="G265" s="88"/>
      <c r="H265" s="88"/>
      <c r="I265" s="88"/>
      <c r="J265" s="730"/>
      <c r="K265" s="731"/>
      <c r="L265" s="79"/>
      <c r="M265" s="79"/>
    </row>
    <row r="266" spans="1:13" s="857" customFormat="1" ht="18" customHeight="1">
      <c r="A266" s="81"/>
      <c r="B266" s="81"/>
      <c r="C266" s="81"/>
      <c r="D266" s="81"/>
      <c r="E266" s="87"/>
      <c r="F266" s="88"/>
      <c r="G266" s="88"/>
      <c r="H266" s="88"/>
      <c r="I266" s="88"/>
      <c r="J266" s="730"/>
      <c r="K266" s="731"/>
      <c r="L266" s="79"/>
      <c r="M266" s="79"/>
    </row>
    <row r="267" spans="1:13" s="857" customFormat="1" ht="18" customHeight="1">
      <c r="A267" s="81"/>
      <c r="B267" s="81"/>
      <c r="C267" s="81"/>
      <c r="D267" s="81"/>
      <c r="E267" s="87"/>
      <c r="F267" s="88"/>
      <c r="G267" s="88"/>
      <c r="H267" s="88"/>
      <c r="I267" s="88"/>
      <c r="J267" s="730"/>
      <c r="K267" s="731"/>
      <c r="L267" s="79"/>
      <c r="M267" s="79"/>
    </row>
    <row r="268" spans="1:13" s="857" customFormat="1" ht="18" customHeight="1">
      <c r="A268" s="81"/>
      <c r="B268" s="81"/>
      <c r="C268" s="81"/>
      <c r="D268" s="81"/>
      <c r="E268" s="87"/>
      <c r="F268" s="88"/>
      <c r="G268" s="88"/>
      <c r="H268" s="88"/>
      <c r="I268" s="88"/>
      <c r="J268" s="730"/>
      <c r="K268" s="731"/>
      <c r="L268" s="79"/>
      <c r="M268" s="79"/>
    </row>
    <row r="269" spans="1:13" s="857" customFormat="1" ht="18" customHeight="1">
      <c r="A269" s="81"/>
      <c r="B269" s="81"/>
      <c r="C269" s="81"/>
      <c r="D269" s="81"/>
      <c r="E269" s="87"/>
      <c r="F269" s="88"/>
      <c r="G269" s="88"/>
      <c r="H269" s="88"/>
      <c r="I269" s="88"/>
      <c r="J269" s="730"/>
      <c r="K269" s="731"/>
      <c r="L269" s="79"/>
      <c r="M269" s="79"/>
    </row>
    <row r="270" spans="1:13" s="857" customFormat="1" ht="18" customHeight="1">
      <c r="A270" s="81"/>
      <c r="B270" s="81"/>
      <c r="C270" s="81"/>
      <c r="D270" s="81"/>
      <c r="E270" s="87"/>
      <c r="F270" s="88"/>
      <c r="G270" s="88"/>
      <c r="H270" s="88"/>
      <c r="I270" s="88"/>
      <c r="J270" s="730"/>
      <c r="K270" s="731"/>
      <c r="L270" s="79"/>
      <c r="M270" s="79"/>
    </row>
    <row r="271" spans="1:13" s="857" customFormat="1" ht="18" customHeight="1">
      <c r="A271" s="81"/>
      <c r="B271" s="81"/>
      <c r="C271" s="81"/>
      <c r="D271" s="81"/>
      <c r="E271" s="87"/>
      <c r="F271" s="88"/>
      <c r="G271" s="88"/>
      <c r="H271" s="88"/>
      <c r="I271" s="88"/>
      <c r="J271" s="730"/>
      <c r="K271" s="731"/>
      <c r="L271" s="79"/>
      <c r="M271" s="79"/>
    </row>
    <row r="272" spans="1:13" s="857" customFormat="1" ht="18" customHeight="1">
      <c r="A272" s="81"/>
      <c r="B272" s="81"/>
      <c r="C272" s="81"/>
      <c r="D272" s="81"/>
      <c r="E272" s="87"/>
      <c r="F272" s="88"/>
      <c r="G272" s="88"/>
      <c r="H272" s="88"/>
      <c r="I272" s="88"/>
      <c r="J272" s="730"/>
      <c r="K272" s="731"/>
      <c r="L272" s="79"/>
      <c r="M272" s="79"/>
    </row>
    <row r="273" spans="1:13" s="857" customFormat="1" ht="19.5" customHeight="1">
      <c r="A273" s="81"/>
      <c r="B273" s="81"/>
      <c r="C273" s="81"/>
      <c r="D273" s="81"/>
      <c r="E273" s="87"/>
      <c r="F273" s="88"/>
      <c r="G273" s="88"/>
      <c r="H273" s="88"/>
      <c r="I273" s="88"/>
      <c r="J273" s="730"/>
      <c r="K273" s="731"/>
      <c r="L273" s="79"/>
      <c r="M273" s="79"/>
    </row>
    <row r="274" spans="1:13" s="857" customFormat="1" ht="19.5" customHeight="1">
      <c r="A274" s="81"/>
      <c r="B274" s="81"/>
      <c r="C274" s="81"/>
      <c r="D274" s="81"/>
      <c r="E274" s="87"/>
      <c r="F274" s="88"/>
      <c r="G274" s="88"/>
      <c r="H274" s="88"/>
      <c r="I274" s="88"/>
      <c r="J274" s="730"/>
      <c r="K274" s="731"/>
      <c r="L274" s="79"/>
      <c r="M274" s="79"/>
    </row>
    <row r="275" spans="1:13" s="857" customFormat="1" ht="19.5" customHeight="1">
      <c r="A275" s="81"/>
      <c r="B275" s="81"/>
      <c r="C275" s="81"/>
      <c r="D275" s="81"/>
      <c r="E275" s="87"/>
      <c r="F275" s="88"/>
      <c r="G275" s="88"/>
      <c r="H275" s="88"/>
      <c r="I275" s="88"/>
      <c r="J275" s="730"/>
      <c r="K275" s="731"/>
      <c r="L275" s="79"/>
      <c r="M275" s="79"/>
    </row>
    <row r="276" spans="1:13" s="857" customFormat="1" ht="19.5" customHeight="1">
      <c r="A276" s="81"/>
      <c r="B276" s="81"/>
      <c r="C276" s="81"/>
      <c r="D276" s="81"/>
      <c r="E276" s="87"/>
      <c r="F276" s="88"/>
      <c r="G276" s="88"/>
      <c r="H276" s="88"/>
      <c r="I276" s="88"/>
      <c r="J276" s="730"/>
      <c r="K276" s="731"/>
      <c r="L276" s="79"/>
      <c r="M276" s="79"/>
    </row>
    <row r="277" spans="1:13" s="857" customFormat="1" ht="19.5" customHeight="1">
      <c r="A277" s="81"/>
      <c r="B277" s="81"/>
      <c r="C277" s="81"/>
      <c r="D277" s="81"/>
      <c r="E277" s="87"/>
      <c r="F277" s="88"/>
      <c r="G277" s="88"/>
      <c r="H277" s="88"/>
      <c r="I277" s="88"/>
      <c r="J277" s="730"/>
      <c r="K277" s="731"/>
      <c r="L277" s="79"/>
      <c r="M277" s="79"/>
    </row>
    <row r="278" spans="1:13" s="857" customFormat="1" ht="19.5" customHeight="1">
      <c r="A278" s="81"/>
      <c r="B278" s="81"/>
      <c r="C278" s="81"/>
      <c r="D278" s="81"/>
      <c r="E278" s="87"/>
      <c r="F278" s="88"/>
      <c r="G278" s="88"/>
      <c r="H278" s="88"/>
      <c r="I278" s="88"/>
      <c r="J278" s="730"/>
      <c r="K278" s="731"/>
      <c r="L278" s="79"/>
      <c r="M278" s="79"/>
    </row>
    <row r="279" spans="1:13" s="857" customFormat="1" ht="19.5" customHeight="1">
      <c r="A279" s="81"/>
      <c r="B279" s="81"/>
      <c r="C279" s="81"/>
      <c r="D279" s="81"/>
      <c r="E279" s="87"/>
      <c r="F279" s="88"/>
      <c r="G279" s="88"/>
      <c r="H279" s="88"/>
      <c r="I279" s="88"/>
      <c r="J279" s="730"/>
      <c r="K279" s="731"/>
      <c r="L279" s="79"/>
      <c r="M279" s="79"/>
    </row>
    <row r="280" spans="1:13" s="857" customFormat="1" ht="19.5" customHeight="1">
      <c r="A280" s="81"/>
      <c r="B280" s="81"/>
      <c r="C280" s="81"/>
      <c r="D280" s="81"/>
      <c r="E280" s="87"/>
      <c r="F280" s="88"/>
      <c r="G280" s="88"/>
      <c r="H280" s="88"/>
      <c r="I280" s="88"/>
      <c r="J280" s="730"/>
      <c r="K280" s="731"/>
      <c r="L280" s="79"/>
      <c r="M280" s="79"/>
    </row>
    <row r="281" spans="1:13" s="857" customFormat="1" ht="19.5" customHeight="1">
      <c r="A281" s="81"/>
      <c r="B281" s="81"/>
      <c r="C281" s="81"/>
      <c r="D281" s="81"/>
      <c r="E281" s="87"/>
      <c r="F281" s="88"/>
      <c r="G281" s="88"/>
      <c r="H281" s="88"/>
      <c r="I281" s="88"/>
      <c r="J281" s="730"/>
      <c r="K281" s="731"/>
      <c r="L281" s="79"/>
      <c r="M281" s="79"/>
    </row>
    <row r="282" spans="1:13" s="857" customFormat="1" ht="19.5" customHeight="1">
      <c r="A282" s="81"/>
      <c r="B282" s="81"/>
      <c r="C282" s="81"/>
      <c r="D282" s="81"/>
      <c r="E282" s="87"/>
      <c r="F282" s="88"/>
      <c r="G282" s="88"/>
      <c r="H282" s="88"/>
      <c r="I282" s="88"/>
      <c r="J282" s="730"/>
      <c r="K282" s="731"/>
      <c r="L282" s="79"/>
      <c r="M282" s="79"/>
    </row>
    <row r="283" spans="1:13" s="857" customFormat="1" ht="19.5" customHeight="1">
      <c r="A283" s="81"/>
      <c r="B283" s="81"/>
      <c r="C283" s="81"/>
      <c r="D283" s="81"/>
      <c r="E283" s="87"/>
      <c r="F283" s="88"/>
      <c r="G283" s="88"/>
      <c r="H283" s="88"/>
      <c r="I283" s="88"/>
      <c r="J283" s="730"/>
      <c r="K283" s="731"/>
      <c r="L283" s="79"/>
      <c r="M283" s="79"/>
    </row>
    <row r="284" spans="1:13" s="857" customFormat="1" ht="19.5" customHeight="1">
      <c r="A284" s="81"/>
      <c r="B284" s="81"/>
      <c r="C284" s="81"/>
      <c r="D284" s="81"/>
      <c r="E284" s="87"/>
      <c r="F284" s="88"/>
      <c r="G284" s="88"/>
      <c r="H284" s="88"/>
      <c r="I284" s="88"/>
      <c r="J284" s="730"/>
      <c r="K284" s="731"/>
      <c r="L284" s="79"/>
      <c r="M284" s="79"/>
    </row>
    <row r="285" spans="1:13" s="857" customFormat="1" ht="19.5" customHeight="1">
      <c r="A285" s="81"/>
      <c r="B285" s="81"/>
      <c r="C285" s="81"/>
      <c r="D285" s="81"/>
      <c r="E285" s="87"/>
      <c r="F285" s="88"/>
      <c r="G285" s="88"/>
      <c r="H285" s="88"/>
      <c r="I285" s="88"/>
      <c r="J285" s="730"/>
      <c r="K285" s="731"/>
      <c r="L285" s="79"/>
      <c r="M285" s="79"/>
    </row>
    <row r="286" spans="1:13" s="857" customFormat="1" ht="19.5" customHeight="1">
      <c r="A286" s="81"/>
      <c r="B286" s="81"/>
      <c r="C286" s="81"/>
      <c r="D286" s="81"/>
      <c r="E286" s="87"/>
      <c r="F286" s="88"/>
      <c r="G286" s="88"/>
      <c r="H286" s="88"/>
      <c r="I286" s="88"/>
      <c r="J286" s="730"/>
      <c r="K286" s="731"/>
      <c r="L286" s="79"/>
      <c r="M286" s="79"/>
    </row>
    <row r="287" spans="1:13" s="857" customFormat="1" ht="19.5" customHeight="1">
      <c r="A287" s="81"/>
      <c r="B287" s="81"/>
      <c r="C287" s="81"/>
      <c r="D287" s="81"/>
      <c r="E287" s="87"/>
      <c r="F287" s="88"/>
      <c r="G287" s="88"/>
      <c r="H287" s="88"/>
      <c r="I287" s="88"/>
      <c r="J287" s="730"/>
      <c r="K287" s="731"/>
      <c r="L287" s="79"/>
      <c r="M287" s="79"/>
    </row>
    <row r="288" spans="1:13" s="857" customFormat="1" ht="19.5" customHeight="1">
      <c r="A288" s="81"/>
      <c r="B288" s="81"/>
      <c r="C288" s="81"/>
      <c r="D288" s="81"/>
      <c r="E288" s="87"/>
      <c r="F288" s="88"/>
      <c r="G288" s="88"/>
      <c r="H288" s="88"/>
      <c r="I288" s="88"/>
      <c r="J288" s="730"/>
      <c r="K288" s="731"/>
      <c r="L288" s="79"/>
      <c r="M288" s="79"/>
    </row>
    <row r="289" spans="1:13" s="857" customFormat="1" ht="19.5" customHeight="1">
      <c r="A289" s="81"/>
      <c r="B289" s="81"/>
      <c r="C289" s="81"/>
      <c r="D289" s="81"/>
      <c r="E289" s="87"/>
      <c r="F289" s="88"/>
      <c r="G289" s="88"/>
      <c r="H289" s="88"/>
      <c r="I289" s="88"/>
      <c r="J289" s="730"/>
      <c r="K289" s="731"/>
      <c r="L289" s="79"/>
      <c r="M289" s="79"/>
    </row>
    <row r="290" spans="1:13" s="857" customFormat="1" ht="19.5" customHeight="1">
      <c r="A290" s="81"/>
      <c r="B290" s="81"/>
      <c r="C290" s="81"/>
      <c r="D290" s="81"/>
      <c r="E290" s="87"/>
      <c r="F290" s="88"/>
      <c r="G290" s="88"/>
      <c r="H290" s="88"/>
      <c r="I290" s="88"/>
      <c r="J290" s="730"/>
      <c r="K290" s="731"/>
      <c r="L290" s="79"/>
      <c r="M290" s="79"/>
    </row>
    <row r="291" spans="1:13" s="857" customFormat="1" ht="19.5" customHeight="1">
      <c r="A291" s="81"/>
      <c r="B291" s="81"/>
      <c r="C291" s="81"/>
      <c r="D291" s="81"/>
      <c r="E291" s="87"/>
      <c r="F291" s="88"/>
      <c r="G291" s="88"/>
      <c r="H291" s="88"/>
      <c r="I291" s="88"/>
      <c r="J291" s="730"/>
      <c r="K291" s="731"/>
      <c r="L291" s="79"/>
      <c r="M291" s="79"/>
    </row>
    <row r="292" spans="1:13" s="857" customFormat="1" ht="19.5" customHeight="1">
      <c r="A292" s="81"/>
      <c r="B292" s="81"/>
      <c r="C292" s="81"/>
      <c r="D292" s="81"/>
      <c r="E292" s="87"/>
      <c r="F292" s="88"/>
      <c r="G292" s="88"/>
      <c r="H292" s="88"/>
      <c r="I292" s="88"/>
      <c r="J292" s="730"/>
      <c r="K292" s="731"/>
      <c r="L292" s="79"/>
      <c r="M292" s="79"/>
    </row>
    <row r="293" spans="1:13" s="857" customFormat="1" ht="16.5">
      <c r="A293" s="81"/>
      <c r="B293" s="81"/>
      <c r="C293" s="81"/>
      <c r="D293" s="81"/>
      <c r="E293" s="87"/>
      <c r="F293" s="88"/>
      <c r="G293" s="88"/>
      <c r="H293" s="88"/>
      <c r="I293" s="88"/>
      <c r="J293" s="730"/>
      <c r="K293" s="731"/>
      <c r="L293" s="79"/>
      <c r="M293" s="79"/>
    </row>
    <row r="294" spans="1:13" s="857" customFormat="1" ht="16.5">
      <c r="A294" s="81"/>
      <c r="B294" s="81"/>
      <c r="C294" s="81"/>
      <c r="D294" s="81"/>
      <c r="E294" s="87"/>
      <c r="F294" s="88"/>
      <c r="G294" s="88"/>
      <c r="H294" s="88"/>
      <c r="I294" s="88"/>
      <c r="J294" s="730"/>
      <c r="K294" s="731"/>
      <c r="L294" s="79"/>
      <c r="M294" s="79"/>
    </row>
    <row r="295" spans="1:13" s="857" customFormat="1" ht="16.5">
      <c r="A295" s="81"/>
      <c r="B295" s="81"/>
      <c r="C295" s="81"/>
      <c r="D295" s="81"/>
      <c r="E295" s="87"/>
      <c r="F295" s="88"/>
      <c r="G295" s="88"/>
      <c r="H295" s="88"/>
      <c r="I295" s="88"/>
      <c r="J295" s="730"/>
      <c r="K295" s="731"/>
      <c r="L295" s="79"/>
      <c r="M295" s="79"/>
    </row>
    <row r="296" spans="1:13" s="857" customFormat="1" ht="16.5">
      <c r="A296" s="81"/>
      <c r="B296" s="81"/>
      <c r="C296" s="81"/>
      <c r="D296" s="81"/>
      <c r="E296" s="87"/>
      <c r="F296" s="88"/>
      <c r="G296" s="88"/>
      <c r="H296" s="88"/>
      <c r="I296" s="88"/>
      <c r="J296" s="730"/>
      <c r="K296" s="731"/>
      <c r="L296" s="79"/>
      <c r="M296" s="79"/>
    </row>
    <row r="297" spans="1:13" s="857" customFormat="1" ht="16.5">
      <c r="A297" s="81"/>
      <c r="B297" s="81"/>
      <c r="C297" s="81"/>
      <c r="D297" s="81"/>
      <c r="E297" s="87"/>
      <c r="F297" s="88"/>
      <c r="G297" s="88"/>
      <c r="H297" s="88"/>
      <c r="I297" s="88"/>
      <c r="J297" s="730"/>
      <c r="K297" s="731"/>
      <c r="L297" s="79"/>
      <c r="M297" s="79"/>
    </row>
    <row r="298" spans="1:13" s="857" customFormat="1" ht="16.5">
      <c r="A298" s="81"/>
      <c r="B298" s="81"/>
      <c r="C298" s="81"/>
      <c r="D298" s="81"/>
      <c r="E298" s="87"/>
      <c r="F298" s="88"/>
      <c r="G298" s="88"/>
      <c r="H298" s="88"/>
      <c r="I298" s="88"/>
      <c r="J298" s="730"/>
      <c r="K298" s="731"/>
      <c r="L298" s="79"/>
      <c r="M298" s="79"/>
    </row>
    <row r="299" spans="1:13" s="857" customFormat="1" ht="16.5">
      <c r="A299" s="81"/>
      <c r="B299" s="81"/>
      <c r="C299" s="81"/>
      <c r="D299" s="81"/>
      <c r="E299" s="87"/>
      <c r="F299" s="88"/>
      <c r="G299" s="88"/>
      <c r="H299" s="88"/>
      <c r="I299" s="88"/>
      <c r="J299" s="730"/>
      <c r="K299" s="731"/>
      <c r="L299" s="79"/>
      <c r="M299" s="79"/>
    </row>
    <row r="300" spans="1:13" s="857" customFormat="1" ht="16.5">
      <c r="A300" s="81"/>
      <c r="B300" s="81"/>
      <c r="C300" s="81"/>
      <c r="D300" s="81"/>
      <c r="E300" s="87"/>
      <c r="F300" s="88"/>
      <c r="G300" s="88"/>
      <c r="H300" s="88"/>
      <c r="I300" s="88"/>
      <c r="J300" s="730"/>
      <c r="K300" s="731"/>
      <c r="L300" s="79"/>
      <c r="M300" s="79"/>
    </row>
    <row r="301" spans="1:13" s="857" customFormat="1" ht="16.5">
      <c r="A301" s="81"/>
      <c r="B301" s="81"/>
      <c r="C301" s="81"/>
      <c r="D301" s="81"/>
      <c r="E301" s="87"/>
      <c r="F301" s="88"/>
      <c r="G301" s="88"/>
      <c r="H301" s="88"/>
      <c r="I301" s="88"/>
      <c r="J301" s="730"/>
      <c r="K301" s="731"/>
      <c r="L301" s="79"/>
      <c r="M301" s="79"/>
    </row>
    <row r="302" spans="1:13" s="857" customFormat="1" ht="16.5">
      <c r="A302" s="81"/>
      <c r="B302" s="81"/>
      <c r="C302" s="81"/>
      <c r="D302" s="81"/>
      <c r="E302" s="87"/>
      <c r="F302" s="88"/>
      <c r="G302" s="88"/>
      <c r="H302" s="88"/>
      <c r="I302" s="88"/>
      <c r="J302" s="730"/>
      <c r="K302" s="731"/>
      <c r="L302" s="79"/>
      <c r="M302" s="79"/>
    </row>
    <row r="303" spans="1:13" s="857" customFormat="1" ht="16.5">
      <c r="A303" s="81"/>
      <c r="B303" s="81"/>
      <c r="C303" s="81"/>
      <c r="D303" s="81"/>
      <c r="E303" s="87"/>
      <c r="F303" s="88"/>
      <c r="G303" s="88"/>
      <c r="H303" s="88"/>
      <c r="I303" s="88"/>
      <c r="J303" s="730"/>
      <c r="K303" s="731"/>
      <c r="L303" s="79"/>
      <c r="M303" s="79"/>
    </row>
    <row r="304" spans="1:13" s="857" customFormat="1" ht="16.5">
      <c r="A304" s="81"/>
      <c r="B304" s="81"/>
      <c r="C304" s="81"/>
      <c r="D304" s="81"/>
      <c r="E304" s="87"/>
      <c r="F304" s="88"/>
      <c r="G304" s="88"/>
      <c r="H304" s="88"/>
      <c r="I304" s="88"/>
      <c r="J304" s="730"/>
      <c r="K304" s="731"/>
      <c r="L304" s="79"/>
      <c r="M304" s="79"/>
    </row>
    <row r="305" spans="1:13" s="857" customFormat="1" ht="16.5">
      <c r="A305" s="81"/>
      <c r="B305" s="81"/>
      <c r="C305" s="81"/>
      <c r="D305" s="81"/>
      <c r="E305" s="87"/>
      <c r="F305" s="88"/>
      <c r="G305" s="88"/>
      <c r="H305" s="88"/>
      <c r="I305" s="88"/>
      <c r="J305" s="730"/>
      <c r="K305" s="731"/>
      <c r="L305" s="79"/>
      <c r="M305" s="79"/>
    </row>
    <row r="306" spans="1:13" s="857" customFormat="1" ht="16.5">
      <c r="A306" s="81"/>
      <c r="B306" s="81"/>
      <c r="C306" s="81"/>
      <c r="D306" s="81"/>
      <c r="E306" s="87"/>
      <c r="F306" s="88"/>
      <c r="G306" s="88"/>
      <c r="H306" s="88"/>
      <c r="I306" s="88"/>
      <c r="J306" s="730"/>
      <c r="K306" s="731"/>
      <c r="L306" s="79"/>
      <c r="M306" s="79"/>
    </row>
    <row r="307" spans="1:13" s="857" customFormat="1" ht="16.5">
      <c r="A307" s="81"/>
      <c r="B307" s="81"/>
      <c r="C307" s="81"/>
      <c r="D307" s="81"/>
      <c r="E307" s="87"/>
      <c r="F307" s="88"/>
      <c r="G307" s="88"/>
      <c r="H307" s="88"/>
      <c r="I307" s="88"/>
      <c r="J307" s="730"/>
      <c r="K307" s="731"/>
      <c r="L307" s="79"/>
      <c r="M307" s="79"/>
    </row>
    <row r="308" spans="1:13" s="857" customFormat="1" ht="16.5">
      <c r="A308" s="81"/>
      <c r="B308" s="81"/>
      <c r="C308" s="81"/>
      <c r="D308" s="81"/>
      <c r="E308" s="87"/>
      <c r="F308" s="88"/>
      <c r="G308" s="88"/>
      <c r="H308" s="88"/>
      <c r="I308" s="88"/>
      <c r="J308" s="730"/>
      <c r="K308" s="731"/>
      <c r="L308" s="79"/>
      <c r="M308" s="79"/>
    </row>
    <row r="309" spans="1:13" s="857" customFormat="1" ht="16.5">
      <c r="A309" s="81"/>
      <c r="B309" s="81"/>
      <c r="C309" s="81"/>
      <c r="D309" s="81"/>
      <c r="E309" s="87"/>
      <c r="F309" s="88"/>
      <c r="G309" s="88"/>
      <c r="H309" s="88"/>
      <c r="I309" s="88"/>
      <c r="J309" s="730"/>
      <c r="K309" s="731"/>
      <c r="L309" s="79"/>
      <c r="M309" s="79"/>
    </row>
    <row r="310" spans="1:13" s="857" customFormat="1" ht="16.5">
      <c r="A310" s="81"/>
      <c r="B310" s="81"/>
      <c r="C310" s="81"/>
      <c r="D310" s="81"/>
      <c r="E310" s="87"/>
      <c r="F310" s="88"/>
      <c r="G310" s="88"/>
      <c r="H310" s="88"/>
      <c r="I310" s="88"/>
      <c r="J310" s="730"/>
      <c r="K310" s="731"/>
      <c r="L310" s="79"/>
      <c r="M310" s="79"/>
    </row>
    <row r="311" spans="1:13" s="857" customFormat="1" ht="16.5">
      <c r="A311" s="81"/>
      <c r="B311" s="81"/>
      <c r="C311" s="81"/>
      <c r="D311" s="81"/>
      <c r="E311" s="87"/>
      <c r="F311" s="88"/>
      <c r="G311" s="88"/>
      <c r="H311" s="88"/>
      <c r="I311" s="88"/>
      <c r="J311" s="730"/>
      <c r="K311" s="731"/>
      <c r="L311" s="79"/>
      <c r="M311" s="79"/>
    </row>
    <row r="312" spans="1:13" s="857" customFormat="1" ht="16.5">
      <c r="A312" s="81"/>
      <c r="B312" s="81"/>
      <c r="C312" s="81"/>
      <c r="D312" s="81"/>
      <c r="E312" s="87"/>
      <c r="F312" s="88"/>
      <c r="G312" s="88"/>
      <c r="H312" s="88"/>
      <c r="I312" s="88"/>
      <c r="J312" s="730"/>
      <c r="K312" s="731"/>
      <c r="L312" s="79"/>
      <c r="M312" s="79"/>
    </row>
    <row r="313" spans="1:13" s="857" customFormat="1" ht="16.5">
      <c r="A313" s="81"/>
      <c r="B313" s="81"/>
      <c r="C313" s="81"/>
      <c r="D313" s="81"/>
      <c r="E313" s="87"/>
      <c r="F313" s="88"/>
      <c r="G313" s="88"/>
      <c r="H313" s="88"/>
      <c r="I313" s="88"/>
      <c r="J313" s="730"/>
      <c r="K313" s="731"/>
      <c r="L313" s="79"/>
      <c r="M313" s="79"/>
    </row>
    <row r="314" spans="1:13" s="857" customFormat="1" ht="16.5">
      <c r="A314" s="81"/>
      <c r="B314" s="81"/>
      <c r="C314" s="81"/>
      <c r="D314" s="81"/>
      <c r="E314" s="87"/>
      <c r="F314" s="88"/>
      <c r="G314" s="88"/>
      <c r="H314" s="88"/>
      <c r="I314" s="88"/>
      <c r="J314" s="730"/>
      <c r="K314" s="731"/>
      <c r="L314" s="79"/>
      <c r="M314" s="79"/>
    </row>
    <row r="315" spans="1:13" s="857" customFormat="1" ht="16.5">
      <c r="A315" s="81"/>
      <c r="B315" s="81"/>
      <c r="C315" s="81"/>
      <c r="D315" s="81"/>
      <c r="E315" s="87"/>
      <c r="F315" s="88"/>
      <c r="G315" s="88"/>
      <c r="H315" s="88"/>
      <c r="I315" s="88"/>
      <c r="J315" s="730"/>
      <c r="K315" s="731"/>
      <c r="L315" s="79"/>
      <c r="M315" s="79"/>
    </row>
    <row r="316" spans="1:13" s="857" customFormat="1" ht="16.5">
      <c r="A316" s="81"/>
      <c r="B316" s="81"/>
      <c r="C316" s="81"/>
      <c r="D316" s="81"/>
      <c r="E316" s="87"/>
      <c r="F316" s="88"/>
      <c r="G316" s="88"/>
      <c r="H316" s="88"/>
      <c r="I316" s="88"/>
      <c r="J316" s="730"/>
      <c r="K316" s="731"/>
      <c r="L316" s="79"/>
      <c r="M316" s="79"/>
    </row>
    <row r="317" spans="1:13" s="857" customFormat="1" ht="16.5">
      <c r="A317" s="81"/>
      <c r="B317" s="81"/>
      <c r="C317" s="81"/>
      <c r="D317" s="81"/>
      <c r="E317" s="87"/>
      <c r="F317" s="88"/>
      <c r="G317" s="88"/>
      <c r="H317" s="88"/>
      <c r="I317" s="88"/>
      <c r="J317" s="730"/>
      <c r="K317" s="731"/>
      <c r="L317" s="79"/>
      <c r="M317" s="79"/>
    </row>
    <row r="318" spans="1:13" s="857" customFormat="1" ht="16.5">
      <c r="A318" s="81"/>
      <c r="B318" s="81"/>
      <c r="C318" s="81"/>
      <c r="D318" s="81"/>
      <c r="E318" s="87"/>
      <c r="F318" s="88"/>
      <c r="G318" s="88"/>
      <c r="H318" s="88"/>
      <c r="I318" s="88"/>
      <c r="J318" s="730"/>
      <c r="K318" s="731"/>
      <c r="L318" s="79"/>
      <c r="M318" s="79"/>
    </row>
    <row r="319" spans="1:13" s="857" customFormat="1" ht="16.5">
      <c r="A319" s="81"/>
      <c r="B319" s="81"/>
      <c r="C319" s="81"/>
      <c r="D319" s="81"/>
      <c r="E319" s="87"/>
      <c r="F319" s="88"/>
      <c r="G319" s="88"/>
      <c r="H319" s="88"/>
      <c r="I319" s="88"/>
      <c r="J319" s="730"/>
      <c r="K319" s="731"/>
      <c r="L319" s="79"/>
      <c r="M319" s="79"/>
    </row>
    <row r="320" spans="1:13" s="857" customFormat="1" ht="16.5">
      <c r="A320" s="81"/>
      <c r="B320" s="81"/>
      <c r="C320" s="81"/>
      <c r="D320" s="81"/>
      <c r="E320" s="87"/>
      <c r="F320" s="88"/>
      <c r="G320" s="88"/>
      <c r="H320" s="88"/>
      <c r="I320" s="88"/>
      <c r="J320" s="730"/>
      <c r="K320" s="731"/>
      <c r="L320" s="79"/>
      <c r="M320" s="79"/>
    </row>
    <row r="321" spans="1:13" s="857" customFormat="1" ht="16.5">
      <c r="A321" s="81"/>
      <c r="B321" s="81"/>
      <c r="C321" s="81"/>
      <c r="D321" s="81"/>
      <c r="E321" s="87"/>
      <c r="F321" s="88"/>
      <c r="G321" s="88"/>
      <c r="H321" s="88"/>
      <c r="I321" s="88"/>
      <c r="J321" s="730"/>
      <c r="K321" s="731"/>
      <c r="L321" s="79"/>
      <c r="M321" s="79"/>
    </row>
    <row r="322" spans="1:13" s="857" customFormat="1" ht="16.5">
      <c r="A322" s="81"/>
      <c r="B322" s="81"/>
      <c r="C322" s="81"/>
      <c r="D322" s="81"/>
      <c r="E322" s="87"/>
      <c r="F322" s="88"/>
      <c r="G322" s="88"/>
      <c r="H322" s="88"/>
      <c r="I322" s="88"/>
      <c r="J322" s="730"/>
      <c r="K322" s="731"/>
      <c r="L322" s="79"/>
      <c r="M322" s="79"/>
    </row>
    <row r="323" spans="1:13" s="857" customFormat="1" ht="16.5">
      <c r="A323" s="81"/>
      <c r="B323" s="81"/>
      <c r="C323" s="81"/>
      <c r="D323" s="81"/>
      <c r="E323" s="87"/>
      <c r="F323" s="88"/>
      <c r="G323" s="88"/>
      <c r="H323" s="88"/>
      <c r="I323" s="88"/>
      <c r="J323" s="730"/>
      <c r="K323" s="731"/>
      <c r="L323" s="79"/>
      <c r="M323" s="79"/>
    </row>
    <row r="324" spans="1:13" s="857" customFormat="1" ht="16.5">
      <c r="A324" s="81"/>
      <c r="B324" s="81"/>
      <c r="C324" s="81"/>
      <c r="D324" s="81"/>
      <c r="E324" s="87"/>
      <c r="F324" s="88"/>
      <c r="G324" s="88"/>
      <c r="H324" s="88"/>
      <c r="I324" s="88"/>
      <c r="J324" s="730"/>
      <c r="K324" s="731"/>
      <c r="L324" s="79"/>
      <c r="M324" s="79"/>
    </row>
    <row r="325" spans="1:13" s="857" customFormat="1" ht="16.5">
      <c r="A325" s="81"/>
      <c r="B325" s="81"/>
      <c r="C325" s="81"/>
      <c r="D325" s="81"/>
      <c r="E325" s="87"/>
      <c r="F325" s="88"/>
      <c r="G325" s="88"/>
      <c r="H325" s="88"/>
      <c r="I325" s="88"/>
      <c r="J325" s="730"/>
      <c r="K325" s="731"/>
      <c r="L325" s="79"/>
      <c r="M325" s="79"/>
    </row>
    <row r="326" spans="1:13" s="857" customFormat="1" ht="16.5">
      <c r="A326" s="81"/>
      <c r="B326" s="81"/>
      <c r="C326" s="81"/>
      <c r="D326" s="81"/>
      <c r="E326" s="87"/>
      <c r="F326" s="88"/>
      <c r="G326" s="88"/>
      <c r="H326" s="88"/>
      <c r="I326" s="88"/>
      <c r="J326" s="730"/>
      <c r="K326" s="731"/>
      <c r="L326" s="79"/>
      <c r="M326" s="79"/>
    </row>
    <row r="327" spans="1:13" s="857" customFormat="1" ht="16.5">
      <c r="A327" s="81"/>
      <c r="B327" s="81"/>
      <c r="C327" s="81"/>
      <c r="D327" s="81"/>
      <c r="E327" s="87"/>
      <c r="F327" s="88"/>
      <c r="G327" s="88"/>
      <c r="H327" s="88"/>
      <c r="I327" s="88"/>
      <c r="J327" s="730"/>
      <c r="K327" s="731"/>
      <c r="L327" s="79"/>
      <c r="M327" s="79"/>
    </row>
    <row r="328" spans="1:13" s="857" customFormat="1" ht="16.5">
      <c r="A328" s="81"/>
      <c r="B328" s="81"/>
      <c r="C328" s="81"/>
      <c r="D328" s="81"/>
      <c r="E328" s="87"/>
      <c r="F328" s="88"/>
      <c r="G328" s="88"/>
      <c r="H328" s="88"/>
      <c r="I328" s="88"/>
      <c r="J328" s="730"/>
      <c r="K328" s="731"/>
      <c r="L328" s="79"/>
      <c r="M328" s="79"/>
    </row>
    <row r="329" spans="1:13" s="857" customFormat="1" ht="16.5">
      <c r="A329" s="81"/>
      <c r="B329" s="81"/>
      <c r="C329" s="81"/>
      <c r="D329" s="81"/>
      <c r="E329" s="87"/>
      <c r="F329" s="88"/>
      <c r="G329" s="88"/>
      <c r="H329" s="88"/>
      <c r="I329" s="88"/>
      <c r="J329" s="730"/>
      <c r="K329" s="731"/>
      <c r="L329" s="79"/>
      <c r="M329" s="79"/>
    </row>
    <row r="330" spans="1:13" s="857" customFormat="1" ht="16.5">
      <c r="A330" s="81"/>
      <c r="B330" s="81"/>
      <c r="C330" s="81"/>
      <c r="D330" s="81"/>
      <c r="E330" s="87"/>
      <c r="F330" s="88"/>
      <c r="G330" s="88"/>
      <c r="H330" s="88"/>
      <c r="I330" s="88"/>
      <c r="J330" s="730"/>
      <c r="K330" s="731"/>
      <c r="L330" s="79"/>
      <c r="M330" s="79"/>
    </row>
    <row r="331" spans="1:13" s="857" customFormat="1" ht="16.5">
      <c r="A331" s="81"/>
      <c r="B331" s="81"/>
      <c r="C331" s="81"/>
      <c r="D331" s="81"/>
      <c r="E331" s="87"/>
      <c r="F331" s="88"/>
      <c r="G331" s="88"/>
      <c r="H331" s="88"/>
      <c r="I331" s="88"/>
      <c r="J331" s="730"/>
      <c r="K331" s="731"/>
      <c r="L331" s="79"/>
      <c r="M331" s="79"/>
    </row>
    <row r="332" spans="1:13" s="857" customFormat="1" ht="16.5">
      <c r="A332" s="81"/>
      <c r="B332" s="81"/>
      <c r="C332" s="81"/>
      <c r="D332" s="81"/>
      <c r="E332" s="87"/>
      <c r="F332" s="88"/>
      <c r="G332" s="88"/>
      <c r="H332" s="88"/>
      <c r="I332" s="88"/>
      <c r="J332" s="730"/>
      <c r="K332" s="731"/>
      <c r="L332" s="79"/>
      <c r="M332" s="79"/>
    </row>
    <row r="333" spans="1:13" s="857" customFormat="1" ht="16.5">
      <c r="A333" s="81"/>
      <c r="B333" s="81"/>
      <c r="C333" s="81"/>
      <c r="D333" s="81"/>
      <c r="E333" s="87"/>
      <c r="F333" s="88"/>
      <c r="G333" s="88"/>
      <c r="H333" s="88"/>
      <c r="I333" s="88"/>
      <c r="J333" s="730"/>
      <c r="K333" s="731"/>
      <c r="L333" s="79"/>
      <c r="M333" s="79"/>
    </row>
    <row r="334" spans="1:13" s="857" customFormat="1" ht="16.5">
      <c r="A334" s="81"/>
      <c r="B334" s="81"/>
      <c r="C334" s="81"/>
      <c r="D334" s="81"/>
      <c r="E334" s="87"/>
      <c r="F334" s="88"/>
      <c r="G334" s="88"/>
      <c r="H334" s="88"/>
      <c r="I334" s="88"/>
      <c r="J334" s="730"/>
      <c r="K334" s="731"/>
      <c r="L334" s="79"/>
      <c r="M334" s="79"/>
    </row>
    <row r="335" spans="1:13" s="857" customFormat="1" ht="16.5">
      <c r="A335" s="81"/>
      <c r="B335" s="81"/>
      <c r="C335" s="81"/>
      <c r="D335" s="81"/>
      <c r="E335" s="87"/>
      <c r="F335" s="88"/>
      <c r="G335" s="88"/>
      <c r="H335" s="88"/>
      <c r="I335" s="88"/>
      <c r="J335" s="730"/>
      <c r="K335" s="731"/>
      <c r="L335" s="79"/>
      <c r="M335" s="79"/>
    </row>
    <row r="336" spans="1:13" s="857" customFormat="1" ht="16.5">
      <c r="A336" s="81"/>
      <c r="B336" s="81"/>
      <c r="C336" s="81"/>
      <c r="D336" s="81"/>
      <c r="E336" s="87"/>
      <c r="F336" s="88"/>
      <c r="G336" s="88"/>
      <c r="H336" s="88"/>
      <c r="I336" s="88"/>
      <c r="J336" s="730"/>
      <c r="K336" s="731"/>
      <c r="L336" s="79"/>
      <c r="M336" s="79"/>
    </row>
    <row r="337" spans="1:13" s="857" customFormat="1" ht="16.5">
      <c r="A337" s="81"/>
      <c r="B337" s="81"/>
      <c r="C337" s="81"/>
      <c r="D337" s="81"/>
      <c r="E337" s="87"/>
      <c r="F337" s="88"/>
      <c r="G337" s="88"/>
      <c r="H337" s="88"/>
      <c r="I337" s="88"/>
      <c r="J337" s="730"/>
      <c r="K337" s="731"/>
      <c r="L337" s="79"/>
      <c r="M337" s="79"/>
    </row>
    <row r="338" spans="1:13" s="857" customFormat="1" ht="16.5">
      <c r="A338" s="81"/>
      <c r="B338" s="81"/>
      <c r="C338" s="81"/>
      <c r="D338" s="81"/>
      <c r="E338" s="87"/>
      <c r="F338" s="88"/>
      <c r="G338" s="88"/>
      <c r="H338" s="88"/>
      <c r="I338" s="88"/>
      <c r="J338" s="730"/>
      <c r="K338" s="731"/>
      <c r="L338" s="79"/>
      <c r="M338" s="79"/>
    </row>
    <row r="339" spans="1:13" s="857" customFormat="1" ht="16.5">
      <c r="A339" s="81"/>
      <c r="B339" s="81"/>
      <c r="C339" s="81"/>
      <c r="D339" s="81"/>
      <c r="E339" s="87"/>
      <c r="F339" s="88"/>
      <c r="G339" s="88"/>
      <c r="H339" s="88"/>
      <c r="I339" s="88"/>
      <c r="J339" s="730"/>
      <c r="K339" s="731"/>
      <c r="L339" s="79"/>
      <c r="M339" s="79"/>
    </row>
    <row r="340" spans="1:13" s="857" customFormat="1" ht="16.5">
      <c r="A340" s="81"/>
      <c r="B340" s="81"/>
      <c r="C340" s="81"/>
      <c r="D340" s="81"/>
      <c r="E340" s="87"/>
      <c r="F340" s="88"/>
      <c r="G340" s="88"/>
      <c r="H340" s="88"/>
      <c r="I340" s="88"/>
      <c r="J340" s="730"/>
      <c r="K340" s="731"/>
      <c r="L340" s="79"/>
      <c r="M340" s="79"/>
    </row>
    <row r="341" spans="1:13" s="857" customFormat="1" ht="16.5">
      <c r="A341" s="81"/>
      <c r="B341" s="81"/>
      <c r="C341" s="81"/>
      <c r="D341" s="81"/>
      <c r="E341" s="87"/>
      <c r="F341" s="88"/>
      <c r="G341" s="88"/>
      <c r="H341" s="88"/>
      <c r="I341" s="88"/>
      <c r="J341" s="730"/>
      <c r="K341" s="731"/>
      <c r="L341" s="79"/>
      <c r="M341" s="79"/>
    </row>
    <row r="342" spans="1:13" s="857" customFormat="1" ht="16.5">
      <c r="A342" s="81"/>
      <c r="B342" s="81"/>
      <c r="C342" s="81"/>
      <c r="D342" s="81"/>
      <c r="E342" s="87"/>
      <c r="F342" s="88"/>
      <c r="G342" s="88"/>
      <c r="H342" s="88"/>
      <c r="I342" s="88"/>
      <c r="J342" s="730"/>
      <c r="K342" s="731"/>
      <c r="L342" s="79"/>
      <c r="M342" s="79"/>
    </row>
    <row r="343" spans="1:13" s="857" customFormat="1" ht="16.5">
      <c r="A343" s="81"/>
      <c r="B343" s="81"/>
      <c r="C343" s="81"/>
      <c r="D343" s="81"/>
      <c r="E343" s="87"/>
      <c r="F343" s="88"/>
      <c r="G343" s="88"/>
      <c r="H343" s="88"/>
      <c r="I343" s="88"/>
      <c r="J343" s="730"/>
      <c r="K343" s="731"/>
      <c r="L343" s="79"/>
      <c r="M343" s="79"/>
    </row>
    <row r="344" spans="1:13" s="857" customFormat="1" ht="16.5">
      <c r="A344" s="81"/>
      <c r="B344" s="81"/>
      <c r="C344" s="81"/>
      <c r="D344" s="81"/>
      <c r="E344" s="87"/>
      <c r="F344" s="88"/>
      <c r="G344" s="88"/>
      <c r="H344" s="88"/>
      <c r="I344" s="88"/>
      <c r="J344" s="730"/>
      <c r="K344" s="731"/>
      <c r="L344" s="79"/>
      <c r="M344" s="79"/>
    </row>
    <row r="345" spans="1:13" s="857" customFormat="1" ht="16.5">
      <c r="A345" s="81"/>
      <c r="B345" s="81"/>
      <c r="C345" s="81"/>
      <c r="D345" s="81"/>
      <c r="E345" s="87"/>
      <c r="F345" s="88"/>
      <c r="G345" s="88"/>
      <c r="H345" s="88"/>
      <c r="I345" s="88"/>
      <c r="J345" s="730"/>
      <c r="K345" s="731"/>
      <c r="L345" s="79"/>
      <c r="M345" s="79"/>
    </row>
    <row r="346" spans="1:13" s="857" customFormat="1" ht="16.5">
      <c r="A346" s="81"/>
      <c r="B346" s="81"/>
      <c r="C346" s="81"/>
      <c r="D346" s="81"/>
      <c r="E346" s="87"/>
      <c r="F346" s="88"/>
      <c r="G346" s="88"/>
      <c r="H346" s="88"/>
      <c r="I346" s="88"/>
      <c r="J346" s="730"/>
      <c r="K346" s="731"/>
      <c r="L346" s="79"/>
      <c r="M346" s="79"/>
    </row>
    <row r="347" spans="1:13" s="857" customFormat="1" ht="16.5">
      <c r="A347" s="81"/>
      <c r="B347" s="81"/>
      <c r="C347" s="81"/>
      <c r="D347" s="81"/>
      <c r="E347" s="87"/>
      <c r="F347" s="88"/>
      <c r="G347" s="88"/>
      <c r="H347" s="88"/>
      <c r="I347" s="88"/>
      <c r="J347" s="730"/>
      <c r="K347" s="731"/>
      <c r="L347" s="79"/>
      <c r="M347" s="79"/>
    </row>
    <row r="348" spans="1:13" s="857" customFormat="1" ht="16.5">
      <c r="A348" s="81"/>
      <c r="B348" s="81"/>
      <c r="C348" s="81"/>
      <c r="D348" s="81"/>
      <c r="E348" s="87"/>
      <c r="F348" s="88"/>
      <c r="G348" s="88"/>
      <c r="H348" s="88"/>
      <c r="I348" s="88"/>
      <c r="J348" s="730"/>
      <c r="K348" s="731"/>
      <c r="L348" s="79"/>
      <c r="M348" s="79"/>
    </row>
    <row r="349" spans="1:13" s="857" customFormat="1" ht="16.5">
      <c r="A349" s="81"/>
      <c r="B349" s="81"/>
      <c r="C349" s="81"/>
      <c r="D349" s="81"/>
      <c r="E349" s="87"/>
      <c r="F349" s="88"/>
      <c r="G349" s="88"/>
      <c r="H349" s="88"/>
      <c r="I349" s="88"/>
      <c r="J349" s="730"/>
      <c r="K349" s="731"/>
      <c r="L349" s="79"/>
      <c r="M349" s="79"/>
    </row>
    <row r="350" spans="1:13" s="857" customFormat="1" ht="16.5">
      <c r="A350" s="81"/>
      <c r="B350" s="81"/>
      <c r="C350" s="81"/>
      <c r="D350" s="81"/>
      <c r="E350" s="87"/>
      <c r="F350" s="88"/>
      <c r="G350" s="88"/>
      <c r="H350" s="88"/>
      <c r="I350" s="88"/>
      <c r="J350" s="730"/>
      <c r="K350" s="731"/>
      <c r="L350" s="79"/>
      <c r="M350" s="79"/>
    </row>
    <row r="351" spans="1:13" s="857" customFormat="1" ht="16.5">
      <c r="A351" s="81"/>
      <c r="B351" s="81"/>
      <c r="C351" s="81"/>
      <c r="D351" s="81"/>
      <c r="E351" s="87"/>
      <c r="F351" s="88"/>
      <c r="G351" s="88"/>
      <c r="H351" s="88"/>
      <c r="I351" s="88"/>
      <c r="J351" s="730"/>
      <c r="K351" s="731"/>
      <c r="L351" s="79"/>
      <c r="M351" s="79"/>
    </row>
    <row r="352" spans="1:13" s="857" customFormat="1" ht="16.5">
      <c r="A352" s="81"/>
      <c r="B352" s="81"/>
      <c r="C352" s="81"/>
      <c r="D352" s="81"/>
      <c r="E352" s="87"/>
      <c r="F352" s="88"/>
      <c r="G352" s="88"/>
      <c r="H352" s="88"/>
      <c r="I352" s="88"/>
      <c r="J352" s="730"/>
      <c r="K352" s="731"/>
      <c r="L352" s="79"/>
      <c r="M352" s="79"/>
    </row>
    <row r="353" spans="1:13" s="857" customFormat="1" ht="16.5">
      <c r="A353" s="81"/>
      <c r="B353" s="81"/>
      <c r="C353" s="81"/>
      <c r="D353" s="81"/>
      <c r="E353" s="87"/>
      <c r="F353" s="88"/>
      <c r="G353" s="88"/>
      <c r="H353" s="88"/>
      <c r="I353" s="88"/>
      <c r="J353" s="730"/>
      <c r="K353" s="731"/>
      <c r="L353" s="79"/>
      <c r="M353" s="79"/>
    </row>
    <row r="354" spans="1:13" s="857" customFormat="1" ht="16.5">
      <c r="A354" s="81"/>
      <c r="B354" s="81"/>
      <c r="C354" s="81"/>
      <c r="D354" s="81"/>
      <c r="E354" s="87"/>
      <c r="F354" s="88"/>
      <c r="G354" s="88"/>
      <c r="H354" s="88"/>
      <c r="I354" s="88"/>
      <c r="J354" s="730"/>
      <c r="K354" s="731"/>
      <c r="L354" s="79"/>
      <c r="M354" s="79"/>
    </row>
    <row r="355" spans="1:13" s="857" customFormat="1" ht="16.5">
      <c r="A355" s="81"/>
      <c r="B355" s="81"/>
      <c r="C355" s="81"/>
      <c r="D355" s="81"/>
      <c r="E355" s="87"/>
      <c r="F355" s="88"/>
      <c r="G355" s="88"/>
      <c r="H355" s="88"/>
      <c r="I355" s="88"/>
      <c r="J355" s="730"/>
      <c r="K355" s="731"/>
      <c r="L355" s="79"/>
      <c r="M355" s="79"/>
    </row>
    <row r="356" spans="1:13" s="857" customFormat="1" ht="16.5">
      <c r="A356" s="81"/>
      <c r="B356" s="81"/>
      <c r="C356" s="81"/>
      <c r="D356" s="81"/>
      <c r="E356" s="87"/>
      <c r="F356" s="88"/>
      <c r="G356" s="88"/>
      <c r="H356" s="88"/>
      <c r="I356" s="88"/>
      <c r="J356" s="730"/>
      <c r="K356" s="731"/>
      <c r="L356" s="79"/>
      <c r="M356" s="79"/>
    </row>
    <row r="357" spans="1:13" s="857" customFormat="1" ht="16.5">
      <c r="A357" s="81"/>
      <c r="B357" s="81"/>
      <c r="C357" s="81"/>
      <c r="D357" s="81"/>
      <c r="E357" s="87"/>
      <c r="F357" s="88"/>
      <c r="G357" s="88"/>
      <c r="H357" s="88"/>
      <c r="I357" s="88"/>
      <c r="J357" s="730"/>
      <c r="K357" s="731"/>
      <c r="L357" s="79"/>
      <c r="M357" s="79"/>
    </row>
    <row r="358" spans="1:13" s="857" customFormat="1" ht="16.5">
      <c r="A358" s="81"/>
      <c r="B358" s="81"/>
      <c r="C358" s="81"/>
      <c r="D358" s="81"/>
      <c r="E358" s="87"/>
      <c r="F358" s="88"/>
      <c r="G358" s="88"/>
      <c r="H358" s="88"/>
      <c r="I358" s="88"/>
      <c r="J358" s="730"/>
      <c r="K358" s="731"/>
      <c r="L358" s="79"/>
      <c r="M358" s="79"/>
    </row>
    <row r="359" spans="1:13" s="857" customFormat="1" ht="16.5">
      <c r="A359" s="81"/>
      <c r="B359" s="81"/>
      <c r="C359" s="81"/>
      <c r="D359" s="81"/>
      <c r="E359" s="87"/>
      <c r="F359" s="88"/>
      <c r="G359" s="88"/>
      <c r="H359" s="88"/>
      <c r="I359" s="88"/>
      <c r="J359" s="730"/>
      <c r="K359" s="731"/>
      <c r="L359" s="79"/>
      <c r="M359" s="79"/>
    </row>
    <row r="360" spans="1:13" s="857" customFormat="1" ht="16.5">
      <c r="A360" s="81"/>
      <c r="B360" s="81"/>
      <c r="C360" s="81"/>
      <c r="D360" s="81"/>
      <c r="E360" s="87"/>
      <c r="F360" s="88"/>
      <c r="G360" s="88"/>
      <c r="H360" s="88"/>
      <c r="I360" s="88"/>
      <c r="J360" s="730"/>
      <c r="K360" s="731"/>
      <c r="L360" s="79"/>
      <c r="M360" s="79"/>
    </row>
    <row r="361" spans="1:13" s="857" customFormat="1" ht="16.5">
      <c r="A361" s="81"/>
      <c r="B361" s="81"/>
      <c r="C361" s="81"/>
      <c r="D361" s="81"/>
      <c r="E361" s="87"/>
      <c r="F361" s="88"/>
      <c r="G361" s="88"/>
      <c r="H361" s="88"/>
      <c r="I361" s="88"/>
      <c r="J361" s="730"/>
      <c r="K361" s="731"/>
      <c r="L361" s="79"/>
      <c r="M361" s="79"/>
    </row>
    <row r="362" spans="1:13" s="857" customFormat="1" ht="16.5">
      <c r="A362" s="81"/>
      <c r="B362" s="81"/>
      <c r="C362" s="81"/>
      <c r="D362" s="81"/>
      <c r="E362" s="87"/>
      <c r="F362" s="88"/>
      <c r="G362" s="88"/>
      <c r="H362" s="88"/>
      <c r="I362" s="88"/>
      <c r="J362" s="730"/>
      <c r="K362" s="731"/>
      <c r="L362" s="79"/>
      <c r="M362" s="79"/>
    </row>
    <row r="363" spans="1:13" s="857" customFormat="1" ht="16.5">
      <c r="A363" s="81"/>
      <c r="B363" s="81"/>
      <c r="C363" s="81"/>
      <c r="D363" s="81"/>
      <c r="E363" s="87"/>
      <c r="F363" s="88"/>
      <c r="G363" s="88"/>
      <c r="H363" s="88"/>
      <c r="I363" s="88"/>
      <c r="J363" s="730"/>
      <c r="K363" s="731"/>
      <c r="L363" s="79"/>
      <c r="M363" s="79"/>
    </row>
    <row r="364" spans="1:13" s="857" customFormat="1" ht="16.5">
      <c r="A364" s="81"/>
      <c r="B364" s="81"/>
      <c r="C364" s="81"/>
      <c r="D364" s="81"/>
      <c r="E364" s="87"/>
      <c r="F364" s="88"/>
      <c r="G364" s="88"/>
      <c r="H364" s="88"/>
      <c r="I364" s="88"/>
      <c r="J364" s="730"/>
      <c r="K364" s="731"/>
      <c r="L364" s="79"/>
      <c r="M364" s="79"/>
    </row>
    <row r="365" spans="1:13" s="857" customFormat="1" ht="16.5">
      <c r="A365" s="81"/>
      <c r="B365" s="81"/>
      <c r="C365" s="81"/>
      <c r="D365" s="81"/>
      <c r="E365" s="87"/>
      <c r="F365" s="88"/>
      <c r="G365" s="88"/>
      <c r="H365" s="88"/>
      <c r="I365" s="88"/>
      <c r="J365" s="730"/>
      <c r="K365" s="731"/>
      <c r="L365" s="79"/>
      <c r="M365" s="79"/>
    </row>
    <row r="366" spans="1:13" s="857" customFormat="1" ht="16.5">
      <c r="A366" s="81"/>
      <c r="B366" s="81"/>
      <c r="C366" s="81"/>
      <c r="D366" s="81"/>
      <c r="E366" s="87"/>
      <c r="F366" s="88"/>
      <c r="G366" s="88"/>
      <c r="H366" s="88"/>
      <c r="I366" s="88"/>
      <c r="J366" s="730"/>
      <c r="K366" s="731"/>
      <c r="L366" s="79"/>
      <c r="M366" s="79"/>
    </row>
    <row r="367" spans="1:13" s="857" customFormat="1" ht="16.5">
      <c r="A367" s="81"/>
      <c r="B367" s="81"/>
      <c r="C367" s="81"/>
      <c r="D367" s="81"/>
      <c r="E367" s="87"/>
      <c r="F367" s="88"/>
      <c r="G367" s="88"/>
      <c r="H367" s="88"/>
      <c r="I367" s="88"/>
      <c r="J367" s="730"/>
      <c r="K367" s="731"/>
      <c r="L367" s="79"/>
      <c r="M367" s="79"/>
    </row>
    <row r="368" spans="1:13" s="857" customFormat="1" ht="16.5">
      <c r="A368" s="81"/>
      <c r="B368" s="81"/>
      <c r="C368" s="81"/>
      <c r="D368" s="81"/>
      <c r="E368" s="87"/>
      <c r="F368" s="88"/>
      <c r="G368" s="88"/>
      <c r="H368" s="88"/>
      <c r="I368" s="88"/>
      <c r="J368" s="730"/>
      <c r="K368" s="731"/>
      <c r="L368" s="79"/>
      <c r="M368" s="79"/>
    </row>
    <row r="369" spans="1:13" s="857" customFormat="1" ht="16.5">
      <c r="A369" s="81"/>
      <c r="B369" s="81"/>
      <c r="C369" s="81"/>
      <c r="D369" s="81"/>
      <c r="E369" s="87"/>
      <c r="F369" s="88"/>
      <c r="G369" s="88"/>
      <c r="H369" s="88"/>
      <c r="I369" s="88"/>
      <c r="J369" s="730"/>
      <c r="K369" s="731"/>
      <c r="L369" s="79"/>
      <c r="M369" s="79"/>
    </row>
    <row r="370" spans="1:13" s="857" customFormat="1" ht="16.5">
      <c r="A370" s="81"/>
      <c r="B370" s="81"/>
      <c r="C370" s="81"/>
      <c r="D370" s="81"/>
      <c r="E370" s="87"/>
      <c r="F370" s="88"/>
      <c r="G370" s="88"/>
      <c r="H370" s="88"/>
      <c r="I370" s="88"/>
      <c r="J370" s="730"/>
      <c r="K370" s="731"/>
      <c r="L370" s="79"/>
      <c r="M370" s="79"/>
    </row>
    <row r="371" spans="1:13" s="857" customFormat="1" ht="16.5">
      <c r="A371" s="81"/>
      <c r="B371" s="81"/>
      <c r="C371" s="81"/>
      <c r="D371" s="81"/>
      <c r="E371" s="87"/>
      <c r="F371" s="88"/>
      <c r="G371" s="88"/>
      <c r="H371" s="88"/>
      <c r="I371" s="88"/>
      <c r="J371" s="730"/>
      <c r="K371" s="731"/>
      <c r="L371" s="79"/>
      <c r="M371" s="79"/>
    </row>
    <row r="372" spans="1:13" s="857" customFormat="1" ht="16.5">
      <c r="A372" s="81"/>
      <c r="B372" s="81"/>
      <c r="C372" s="81"/>
      <c r="D372" s="81"/>
      <c r="E372" s="87"/>
      <c r="F372" s="88"/>
      <c r="G372" s="88"/>
      <c r="H372" s="88"/>
      <c r="I372" s="88"/>
      <c r="J372" s="730"/>
      <c r="K372" s="731"/>
      <c r="L372" s="79"/>
      <c r="M372" s="79"/>
    </row>
    <row r="373" spans="1:13" s="857" customFormat="1" ht="16.5">
      <c r="A373" s="81"/>
      <c r="B373" s="81"/>
      <c r="C373" s="81"/>
      <c r="D373" s="81"/>
      <c r="E373" s="87"/>
      <c r="F373" s="88"/>
      <c r="G373" s="88"/>
      <c r="H373" s="88"/>
      <c r="I373" s="88"/>
      <c r="J373" s="730"/>
      <c r="K373" s="731"/>
      <c r="L373" s="79"/>
      <c r="M373" s="79"/>
    </row>
    <row r="374" spans="1:13" s="857" customFormat="1" ht="16.5">
      <c r="A374" s="81"/>
      <c r="B374" s="81"/>
      <c r="C374" s="81"/>
      <c r="D374" s="81"/>
      <c r="E374" s="87"/>
      <c r="F374" s="88"/>
      <c r="G374" s="88"/>
      <c r="H374" s="88"/>
      <c r="I374" s="88"/>
      <c r="J374" s="730"/>
      <c r="K374" s="731"/>
      <c r="L374" s="79"/>
      <c r="M374" s="79"/>
    </row>
    <row r="375" spans="1:13" s="857" customFormat="1" ht="16.5">
      <c r="A375" s="81"/>
      <c r="B375" s="81"/>
      <c r="C375" s="81"/>
      <c r="D375" s="81"/>
      <c r="E375" s="87"/>
      <c r="F375" s="88"/>
      <c r="G375" s="88"/>
      <c r="H375" s="88"/>
      <c r="I375" s="88"/>
      <c r="J375" s="730"/>
      <c r="K375" s="731"/>
      <c r="L375" s="79"/>
      <c r="M375" s="79"/>
    </row>
    <row r="376" spans="1:13" s="857" customFormat="1" ht="16.5">
      <c r="A376" s="81"/>
      <c r="B376" s="81"/>
      <c r="C376" s="81"/>
      <c r="D376" s="81"/>
      <c r="E376" s="87"/>
      <c r="F376" s="88"/>
      <c r="G376" s="88"/>
      <c r="H376" s="88"/>
      <c r="I376" s="88"/>
      <c r="J376" s="730"/>
      <c r="K376" s="731"/>
      <c r="L376" s="79"/>
      <c r="M376" s="79"/>
    </row>
    <row r="377" spans="1:13" s="857" customFormat="1" ht="16.5">
      <c r="A377" s="81"/>
      <c r="B377" s="81"/>
      <c r="C377" s="81"/>
      <c r="D377" s="81"/>
      <c r="E377" s="87"/>
      <c r="F377" s="88"/>
      <c r="G377" s="88"/>
      <c r="H377" s="88"/>
      <c r="I377" s="88"/>
      <c r="J377" s="730"/>
      <c r="K377" s="731"/>
      <c r="L377" s="79"/>
      <c r="M377" s="79"/>
    </row>
    <row r="378" spans="1:13" s="857" customFormat="1" ht="16.5">
      <c r="A378" s="81"/>
      <c r="B378" s="81"/>
      <c r="C378" s="81"/>
      <c r="D378" s="81"/>
      <c r="E378" s="87"/>
      <c r="F378" s="88"/>
      <c r="G378" s="88"/>
      <c r="H378" s="88"/>
      <c r="I378" s="88"/>
      <c r="J378" s="730"/>
      <c r="K378" s="731"/>
      <c r="L378" s="79"/>
      <c r="M378" s="79"/>
    </row>
    <row r="379" spans="1:13" s="857" customFormat="1" ht="16.5">
      <c r="A379" s="81"/>
      <c r="B379" s="81"/>
      <c r="C379" s="81"/>
      <c r="D379" s="81"/>
      <c r="E379" s="87"/>
      <c r="F379" s="88"/>
      <c r="G379" s="88"/>
      <c r="H379" s="88"/>
      <c r="I379" s="88"/>
      <c r="J379" s="730"/>
      <c r="K379" s="731"/>
      <c r="L379" s="79"/>
      <c r="M379" s="79"/>
    </row>
    <row r="380" spans="1:13" s="857" customFormat="1" ht="16.5">
      <c r="A380" s="81"/>
      <c r="B380" s="81"/>
      <c r="C380" s="81"/>
      <c r="D380" s="81"/>
      <c r="E380" s="87"/>
      <c r="F380" s="88"/>
      <c r="G380" s="88"/>
      <c r="H380" s="88"/>
      <c r="I380" s="88"/>
      <c r="J380" s="730"/>
      <c r="K380" s="731"/>
      <c r="L380" s="79"/>
      <c r="M380" s="79"/>
    </row>
    <row r="381" spans="1:13" s="857" customFormat="1" ht="16.5">
      <c r="A381" s="81"/>
      <c r="B381" s="81"/>
      <c r="C381" s="81"/>
      <c r="D381" s="81"/>
      <c r="E381" s="87"/>
      <c r="F381" s="88"/>
      <c r="G381" s="88"/>
      <c r="H381" s="88"/>
      <c r="I381" s="88"/>
      <c r="J381" s="730"/>
      <c r="K381" s="731"/>
      <c r="L381" s="79"/>
      <c r="M381" s="79"/>
    </row>
    <row r="382" spans="1:13" s="857" customFormat="1" ht="16.5">
      <c r="A382" s="81"/>
      <c r="B382" s="81"/>
      <c r="C382" s="81"/>
      <c r="D382" s="81"/>
      <c r="E382" s="87"/>
      <c r="F382" s="88"/>
      <c r="G382" s="88"/>
      <c r="H382" s="88"/>
      <c r="I382" s="88"/>
      <c r="J382" s="730"/>
      <c r="K382" s="731"/>
      <c r="L382" s="79"/>
      <c r="M382" s="79"/>
    </row>
    <row r="383" spans="1:13" s="857" customFormat="1" ht="16.5">
      <c r="A383" s="81"/>
      <c r="B383" s="81"/>
      <c r="C383" s="81"/>
      <c r="D383" s="81"/>
      <c r="E383" s="87"/>
      <c r="F383" s="88"/>
      <c r="G383" s="88"/>
      <c r="H383" s="88"/>
      <c r="I383" s="88"/>
      <c r="J383" s="730"/>
      <c r="K383" s="731"/>
      <c r="L383" s="79"/>
      <c r="M383" s="79"/>
    </row>
    <row r="384" spans="1:13" s="857" customFormat="1" ht="16.5">
      <c r="A384" s="81"/>
      <c r="B384" s="81"/>
      <c r="C384" s="81"/>
      <c r="D384" s="81"/>
      <c r="E384" s="87"/>
      <c r="F384" s="88"/>
      <c r="G384" s="88"/>
      <c r="H384" s="88"/>
      <c r="I384" s="88"/>
      <c r="J384" s="730"/>
      <c r="K384" s="731"/>
      <c r="L384" s="79"/>
      <c r="M384" s="79"/>
    </row>
    <row r="385" spans="1:13" s="857" customFormat="1" ht="16.5">
      <c r="A385" s="81"/>
      <c r="B385" s="81"/>
      <c r="C385" s="81"/>
      <c r="D385" s="81"/>
      <c r="E385" s="87"/>
      <c r="F385" s="88"/>
      <c r="G385" s="88"/>
      <c r="H385" s="88"/>
      <c r="I385" s="88"/>
      <c r="J385" s="730"/>
      <c r="K385" s="731"/>
      <c r="L385" s="79"/>
      <c r="M385" s="79"/>
    </row>
    <row r="386" spans="1:13" s="857" customFormat="1" ht="16.5">
      <c r="A386" s="81"/>
      <c r="B386" s="81"/>
      <c r="C386" s="81"/>
      <c r="D386" s="81"/>
      <c r="E386" s="87"/>
      <c r="F386" s="88"/>
      <c r="G386" s="88"/>
      <c r="H386" s="88"/>
      <c r="I386" s="88"/>
      <c r="J386" s="730"/>
      <c r="K386" s="731"/>
      <c r="L386" s="79"/>
      <c r="M386" s="79"/>
    </row>
    <row r="387" spans="1:13" s="857" customFormat="1" ht="16.5">
      <c r="A387" s="81"/>
      <c r="B387" s="81"/>
      <c r="C387" s="81"/>
      <c r="D387" s="81"/>
      <c r="E387" s="87"/>
      <c r="F387" s="88"/>
      <c r="G387" s="88"/>
      <c r="H387" s="88"/>
      <c r="I387" s="88"/>
      <c r="J387" s="730"/>
      <c r="K387" s="731"/>
      <c r="L387" s="79"/>
      <c r="M387" s="79"/>
    </row>
    <row r="388" spans="1:13" s="857" customFormat="1" ht="16.5">
      <c r="A388" s="81"/>
      <c r="B388" s="81"/>
      <c r="C388" s="81"/>
      <c r="D388" s="81"/>
      <c r="E388" s="87"/>
      <c r="F388" s="88"/>
      <c r="G388" s="88"/>
      <c r="H388" s="88"/>
      <c r="I388" s="88"/>
      <c r="J388" s="730"/>
      <c r="K388" s="731"/>
      <c r="L388" s="79"/>
      <c r="M388" s="79"/>
    </row>
    <row r="389" spans="1:13" s="857" customFormat="1" ht="16.5">
      <c r="A389" s="81"/>
      <c r="B389" s="81"/>
      <c r="C389" s="81"/>
      <c r="D389" s="81"/>
      <c r="E389" s="87"/>
      <c r="F389" s="88"/>
      <c r="G389" s="88"/>
      <c r="H389" s="88"/>
      <c r="I389" s="88"/>
      <c r="J389" s="730"/>
      <c r="K389" s="731"/>
      <c r="L389" s="79"/>
      <c r="M389" s="79"/>
    </row>
    <row r="390" spans="1:13" s="857" customFormat="1" ht="16.5">
      <c r="A390" s="81"/>
      <c r="B390" s="81"/>
      <c r="C390" s="81"/>
      <c r="D390" s="81"/>
      <c r="E390" s="87"/>
      <c r="F390" s="88"/>
      <c r="G390" s="88"/>
      <c r="H390" s="88"/>
      <c r="I390" s="88"/>
      <c r="J390" s="730"/>
      <c r="K390" s="731"/>
      <c r="L390" s="79"/>
      <c r="M390" s="79"/>
    </row>
    <row r="391" spans="1:13" s="857" customFormat="1" ht="16.5">
      <c r="A391" s="81"/>
      <c r="B391" s="81"/>
      <c r="C391" s="81"/>
      <c r="D391" s="81"/>
      <c r="E391" s="87"/>
      <c r="F391" s="88"/>
      <c r="G391" s="88"/>
      <c r="H391" s="88"/>
      <c r="I391" s="88"/>
      <c r="J391" s="730"/>
      <c r="K391" s="731"/>
      <c r="L391" s="79"/>
      <c r="M391" s="79"/>
    </row>
    <row r="392" spans="1:13" s="857" customFormat="1" ht="16.5">
      <c r="A392" s="81"/>
      <c r="B392" s="81"/>
      <c r="C392" s="81"/>
      <c r="D392" s="81"/>
      <c r="E392" s="87"/>
      <c r="F392" s="88"/>
      <c r="G392" s="88"/>
      <c r="H392" s="88"/>
      <c r="I392" s="88"/>
      <c r="J392" s="730"/>
      <c r="K392" s="731"/>
      <c r="L392" s="79"/>
      <c r="M392" s="79"/>
    </row>
    <row r="393" spans="1:13" s="857" customFormat="1" ht="16.5">
      <c r="A393" s="81"/>
      <c r="B393" s="81"/>
      <c r="C393" s="81"/>
      <c r="D393" s="81"/>
      <c r="E393" s="87"/>
      <c r="F393" s="88"/>
      <c r="G393" s="88"/>
      <c r="H393" s="88"/>
      <c r="I393" s="88"/>
      <c r="J393" s="730"/>
      <c r="K393" s="731"/>
      <c r="L393" s="79"/>
      <c r="M393" s="79"/>
    </row>
    <row r="394" spans="1:13" s="857" customFormat="1" ht="16.5">
      <c r="A394" s="81"/>
      <c r="B394" s="81"/>
      <c r="C394" s="81"/>
      <c r="D394" s="81"/>
      <c r="E394" s="87"/>
      <c r="F394" s="88"/>
      <c r="G394" s="88"/>
      <c r="H394" s="88"/>
      <c r="I394" s="88"/>
      <c r="J394" s="730"/>
      <c r="K394" s="731"/>
      <c r="L394" s="79"/>
      <c r="M394" s="79"/>
    </row>
    <row r="395" spans="1:13" s="857" customFormat="1" ht="16.5">
      <c r="A395" s="81"/>
      <c r="B395" s="81"/>
      <c r="C395" s="81"/>
      <c r="D395" s="81"/>
      <c r="E395" s="87"/>
      <c r="F395" s="88"/>
      <c r="G395" s="88"/>
      <c r="H395" s="88"/>
      <c r="I395" s="88"/>
      <c r="J395" s="730"/>
      <c r="K395" s="731"/>
      <c r="L395" s="79"/>
      <c r="M395" s="79"/>
    </row>
    <row r="396" spans="1:13" s="857" customFormat="1" ht="16.5">
      <c r="A396" s="81"/>
      <c r="B396" s="81"/>
      <c r="C396" s="81"/>
      <c r="D396" s="81"/>
      <c r="E396" s="87"/>
      <c r="F396" s="88"/>
      <c r="G396" s="88"/>
      <c r="H396" s="88"/>
      <c r="I396" s="88"/>
      <c r="J396" s="730"/>
      <c r="K396" s="731"/>
      <c r="L396" s="79"/>
      <c r="M396" s="79"/>
    </row>
    <row r="397" spans="1:13" s="857" customFormat="1" ht="16.5">
      <c r="A397" s="81"/>
      <c r="B397" s="81"/>
      <c r="C397" s="81"/>
      <c r="D397" s="81"/>
      <c r="E397" s="87"/>
      <c r="F397" s="88"/>
      <c r="G397" s="88"/>
      <c r="H397" s="88"/>
      <c r="I397" s="88"/>
      <c r="J397" s="730"/>
      <c r="K397" s="731"/>
      <c r="L397" s="79"/>
      <c r="M397" s="79"/>
    </row>
    <row r="398" spans="1:13" s="857" customFormat="1" ht="16.5">
      <c r="A398" s="81"/>
      <c r="B398" s="81"/>
      <c r="C398" s="81"/>
      <c r="D398" s="81"/>
      <c r="E398" s="87"/>
      <c r="F398" s="88"/>
      <c r="G398" s="88"/>
      <c r="H398" s="88"/>
      <c r="I398" s="88"/>
      <c r="J398" s="730"/>
      <c r="K398" s="731"/>
      <c r="L398" s="79"/>
      <c r="M398" s="79"/>
    </row>
    <row r="399" spans="1:13" s="857" customFormat="1" ht="16.5">
      <c r="A399" s="81"/>
      <c r="B399" s="81"/>
      <c r="C399" s="81"/>
      <c r="D399" s="81"/>
      <c r="E399" s="87"/>
      <c r="F399" s="88"/>
      <c r="G399" s="88"/>
      <c r="H399" s="88"/>
      <c r="I399" s="88"/>
      <c r="J399" s="730"/>
      <c r="K399" s="731"/>
      <c r="L399" s="79"/>
      <c r="M399" s="79"/>
    </row>
    <row r="400" spans="1:13" s="857" customFormat="1" ht="16.5">
      <c r="A400" s="81"/>
      <c r="B400" s="81"/>
      <c r="C400" s="81"/>
      <c r="D400" s="81"/>
      <c r="E400" s="87"/>
      <c r="F400" s="88"/>
      <c r="G400" s="88"/>
      <c r="H400" s="88"/>
      <c r="I400" s="88"/>
      <c r="J400" s="730"/>
      <c r="K400" s="731"/>
      <c r="L400" s="79"/>
      <c r="M400" s="79"/>
    </row>
    <row r="401" spans="1:13" s="857" customFormat="1" ht="16.5">
      <c r="A401" s="81"/>
      <c r="B401" s="81"/>
      <c r="C401" s="81"/>
      <c r="D401" s="81"/>
      <c r="E401" s="87"/>
      <c r="F401" s="88"/>
      <c r="G401" s="88"/>
      <c r="H401" s="88"/>
      <c r="I401" s="88"/>
      <c r="J401" s="730"/>
      <c r="K401" s="731"/>
      <c r="L401" s="79"/>
      <c r="M401" s="79"/>
    </row>
    <row r="402" spans="1:13" s="857" customFormat="1" ht="16.5">
      <c r="A402" s="81"/>
      <c r="B402" s="81"/>
      <c r="C402" s="81"/>
      <c r="D402" s="81"/>
      <c r="E402" s="87"/>
      <c r="F402" s="88"/>
      <c r="G402" s="88"/>
      <c r="H402" s="88"/>
      <c r="I402" s="88"/>
      <c r="J402" s="730"/>
      <c r="K402" s="731"/>
      <c r="L402" s="79"/>
      <c r="M402" s="79"/>
    </row>
    <row r="403" spans="1:13" s="857" customFormat="1" ht="16.5">
      <c r="A403" s="81"/>
      <c r="B403" s="81"/>
      <c r="C403" s="81"/>
      <c r="D403" s="81"/>
      <c r="E403" s="87"/>
      <c r="F403" s="88"/>
      <c r="G403" s="88"/>
      <c r="H403" s="88"/>
      <c r="I403" s="88"/>
      <c r="J403" s="730"/>
      <c r="K403" s="731"/>
      <c r="L403" s="79"/>
      <c r="M403" s="79"/>
    </row>
    <row r="404" spans="1:13" s="857" customFormat="1" ht="16.5">
      <c r="A404" s="81"/>
      <c r="B404" s="81"/>
      <c r="C404" s="81"/>
      <c r="D404" s="81"/>
      <c r="E404" s="87"/>
      <c r="F404" s="88"/>
      <c r="G404" s="88"/>
      <c r="H404" s="88"/>
      <c r="I404" s="88"/>
      <c r="J404" s="730"/>
      <c r="K404" s="731"/>
      <c r="L404" s="79"/>
      <c r="M404" s="79"/>
    </row>
    <row r="405" spans="1:13" s="857" customFormat="1" ht="16.5">
      <c r="A405" s="81"/>
      <c r="B405" s="81"/>
      <c r="C405" s="81"/>
      <c r="D405" s="81"/>
      <c r="E405" s="87"/>
      <c r="F405" s="88"/>
      <c r="G405" s="88"/>
      <c r="H405" s="88"/>
      <c r="I405" s="88"/>
      <c r="J405" s="730"/>
      <c r="K405" s="731"/>
      <c r="L405" s="79"/>
      <c r="M405" s="79"/>
    </row>
    <row r="406" spans="1:13" s="857" customFormat="1" ht="16.5">
      <c r="A406" s="81"/>
      <c r="B406" s="81"/>
      <c r="C406" s="81"/>
      <c r="D406" s="81"/>
      <c r="E406" s="87"/>
      <c r="F406" s="88"/>
      <c r="G406" s="88"/>
      <c r="H406" s="88"/>
      <c r="I406" s="88"/>
      <c r="J406" s="730"/>
      <c r="K406" s="731"/>
      <c r="L406" s="79"/>
      <c r="M406" s="79"/>
    </row>
    <row r="407" spans="1:13" s="857" customFormat="1" ht="16.5">
      <c r="A407" s="81"/>
      <c r="B407" s="81"/>
      <c r="C407" s="81"/>
      <c r="D407" s="81"/>
      <c r="E407" s="87"/>
      <c r="F407" s="88"/>
      <c r="G407" s="88"/>
      <c r="H407" s="88"/>
      <c r="I407" s="88"/>
      <c r="J407" s="730"/>
      <c r="K407" s="731"/>
      <c r="L407" s="79"/>
      <c r="M407" s="79"/>
    </row>
    <row r="408" spans="1:13" s="857" customFormat="1" ht="16.5">
      <c r="A408" s="81"/>
      <c r="B408" s="81"/>
      <c r="C408" s="81"/>
      <c r="D408" s="81"/>
      <c r="E408" s="87"/>
      <c r="F408" s="88"/>
      <c r="G408" s="88"/>
      <c r="H408" s="88"/>
      <c r="I408" s="88"/>
      <c r="J408" s="730"/>
      <c r="K408" s="731"/>
      <c r="L408" s="79"/>
      <c r="M408" s="79"/>
    </row>
    <row r="409" spans="1:13" s="857" customFormat="1" ht="16.5">
      <c r="A409" s="81"/>
      <c r="B409" s="81"/>
      <c r="C409" s="81"/>
      <c r="D409" s="81"/>
      <c r="E409" s="87"/>
      <c r="F409" s="88"/>
      <c r="G409" s="88"/>
      <c r="H409" s="88"/>
      <c r="I409" s="88"/>
      <c r="J409" s="730"/>
      <c r="K409" s="731"/>
      <c r="L409" s="79"/>
      <c r="M409" s="79"/>
    </row>
    <row r="410" spans="1:13" s="857" customFormat="1" ht="16.5">
      <c r="A410" s="81"/>
      <c r="B410" s="81"/>
      <c r="C410" s="81"/>
      <c r="D410" s="81"/>
      <c r="E410" s="87"/>
      <c r="F410" s="88"/>
      <c r="G410" s="88"/>
      <c r="H410" s="88"/>
      <c r="I410" s="88"/>
      <c r="J410" s="730"/>
      <c r="K410" s="731"/>
      <c r="L410" s="79"/>
      <c r="M410" s="79"/>
    </row>
    <row r="411" spans="1:13" s="857" customFormat="1" ht="16.5">
      <c r="A411" s="81"/>
      <c r="B411" s="81"/>
      <c r="C411" s="81"/>
      <c r="D411" s="81"/>
      <c r="E411" s="87"/>
      <c r="F411" s="88"/>
      <c r="G411" s="88"/>
      <c r="H411" s="88"/>
      <c r="I411" s="88"/>
      <c r="J411" s="730"/>
      <c r="K411" s="731"/>
      <c r="L411" s="79"/>
      <c r="M411" s="79"/>
    </row>
    <row r="412" spans="1:13" s="857" customFormat="1" ht="16.5">
      <c r="A412" s="81"/>
      <c r="B412" s="81"/>
      <c r="C412" s="81"/>
      <c r="D412" s="81"/>
      <c r="E412" s="87"/>
      <c r="F412" s="88"/>
      <c r="G412" s="88"/>
      <c r="H412" s="88"/>
      <c r="I412" s="88"/>
      <c r="J412" s="730"/>
      <c r="K412" s="731"/>
      <c r="L412" s="79"/>
      <c r="M412" s="79"/>
    </row>
    <row r="413" spans="1:13" s="857" customFormat="1" ht="16.5">
      <c r="A413" s="81"/>
      <c r="B413" s="81"/>
      <c r="C413" s="81"/>
      <c r="D413" s="81"/>
      <c r="E413" s="87"/>
      <c r="F413" s="88"/>
      <c r="G413" s="88"/>
      <c r="H413" s="88"/>
      <c r="I413" s="88"/>
      <c r="J413" s="730"/>
      <c r="K413" s="731"/>
      <c r="L413" s="79"/>
      <c r="M413" s="79"/>
    </row>
    <row r="414" spans="1:13" s="857" customFormat="1" ht="16.5">
      <c r="A414" s="81"/>
      <c r="B414" s="81"/>
      <c r="C414" s="81"/>
      <c r="D414" s="81"/>
      <c r="E414" s="87"/>
      <c r="F414" s="88"/>
      <c r="G414" s="88"/>
      <c r="H414" s="88"/>
      <c r="I414" s="88"/>
      <c r="J414" s="730"/>
      <c r="K414" s="731"/>
      <c r="L414" s="79"/>
      <c r="M414" s="79"/>
    </row>
    <row r="415" spans="1:13" s="857" customFormat="1" ht="16.5">
      <c r="A415" s="81"/>
      <c r="B415" s="81"/>
      <c r="C415" s="81"/>
      <c r="D415" s="81"/>
      <c r="E415" s="87"/>
      <c r="F415" s="88"/>
      <c r="G415" s="88"/>
      <c r="H415" s="88"/>
      <c r="I415" s="88"/>
      <c r="J415" s="730"/>
      <c r="K415" s="731"/>
      <c r="L415" s="79"/>
      <c r="M415" s="79"/>
    </row>
    <row r="416" spans="1:13" s="857" customFormat="1" ht="16.5">
      <c r="A416" s="81"/>
      <c r="B416" s="81"/>
      <c r="C416" s="81"/>
      <c r="D416" s="81"/>
      <c r="E416" s="87"/>
      <c r="F416" s="88"/>
      <c r="G416" s="88"/>
      <c r="H416" s="88"/>
      <c r="I416" s="88"/>
      <c r="J416" s="730"/>
      <c r="K416" s="731"/>
      <c r="L416" s="79"/>
      <c r="M416" s="79"/>
    </row>
    <row r="417" spans="1:13" s="857" customFormat="1" ht="16.5">
      <c r="A417" s="81"/>
      <c r="B417" s="81"/>
      <c r="C417" s="81"/>
      <c r="D417" s="81"/>
      <c r="E417" s="87"/>
      <c r="F417" s="88"/>
      <c r="G417" s="88"/>
      <c r="H417" s="88"/>
      <c r="I417" s="88"/>
      <c r="J417" s="730"/>
      <c r="K417" s="731"/>
      <c r="L417" s="79"/>
      <c r="M417" s="79"/>
    </row>
    <row r="418" spans="1:13" s="857" customFormat="1" ht="16.5">
      <c r="A418" s="81"/>
      <c r="B418" s="81"/>
      <c r="C418" s="81"/>
      <c r="D418" s="81"/>
      <c r="E418" s="87"/>
      <c r="F418" s="88"/>
      <c r="G418" s="88"/>
      <c r="H418" s="88"/>
      <c r="I418" s="88"/>
      <c r="J418" s="730"/>
      <c r="K418" s="731"/>
      <c r="L418" s="79"/>
      <c r="M418" s="79"/>
    </row>
    <row r="419" spans="1:13" s="857" customFormat="1" ht="16.5">
      <c r="A419" s="81"/>
      <c r="B419" s="81"/>
      <c r="C419" s="81"/>
      <c r="D419" s="81"/>
      <c r="E419" s="87"/>
      <c r="F419" s="88"/>
      <c r="G419" s="88"/>
      <c r="H419" s="88"/>
      <c r="I419" s="88"/>
      <c r="J419" s="730"/>
      <c r="K419" s="731"/>
      <c r="L419" s="79"/>
      <c r="M419" s="79"/>
    </row>
    <row r="420" spans="1:13" s="857" customFormat="1" ht="16.5">
      <c r="A420" s="81"/>
      <c r="B420" s="81"/>
      <c r="C420" s="81"/>
      <c r="D420" s="81"/>
      <c r="E420" s="87"/>
      <c r="F420" s="88"/>
      <c r="G420" s="88"/>
      <c r="H420" s="88"/>
      <c r="I420" s="88"/>
      <c r="J420" s="730"/>
      <c r="K420" s="731"/>
      <c r="L420" s="79"/>
      <c r="M420" s="79"/>
    </row>
    <row r="421" spans="1:13" s="857" customFormat="1" ht="16.5">
      <c r="A421" s="81"/>
      <c r="B421" s="81"/>
      <c r="C421" s="81"/>
      <c r="D421" s="81"/>
      <c r="E421" s="87"/>
      <c r="F421" s="88"/>
      <c r="G421" s="88"/>
      <c r="H421" s="88"/>
      <c r="I421" s="88"/>
      <c r="J421" s="730"/>
      <c r="K421" s="731"/>
      <c r="L421" s="79"/>
      <c r="M421" s="79"/>
    </row>
    <row r="422" spans="1:13" s="857" customFormat="1" ht="16.5">
      <c r="A422" s="81"/>
      <c r="B422" s="81"/>
      <c r="C422" s="81"/>
      <c r="D422" s="81"/>
      <c r="E422" s="87"/>
      <c r="F422" s="88"/>
      <c r="G422" s="88"/>
      <c r="H422" s="88"/>
      <c r="I422" s="88"/>
      <c r="J422" s="730"/>
      <c r="K422" s="731"/>
      <c r="L422" s="79"/>
      <c r="M422" s="79"/>
    </row>
    <row r="423" spans="1:13" s="857" customFormat="1" ht="16.5">
      <c r="A423" s="81"/>
      <c r="B423" s="81"/>
      <c r="C423" s="81"/>
      <c r="D423" s="81"/>
      <c r="E423" s="87"/>
      <c r="F423" s="88"/>
      <c r="G423" s="88"/>
      <c r="H423" s="88"/>
      <c r="I423" s="88"/>
      <c r="J423" s="730"/>
      <c r="K423" s="731"/>
      <c r="L423" s="79"/>
      <c r="M423" s="79"/>
    </row>
    <row r="424" spans="1:13" s="857" customFormat="1" ht="16.5">
      <c r="A424" s="81"/>
      <c r="B424" s="81"/>
      <c r="C424" s="81"/>
      <c r="D424" s="81"/>
      <c r="E424" s="87"/>
      <c r="F424" s="88"/>
      <c r="G424" s="88"/>
      <c r="H424" s="88"/>
      <c r="I424" s="88"/>
      <c r="J424" s="730"/>
      <c r="K424" s="731"/>
      <c r="L424" s="79"/>
      <c r="M424" s="79"/>
    </row>
    <row r="425" spans="1:13" s="857" customFormat="1" ht="16.5">
      <c r="A425" s="81"/>
      <c r="B425" s="81"/>
      <c r="C425" s="81"/>
      <c r="D425" s="81"/>
      <c r="E425" s="87"/>
      <c r="F425" s="88"/>
      <c r="G425" s="88"/>
      <c r="H425" s="88"/>
      <c r="I425" s="88"/>
      <c r="J425" s="730"/>
      <c r="K425" s="731"/>
      <c r="L425" s="79"/>
      <c r="M425" s="79"/>
    </row>
    <row r="426" spans="1:13" s="857" customFormat="1" ht="16.5">
      <c r="A426" s="81"/>
      <c r="B426" s="81"/>
      <c r="C426" s="81"/>
      <c r="D426" s="81"/>
      <c r="E426" s="87"/>
      <c r="F426" s="88"/>
      <c r="G426" s="88"/>
      <c r="H426" s="88"/>
      <c r="I426" s="88"/>
      <c r="J426" s="730"/>
      <c r="K426" s="731"/>
      <c r="L426" s="79"/>
      <c r="M426" s="79"/>
    </row>
    <row r="427" spans="1:13" s="857" customFormat="1" ht="16.5">
      <c r="A427" s="81"/>
      <c r="B427" s="81"/>
      <c r="C427" s="81"/>
      <c r="D427" s="81"/>
      <c r="E427" s="87"/>
      <c r="F427" s="88"/>
      <c r="G427" s="88"/>
      <c r="H427" s="88"/>
      <c r="I427" s="88"/>
      <c r="J427" s="730"/>
      <c r="K427" s="731"/>
      <c r="L427" s="79"/>
      <c r="M427" s="79"/>
    </row>
    <row r="428" spans="1:13" s="857" customFormat="1" ht="16.5">
      <c r="A428" s="81"/>
      <c r="B428" s="81"/>
      <c r="C428" s="81"/>
      <c r="D428" s="81"/>
      <c r="E428" s="87"/>
      <c r="F428" s="88"/>
      <c r="G428" s="88"/>
      <c r="H428" s="88"/>
      <c r="I428" s="88"/>
      <c r="J428" s="730"/>
      <c r="K428" s="731"/>
      <c r="L428" s="79"/>
      <c r="M428" s="79"/>
    </row>
    <row r="429" spans="1:13" s="857" customFormat="1" ht="16.5">
      <c r="A429" s="81"/>
      <c r="B429" s="81"/>
      <c r="C429" s="81"/>
      <c r="D429" s="81"/>
      <c r="E429" s="87"/>
      <c r="F429" s="88"/>
      <c r="G429" s="88"/>
      <c r="H429" s="88"/>
      <c r="I429" s="88"/>
      <c r="J429" s="730"/>
      <c r="K429" s="731"/>
      <c r="L429" s="79"/>
      <c r="M429" s="79"/>
    </row>
    <row r="430" spans="1:13" s="857" customFormat="1" ht="16.5">
      <c r="A430" s="81"/>
      <c r="B430" s="81"/>
      <c r="C430" s="81"/>
      <c r="D430" s="81"/>
      <c r="E430" s="87"/>
      <c r="F430" s="88"/>
      <c r="G430" s="88"/>
      <c r="H430" s="88"/>
      <c r="I430" s="88"/>
      <c r="J430" s="730"/>
      <c r="K430" s="731"/>
      <c r="L430" s="79"/>
      <c r="M430" s="79"/>
    </row>
    <row r="431" spans="1:13" s="857" customFormat="1" ht="16.5">
      <c r="A431" s="81"/>
      <c r="B431" s="81"/>
      <c r="C431" s="81"/>
      <c r="D431" s="81"/>
      <c r="E431" s="87"/>
      <c r="F431" s="88"/>
      <c r="G431" s="88"/>
      <c r="H431" s="88"/>
      <c r="I431" s="88"/>
      <c r="J431" s="730"/>
      <c r="K431" s="731"/>
      <c r="L431" s="79"/>
      <c r="M431" s="79"/>
    </row>
    <row r="432" spans="1:13" s="857" customFormat="1" ht="16.5">
      <c r="A432" s="81"/>
      <c r="B432" s="81"/>
      <c r="C432" s="81"/>
      <c r="D432" s="81"/>
      <c r="E432" s="87"/>
      <c r="F432" s="88"/>
      <c r="G432" s="88"/>
      <c r="H432" s="88"/>
      <c r="I432" s="88"/>
      <c r="J432" s="730"/>
      <c r="K432" s="731"/>
      <c r="L432" s="79"/>
      <c r="M432" s="79"/>
    </row>
    <row r="433" spans="1:13" s="857" customFormat="1" ht="16.5">
      <c r="A433" s="81"/>
      <c r="B433" s="81"/>
      <c r="C433" s="81"/>
      <c r="D433" s="81"/>
      <c r="E433" s="87"/>
      <c r="F433" s="88"/>
      <c r="G433" s="88"/>
      <c r="H433" s="88"/>
      <c r="I433" s="88"/>
      <c r="J433" s="730"/>
      <c r="K433" s="731"/>
      <c r="L433" s="79"/>
      <c r="M433" s="79"/>
    </row>
    <row r="434" spans="1:13" s="857" customFormat="1" ht="16.5">
      <c r="A434" s="81"/>
      <c r="B434" s="81"/>
      <c r="C434" s="81"/>
      <c r="D434" s="81"/>
      <c r="E434" s="87"/>
      <c r="F434" s="88"/>
      <c r="G434" s="88"/>
      <c r="H434" s="88"/>
      <c r="I434" s="88"/>
      <c r="J434" s="730"/>
      <c r="K434" s="731"/>
      <c r="L434" s="79"/>
      <c r="M434" s="79"/>
    </row>
    <row r="435" spans="1:13" s="857" customFormat="1" ht="16.5">
      <c r="A435" s="81"/>
      <c r="B435" s="81"/>
      <c r="C435" s="81"/>
      <c r="D435" s="81"/>
      <c r="E435" s="87"/>
      <c r="F435" s="88"/>
      <c r="G435" s="88"/>
      <c r="H435" s="88"/>
      <c r="I435" s="88"/>
      <c r="J435" s="730"/>
      <c r="K435" s="731"/>
      <c r="L435" s="79"/>
      <c r="M435" s="79"/>
    </row>
    <row r="436" spans="1:13" s="857" customFormat="1" ht="16.5">
      <c r="A436" s="81"/>
      <c r="B436" s="81"/>
      <c r="C436" s="81"/>
      <c r="D436" s="81"/>
      <c r="E436" s="87"/>
      <c r="F436" s="88"/>
      <c r="G436" s="88"/>
      <c r="H436" s="88"/>
      <c r="I436" s="88"/>
      <c r="J436" s="730"/>
      <c r="K436" s="731"/>
      <c r="L436" s="79"/>
      <c r="M436" s="79"/>
    </row>
    <row r="437" spans="1:13" s="857" customFormat="1" ht="16.5">
      <c r="A437" s="81"/>
      <c r="B437" s="81"/>
      <c r="C437" s="81"/>
      <c r="D437" s="81"/>
      <c r="E437" s="87"/>
      <c r="F437" s="88"/>
      <c r="G437" s="88"/>
      <c r="H437" s="88"/>
      <c r="I437" s="88"/>
      <c r="J437" s="730"/>
      <c r="K437" s="731"/>
      <c r="L437" s="79"/>
      <c r="M437" s="79"/>
    </row>
    <row r="438" spans="1:13" s="857" customFormat="1" ht="16.5">
      <c r="A438" s="81"/>
      <c r="B438" s="81"/>
      <c r="C438" s="81"/>
      <c r="D438" s="81"/>
      <c r="E438" s="87"/>
      <c r="F438" s="88"/>
      <c r="G438" s="88"/>
      <c r="H438" s="88"/>
      <c r="I438" s="88"/>
      <c r="J438" s="730"/>
      <c r="K438" s="731"/>
      <c r="L438" s="79"/>
      <c r="M438" s="79"/>
    </row>
    <row r="439" spans="1:13" s="857" customFormat="1" ht="16.5">
      <c r="A439" s="81"/>
      <c r="B439" s="81"/>
      <c r="C439" s="81"/>
      <c r="D439" s="81"/>
      <c r="E439" s="87"/>
      <c r="F439" s="88"/>
      <c r="G439" s="88"/>
      <c r="H439" s="88"/>
      <c r="I439" s="88"/>
      <c r="J439" s="730"/>
      <c r="K439" s="731"/>
      <c r="L439" s="79"/>
      <c r="M439" s="79"/>
    </row>
    <row r="440" spans="1:13" s="857" customFormat="1" ht="16.5">
      <c r="A440" s="81"/>
      <c r="B440" s="81"/>
      <c r="C440" s="81"/>
      <c r="D440" s="81"/>
      <c r="E440" s="87"/>
      <c r="F440" s="88"/>
      <c r="G440" s="88"/>
      <c r="H440" s="88"/>
      <c r="I440" s="88"/>
      <c r="J440" s="730"/>
      <c r="K440" s="731"/>
      <c r="L440" s="79"/>
      <c r="M440" s="79"/>
    </row>
    <row r="441" spans="1:13" s="857" customFormat="1" ht="16.5">
      <c r="A441" s="81"/>
      <c r="B441" s="81"/>
      <c r="C441" s="81"/>
      <c r="D441" s="81"/>
      <c r="E441" s="87"/>
      <c r="F441" s="88"/>
      <c r="G441" s="88"/>
      <c r="H441" s="88"/>
      <c r="I441" s="88"/>
      <c r="J441" s="730"/>
      <c r="K441" s="731"/>
      <c r="L441" s="79"/>
      <c r="M441" s="79"/>
    </row>
    <row r="442" spans="1:13" s="857" customFormat="1" ht="16.5">
      <c r="A442" s="81"/>
      <c r="B442" s="81"/>
      <c r="C442" s="81"/>
      <c r="D442" s="81"/>
      <c r="E442" s="87"/>
      <c r="F442" s="88"/>
      <c r="G442" s="88"/>
      <c r="H442" s="88"/>
      <c r="I442" s="88"/>
      <c r="J442" s="730"/>
      <c r="K442" s="731"/>
      <c r="L442" s="79"/>
      <c r="M442" s="79"/>
    </row>
    <row r="443" spans="1:13" s="857" customFormat="1" ht="16.5">
      <c r="A443" s="81"/>
      <c r="B443" s="81"/>
      <c r="C443" s="81"/>
      <c r="D443" s="81"/>
      <c r="E443" s="87"/>
      <c r="F443" s="88"/>
      <c r="G443" s="88"/>
      <c r="H443" s="88"/>
      <c r="I443" s="88"/>
      <c r="J443" s="730"/>
      <c r="K443" s="731"/>
      <c r="L443" s="79"/>
      <c r="M443" s="79"/>
    </row>
    <row r="444" spans="1:13" s="857" customFormat="1" ht="16.5">
      <c r="A444" s="81"/>
      <c r="B444" s="81"/>
      <c r="C444" s="81"/>
      <c r="D444" s="81"/>
      <c r="E444" s="87"/>
      <c r="F444" s="88"/>
      <c r="G444" s="88"/>
      <c r="H444" s="88"/>
      <c r="I444" s="88"/>
      <c r="J444" s="730"/>
      <c r="K444" s="731"/>
      <c r="L444" s="79"/>
      <c r="M444" s="79"/>
    </row>
    <row r="445" spans="1:13" s="857" customFormat="1" ht="16.5">
      <c r="A445" s="81"/>
      <c r="B445" s="81"/>
      <c r="C445" s="81"/>
      <c r="D445" s="81"/>
      <c r="E445" s="87"/>
      <c r="F445" s="88"/>
      <c r="G445" s="88"/>
      <c r="H445" s="88"/>
      <c r="I445" s="88"/>
      <c r="J445" s="730"/>
      <c r="K445" s="731"/>
      <c r="L445" s="79"/>
      <c r="M445" s="79"/>
    </row>
    <row r="446" spans="1:13" s="857" customFormat="1" ht="16.5">
      <c r="A446" s="81"/>
      <c r="B446" s="81"/>
      <c r="C446" s="81"/>
      <c r="D446" s="81"/>
      <c r="E446" s="87"/>
      <c r="F446" s="88"/>
      <c r="G446" s="88"/>
      <c r="H446" s="88"/>
      <c r="I446" s="88"/>
      <c r="J446" s="730"/>
      <c r="K446" s="731"/>
      <c r="L446" s="79"/>
      <c r="M446" s="79"/>
    </row>
    <row r="447" spans="1:13" s="857" customFormat="1" ht="16.5">
      <c r="A447" s="81"/>
      <c r="B447" s="81"/>
      <c r="C447" s="81"/>
      <c r="D447" s="81"/>
      <c r="E447" s="87"/>
      <c r="F447" s="88"/>
      <c r="G447" s="88"/>
      <c r="H447" s="88"/>
      <c r="I447" s="88"/>
      <c r="J447" s="730"/>
      <c r="K447" s="731"/>
      <c r="L447" s="79"/>
      <c r="M447" s="79"/>
    </row>
    <row r="448" spans="1:13" s="857" customFormat="1" ht="16.5">
      <c r="A448" s="81"/>
      <c r="B448" s="81"/>
      <c r="C448" s="81"/>
      <c r="D448" s="81"/>
      <c r="E448" s="87"/>
      <c r="F448" s="88"/>
      <c r="G448" s="88"/>
      <c r="H448" s="88"/>
      <c r="I448" s="88"/>
      <c r="J448" s="730"/>
      <c r="K448" s="731"/>
      <c r="L448" s="79"/>
      <c r="M448" s="79"/>
    </row>
    <row r="449" spans="1:13" s="857" customFormat="1" ht="16.5">
      <c r="A449" s="81"/>
      <c r="B449" s="81"/>
      <c r="C449" s="81"/>
      <c r="D449" s="81"/>
      <c r="E449" s="87"/>
      <c r="F449" s="88"/>
      <c r="G449" s="88"/>
      <c r="H449" s="88"/>
      <c r="I449" s="88"/>
      <c r="J449" s="730"/>
      <c r="K449" s="731"/>
      <c r="L449" s="79"/>
      <c r="M449" s="79"/>
    </row>
    <row r="450" spans="1:13" s="857" customFormat="1" ht="16.5">
      <c r="A450" s="81"/>
      <c r="B450" s="81"/>
      <c r="C450" s="81"/>
      <c r="D450" s="81"/>
      <c r="E450" s="87"/>
      <c r="F450" s="88"/>
      <c r="G450" s="88"/>
      <c r="H450" s="88"/>
      <c r="I450" s="88"/>
      <c r="J450" s="730"/>
      <c r="K450" s="731"/>
      <c r="L450" s="79"/>
      <c r="M450" s="79"/>
    </row>
    <row r="451" spans="1:13" s="857" customFormat="1" ht="16.5">
      <c r="A451" s="81"/>
      <c r="B451" s="81"/>
      <c r="C451" s="81"/>
      <c r="D451" s="81"/>
      <c r="E451" s="87"/>
      <c r="F451" s="88"/>
      <c r="G451" s="88"/>
      <c r="H451" s="88"/>
      <c r="I451" s="88"/>
      <c r="J451" s="730"/>
      <c r="K451" s="731"/>
      <c r="L451" s="79"/>
      <c r="M451" s="79"/>
    </row>
    <row r="452" spans="1:13" s="857" customFormat="1" ht="16.5">
      <c r="A452" s="81"/>
      <c r="B452" s="81"/>
      <c r="C452" s="81"/>
      <c r="D452" s="81"/>
      <c r="E452" s="87"/>
      <c r="F452" s="88"/>
      <c r="G452" s="88"/>
      <c r="H452" s="88"/>
      <c r="I452" s="88"/>
      <c r="J452" s="730"/>
      <c r="K452" s="731"/>
      <c r="L452" s="79"/>
      <c r="M452" s="79"/>
    </row>
    <row r="453" spans="1:13" s="857" customFormat="1" ht="16.5">
      <c r="A453" s="81"/>
      <c r="B453" s="81"/>
      <c r="C453" s="81"/>
      <c r="D453" s="81"/>
      <c r="E453" s="87"/>
      <c r="F453" s="88"/>
      <c r="G453" s="88"/>
      <c r="H453" s="88"/>
      <c r="I453" s="88"/>
      <c r="J453" s="730"/>
      <c r="K453" s="731"/>
      <c r="L453" s="79"/>
      <c r="M453" s="79"/>
    </row>
    <row r="454" spans="1:13" s="857" customFormat="1" ht="16.5">
      <c r="A454" s="81"/>
      <c r="B454" s="81"/>
      <c r="C454" s="81"/>
      <c r="D454" s="81"/>
      <c r="E454" s="87"/>
      <c r="F454" s="88"/>
      <c r="G454" s="88"/>
      <c r="H454" s="88"/>
      <c r="I454" s="88"/>
      <c r="J454" s="730"/>
      <c r="K454" s="731"/>
      <c r="L454" s="79"/>
      <c r="M454" s="79"/>
    </row>
    <row r="455" spans="1:13" s="857" customFormat="1" ht="16.5">
      <c r="A455" s="81"/>
      <c r="B455" s="81"/>
      <c r="C455" s="81"/>
      <c r="D455" s="81"/>
      <c r="E455" s="87"/>
      <c r="F455" s="88"/>
      <c r="G455" s="88"/>
      <c r="H455" s="88"/>
      <c r="I455" s="88"/>
      <c r="J455" s="730"/>
      <c r="K455" s="731"/>
      <c r="L455" s="79"/>
      <c r="M455" s="79"/>
    </row>
    <row r="456" spans="1:13" s="857" customFormat="1" ht="16.5">
      <c r="A456" s="81"/>
      <c r="B456" s="81"/>
      <c r="C456" s="81"/>
      <c r="D456" s="81"/>
      <c r="E456" s="87"/>
      <c r="F456" s="88"/>
      <c r="G456" s="88"/>
      <c r="H456" s="88"/>
      <c r="I456" s="88"/>
      <c r="J456" s="730"/>
      <c r="K456" s="731"/>
      <c r="L456" s="79"/>
      <c r="M456" s="79"/>
    </row>
    <row r="457" spans="1:13" s="857" customFormat="1" ht="16.5">
      <c r="A457" s="81"/>
      <c r="B457" s="81"/>
      <c r="C457" s="81"/>
      <c r="D457" s="81"/>
      <c r="E457" s="87"/>
      <c r="F457" s="88"/>
      <c r="G457" s="88"/>
      <c r="H457" s="88"/>
      <c r="I457" s="88"/>
      <c r="J457" s="730"/>
      <c r="K457" s="731"/>
      <c r="L457" s="79"/>
      <c r="M457" s="79"/>
    </row>
    <row r="458" spans="1:13" s="857" customFormat="1" ht="16.5">
      <c r="A458" s="81"/>
      <c r="B458" s="81"/>
      <c r="C458" s="81"/>
      <c r="D458" s="81"/>
      <c r="E458" s="87"/>
      <c r="F458" s="88"/>
      <c r="G458" s="88"/>
      <c r="H458" s="88"/>
      <c r="I458" s="88"/>
      <c r="J458" s="730"/>
      <c r="K458" s="731"/>
      <c r="L458" s="79"/>
      <c r="M458" s="79"/>
    </row>
    <row r="459" spans="1:13" s="857" customFormat="1" ht="16.5">
      <c r="A459" s="81"/>
      <c r="B459" s="81"/>
      <c r="C459" s="81"/>
      <c r="D459" s="81"/>
      <c r="E459" s="87"/>
      <c r="F459" s="88"/>
      <c r="G459" s="88"/>
      <c r="H459" s="88"/>
      <c r="I459" s="88"/>
      <c r="J459" s="730"/>
      <c r="K459" s="731"/>
      <c r="L459" s="79"/>
      <c r="M459" s="79"/>
    </row>
    <row r="460" spans="1:13" s="857" customFormat="1" ht="16.5">
      <c r="A460" s="81"/>
      <c r="B460" s="81"/>
      <c r="C460" s="81"/>
      <c r="D460" s="81"/>
      <c r="E460" s="87"/>
      <c r="F460" s="88"/>
      <c r="G460" s="88"/>
      <c r="H460" s="88"/>
      <c r="I460" s="88"/>
      <c r="J460" s="730"/>
      <c r="K460" s="731"/>
      <c r="L460" s="79"/>
      <c r="M460" s="79"/>
    </row>
    <row r="461" spans="1:13" s="857" customFormat="1" ht="16.5">
      <c r="A461" s="81"/>
      <c r="B461" s="81"/>
      <c r="C461" s="81"/>
      <c r="D461" s="81"/>
      <c r="E461" s="87"/>
      <c r="F461" s="88"/>
      <c r="G461" s="88"/>
      <c r="H461" s="88"/>
      <c r="I461" s="88"/>
      <c r="J461" s="730"/>
      <c r="K461" s="731"/>
      <c r="L461" s="79"/>
      <c r="M461" s="79"/>
    </row>
    <row r="462" spans="1:13" s="857" customFormat="1" ht="16.5">
      <c r="A462" s="81"/>
      <c r="B462" s="81"/>
      <c r="C462" s="81"/>
      <c r="D462" s="81"/>
      <c r="E462" s="87"/>
      <c r="F462" s="88"/>
      <c r="G462" s="88"/>
      <c r="H462" s="88"/>
      <c r="I462" s="88"/>
      <c r="J462" s="730"/>
      <c r="K462" s="731"/>
      <c r="L462" s="79"/>
      <c r="M462" s="79"/>
    </row>
    <row r="463" spans="1:13" s="857" customFormat="1" ht="16.5">
      <c r="A463" s="81"/>
      <c r="B463" s="81"/>
      <c r="C463" s="81"/>
      <c r="D463" s="81"/>
      <c r="E463" s="87"/>
      <c r="F463" s="88"/>
      <c r="G463" s="88"/>
      <c r="H463" s="88"/>
      <c r="I463" s="88"/>
      <c r="J463" s="730"/>
      <c r="K463" s="731"/>
      <c r="L463" s="79"/>
      <c r="M463" s="79"/>
    </row>
    <row r="464" spans="1:13" s="857" customFormat="1" ht="16.5">
      <c r="A464" s="81"/>
      <c r="B464" s="81"/>
      <c r="C464" s="81"/>
      <c r="D464" s="81"/>
      <c r="E464" s="87"/>
      <c r="F464" s="88"/>
      <c r="G464" s="88"/>
      <c r="H464" s="88"/>
      <c r="I464" s="88"/>
      <c r="J464" s="730"/>
      <c r="K464" s="731"/>
      <c r="L464" s="79"/>
      <c r="M464" s="79"/>
    </row>
    <row r="465" spans="1:13" s="857" customFormat="1" ht="16.5">
      <c r="A465" s="81"/>
      <c r="B465" s="81"/>
      <c r="C465" s="81"/>
      <c r="D465" s="81"/>
      <c r="E465" s="87"/>
      <c r="F465" s="88"/>
      <c r="G465" s="88"/>
      <c r="H465" s="88"/>
      <c r="I465" s="88"/>
      <c r="J465" s="730"/>
      <c r="K465" s="731"/>
      <c r="L465" s="79"/>
      <c r="M465" s="79"/>
    </row>
    <row r="466" spans="1:13" s="857" customFormat="1" ht="16.5">
      <c r="A466" s="81"/>
      <c r="B466" s="81"/>
      <c r="C466" s="81"/>
      <c r="D466" s="81"/>
      <c r="E466" s="87"/>
      <c r="F466" s="88"/>
      <c r="G466" s="88"/>
      <c r="H466" s="88"/>
      <c r="I466" s="88"/>
      <c r="J466" s="730"/>
      <c r="K466" s="731"/>
      <c r="L466" s="79"/>
      <c r="M466" s="79"/>
    </row>
    <row r="467" spans="1:13" s="857" customFormat="1" ht="16.5">
      <c r="A467" s="81"/>
      <c r="B467" s="81"/>
      <c r="C467" s="81"/>
      <c r="D467" s="81"/>
      <c r="E467" s="87"/>
      <c r="F467" s="88"/>
      <c r="G467" s="88"/>
      <c r="H467" s="88"/>
      <c r="I467" s="88"/>
      <c r="J467" s="730"/>
      <c r="K467" s="731"/>
      <c r="L467" s="79"/>
      <c r="M467" s="79"/>
    </row>
    <row r="468" spans="1:13" s="857" customFormat="1" ht="16.5">
      <c r="A468" s="81"/>
      <c r="B468" s="81"/>
      <c r="C468" s="81"/>
      <c r="D468" s="81"/>
      <c r="E468" s="87"/>
      <c r="F468" s="88"/>
      <c r="G468" s="88"/>
      <c r="H468" s="88"/>
      <c r="I468" s="88"/>
      <c r="J468" s="730"/>
      <c r="K468" s="731"/>
      <c r="L468" s="79"/>
      <c r="M468" s="79"/>
    </row>
    <row r="469" spans="1:13" s="857" customFormat="1" ht="16.5">
      <c r="A469" s="81"/>
      <c r="B469" s="81"/>
      <c r="C469" s="81"/>
      <c r="D469" s="81"/>
      <c r="E469" s="87"/>
      <c r="F469" s="88"/>
      <c r="G469" s="88"/>
      <c r="H469" s="88"/>
      <c r="I469" s="88"/>
      <c r="J469" s="730"/>
      <c r="K469" s="731"/>
      <c r="L469" s="79"/>
      <c r="M469" s="79"/>
    </row>
    <row r="470" spans="1:13" s="857" customFormat="1" ht="16.5">
      <c r="A470" s="81"/>
      <c r="B470" s="81"/>
      <c r="C470" s="81"/>
      <c r="D470" s="81"/>
      <c r="E470" s="87"/>
      <c r="F470" s="88"/>
      <c r="G470" s="88"/>
      <c r="H470" s="88"/>
      <c r="I470" s="88"/>
      <c r="J470" s="730"/>
      <c r="K470" s="731"/>
      <c r="L470" s="79"/>
      <c r="M470" s="79"/>
    </row>
    <row r="471" spans="1:13" s="857" customFormat="1" ht="16.5">
      <c r="A471" s="81"/>
      <c r="B471" s="81"/>
      <c r="C471" s="81"/>
      <c r="D471" s="81"/>
      <c r="E471" s="87"/>
      <c r="F471" s="88"/>
      <c r="G471" s="88"/>
      <c r="H471" s="88"/>
      <c r="I471" s="88"/>
      <c r="J471" s="730"/>
      <c r="K471" s="731"/>
      <c r="L471" s="79"/>
      <c r="M471" s="79"/>
    </row>
    <row r="472" spans="1:13" s="857" customFormat="1" ht="16.5">
      <c r="A472" s="81"/>
      <c r="B472" s="81"/>
      <c r="C472" s="81"/>
      <c r="D472" s="81"/>
      <c r="E472" s="87"/>
      <c r="F472" s="88"/>
      <c r="G472" s="88"/>
      <c r="H472" s="88"/>
      <c r="I472" s="88"/>
      <c r="J472" s="730"/>
      <c r="K472" s="731"/>
      <c r="L472" s="79"/>
      <c r="M472" s="79"/>
    </row>
    <row r="473" spans="1:13" s="857" customFormat="1" ht="16.5">
      <c r="A473" s="81"/>
      <c r="B473" s="81"/>
      <c r="C473" s="81"/>
      <c r="D473" s="81"/>
      <c r="E473" s="87"/>
      <c r="F473" s="88"/>
      <c r="G473" s="88"/>
      <c r="H473" s="88"/>
      <c r="I473" s="88"/>
      <c r="J473" s="730"/>
      <c r="K473" s="731"/>
      <c r="L473" s="79"/>
      <c r="M473" s="79"/>
    </row>
    <row r="474" spans="1:13" s="857" customFormat="1" ht="16.5">
      <c r="A474" s="81"/>
      <c r="B474" s="81"/>
      <c r="C474" s="81"/>
      <c r="D474" s="81"/>
      <c r="E474" s="87"/>
      <c r="F474" s="88"/>
      <c r="G474" s="88"/>
      <c r="H474" s="88"/>
      <c r="I474" s="88"/>
      <c r="J474" s="730"/>
      <c r="K474" s="731"/>
      <c r="L474" s="79"/>
      <c r="M474" s="79"/>
    </row>
    <row r="475" spans="1:13" s="857" customFormat="1" ht="16.5">
      <c r="A475" s="81"/>
      <c r="B475" s="81"/>
      <c r="C475" s="81"/>
      <c r="D475" s="81"/>
      <c r="E475" s="87"/>
      <c r="F475" s="88"/>
      <c r="G475" s="88"/>
      <c r="H475" s="88"/>
      <c r="I475" s="88"/>
      <c r="J475" s="730"/>
      <c r="K475" s="731"/>
      <c r="L475" s="79"/>
      <c r="M475" s="79"/>
    </row>
    <row r="476" spans="1:13" s="857" customFormat="1" ht="16.5">
      <c r="A476" s="81"/>
      <c r="B476" s="81"/>
      <c r="C476" s="81"/>
      <c r="D476" s="81"/>
      <c r="E476" s="87"/>
      <c r="F476" s="88"/>
      <c r="G476" s="88"/>
      <c r="H476" s="88"/>
      <c r="I476" s="88"/>
      <c r="J476" s="730"/>
      <c r="K476" s="731"/>
      <c r="L476" s="79"/>
      <c r="M476" s="79"/>
    </row>
    <row r="477" spans="1:13" s="857" customFormat="1" ht="16.5">
      <c r="A477" s="81"/>
      <c r="B477" s="81"/>
      <c r="C477" s="81"/>
      <c r="D477" s="81"/>
      <c r="E477" s="87"/>
      <c r="F477" s="88"/>
      <c r="G477" s="88"/>
      <c r="H477" s="88"/>
      <c r="I477" s="88"/>
      <c r="J477" s="730"/>
      <c r="K477" s="731"/>
      <c r="L477" s="79"/>
      <c r="M477" s="79"/>
    </row>
    <row r="478" spans="1:13" s="857" customFormat="1" ht="16.5">
      <c r="A478" s="81"/>
      <c r="B478" s="81"/>
      <c r="C478" s="81"/>
      <c r="D478" s="81"/>
      <c r="E478" s="87"/>
      <c r="F478" s="88"/>
      <c r="G478" s="88"/>
      <c r="H478" s="88"/>
      <c r="I478" s="88"/>
      <c r="J478" s="730"/>
      <c r="K478" s="731"/>
      <c r="L478" s="79"/>
      <c r="M478" s="79"/>
    </row>
    <row r="479" spans="1:13" s="857" customFormat="1" ht="16.5">
      <c r="A479" s="81"/>
      <c r="B479" s="81"/>
      <c r="C479" s="81"/>
      <c r="D479" s="81"/>
      <c r="E479" s="87"/>
      <c r="F479" s="88"/>
      <c r="G479" s="88"/>
      <c r="H479" s="88"/>
      <c r="I479" s="88"/>
      <c r="J479" s="730"/>
      <c r="K479" s="731"/>
      <c r="L479" s="79"/>
      <c r="M479" s="79"/>
    </row>
    <row r="480" spans="1:13" s="857" customFormat="1" ht="16.5">
      <c r="A480" s="81"/>
      <c r="B480" s="81"/>
      <c r="C480" s="81"/>
      <c r="D480" s="81"/>
      <c r="E480" s="87"/>
      <c r="F480" s="88"/>
      <c r="G480" s="88"/>
      <c r="H480" s="88"/>
      <c r="I480" s="88"/>
      <c r="J480" s="730"/>
      <c r="K480" s="731"/>
      <c r="L480" s="79"/>
      <c r="M480" s="79"/>
    </row>
    <row r="481" spans="1:13" s="857" customFormat="1" ht="16.5">
      <c r="A481" s="81"/>
      <c r="B481" s="81"/>
      <c r="C481" s="81"/>
      <c r="D481" s="81"/>
      <c r="E481" s="87"/>
      <c r="F481" s="88"/>
      <c r="G481" s="88"/>
      <c r="H481" s="88"/>
      <c r="I481" s="88"/>
      <c r="J481" s="730"/>
      <c r="K481" s="731"/>
      <c r="L481" s="79"/>
      <c r="M481" s="79"/>
    </row>
    <row r="482" spans="1:13" s="857" customFormat="1" ht="16.5">
      <c r="A482" s="81"/>
      <c r="B482" s="81"/>
      <c r="C482" s="81"/>
      <c r="D482" s="81"/>
      <c r="E482" s="87"/>
      <c r="F482" s="88"/>
      <c r="G482" s="88"/>
      <c r="H482" s="88"/>
      <c r="I482" s="88"/>
      <c r="J482" s="730"/>
      <c r="K482" s="731"/>
      <c r="L482" s="79"/>
      <c r="M482" s="79"/>
    </row>
    <row r="483" spans="1:13" s="857" customFormat="1" ht="16.5">
      <c r="A483" s="81"/>
      <c r="B483" s="81"/>
      <c r="C483" s="81"/>
      <c r="D483" s="81"/>
      <c r="E483" s="87"/>
      <c r="F483" s="88"/>
      <c r="G483" s="88"/>
      <c r="H483" s="88"/>
      <c r="I483" s="88"/>
      <c r="J483" s="730"/>
      <c r="K483" s="731"/>
      <c r="L483" s="79"/>
      <c r="M483" s="79"/>
    </row>
    <row r="484" spans="1:13" s="857" customFormat="1" ht="16.5">
      <c r="A484" s="81"/>
      <c r="B484" s="81"/>
      <c r="C484" s="81"/>
      <c r="D484" s="81"/>
      <c r="E484" s="87"/>
      <c r="F484" s="88"/>
      <c r="G484" s="88"/>
      <c r="H484" s="88"/>
      <c r="I484" s="88"/>
      <c r="J484" s="730"/>
      <c r="K484" s="731"/>
      <c r="L484" s="79"/>
      <c r="M484" s="79"/>
    </row>
    <row r="485" spans="1:13" s="857" customFormat="1" ht="16.5">
      <c r="A485" s="81"/>
      <c r="B485" s="81"/>
      <c r="C485" s="81"/>
      <c r="D485" s="81"/>
      <c r="E485" s="87"/>
      <c r="F485" s="88"/>
      <c r="G485" s="88"/>
      <c r="H485" s="88"/>
      <c r="I485" s="88"/>
      <c r="J485" s="730"/>
      <c r="K485" s="731"/>
      <c r="L485" s="79"/>
      <c r="M485" s="79"/>
    </row>
    <row r="486" spans="1:13" s="857" customFormat="1" ht="16.5">
      <c r="A486" s="81"/>
      <c r="B486" s="81"/>
      <c r="C486" s="81"/>
      <c r="D486" s="81"/>
      <c r="E486" s="87"/>
      <c r="F486" s="88"/>
      <c r="G486" s="88"/>
      <c r="H486" s="88"/>
      <c r="I486" s="88"/>
      <c r="J486" s="730"/>
      <c r="K486" s="731"/>
      <c r="L486" s="79"/>
      <c r="M486" s="79"/>
    </row>
    <row r="487" spans="1:13" s="857" customFormat="1" ht="16.5">
      <c r="A487" s="81"/>
      <c r="B487" s="81"/>
      <c r="C487" s="81"/>
      <c r="D487" s="81"/>
      <c r="E487" s="87"/>
      <c r="F487" s="88"/>
      <c r="G487" s="88"/>
      <c r="H487" s="88"/>
      <c r="I487" s="88"/>
      <c r="J487" s="730"/>
      <c r="K487" s="731"/>
      <c r="L487" s="79"/>
      <c r="M487" s="79"/>
    </row>
    <row r="488" spans="1:13" s="857" customFormat="1" ht="16.5">
      <c r="A488" s="81"/>
      <c r="B488" s="81"/>
      <c r="C488" s="81"/>
      <c r="D488" s="81"/>
      <c r="E488" s="87"/>
      <c r="F488" s="88"/>
      <c r="G488" s="88"/>
      <c r="H488" s="88"/>
      <c r="I488" s="88"/>
      <c r="J488" s="730"/>
      <c r="K488" s="731"/>
      <c r="L488" s="79"/>
      <c r="M488" s="79"/>
    </row>
    <row r="489" spans="1:13" s="857" customFormat="1" ht="16.5">
      <c r="A489" s="81"/>
      <c r="B489" s="81"/>
      <c r="C489" s="81"/>
      <c r="D489" s="81"/>
      <c r="E489" s="87"/>
      <c r="F489" s="88"/>
      <c r="G489" s="88"/>
      <c r="H489" s="88"/>
      <c r="I489" s="88"/>
      <c r="J489" s="730"/>
      <c r="K489" s="731"/>
      <c r="L489" s="79"/>
      <c r="M489" s="79"/>
    </row>
    <row r="490" spans="1:13" s="857" customFormat="1" ht="16.5">
      <c r="A490" s="81"/>
      <c r="B490" s="81"/>
      <c r="C490" s="81"/>
      <c r="D490" s="81"/>
      <c r="E490" s="87"/>
      <c r="F490" s="88"/>
      <c r="G490" s="88"/>
      <c r="H490" s="88"/>
      <c r="I490" s="88"/>
      <c r="J490" s="730"/>
      <c r="K490" s="731"/>
      <c r="L490" s="79"/>
      <c r="M490" s="79"/>
    </row>
    <row r="491" spans="1:13" s="857" customFormat="1" ht="16.5">
      <c r="A491" s="81"/>
      <c r="B491" s="81"/>
      <c r="C491" s="81"/>
      <c r="D491" s="81"/>
      <c r="E491" s="87"/>
      <c r="F491" s="88"/>
      <c r="G491" s="88"/>
      <c r="H491" s="88"/>
      <c r="I491" s="88"/>
      <c r="J491" s="730"/>
      <c r="K491" s="731"/>
      <c r="L491" s="79"/>
      <c r="M491" s="79"/>
    </row>
    <row r="492" spans="1:13" s="857" customFormat="1" ht="16.5">
      <c r="A492" s="81"/>
      <c r="B492" s="81"/>
      <c r="C492" s="81"/>
      <c r="D492" s="81"/>
      <c r="E492" s="87"/>
      <c r="F492" s="88"/>
      <c r="G492" s="88"/>
      <c r="H492" s="88"/>
      <c r="I492" s="88"/>
      <c r="J492" s="730"/>
      <c r="K492" s="731"/>
      <c r="L492" s="79"/>
      <c r="M492" s="79"/>
    </row>
    <row r="493" spans="1:13" s="857" customFormat="1" ht="16.5">
      <c r="A493" s="81"/>
      <c r="B493" s="81"/>
      <c r="C493" s="81"/>
      <c r="D493" s="81"/>
      <c r="E493" s="87"/>
      <c r="F493" s="88"/>
      <c r="G493" s="88"/>
      <c r="H493" s="88"/>
      <c r="I493" s="88"/>
      <c r="J493" s="730"/>
      <c r="K493" s="731"/>
      <c r="L493" s="79"/>
      <c r="M493" s="79"/>
    </row>
    <row r="494" spans="1:13" s="857" customFormat="1" ht="16.5">
      <c r="A494" s="81"/>
      <c r="B494" s="81"/>
      <c r="C494" s="81"/>
      <c r="D494" s="81"/>
      <c r="E494" s="87"/>
      <c r="F494" s="88"/>
      <c r="G494" s="88"/>
      <c r="H494" s="88"/>
      <c r="I494" s="88"/>
      <c r="J494" s="730"/>
      <c r="K494" s="731"/>
      <c r="L494" s="79"/>
      <c r="M494" s="79"/>
    </row>
    <row r="495" spans="1:13" s="857" customFormat="1" ht="16.5">
      <c r="A495" s="81"/>
      <c r="B495" s="81"/>
      <c r="C495" s="81"/>
      <c r="D495" s="81"/>
      <c r="E495" s="87"/>
      <c r="F495" s="88"/>
      <c r="G495" s="88"/>
      <c r="H495" s="88"/>
      <c r="I495" s="88"/>
      <c r="J495" s="730"/>
      <c r="K495" s="731"/>
      <c r="L495" s="79"/>
      <c r="M495" s="79"/>
    </row>
    <row r="496" spans="1:13" s="857" customFormat="1" ht="16.5">
      <c r="A496" s="81"/>
      <c r="B496" s="81"/>
      <c r="C496" s="81"/>
      <c r="D496" s="81"/>
      <c r="E496" s="87"/>
      <c r="F496" s="88"/>
      <c r="G496" s="88"/>
      <c r="H496" s="88"/>
      <c r="I496" s="88"/>
      <c r="J496" s="730"/>
      <c r="K496" s="731"/>
      <c r="L496" s="79"/>
      <c r="M496" s="79"/>
    </row>
    <row r="497" spans="1:13" s="857" customFormat="1" ht="16.5">
      <c r="A497" s="81"/>
      <c r="B497" s="81"/>
      <c r="C497" s="81"/>
      <c r="D497" s="81"/>
      <c r="E497" s="87"/>
      <c r="F497" s="88"/>
      <c r="G497" s="88"/>
      <c r="H497" s="88"/>
      <c r="I497" s="88"/>
      <c r="J497" s="730"/>
      <c r="K497" s="731"/>
      <c r="L497" s="79"/>
      <c r="M497" s="79"/>
    </row>
    <row r="498" spans="1:13" s="857" customFormat="1" ht="16.5">
      <c r="A498" s="81"/>
      <c r="B498" s="81"/>
      <c r="C498" s="81"/>
      <c r="D498" s="81"/>
      <c r="E498" s="87"/>
      <c r="F498" s="88"/>
      <c r="G498" s="88"/>
      <c r="H498" s="88"/>
      <c r="I498" s="88"/>
      <c r="J498" s="730"/>
      <c r="K498" s="731"/>
      <c r="L498" s="79"/>
      <c r="M498" s="79"/>
    </row>
    <row r="499" spans="1:13" s="857" customFormat="1" ht="16.5">
      <c r="A499" s="81"/>
      <c r="B499" s="81"/>
      <c r="C499" s="81"/>
      <c r="D499" s="81"/>
      <c r="E499" s="87"/>
      <c r="F499" s="88"/>
      <c r="G499" s="88"/>
      <c r="H499" s="88"/>
      <c r="I499" s="88"/>
      <c r="J499" s="730"/>
      <c r="K499" s="731"/>
      <c r="L499" s="79"/>
      <c r="M499" s="79"/>
    </row>
    <row r="500" spans="1:13" s="857" customFormat="1" ht="16.5">
      <c r="A500" s="81"/>
      <c r="B500" s="81"/>
      <c r="C500" s="81"/>
      <c r="D500" s="81"/>
      <c r="E500" s="87"/>
      <c r="F500" s="88"/>
      <c r="G500" s="88"/>
      <c r="H500" s="88"/>
      <c r="I500" s="88"/>
      <c r="J500" s="730"/>
      <c r="K500" s="731"/>
      <c r="L500" s="79"/>
      <c r="M500" s="79"/>
    </row>
    <row r="501" spans="1:13" s="857" customFormat="1" ht="16.5">
      <c r="A501" s="81"/>
      <c r="B501" s="81"/>
      <c r="C501" s="81"/>
      <c r="D501" s="81"/>
      <c r="E501" s="87"/>
      <c r="F501" s="88"/>
      <c r="G501" s="88"/>
      <c r="H501" s="88"/>
      <c r="I501" s="88"/>
      <c r="J501" s="730"/>
      <c r="K501" s="731"/>
      <c r="L501" s="79"/>
      <c r="M501" s="79"/>
    </row>
    <row r="502" spans="1:13" s="857" customFormat="1" ht="16.5">
      <c r="A502" s="81"/>
      <c r="B502" s="81"/>
      <c r="C502" s="81"/>
      <c r="D502" s="81"/>
      <c r="E502" s="87"/>
      <c r="F502" s="88"/>
      <c r="G502" s="88"/>
      <c r="H502" s="88"/>
      <c r="I502" s="88"/>
      <c r="J502" s="730"/>
      <c r="K502" s="731"/>
      <c r="L502" s="79"/>
      <c r="M502" s="79"/>
    </row>
    <row r="503" spans="1:13" s="857" customFormat="1" ht="16.5">
      <c r="A503" s="81"/>
      <c r="B503" s="81"/>
      <c r="C503" s="81"/>
      <c r="D503" s="81"/>
      <c r="E503" s="87"/>
      <c r="F503" s="88"/>
      <c r="G503" s="88"/>
      <c r="H503" s="88"/>
      <c r="I503" s="88"/>
      <c r="J503" s="730"/>
      <c r="K503" s="731"/>
      <c r="L503" s="79"/>
      <c r="M503" s="79"/>
    </row>
    <row r="504" spans="1:13" s="857" customFormat="1" ht="16.5">
      <c r="A504" s="81"/>
      <c r="B504" s="81"/>
      <c r="C504" s="81"/>
      <c r="D504" s="81"/>
      <c r="E504" s="87"/>
      <c r="F504" s="88"/>
      <c r="G504" s="88"/>
      <c r="H504" s="88"/>
      <c r="I504" s="88"/>
      <c r="J504" s="730"/>
      <c r="K504" s="731"/>
      <c r="L504" s="79"/>
      <c r="M504" s="79"/>
    </row>
    <row r="505" spans="1:13" s="857" customFormat="1" ht="16.5">
      <c r="A505" s="81"/>
      <c r="B505" s="81"/>
      <c r="C505" s="81"/>
      <c r="D505" s="81"/>
      <c r="E505" s="87"/>
      <c r="F505" s="88"/>
      <c r="G505" s="88"/>
      <c r="H505" s="88"/>
      <c r="I505" s="88"/>
      <c r="J505" s="730"/>
      <c r="K505" s="731"/>
      <c r="L505" s="79"/>
      <c r="M505" s="79"/>
    </row>
    <row r="506" spans="1:13" s="857" customFormat="1" ht="16.5">
      <c r="A506" s="81"/>
      <c r="B506" s="81"/>
      <c r="C506" s="81"/>
      <c r="D506" s="81"/>
      <c r="E506" s="87"/>
      <c r="F506" s="88"/>
      <c r="G506" s="88"/>
      <c r="H506" s="88"/>
      <c r="I506" s="88"/>
      <c r="J506" s="730"/>
      <c r="K506" s="731"/>
      <c r="L506" s="79"/>
      <c r="M506" s="79"/>
    </row>
    <row r="507" spans="1:13" s="857" customFormat="1" ht="16.5">
      <c r="A507" s="81"/>
      <c r="B507" s="81"/>
      <c r="C507" s="81"/>
      <c r="D507" s="81"/>
      <c r="E507" s="87"/>
      <c r="F507" s="88"/>
      <c r="G507" s="88"/>
      <c r="H507" s="88"/>
      <c r="I507" s="88"/>
      <c r="J507" s="730"/>
      <c r="K507" s="731"/>
      <c r="L507" s="79"/>
      <c r="M507" s="79"/>
    </row>
    <row r="508" spans="1:13" s="857" customFormat="1" ht="16.5">
      <c r="A508" s="81"/>
      <c r="B508" s="81"/>
      <c r="C508" s="81"/>
      <c r="D508" s="81"/>
      <c r="E508" s="87"/>
      <c r="F508" s="88"/>
      <c r="G508" s="88"/>
      <c r="H508" s="88"/>
      <c r="I508" s="88"/>
      <c r="J508" s="730"/>
      <c r="K508" s="731"/>
      <c r="L508" s="79"/>
      <c r="M508" s="79"/>
    </row>
    <row r="509" spans="1:13" s="857" customFormat="1" ht="16.5">
      <c r="A509" s="81"/>
      <c r="B509" s="81"/>
      <c r="C509" s="81"/>
      <c r="D509" s="81"/>
      <c r="E509" s="87"/>
      <c r="F509" s="88"/>
      <c r="G509" s="88"/>
      <c r="H509" s="88"/>
      <c r="I509" s="88"/>
      <c r="J509" s="730"/>
      <c r="K509" s="731"/>
      <c r="L509" s="79"/>
      <c r="M509" s="79"/>
    </row>
    <row r="510" spans="1:13" s="857" customFormat="1" ht="16.5">
      <c r="A510" s="81"/>
      <c r="B510" s="81"/>
      <c r="C510" s="81"/>
      <c r="D510" s="81"/>
      <c r="E510" s="87"/>
      <c r="F510" s="88"/>
      <c r="G510" s="88"/>
      <c r="H510" s="88"/>
      <c r="I510" s="88"/>
      <c r="J510" s="730"/>
      <c r="K510" s="731"/>
      <c r="L510" s="79"/>
      <c r="M510" s="79"/>
    </row>
    <row r="511" spans="1:13" s="857" customFormat="1" ht="16.5">
      <c r="A511" s="81"/>
      <c r="B511" s="81"/>
      <c r="C511" s="81"/>
      <c r="D511" s="81"/>
      <c r="E511" s="87"/>
      <c r="F511" s="88"/>
      <c r="G511" s="88"/>
      <c r="H511" s="88"/>
      <c r="I511" s="88"/>
      <c r="J511" s="730"/>
      <c r="K511" s="731"/>
      <c r="L511" s="79"/>
      <c r="M511" s="79"/>
    </row>
    <row r="512" spans="1:13" s="857" customFormat="1" ht="16.5">
      <c r="A512" s="81"/>
      <c r="B512" s="81"/>
      <c r="C512" s="81"/>
      <c r="D512" s="81"/>
      <c r="E512" s="87"/>
      <c r="F512" s="88"/>
      <c r="G512" s="88"/>
      <c r="H512" s="88"/>
      <c r="I512" s="88"/>
      <c r="J512" s="730"/>
      <c r="K512" s="731"/>
      <c r="L512" s="79"/>
      <c r="M512" s="79"/>
    </row>
    <row r="513" spans="1:13" s="857" customFormat="1" ht="16.5">
      <c r="A513" s="81"/>
      <c r="B513" s="81"/>
      <c r="C513" s="81"/>
      <c r="D513" s="81"/>
      <c r="E513" s="87"/>
      <c r="F513" s="88"/>
      <c r="G513" s="88"/>
      <c r="H513" s="88"/>
      <c r="I513" s="88"/>
      <c r="J513" s="730"/>
      <c r="K513" s="731"/>
      <c r="L513" s="79"/>
      <c r="M513" s="79"/>
    </row>
    <row r="514" spans="1:13" s="857" customFormat="1" ht="16.5">
      <c r="A514" s="81"/>
      <c r="B514" s="81"/>
      <c r="C514" s="81"/>
      <c r="D514" s="81"/>
      <c r="E514" s="87"/>
      <c r="F514" s="88"/>
      <c r="G514" s="88"/>
      <c r="H514" s="88"/>
      <c r="I514" s="88"/>
      <c r="J514" s="730"/>
      <c r="K514" s="731"/>
      <c r="L514" s="79"/>
      <c r="M514" s="79"/>
    </row>
    <row r="515" spans="1:13" s="857" customFormat="1" ht="16.5">
      <c r="A515" s="81"/>
      <c r="B515" s="81"/>
      <c r="C515" s="81"/>
      <c r="D515" s="81"/>
      <c r="E515" s="87"/>
      <c r="F515" s="88"/>
      <c r="G515" s="88"/>
      <c r="H515" s="88"/>
      <c r="I515" s="88"/>
      <c r="J515" s="730"/>
      <c r="K515" s="731"/>
      <c r="L515" s="79"/>
      <c r="M515" s="79"/>
    </row>
    <row r="516" spans="1:13" s="857" customFormat="1" ht="16.5">
      <c r="A516" s="81"/>
      <c r="B516" s="81"/>
      <c r="C516" s="81"/>
      <c r="D516" s="81"/>
      <c r="E516" s="87"/>
      <c r="F516" s="88"/>
      <c r="G516" s="88"/>
      <c r="H516" s="88"/>
      <c r="I516" s="88"/>
      <c r="J516" s="730"/>
      <c r="K516" s="731"/>
      <c r="L516" s="79"/>
      <c r="M516" s="79"/>
    </row>
    <row r="517" spans="1:13" s="857" customFormat="1" ht="16.5">
      <c r="A517" s="81"/>
      <c r="B517" s="81"/>
      <c r="C517" s="81"/>
      <c r="D517" s="81"/>
      <c r="E517" s="87"/>
      <c r="F517" s="88"/>
      <c r="G517" s="88"/>
      <c r="H517" s="88"/>
      <c r="I517" s="88"/>
      <c r="J517" s="730"/>
      <c r="K517" s="731"/>
      <c r="L517" s="79"/>
      <c r="M517" s="79"/>
    </row>
    <row r="518" spans="1:13" s="857" customFormat="1" ht="16.5">
      <c r="A518" s="81"/>
      <c r="B518" s="81"/>
      <c r="C518" s="81"/>
      <c r="D518" s="81"/>
      <c r="E518" s="87"/>
      <c r="F518" s="88"/>
      <c r="G518" s="88"/>
      <c r="H518" s="88"/>
      <c r="I518" s="88"/>
      <c r="J518" s="730"/>
      <c r="K518" s="731"/>
      <c r="L518" s="79"/>
      <c r="M518" s="79"/>
    </row>
    <row r="519" spans="1:13" s="857" customFormat="1" ht="16.5">
      <c r="A519" s="81"/>
      <c r="B519" s="81"/>
      <c r="C519" s="81"/>
      <c r="D519" s="81"/>
      <c r="E519" s="87"/>
      <c r="F519" s="88"/>
      <c r="G519" s="88"/>
      <c r="H519" s="88"/>
      <c r="I519" s="88"/>
      <c r="J519" s="730"/>
      <c r="K519" s="731"/>
      <c r="L519" s="79"/>
      <c r="M519" s="79"/>
    </row>
    <row r="520" spans="1:13" s="857" customFormat="1" ht="16.5">
      <c r="A520" s="81"/>
      <c r="B520" s="81"/>
      <c r="C520" s="81"/>
      <c r="D520" s="81"/>
      <c r="E520" s="87"/>
      <c r="F520" s="88"/>
      <c r="G520" s="88"/>
      <c r="H520" s="88"/>
      <c r="I520" s="88"/>
      <c r="J520" s="730"/>
      <c r="K520" s="731"/>
      <c r="L520" s="79"/>
      <c r="M520" s="79"/>
    </row>
    <row r="521" spans="1:13" s="857" customFormat="1" ht="16.5">
      <c r="A521" s="81"/>
      <c r="B521" s="81"/>
      <c r="C521" s="81"/>
      <c r="D521" s="81"/>
      <c r="E521" s="87"/>
      <c r="F521" s="88"/>
      <c r="G521" s="88"/>
      <c r="H521" s="88"/>
      <c r="I521" s="88"/>
      <c r="J521" s="730"/>
      <c r="K521" s="731"/>
      <c r="L521" s="79"/>
      <c r="M521" s="79"/>
    </row>
    <row r="522" spans="1:13" s="857" customFormat="1" ht="16.5">
      <c r="A522" s="81"/>
      <c r="B522" s="81"/>
      <c r="C522" s="81"/>
      <c r="D522" s="81"/>
      <c r="E522" s="87"/>
      <c r="F522" s="88"/>
      <c r="G522" s="88"/>
      <c r="H522" s="88"/>
      <c r="I522" s="88"/>
      <c r="J522" s="730"/>
      <c r="K522" s="731"/>
      <c r="L522" s="79"/>
      <c r="M522" s="79"/>
    </row>
    <row r="523" spans="1:13" s="857" customFormat="1" ht="16.5">
      <c r="A523" s="81"/>
      <c r="B523" s="81"/>
      <c r="C523" s="81"/>
      <c r="D523" s="81"/>
      <c r="E523" s="87"/>
      <c r="F523" s="88"/>
      <c r="G523" s="88"/>
      <c r="H523" s="88"/>
      <c r="I523" s="88"/>
      <c r="J523" s="730"/>
      <c r="K523" s="731"/>
      <c r="L523" s="79"/>
      <c r="M523" s="79"/>
    </row>
    <row r="524" spans="1:13" s="857" customFormat="1" ht="16.5">
      <c r="A524" s="81"/>
      <c r="B524" s="81"/>
      <c r="C524" s="81"/>
      <c r="D524" s="81"/>
      <c r="E524" s="87"/>
      <c r="F524" s="88"/>
      <c r="G524" s="88"/>
      <c r="H524" s="88"/>
      <c r="I524" s="88"/>
      <c r="J524" s="730"/>
      <c r="K524" s="731"/>
      <c r="L524" s="79"/>
      <c r="M524" s="79"/>
    </row>
    <row r="525" spans="1:13" s="857" customFormat="1" ht="16.5">
      <c r="A525" s="81"/>
      <c r="B525" s="81"/>
      <c r="C525" s="81"/>
      <c r="D525" s="81"/>
      <c r="E525" s="87"/>
      <c r="F525" s="88"/>
      <c r="G525" s="88"/>
      <c r="H525" s="88"/>
      <c r="I525" s="88"/>
      <c r="J525" s="730"/>
      <c r="K525" s="731"/>
      <c r="L525" s="79"/>
      <c r="M525" s="79"/>
    </row>
    <row r="526" spans="1:13" s="857" customFormat="1" ht="16.5">
      <c r="A526" s="81"/>
      <c r="B526" s="81"/>
      <c r="C526" s="81"/>
      <c r="D526" s="81"/>
      <c r="E526" s="87"/>
      <c r="F526" s="88"/>
      <c r="G526" s="88"/>
      <c r="H526" s="88"/>
      <c r="I526" s="88"/>
      <c r="J526" s="730"/>
      <c r="K526" s="731"/>
      <c r="L526" s="79"/>
      <c r="M526" s="79"/>
    </row>
    <row r="527" spans="1:13" s="857" customFormat="1" ht="16.5">
      <c r="A527" s="81"/>
      <c r="B527" s="81"/>
      <c r="C527" s="81"/>
      <c r="D527" s="81"/>
      <c r="E527" s="87"/>
      <c r="F527" s="88"/>
      <c r="G527" s="88"/>
      <c r="H527" s="88"/>
      <c r="I527" s="88"/>
      <c r="J527" s="730"/>
      <c r="K527" s="731"/>
      <c r="L527" s="79"/>
      <c r="M527" s="79"/>
    </row>
    <row r="528" spans="1:13" s="857" customFormat="1" ht="16.5">
      <c r="A528" s="81"/>
      <c r="B528" s="81"/>
      <c r="C528" s="81"/>
      <c r="D528" s="81"/>
      <c r="E528" s="87"/>
      <c r="F528" s="88"/>
      <c r="G528" s="88"/>
      <c r="H528" s="88"/>
      <c r="I528" s="88"/>
      <c r="J528" s="730"/>
      <c r="K528" s="731"/>
      <c r="L528" s="79"/>
      <c r="M528" s="79"/>
    </row>
    <row r="529" spans="1:13" s="857" customFormat="1" ht="16.5">
      <c r="A529" s="81"/>
      <c r="B529" s="81"/>
      <c r="C529" s="81"/>
      <c r="D529" s="81"/>
      <c r="E529" s="87"/>
      <c r="F529" s="88"/>
      <c r="G529" s="88"/>
      <c r="H529" s="88"/>
      <c r="I529" s="88"/>
      <c r="J529" s="730"/>
      <c r="K529" s="731"/>
      <c r="L529" s="79"/>
      <c r="M529" s="79"/>
    </row>
    <row r="530" spans="1:13" s="857" customFormat="1" ht="16.5">
      <c r="A530" s="81"/>
      <c r="B530" s="81"/>
      <c r="C530" s="81"/>
      <c r="D530" s="81"/>
      <c r="E530" s="87"/>
      <c r="F530" s="88"/>
      <c r="G530" s="88"/>
      <c r="H530" s="88"/>
      <c r="I530" s="88"/>
      <c r="J530" s="730"/>
      <c r="K530" s="731"/>
      <c r="L530" s="79"/>
      <c r="M530" s="79"/>
    </row>
    <row r="531" spans="1:13" s="857" customFormat="1" ht="16.5">
      <c r="A531" s="81"/>
      <c r="B531" s="81"/>
      <c r="C531" s="81"/>
      <c r="D531" s="81"/>
      <c r="E531" s="87"/>
      <c r="F531" s="88"/>
      <c r="G531" s="88"/>
      <c r="H531" s="88"/>
      <c r="I531" s="88"/>
      <c r="J531" s="730"/>
      <c r="K531" s="731"/>
      <c r="L531" s="79"/>
      <c r="M531" s="79"/>
    </row>
    <row r="532" spans="1:13" s="857" customFormat="1" ht="16.5">
      <c r="A532" s="81"/>
      <c r="B532" s="81"/>
      <c r="C532" s="81"/>
      <c r="D532" s="81"/>
      <c r="E532" s="87"/>
      <c r="F532" s="88"/>
      <c r="G532" s="88"/>
      <c r="H532" s="88"/>
      <c r="I532" s="88"/>
      <c r="J532" s="730"/>
      <c r="K532" s="731"/>
      <c r="L532" s="79"/>
      <c r="M532" s="79"/>
    </row>
    <row r="533" spans="1:13" s="857" customFormat="1" ht="16.5">
      <c r="A533" s="81"/>
      <c r="B533" s="81"/>
      <c r="C533" s="81"/>
      <c r="D533" s="81"/>
      <c r="E533" s="87"/>
      <c r="F533" s="88"/>
      <c r="G533" s="88"/>
      <c r="H533" s="88"/>
      <c r="I533" s="88"/>
      <c r="J533" s="730"/>
      <c r="K533" s="731"/>
      <c r="L533" s="79"/>
      <c r="M533" s="79"/>
    </row>
    <row r="534" spans="1:13" s="857" customFormat="1" ht="16.5">
      <c r="A534" s="81"/>
      <c r="B534" s="81"/>
      <c r="C534" s="81"/>
      <c r="D534" s="81"/>
      <c r="E534" s="87"/>
      <c r="F534" s="88"/>
      <c r="G534" s="88"/>
      <c r="H534" s="88"/>
      <c r="I534" s="88"/>
      <c r="J534" s="730"/>
      <c r="K534" s="731"/>
      <c r="L534" s="79"/>
      <c r="M534" s="79"/>
    </row>
    <row r="535" spans="1:13" s="857" customFormat="1" ht="16.5">
      <c r="A535" s="81"/>
      <c r="B535" s="81"/>
      <c r="C535" s="81"/>
      <c r="D535" s="81"/>
      <c r="E535" s="87"/>
      <c r="F535" s="88"/>
      <c r="G535" s="88"/>
      <c r="H535" s="88"/>
      <c r="I535" s="88"/>
      <c r="J535" s="730"/>
      <c r="K535" s="731"/>
      <c r="L535" s="79"/>
      <c r="M535" s="79"/>
    </row>
    <row r="536" spans="1:13" s="857" customFormat="1" ht="16.5">
      <c r="A536" s="81"/>
      <c r="B536" s="81"/>
      <c r="C536" s="81"/>
      <c r="D536" s="81"/>
      <c r="E536" s="87"/>
      <c r="F536" s="88"/>
      <c r="G536" s="88"/>
      <c r="H536" s="88"/>
      <c r="I536" s="88"/>
      <c r="J536" s="730"/>
      <c r="K536" s="731"/>
      <c r="L536" s="79"/>
      <c r="M536" s="79"/>
    </row>
    <row r="537" spans="1:13" s="857" customFormat="1" ht="16.5">
      <c r="A537" s="81"/>
      <c r="B537" s="81"/>
      <c r="C537" s="81"/>
      <c r="D537" s="81"/>
      <c r="E537" s="87"/>
      <c r="F537" s="88"/>
      <c r="G537" s="88"/>
      <c r="H537" s="88"/>
      <c r="I537" s="88"/>
      <c r="J537" s="730"/>
      <c r="K537" s="731"/>
      <c r="L537" s="79"/>
      <c r="M537" s="79"/>
    </row>
    <row r="538" spans="1:13" s="857" customFormat="1" ht="16.5">
      <c r="A538" s="81"/>
      <c r="B538" s="81"/>
      <c r="C538" s="81"/>
      <c r="D538" s="81"/>
      <c r="E538" s="87"/>
      <c r="F538" s="88"/>
      <c r="G538" s="88"/>
      <c r="H538" s="88"/>
      <c r="I538" s="88"/>
      <c r="J538" s="730"/>
      <c r="K538" s="731"/>
      <c r="L538" s="79"/>
      <c r="M538" s="79"/>
    </row>
    <row r="539" spans="1:13" s="857" customFormat="1" ht="16.5">
      <c r="A539" s="81"/>
      <c r="B539" s="81"/>
      <c r="C539" s="81"/>
      <c r="D539" s="81"/>
      <c r="E539" s="87"/>
      <c r="F539" s="88"/>
      <c r="G539" s="88"/>
      <c r="H539" s="88"/>
      <c r="I539" s="88"/>
      <c r="J539" s="730"/>
      <c r="K539" s="731"/>
      <c r="L539" s="79"/>
      <c r="M539" s="79"/>
    </row>
    <row r="540" spans="1:13" s="857" customFormat="1" ht="16.5">
      <c r="A540" s="81"/>
      <c r="B540" s="81"/>
      <c r="C540" s="81"/>
      <c r="D540" s="81"/>
      <c r="E540" s="87"/>
      <c r="F540" s="88"/>
      <c r="G540" s="88"/>
      <c r="H540" s="88"/>
      <c r="I540" s="88"/>
      <c r="J540" s="730"/>
      <c r="K540" s="731"/>
      <c r="L540" s="79"/>
      <c r="M540" s="79"/>
    </row>
    <row r="541" spans="1:13" s="857" customFormat="1" ht="16.5">
      <c r="A541" s="81"/>
      <c r="B541" s="81"/>
      <c r="C541" s="81"/>
      <c r="D541" s="81"/>
      <c r="E541" s="87"/>
      <c r="F541" s="88"/>
      <c r="G541" s="88"/>
      <c r="H541" s="88"/>
      <c r="I541" s="88"/>
      <c r="J541" s="730"/>
      <c r="K541" s="731"/>
      <c r="L541" s="79"/>
      <c r="M541" s="79"/>
    </row>
    <row r="542" spans="1:13" s="857" customFormat="1" ht="16.5">
      <c r="A542" s="81"/>
      <c r="B542" s="81"/>
      <c r="C542" s="81"/>
      <c r="D542" s="81"/>
      <c r="E542" s="87"/>
      <c r="F542" s="88"/>
      <c r="G542" s="88"/>
      <c r="H542" s="88"/>
      <c r="I542" s="88"/>
      <c r="J542" s="730"/>
      <c r="K542" s="731"/>
      <c r="L542" s="79"/>
      <c r="M542" s="79"/>
    </row>
    <row r="543" spans="1:13" s="857" customFormat="1" ht="16.5">
      <c r="A543" s="81"/>
      <c r="B543" s="81"/>
      <c r="C543" s="81"/>
      <c r="D543" s="81"/>
      <c r="E543" s="87"/>
      <c r="F543" s="88"/>
      <c r="G543" s="88"/>
      <c r="H543" s="88"/>
      <c r="I543" s="88"/>
      <c r="J543" s="730"/>
      <c r="K543" s="731"/>
      <c r="L543" s="79"/>
      <c r="M543" s="79"/>
    </row>
    <row r="544" spans="1:13" s="857" customFormat="1" ht="16.5">
      <c r="A544" s="81"/>
      <c r="B544" s="81"/>
      <c r="C544" s="81"/>
      <c r="D544" s="81"/>
      <c r="E544" s="87"/>
      <c r="F544" s="88"/>
      <c r="G544" s="88"/>
      <c r="H544" s="88"/>
      <c r="I544" s="88"/>
      <c r="J544" s="730"/>
      <c r="K544" s="731"/>
      <c r="L544" s="79"/>
      <c r="M544" s="79"/>
    </row>
    <row r="545" spans="1:13" s="857" customFormat="1" ht="16.5">
      <c r="A545" s="81"/>
      <c r="B545" s="81"/>
      <c r="C545" s="81"/>
      <c r="D545" s="81"/>
      <c r="E545" s="87"/>
      <c r="F545" s="88"/>
      <c r="G545" s="88"/>
      <c r="H545" s="88"/>
      <c r="I545" s="88"/>
      <c r="J545" s="730"/>
      <c r="K545" s="731"/>
      <c r="L545" s="79"/>
      <c r="M545" s="79"/>
    </row>
    <row r="546" spans="1:13" s="857" customFormat="1" ht="16.5">
      <c r="A546" s="81"/>
      <c r="B546" s="81"/>
      <c r="C546" s="81"/>
      <c r="D546" s="81"/>
      <c r="E546" s="87"/>
      <c r="F546" s="88"/>
      <c r="G546" s="88"/>
      <c r="H546" s="88"/>
      <c r="I546" s="88"/>
      <c r="J546" s="730"/>
      <c r="K546" s="731"/>
      <c r="L546" s="79"/>
      <c r="M546" s="79"/>
    </row>
    <row r="547" spans="1:13" s="857" customFormat="1" ht="16.5">
      <c r="A547" s="81"/>
      <c r="B547" s="81"/>
      <c r="C547" s="81"/>
      <c r="D547" s="81"/>
      <c r="E547" s="87"/>
      <c r="F547" s="88"/>
      <c r="G547" s="88"/>
      <c r="H547" s="88"/>
      <c r="I547" s="88"/>
      <c r="J547" s="730"/>
      <c r="K547" s="731"/>
      <c r="L547" s="79"/>
      <c r="M547" s="79"/>
    </row>
    <row r="548" spans="1:13" s="857" customFormat="1" ht="16.5">
      <c r="A548" s="81"/>
      <c r="B548" s="81"/>
      <c r="C548" s="81"/>
      <c r="D548" s="81"/>
      <c r="E548" s="87"/>
      <c r="F548" s="88"/>
      <c r="G548" s="88"/>
      <c r="H548" s="88"/>
      <c r="I548" s="88"/>
      <c r="J548" s="730"/>
      <c r="K548" s="731"/>
      <c r="L548" s="79"/>
      <c r="M548" s="79"/>
    </row>
    <row r="549" spans="1:13" s="857" customFormat="1" ht="16.5">
      <c r="A549" s="81"/>
      <c r="B549" s="81"/>
      <c r="C549" s="81"/>
      <c r="D549" s="81"/>
      <c r="E549" s="87"/>
      <c r="F549" s="88"/>
      <c r="G549" s="88"/>
      <c r="H549" s="88"/>
      <c r="I549" s="88"/>
      <c r="J549" s="730"/>
      <c r="K549" s="731"/>
      <c r="L549" s="79"/>
      <c r="M549" s="79"/>
    </row>
    <row r="550" spans="1:13" s="857" customFormat="1" ht="16.5">
      <c r="A550" s="81"/>
      <c r="B550" s="81"/>
      <c r="C550" s="81"/>
      <c r="D550" s="81"/>
      <c r="E550" s="87"/>
      <c r="F550" s="88"/>
      <c r="G550" s="88"/>
      <c r="H550" s="88"/>
      <c r="I550" s="88"/>
      <c r="J550" s="730"/>
      <c r="K550" s="731"/>
      <c r="L550" s="79"/>
      <c r="M550" s="79"/>
    </row>
    <row r="551" spans="1:13" s="857" customFormat="1" ht="16.5">
      <c r="A551" s="81"/>
      <c r="B551" s="81"/>
      <c r="C551" s="81"/>
      <c r="D551" s="81"/>
      <c r="E551" s="87"/>
      <c r="F551" s="88"/>
      <c r="G551" s="88"/>
      <c r="H551" s="88"/>
      <c r="I551" s="88"/>
      <c r="J551" s="730"/>
      <c r="K551" s="731"/>
      <c r="L551" s="79"/>
      <c r="M551" s="79"/>
    </row>
    <row r="552" spans="1:13" s="857" customFormat="1" ht="16.5">
      <c r="A552" s="81"/>
      <c r="B552" s="81"/>
      <c r="C552" s="81"/>
      <c r="D552" s="81"/>
      <c r="E552" s="87"/>
      <c r="F552" s="88"/>
      <c r="G552" s="88"/>
      <c r="H552" s="88"/>
      <c r="I552" s="88"/>
      <c r="J552" s="730"/>
      <c r="K552" s="731"/>
      <c r="L552" s="79"/>
      <c r="M552" s="79"/>
    </row>
    <row r="553" spans="1:13" s="857" customFormat="1" ht="16.5">
      <c r="A553" s="81"/>
      <c r="B553" s="81"/>
      <c r="C553" s="81"/>
      <c r="D553" s="81"/>
      <c r="E553" s="87"/>
      <c r="F553" s="88"/>
      <c r="G553" s="88"/>
      <c r="H553" s="88"/>
      <c r="I553" s="88"/>
      <c r="J553" s="730"/>
      <c r="K553" s="731"/>
      <c r="L553" s="79"/>
      <c r="M553" s="79"/>
    </row>
    <row r="554" spans="1:13" s="857" customFormat="1" ht="16.5">
      <c r="A554" s="81"/>
      <c r="B554" s="81"/>
      <c r="C554" s="81"/>
      <c r="D554" s="81"/>
      <c r="E554" s="87"/>
      <c r="F554" s="88"/>
      <c r="G554" s="88"/>
      <c r="H554" s="88"/>
      <c r="I554" s="88"/>
      <c r="J554" s="730"/>
      <c r="K554" s="731"/>
      <c r="L554" s="79"/>
      <c r="M554" s="79"/>
    </row>
    <row r="555" spans="1:13" s="857" customFormat="1" ht="16.5">
      <c r="A555" s="81"/>
      <c r="B555" s="81"/>
      <c r="C555" s="81"/>
      <c r="D555" s="81"/>
      <c r="E555" s="87"/>
      <c r="F555" s="88"/>
      <c r="G555" s="88"/>
      <c r="H555" s="88"/>
      <c r="I555" s="88"/>
      <c r="J555" s="730"/>
      <c r="K555" s="731"/>
      <c r="L555" s="79"/>
      <c r="M555" s="79"/>
    </row>
    <row r="556" spans="1:13" s="857" customFormat="1" ht="16.5">
      <c r="A556" s="81"/>
      <c r="B556" s="81"/>
      <c r="C556" s="81"/>
      <c r="D556" s="81"/>
      <c r="E556" s="87"/>
      <c r="F556" s="88"/>
      <c r="G556" s="88"/>
      <c r="H556" s="88"/>
      <c r="I556" s="88"/>
      <c r="J556" s="730"/>
      <c r="K556" s="731"/>
      <c r="L556" s="79"/>
      <c r="M556" s="79"/>
    </row>
    <row r="557" spans="1:13" s="857" customFormat="1" ht="16.5">
      <c r="A557" s="81"/>
      <c r="B557" s="81"/>
      <c r="C557" s="81"/>
      <c r="D557" s="81"/>
      <c r="E557" s="87"/>
      <c r="F557" s="88"/>
      <c r="G557" s="88"/>
      <c r="H557" s="88"/>
      <c r="I557" s="88"/>
      <c r="J557" s="730"/>
      <c r="K557" s="731"/>
      <c r="L557" s="79"/>
      <c r="M557" s="79"/>
    </row>
    <row r="558" spans="1:13" s="857" customFormat="1" ht="16.5">
      <c r="A558" s="81"/>
      <c r="B558" s="81"/>
      <c r="C558" s="81"/>
      <c r="D558" s="81"/>
      <c r="E558" s="87"/>
      <c r="F558" s="88"/>
      <c r="G558" s="88"/>
      <c r="H558" s="88"/>
      <c r="I558" s="88"/>
      <c r="J558" s="730"/>
      <c r="K558" s="731"/>
      <c r="L558" s="79"/>
      <c r="M558" s="79"/>
    </row>
    <row r="559" spans="1:13" s="857" customFormat="1" ht="16.5">
      <c r="A559" s="81"/>
      <c r="B559" s="81"/>
      <c r="C559" s="81"/>
      <c r="D559" s="81"/>
      <c r="E559" s="87"/>
      <c r="F559" s="88"/>
      <c r="G559" s="88"/>
      <c r="H559" s="88"/>
      <c r="I559" s="88"/>
      <c r="J559" s="730"/>
      <c r="K559" s="731"/>
      <c r="L559" s="79"/>
      <c r="M559" s="79"/>
    </row>
    <row r="560" spans="1:13" s="857" customFormat="1" ht="16.5">
      <c r="A560" s="81"/>
      <c r="B560" s="81"/>
      <c r="C560" s="81"/>
      <c r="D560" s="81"/>
      <c r="E560" s="87"/>
      <c r="F560" s="88"/>
      <c r="G560" s="88"/>
      <c r="H560" s="88"/>
      <c r="I560" s="88"/>
      <c r="J560" s="730"/>
      <c r="K560" s="731"/>
      <c r="L560" s="79"/>
      <c r="M560" s="79"/>
    </row>
    <row r="561" spans="1:13" s="857" customFormat="1" ht="16.5">
      <c r="A561" s="81"/>
      <c r="B561" s="81"/>
      <c r="C561" s="81"/>
      <c r="D561" s="81"/>
      <c r="E561" s="87"/>
      <c r="F561" s="88"/>
      <c r="G561" s="88"/>
      <c r="H561" s="88"/>
      <c r="I561" s="88"/>
      <c r="J561" s="730"/>
      <c r="K561" s="731"/>
      <c r="L561" s="79"/>
      <c r="M561" s="79"/>
    </row>
    <row r="562" spans="1:13" s="857" customFormat="1" ht="16.5">
      <c r="A562" s="81"/>
      <c r="B562" s="81"/>
      <c r="C562" s="81"/>
      <c r="D562" s="81"/>
      <c r="E562" s="87"/>
      <c r="F562" s="88"/>
      <c r="G562" s="88"/>
      <c r="H562" s="88"/>
      <c r="I562" s="88"/>
      <c r="J562" s="730"/>
      <c r="K562" s="731"/>
      <c r="L562" s="79"/>
      <c r="M562" s="79"/>
    </row>
    <row r="563" spans="1:13" s="857" customFormat="1" ht="16.5">
      <c r="A563" s="81"/>
      <c r="B563" s="81"/>
      <c r="C563" s="81"/>
      <c r="D563" s="81"/>
      <c r="E563" s="87"/>
      <c r="F563" s="88"/>
      <c r="G563" s="88"/>
      <c r="H563" s="88"/>
      <c r="I563" s="88"/>
      <c r="J563" s="730"/>
      <c r="K563" s="731"/>
      <c r="L563" s="79"/>
      <c r="M563" s="79"/>
    </row>
    <row r="564" spans="1:13" s="857" customFormat="1" ht="16.5">
      <c r="A564" s="81"/>
      <c r="B564" s="81"/>
      <c r="C564" s="81"/>
      <c r="D564" s="81"/>
      <c r="E564" s="87"/>
      <c r="F564" s="88"/>
      <c r="G564" s="88"/>
      <c r="H564" s="88"/>
      <c r="I564" s="88"/>
      <c r="J564" s="730"/>
      <c r="K564" s="731"/>
      <c r="L564" s="79"/>
      <c r="M564" s="79"/>
    </row>
    <row r="565" spans="1:13" s="857" customFormat="1" ht="16.5">
      <c r="A565" s="81"/>
      <c r="B565" s="81"/>
      <c r="C565" s="81"/>
      <c r="D565" s="81"/>
      <c r="E565" s="87"/>
      <c r="F565" s="88"/>
      <c r="G565" s="88"/>
      <c r="H565" s="88"/>
      <c r="I565" s="88"/>
      <c r="J565" s="730"/>
      <c r="K565" s="731"/>
      <c r="L565" s="79"/>
      <c r="M565" s="79"/>
    </row>
    <row r="566" spans="1:13" s="857" customFormat="1" ht="16.5">
      <c r="A566" s="81"/>
      <c r="B566" s="81"/>
      <c r="C566" s="81"/>
      <c r="D566" s="81"/>
      <c r="E566" s="87"/>
      <c r="F566" s="88"/>
      <c r="G566" s="88"/>
      <c r="H566" s="88"/>
      <c r="I566" s="88"/>
      <c r="J566" s="730"/>
      <c r="K566" s="731"/>
      <c r="L566" s="79"/>
      <c r="M566" s="79"/>
    </row>
    <row r="567" spans="1:13" s="857" customFormat="1" ht="16.5">
      <c r="A567" s="81"/>
      <c r="B567" s="81"/>
      <c r="C567" s="81"/>
      <c r="D567" s="81"/>
      <c r="E567" s="87"/>
      <c r="F567" s="88"/>
      <c r="G567" s="88"/>
      <c r="H567" s="88"/>
      <c r="I567" s="88"/>
      <c r="J567" s="730"/>
      <c r="K567" s="731"/>
      <c r="L567" s="79"/>
      <c r="M567" s="79"/>
    </row>
    <row r="568" spans="1:13" s="857" customFormat="1" ht="16.5">
      <c r="A568" s="81"/>
      <c r="B568" s="81"/>
      <c r="C568" s="81"/>
      <c r="D568" s="81"/>
      <c r="E568" s="87"/>
      <c r="F568" s="88"/>
      <c r="G568" s="88"/>
      <c r="H568" s="88"/>
      <c r="I568" s="88"/>
      <c r="J568" s="730"/>
      <c r="K568" s="731"/>
      <c r="L568" s="79"/>
      <c r="M568" s="79"/>
    </row>
    <row r="569" spans="1:13" s="857" customFormat="1" ht="16.5">
      <c r="A569" s="81"/>
      <c r="B569" s="81"/>
      <c r="C569" s="81"/>
      <c r="D569" s="81"/>
      <c r="E569" s="87"/>
      <c r="F569" s="88"/>
      <c r="G569" s="88"/>
      <c r="H569" s="88"/>
      <c r="I569" s="88"/>
      <c r="J569" s="730"/>
      <c r="K569" s="731"/>
      <c r="L569" s="79"/>
      <c r="M569" s="79"/>
    </row>
    <row r="570" spans="1:13" s="857" customFormat="1" ht="16.5">
      <c r="A570" s="81"/>
      <c r="B570" s="81"/>
      <c r="C570" s="81"/>
      <c r="D570" s="81"/>
      <c r="E570" s="87"/>
      <c r="F570" s="88"/>
      <c r="G570" s="88"/>
      <c r="H570" s="88"/>
      <c r="I570" s="88"/>
      <c r="J570" s="730"/>
      <c r="K570" s="731"/>
      <c r="L570" s="79"/>
      <c r="M570" s="79"/>
    </row>
    <row r="571" spans="1:13" s="857" customFormat="1" ht="16.5">
      <c r="A571" s="81"/>
      <c r="B571" s="81"/>
      <c r="C571" s="81"/>
      <c r="D571" s="81"/>
      <c r="E571" s="87"/>
      <c r="F571" s="88"/>
      <c r="G571" s="88"/>
      <c r="H571" s="88"/>
      <c r="I571" s="88"/>
      <c r="J571" s="730"/>
      <c r="K571" s="731"/>
      <c r="L571" s="79"/>
      <c r="M571" s="79"/>
    </row>
    <row r="572" spans="1:13" s="857" customFormat="1" ht="16.5">
      <c r="A572" s="81"/>
      <c r="B572" s="81"/>
      <c r="C572" s="81"/>
      <c r="D572" s="81"/>
      <c r="E572" s="87"/>
      <c r="F572" s="88"/>
      <c r="G572" s="88"/>
      <c r="H572" s="88"/>
      <c r="I572" s="88"/>
      <c r="J572" s="730"/>
      <c r="K572" s="731"/>
      <c r="L572" s="79"/>
      <c r="M572" s="79"/>
    </row>
    <row r="573" spans="1:13" s="857" customFormat="1" ht="16.5">
      <c r="A573" s="81"/>
      <c r="B573" s="81"/>
      <c r="C573" s="81"/>
      <c r="D573" s="81"/>
      <c r="E573" s="87"/>
      <c r="F573" s="88"/>
      <c r="G573" s="88"/>
      <c r="H573" s="88"/>
      <c r="I573" s="88"/>
      <c r="J573" s="730"/>
      <c r="K573" s="731"/>
      <c r="L573" s="79"/>
      <c r="M573" s="79"/>
    </row>
    <row r="574" spans="1:13" s="857" customFormat="1" ht="16.5">
      <c r="A574" s="81"/>
      <c r="B574" s="81"/>
      <c r="C574" s="81"/>
      <c r="D574" s="81"/>
      <c r="E574" s="87"/>
      <c r="F574" s="88"/>
      <c r="G574" s="88"/>
      <c r="H574" s="88"/>
      <c r="I574" s="88"/>
      <c r="J574" s="730"/>
      <c r="K574" s="731"/>
      <c r="L574" s="79"/>
      <c r="M574" s="79"/>
    </row>
    <row r="575" spans="1:13" s="857" customFormat="1" ht="16.5">
      <c r="A575" s="81"/>
      <c r="B575" s="81"/>
      <c r="C575" s="81"/>
      <c r="D575" s="81"/>
      <c r="E575" s="87"/>
      <c r="F575" s="88"/>
      <c r="G575" s="88"/>
      <c r="H575" s="88"/>
      <c r="I575" s="88"/>
      <c r="J575" s="730"/>
      <c r="K575" s="731"/>
      <c r="L575" s="79"/>
      <c r="M575" s="79"/>
    </row>
    <row r="576" spans="1:13" s="857" customFormat="1" ht="16.5">
      <c r="A576" s="81"/>
      <c r="B576" s="81"/>
      <c r="C576" s="81"/>
      <c r="D576" s="81"/>
      <c r="E576" s="87"/>
      <c r="F576" s="88"/>
      <c r="G576" s="88"/>
      <c r="H576" s="88"/>
      <c r="I576" s="88"/>
      <c r="J576" s="730"/>
      <c r="K576" s="731"/>
      <c r="L576" s="79"/>
      <c r="M576" s="79"/>
    </row>
    <row r="577" spans="1:13" s="857" customFormat="1" ht="16.5">
      <c r="A577" s="81"/>
      <c r="B577" s="81"/>
      <c r="C577" s="81"/>
      <c r="D577" s="81"/>
      <c r="E577" s="87"/>
      <c r="F577" s="88"/>
      <c r="G577" s="88"/>
      <c r="H577" s="88"/>
      <c r="I577" s="88"/>
      <c r="J577" s="730"/>
      <c r="K577" s="731"/>
      <c r="L577" s="79"/>
      <c r="M577" s="79"/>
    </row>
    <row r="578" spans="1:13" s="857" customFormat="1" ht="16.5">
      <c r="A578" s="81"/>
      <c r="B578" s="81"/>
      <c r="C578" s="81"/>
      <c r="D578" s="81"/>
      <c r="E578" s="87"/>
      <c r="F578" s="88"/>
      <c r="G578" s="88"/>
      <c r="H578" s="88"/>
      <c r="I578" s="88"/>
      <c r="J578" s="730"/>
      <c r="K578" s="731"/>
      <c r="L578" s="79"/>
      <c r="M578" s="79"/>
    </row>
    <row r="579" spans="1:13" s="857" customFormat="1" ht="16.5">
      <c r="A579" s="81"/>
      <c r="B579" s="81"/>
      <c r="C579" s="81"/>
      <c r="D579" s="81"/>
      <c r="E579" s="87"/>
      <c r="F579" s="88"/>
      <c r="G579" s="88"/>
      <c r="H579" s="88"/>
      <c r="I579" s="88"/>
      <c r="J579" s="730"/>
      <c r="K579" s="731"/>
      <c r="L579" s="79"/>
      <c r="M579" s="79"/>
    </row>
    <row r="580" spans="1:13" s="857" customFormat="1" ht="16.5">
      <c r="A580" s="81"/>
      <c r="B580" s="81"/>
      <c r="C580" s="81"/>
      <c r="D580" s="81"/>
      <c r="E580" s="87"/>
      <c r="F580" s="88"/>
      <c r="G580" s="88"/>
      <c r="H580" s="88"/>
      <c r="I580" s="88"/>
      <c r="J580" s="730"/>
      <c r="K580" s="731"/>
      <c r="L580" s="79"/>
      <c r="M580" s="79"/>
    </row>
    <row r="581" spans="1:13" s="857" customFormat="1" ht="16.5">
      <c r="A581" s="81"/>
      <c r="B581" s="81"/>
      <c r="C581" s="81"/>
      <c r="D581" s="81"/>
      <c r="E581" s="87"/>
      <c r="F581" s="88"/>
      <c r="G581" s="88"/>
      <c r="H581" s="88"/>
      <c r="I581" s="88"/>
      <c r="J581" s="730"/>
      <c r="K581" s="731"/>
      <c r="L581" s="79"/>
      <c r="M581" s="79"/>
    </row>
    <row r="582" spans="1:13" s="857" customFormat="1" ht="16.5">
      <c r="A582" s="81"/>
      <c r="B582" s="81"/>
      <c r="C582" s="81"/>
      <c r="D582" s="81"/>
      <c r="E582" s="87"/>
      <c r="F582" s="88"/>
      <c r="G582" s="88"/>
      <c r="H582" s="88"/>
      <c r="I582" s="88"/>
      <c r="J582" s="730"/>
      <c r="K582" s="731"/>
      <c r="L582" s="79"/>
      <c r="M582" s="79"/>
    </row>
    <row r="583" spans="1:13" s="857" customFormat="1" ht="16.5">
      <c r="A583" s="81"/>
      <c r="B583" s="81"/>
      <c r="C583" s="81"/>
      <c r="D583" s="81"/>
      <c r="E583" s="87"/>
      <c r="F583" s="88"/>
      <c r="G583" s="88"/>
      <c r="H583" s="88"/>
      <c r="I583" s="88"/>
      <c r="J583" s="730"/>
      <c r="K583" s="731"/>
      <c r="L583" s="79"/>
      <c r="M583" s="79"/>
    </row>
    <row r="584" spans="1:13" s="857" customFormat="1" ht="16.5">
      <c r="A584" s="81"/>
      <c r="B584" s="81"/>
      <c r="C584" s="81"/>
      <c r="D584" s="81"/>
      <c r="E584" s="87"/>
      <c r="F584" s="88"/>
      <c r="G584" s="88"/>
      <c r="H584" s="88"/>
      <c r="I584" s="88"/>
      <c r="J584" s="730"/>
      <c r="K584" s="731"/>
      <c r="L584" s="79"/>
      <c r="M584" s="79"/>
    </row>
    <row r="585" spans="1:13" s="857" customFormat="1" ht="16.5">
      <c r="A585" s="81"/>
      <c r="B585" s="81"/>
      <c r="C585" s="81"/>
      <c r="D585" s="81"/>
      <c r="E585" s="87"/>
      <c r="F585" s="88"/>
      <c r="G585" s="88"/>
      <c r="H585" s="88"/>
      <c r="I585" s="88"/>
      <c r="J585" s="730"/>
      <c r="K585" s="731"/>
      <c r="L585" s="79"/>
      <c r="M585" s="79"/>
    </row>
    <row r="586" spans="1:13" s="857" customFormat="1" ht="16.5">
      <c r="A586" s="81"/>
      <c r="B586" s="81"/>
      <c r="C586" s="81"/>
      <c r="D586" s="81"/>
      <c r="E586" s="87"/>
      <c r="F586" s="88"/>
      <c r="G586" s="88"/>
      <c r="H586" s="88"/>
      <c r="I586" s="88"/>
      <c r="J586" s="730"/>
      <c r="K586" s="731"/>
      <c r="L586" s="79"/>
      <c r="M586" s="79"/>
    </row>
    <row r="587" spans="1:13" s="857" customFormat="1" ht="16.5">
      <c r="A587" s="81"/>
      <c r="B587" s="81"/>
      <c r="C587" s="81"/>
      <c r="D587" s="81"/>
      <c r="E587" s="87"/>
      <c r="F587" s="88"/>
      <c r="G587" s="88"/>
      <c r="H587" s="88"/>
      <c r="I587" s="88"/>
      <c r="J587" s="730"/>
      <c r="K587" s="731"/>
      <c r="L587" s="79"/>
      <c r="M587" s="79"/>
    </row>
    <row r="588" spans="1:13" s="857" customFormat="1" ht="16.5">
      <c r="A588" s="81"/>
      <c r="B588" s="81"/>
      <c r="C588" s="81"/>
      <c r="D588" s="81"/>
      <c r="E588" s="87"/>
      <c r="F588" s="88"/>
      <c r="G588" s="88"/>
      <c r="H588" s="88"/>
      <c r="I588" s="88"/>
      <c r="J588" s="730"/>
      <c r="K588" s="731"/>
      <c r="L588" s="79"/>
      <c r="M588" s="79"/>
    </row>
    <row r="589" spans="1:13" s="857" customFormat="1" ht="16.5">
      <c r="A589" s="81"/>
      <c r="B589" s="81"/>
      <c r="C589" s="81"/>
      <c r="D589" s="81"/>
      <c r="E589" s="87"/>
      <c r="F589" s="88"/>
      <c r="G589" s="88"/>
      <c r="H589" s="88"/>
      <c r="I589" s="88"/>
      <c r="J589" s="730"/>
      <c r="K589" s="731"/>
      <c r="L589" s="79"/>
      <c r="M589" s="79"/>
    </row>
    <row r="590" spans="1:13" s="857" customFormat="1" ht="16.5">
      <c r="A590" s="81"/>
      <c r="B590" s="81"/>
      <c r="C590" s="81"/>
      <c r="D590" s="81"/>
      <c r="E590" s="87"/>
      <c r="F590" s="88"/>
      <c r="G590" s="88"/>
      <c r="H590" s="88"/>
      <c r="I590" s="88"/>
      <c r="J590" s="730"/>
      <c r="K590" s="731"/>
      <c r="L590" s="79"/>
      <c r="M590" s="79"/>
    </row>
    <row r="591" spans="1:13" s="857" customFormat="1" ht="16.5">
      <c r="A591" s="81"/>
      <c r="B591" s="81"/>
      <c r="C591" s="81"/>
      <c r="D591" s="81"/>
      <c r="E591" s="87"/>
      <c r="F591" s="88"/>
      <c r="G591" s="88"/>
      <c r="H591" s="88"/>
      <c r="I591" s="88"/>
      <c r="J591" s="730"/>
      <c r="K591" s="731"/>
      <c r="L591" s="79"/>
      <c r="M591" s="79"/>
    </row>
    <row r="592" spans="1:13" s="857" customFormat="1" ht="16.5">
      <c r="A592" s="81"/>
      <c r="B592" s="81"/>
      <c r="C592" s="81"/>
      <c r="D592" s="81"/>
      <c r="E592" s="87"/>
      <c r="F592" s="88"/>
      <c r="G592" s="88"/>
      <c r="H592" s="88"/>
      <c r="I592" s="88"/>
      <c r="J592" s="730"/>
      <c r="K592" s="731"/>
      <c r="L592" s="79"/>
      <c r="M592" s="79"/>
    </row>
    <row r="593" spans="1:13" s="857" customFormat="1" ht="16.5">
      <c r="A593" s="81"/>
      <c r="B593" s="81"/>
      <c r="C593" s="81"/>
      <c r="D593" s="81"/>
      <c r="E593" s="87"/>
      <c r="F593" s="88"/>
      <c r="G593" s="88"/>
      <c r="H593" s="88"/>
      <c r="I593" s="88"/>
      <c r="J593" s="730"/>
      <c r="K593" s="731"/>
      <c r="L593" s="79"/>
      <c r="M593" s="79"/>
    </row>
    <row r="594" spans="1:13" s="857" customFormat="1" ht="16.5">
      <c r="A594" s="81"/>
      <c r="B594" s="81"/>
      <c r="C594" s="81"/>
      <c r="D594" s="81"/>
      <c r="E594" s="87"/>
      <c r="F594" s="88"/>
      <c r="G594" s="88"/>
      <c r="H594" s="88"/>
      <c r="I594" s="88"/>
      <c r="J594" s="730"/>
      <c r="K594" s="731"/>
      <c r="L594" s="79"/>
      <c r="M594" s="79"/>
    </row>
    <row r="595" spans="1:13" s="857" customFormat="1" ht="16.5">
      <c r="A595" s="81"/>
      <c r="B595" s="81"/>
      <c r="C595" s="81"/>
      <c r="D595" s="81"/>
      <c r="E595" s="87"/>
      <c r="F595" s="88"/>
      <c r="G595" s="88"/>
      <c r="H595" s="88"/>
      <c r="I595" s="88"/>
      <c r="J595" s="730"/>
      <c r="K595" s="731"/>
      <c r="L595" s="79"/>
      <c r="M595" s="79"/>
    </row>
    <row r="596" spans="1:13" s="857" customFormat="1" ht="16.5">
      <c r="A596" s="81"/>
      <c r="B596" s="81"/>
      <c r="C596" s="81"/>
      <c r="D596" s="81"/>
      <c r="E596" s="87"/>
      <c r="F596" s="88"/>
      <c r="G596" s="88"/>
      <c r="H596" s="88"/>
      <c r="I596" s="88"/>
      <c r="J596" s="730"/>
      <c r="K596" s="731"/>
      <c r="L596" s="79"/>
      <c r="M596" s="79"/>
    </row>
    <row r="597" spans="1:13" s="857" customFormat="1" ht="16.5">
      <c r="A597" s="81"/>
      <c r="B597" s="81"/>
      <c r="C597" s="81"/>
      <c r="D597" s="81"/>
      <c r="E597" s="87"/>
      <c r="F597" s="88"/>
      <c r="G597" s="88"/>
      <c r="H597" s="88"/>
      <c r="I597" s="88"/>
      <c r="J597" s="730"/>
      <c r="K597" s="731"/>
      <c r="L597" s="79"/>
      <c r="M597" s="79"/>
    </row>
    <row r="598" spans="1:13" s="857" customFormat="1" ht="16.5">
      <c r="A598" s="81"/>
      <c r="B598" s="81"/>
      <c r="C598" s="81"/>
      <c r="D598" s="81"/>
      <c r="E598" s="87"/>
      <c r="F598" s="88"/>
      <c r="G598" s="88"/>
      <c r="H598" s="88"/>
      <c r="I598" s="88"/>
      <c r="J598" s="730"/>
      <c r="K598" s="731"/>
      <c r="L598" s="79"/>
      <c r="M598" s="79"/>
    </row>
    <row r="599" spans="1:13" s="857" customFormat="1" ht="16.5">
      <c r="A599" s="81"/>
      <c r="B599" s="81"/>
      <c r="C599" s="81"/>
      <c r="D599" s="81"/>
      <c r="E599" s="87"/>
      <c r="F599" s="88"/>
      <c r="G599" s="88"/>
      <c r="H599" s="88"/>
      <c r="I599" s="88"/>
      <c r="J599" s="730"/>
      <c r="K599" s="731"/>
      <c r="L599" s="79"/>
      <c r="M599" s="79"/>
    </row>
    <row r="600" spans="1:13" s="857" customFormat="1" ht="16.5">
      <c r="A600" s="81"/>
      <c r="B600" s="81"/>
      <c r="C600" s="81"/>
      <c r="D600" s="81"/>
      <c r="E600" s="87"/>
      <c r="F600" s="88"/>
      <c r="G600" s="88"/>
      <c r="H600" s="88"/>
      <c r="I600" s="88"/>
      <c r="J600" s="730"/>
      <c r="K600" s="731"/>
      <c r="L600" s="79"/>
      <c r="M600" s="79"/>
    </row>
    <row r="601" spans="1:13" s="857" customFormat="1" ht="16.5">
      <c r="A601" s="81"/>
      <c r="B601" s="81"/>
      <c r="C601" s="81"/>
      <c r="D601" s="81"/>
      <c r="E601" s="87"/>
      <c r="F601" s="88"/>
      <c r="G601" s="88"/>
      <c r="H601" s="88"/>
      <c r="I601" s="88"/>
      <c r="J601" s="730"/>
      <c r="K601" s="731"/>
      <c r="L601" s="79"/>
      <c r="M601" s="79"/>
    </row>
    <row r="602" spans="1:13" s="857" customFormat="1" ht="16.5">
      <c r="A602" s="81"/>
      <c r="B602" s="81"/>
      <c r="C602" s="81"/>
      <c r="D602" s="81"/>
      <c r="E602" s="87"/>
      <c r="F602" s="88"/>
      <c r="G602" s="88"/>
      <c r="H602" s="88"/>
      <c r="I602" s="88"/>
      <c r="J602" s="730"/>
      <c r="K602" s="731"/>
      <c r="L602" s="79"/>
      <c r="M602" s="79"/>
    </row>
    <row r="603" spans="1:13" s="857" customFormat="1" ht="16.5">
      <c r="A603" s="81"/>
      <c r="B603" s="81"/>
      <c r="C603" s="81"/>
      <c r="D603" s="81"/>
      <c r="E603" s="87"/>
      <c r="F603" s="88"/>
      <c r="G603" s="88"/>
      <c r="H603" s="88"/>
      <c r="I603" s="88"/>
      <c r="J603" s="730"/>
      <c r="K603" s="731"/>
      <c r="L603" s="79"/>
      <c r="M603" s="79"/>
    </row>
    <row r="604" spans="1:13" s="857" customFormat="1" ht="16.5">
      <c r="A604" s="81"/>
      <c r="B604" s="81"/>
      <c r="C604" s="81"/>
      <c r="D604" s="81"/>
      <c r="E604" s="87"/>
      <c r="F604" s="88"/>
      <c r="G604" s="88"/>
      <c r="H604" s="88"/>
      <c r="I604" s="88"/>
      <c r="J604" s="730"/>
      <c r="K604" s="731"/>
      <c r="L604" s="79"/>
      <c r="M604" s="79"/>
    </row>
    <row r="605" spans="1:13" s="857" customFormat="1" ht="16.5">
      <c r="A605" s="81"/>
      <c r="B605" s="81"/>
      <c r="C605" s="81"/>
      <c r="D605" s="81"/>
      <c r="E605" s="87"/>
      <c r="F605" s="88"/>
      <c r="G605" s="88"/>
      <c r="H605" s="88"/>
      <c r="I605" s="88"/>
      <c r="J605" s="730"/>
      <c r="K605" s="731"/>
      <c r="L605" s="79"/>
      <c r="M605" s="79"/>
    </row>
    <row r="606" spans="1:13" s="857" customFormat="1" ht="16.5">
      <c r="A606" s="81"/>
      <c r="B606" s="81"/>
      <c r="C606" s="81"/>
      <c r="D606" s="81"/>
      <c r="E606" s="87"/>
      <c r="F606" s="88"/>
      <c r="G606" s="88"/>
      <c r="H606" s="88"/>
      <c r="I606" s="88"/>
      <c r="J606" s="730"/>
      <c r="K606" s="731"/>
      <c r="L606" s="79"/>
      <c r="M606" s="79"/>
    </row>
    <row r="607" spans="1:13" s="857" customFormat="1" ht="16.5">
      <c r="A607" s="81"/>
      <c r="B607" s="81"/>
      <c r="C607" s="81"/>
      <c r="D607" s="81"/>
      <c r="E607" s="87"/>
      <c r="F607" s="88"/>
      <c r="G607" s="88"/>
      <c r="H607" s="88"/>
      <c r="I607" s="88"/>
      <c r="J607" s="730"/>
      <c r="K607" s="731"/>
      <c r="L607" s="79"/>
      <c r="M607" s="79"/>
    </row>
    <row r="608" spans="1:13" s="857" customFormat="1" ht="16.5">
      <c r="A608" s="81"/>
      <c r="B608" s="81"/>
      <c r="C608" s="81"/>
      <c r="D608" s="81"/>
      <c r="E608" s="87"/>
      <c r="F608" s="88"/>
      <c r="G608" s="88"/>
      <c r="H608" s="88"/>
      <c r="I608" s="88"/>
      <c r="J608" s="730"/>
      <c r="K608" s="731"/>
      <c r="L608" s="79"/>
      <c r="M608" s="79"/>
    </row>
    <row r="609" spans="1:13" s="857" customFormat="1" ht="16.5">
      <c r="A609" s="81"/>
      <c r="B609" s="81"/>
      <c r="C609" s="81"/>
      <c r="D609" s="81"/>
      <c r="E609" s="87"/>
      <c r="F609" s="88"/>
      <c r="G609" s="88"/>
      <c r="H609" s="88"/>
      <c r="I609" s="88"/>
      <c r="J609" s="730"/>
      <c r="K609" s="731"/>
      <c r="L609" s="79"/>
      <c r="M609" s="79"/>
    </row>
    <row r="610" spans="1:13" s="857" customFormat="1" ht="16.5">
      <c r="A610" s="81"/>
      <c r="B610" s="81"/>
      <c r="C610" s="81"/>
      <c r="D610" s="81"/>
      <c r="E610" s="87"/>
      <c r="F610" s="88"/>
      <c r="G610" s="88"/>
      <c r="H610" s="88"/>
      <c r="I610" s="88"/>
      <c r="J610" s="730"/>
      <c r="K610" s="731"/>
      <c r="L610" s="79"/>
      <c r="M610" s="79"/>
    </row>
    <row r="611" spans="1:13" s="857" customFormat="1" ht="16.5">
      <c r="A611" s="81"/>
      <c r="B611" s="81"/>
      <c r="C611" s="81"/>
      <c r="D611" s="81"/>
      <c r="E611" s="87"/>
      <c r="F611" s="88"/>
      <c r="G611" s="88"/>
      <c r="H611" s="88"/>
      <c r="I611" s="88"/>
      <c r="J611" s="730"/>
      <c r="K611" s="731"/>
      <c r="L611" s="79"/>
      <c r="M611" s="79"/>
    </row>
    <row r="612" spans="1:13" s="857" customFormat="1" ht="16.5">
      <c r="A612" s="81"/>
      <c r="B612" s="81"/>
      <c r="C612" s="81"/>
      <c r="D612" s="81"/>
      <c r="E612" s="87"/>
      <c r="F612" s="88"/>
      <c r="G612" s="88"/>
      <c r="H612" s="88"/>
      <c r="I612" s="88"/>
      <c r="J612" s="730"/>
      <c r="K612" s="731"/>
      <c r="L612" s="79"/>
      <c r="M612" s="79"/>
    </row>
    <row r="613" spans="1:13" s="857" customFormat="1" ht="16.5">
      <c r="A613" s="81"/>
      <c r="B613" s="81"/>
      <c r="C613" s="81"/>
      <c r="D613" s="81"/>
      <c r="E613" s="87"/>
      <c r="F613" s="88"/>
      <c r="G613" s="88"/>
      <c r="H613" s="88"/>
      <c r="I613" s="88"/>
      <c r="J613" s="730"/>
      <c r="K613" s="731"/>
      <c r="L613" s="79"/>
      <c r="M613" s="79"/>
    </row>
    <row r="614" spans="1:13" s="857" customFormat="1" ht="16.5">
      <c r="A614" s="81"/>
      <c r="B614" s="81"/>
      <c r="C614" s="81"/>
      <c r="D614" s="81"/>
      <c r="E614" s="87"/>
      <c r="F614" s="88"/>
      <c r="G614" s="88"/>
      <c r="H614" s="88"/>
      <c r="I614" s="88"/>
      <c r="J614" s="730"/>
      <c r="K614" s="731"/>
      <c r="L614" s="79"/>
      <c r="M614" s="79"/>
    </row>
    <row r="615" spans="1:13" s="857" customFormat="1" ht="16.5">
      <c r="A615" s="81"/>
      <c r="B615" s="81"/>
      <c r="C615" s="81"/>
      <c r="D615" s="81"/>
      <c r="E615" s="87"/>
      <c r="F615" s="88"/>
      <c r="G615" s="88"/>
      <c r="H615" s="88"/>
      <c r="I615" s="88"/>
      <c r="J615" s="730"/>
      <c r="K615" s="731"/>
      <c r="L615" s="79"/>
      <c r="M615" s="79"/>
    </row>
    <row r="616" spans="1:13" s="857" customFormat="1" ht="16.5">
      <c r="A616" s="81"/>
      <c r="B616" s="81"/>
      <c r="C616" s="81"/>
      <c r="D616" s="81"/>
      <c r="E616" s="87"/>
      <c r="F616" s="88"/>
      <c r="G616" s="88"/>
      <c r="H616" s="88"/>
      <c r="I616" s="88"/>
      <c r="J616" s="730"/>
      <c r="K616" s="731"/>
      <c r="L616" s="79"/>
      <c r="M616" s="79"/>
    </row>
    <row r="617" spans="1:13" s="857" customFormat="1" ht="16.5">
      <c r="A617" s="81"/>
      <c r="B617" s="81"/>
      <c r="C617" s="81"/>
      <c r="D617" s="81"/>
      <c r="E617" s="87"/>
      <c r="F617" s="88"/>
      <c r="G617" s="88"/>
      <c r="H617" s="88"/>
      <c r="I617" s="88"/>
      <c r="J617" s="730"/>
      <c r="K617" s="731"/>
      <c r="L617" s="79"/>
      <c r="M617" s="79"/>
    </row>
    <row r="618" spans="1:13" s="857" customFormat="1" ht="16.5">
      <c r="A618" s="81"/>
      <c r="B618" s="81"/>
      <c r="C618" s="81"/>
      <c r="D618" s="81"/>
      <c r="E618" s="87"/>
      <c r="F618" s="88"/>
      <c r="G618" s="88"/>
      <c r="H618" s="88"/>
      <c r="I618" s="88"/>
      <c r="J618" s="730"/>
      <c r="K618" s="731"/>
      <c r="L618" s="79"/>
      <c r="M618" s="79"/>
    </row>
    <row r="619" spans="1:13" s="857" customFormat="1" ht="16.5">
      <c r="A619" s="81"/>
      <c r="B619" s="81"/>
      <c r="C619" s="81"/>
      <c r="D619" s="81"/>
      <c r="E619" s="87"/>
      <c r="F619" s="88"/>
      <c r="G619" s="88"/>
      <c r="H619" s="88"/>
      <c r="I619" s="88"/>
      <c r="J619" s="730"/>
      <c r="K619" s="731"/>
      <c r="L619" s="79"/>
      <c r="M619" s="79"/>
    </row>
    <row r="620" spans="1:13" s="857" customFormat="1" ht="16.5">
      <c r="A620" s="81"/>
      <c r="B620" s="81"/>
      <c r="C620" s="81"/>
      <c r="D620" s="81"/>
      <c r="E620" s="87"/>
      <c r="F620" s="88"/>
      <c r="G620" s="88"/>
      <c r="H620" s="88"/>
      <c r="I620" s="88"/>
      <c r="J620" s="730"/>
      <c r="K620" s="731"/>
      <c r="L620" s="79"/>
      <c r="M620" s="79"/>
    </row>
    <row r="621" spans="1:13" s="857" customFormat="1" ht="16.5">
      <c r="A621" s="81"/>
      <c r="B621" s="81"/>
      <c r="C621" s="81"/>
      <c r="D621" s="81"/>
      <c r="E621" s="87"/>
      <c r="F621" s="88"/>
      <c r="G621" s="88"/>
      <c r="H621" s="88"/>
      <c r="I621" s="88"/>
      <c r="J621" s="730"/>
      <c r="K621" s="731"/>
      <c r="L621" s="79"/>
      <c r="M621" s="79"/>
    </row>
    <row r="622" spans="1:13" s="857" customFormat="1" ht="16.5">
      <c r="A622" s="81"/>
      <c r="B622" s="81"/>
      <c r="C622" s="81"/>
      <c r="D622" s="81"/>
      <c r="E622" s="87"/>
      <c r="F622" s="88"/>
      <c r="G622" s="88"/>
      <c r="H622" s="88"/>
      <c r="I622" s="88"/>
      <c r="J622" s="730"/>
      <c r="K622" s="731"/>
      <c r="L622" s="79"/>
      <c r="M622" s="79"/>
    </row>
    <row r="623" spans="1:13" s="857" customFormat="1" ht="16.5">
      <c r="A623" s="81"/>
      <c r="B623" s="81"/>
      <c r="C623" s="81"/>
      <c r="D623" s="81"/>
      <c r="E623" s="87"/>
      <c r="F623" s="88"/>
      <c r="G623" s="88"/>
      <c r="H623" s="88"/>
      <c r="I623" s="88"/>
      <c r="J623" s="730"/>
      <c r="K623" s="731"/>
      <c r="L623" s="79"/>
      <c r="M623" s="79"/>
    </row>
    <row r="624" spans="1:13" s="857" customFormat="1" ht="16.5">
      <c r="A624" s="81"/>
      <c r="B624" s="81"/>
      <c r="C624" s="81"/>
      <c r="D624" s="81"/>
      <c r="E624" s="87"/>
      <c r="F624" s="88"/>
      <c r="G624" s="88"/>
      <c r="H624" s="88"/>
      <c r="I624" s="88"/>
      <c r="J624" s="730"/>
      <c r="K624" s="731"/>
      <c r="L624" s="79"/>
      <c r="M624" s="79"/>
    </row>
    <row r="625" spans="1:13" s="857" customFormat="1" ht="16.5">
      <c r="A625" s="81"/>
      <c r="B625" s="81"/>
      <c r="C625" s="81"/>
      <c r="D625" s="81"/>
      <c r="E625" s="87"/>
      <c r="F625" s="88"/>
      <c r="G625" s="88"/>
      <c r="H625" s="88"/>
      <c r="I625" s="88"/>
      <c r="J625" s="730"/>
      <c r="K625" s="731"/>
      <c r="L625" s="79"/>
      <c r="M625" s="79"/>
    </row>
    <row r="626" spans="1:13" s="857" customFormat="1" ht="16.5">
      <c r="A626" s="81"/>
      <c r="B626" s="81"/>
      <c r="C626" s="81"/>
      <c r="D626" s="81"/>
      <c r="E626" s="87"/>
      <c r="F626" s="88"/>
      <c r="G626" s="88"/>
      <c r="H626" s="88"/>
      <c r="I626" s="88"/>
      <c r="J626" s="730"/>
      <c r="K626" s="731"/>
      <c r="L626" s="79"/>
      <c r="M626" s="79"/>
    </row>
    <row r="627" spans="1:13" s="857" customFormat="1" ht="16.5">
      <c r="A627" s="81"/>
      <c r="B627" s="81"/>
      <c r="C627" s="81"/>
      <c r="D627" s="81"/>
      <c r="E627" s="87"/>
      <c r="F627" s="88"/>
      <c r="G627" s="88"/>
      <c r="H627" s="88"/>
      <c r="I627" s="88"/>
      <c r="J627" s="730"/>
      <c r="K627" s="731"/>
      <c r="L627" s="79"/>
      <c r="M627" s="79"/>
    </row>
    <row r="628" spans="1:13" s="857" customFormat="1" ht="16.5">
      <c r="A628" s="81"/>
      <c r="B628" s="81"/>
      <c r="C628" s="81"/>
      <c r="D628" s="81"/>
      <c r="E628" s="87"/>
      <c r="F628" s="88"/>
      <c r="G628" s="88"/>
      <c r="H628" s="88"/>
      <c r="I628" s="88"/>
      <c r="J628" s="730"/>
      <c r="K628" s="731"/>
      <c r="L628" s="79"/>
      <c r="M628" s="79"/>
    </row>
    <row r="629" spans="1:13" s="857" customFormat="1" ht="16.5">
      <c r="A629" s="81"/>
      <c r="B629" s="81"/>
      <c r="C629" s="81"/>
      <c r="D629" s="81"/>
      <c r="E629" s="87"/>
      <c r="F629" s="88"/>
      <c r="G629" s="88"/>
      <c r="H629" s="88"/>
      <c r="I629" s="88"/>
      <c r="J629" s="730"/>
      <c r="K629" s="731"/>
      <c r="L629" s="79"/>
      <c r="M629" s="79"/>
    </row>
    <row r="630" spans="1:13" s="857" customFormat="1" ht="16.5">
      <c r="A630" s="81"/>
      <c r="B630" s="81"/>
      <c r="C630" s="81"/>
      <c r="D630" s="81"/>
      <c r="E630" s="87"/>
      <c r="F630" s="88"/>
      <c r="G630" s="88"/>
      <c r="H630" s="88"/>
      <c r="I630" s="88"/>
      <c r="J630" s="730"/>
      <c r="K630" s="731"/>
      <c r="L630" s="79"/>
      <c r="M630" s="79"/>
    </row>
    <row r="631" spans="1:13" s="857" customFormat="1" ht="16.5">
      <c r="A631" s="81"/>
      <c r="B631" s="81"/>
      <c r="C631" s="81"/>
      <c r="D631" s="81"/>
      <c r="E631" s="87"/>
      <c r="F631" s="88"/>
      <c r="G631" s="88"/>
      <c r="H631" s="88"/>
      <c r="I631" s="88"/>
      <c r="J631" s="730"/>
      <c r="K631" s="731"/>
      <c r="L631" s="79"/>
      <c r="M631" s="79"/>
    </row>
    <row r="632" spans="1:13" s="857" customFormat="1" ht="16.5">
      <c r="A632" s="81"/>
      <c r="B632" s="81"/>
      <c r="C632" s="81"/>
      <c r="D632" s="81"/>
      <c r="E632" s="87"/>
      <c r="F632" s="88"/>
      <c r="G632" s="88"/>
      <c r="H632" s="88"/>
      <c r="I632" s="88"/>
      <c r="J632" s="730"/>
      <c r="K632" s="731"/>
      <c r="L632" s="79"/>
      <c r="M632" s="79"/>
    </row>
    <row r="633" spans="1:13" s="857" customFormat="1" ht="16.5">
      <c r="A633" s="81"/>
      <c r="B633" s="81"/>
      <c r="C633" s="81"/>
      <c r="D633" s="81"/>
      <c r="E633" s="87"/>
      <c r="F633" s="88"/>
      <c r="G633" s="88"/>
      <c r="H633" s="88"/>
      <c r="I633" s="88"/>
      <c r="J633" s="730"/>
      <c r="K633" s="731"/>
      <c r="L633" s="79"/>
      <c r="M633" s="79"/>
    </row>
    <row r="634" spans="1:13" s="857" customFormat="1" ht="16.5">
      <c r="A634" s="81"/>
      <c r="B634" s="81"/>
      <c r="C634" s="81"/>
      <c r="D634" s="81"/>
      <c r="E634" s="87"/>
      <c r="F634" s="88"/>
      <c r="G634" s="88"/>
      <c r="H634" s="88"/>
      <c r="I634" s="88"/>
      <c r="J634" s="730"/>
      <c r="K634" s="731"/>
      <c r="L634" s="79"/>
      <c r="M634" s="79"/>
    </row>
    <row r="635" spans="1:13" s="857" customFormat="1" ht="16.5">
      <c r="A635" s="81"/>
      <c r="B635" s="81"/>
      <c r="C635" s="81"/>
      <c r="D635" s="81"/>
      <c r="E635" s="87"/>
      <c r="F635" s="88"/>
      <c r="G635" s="88"/>
      <c r="H635" s="88"/>
      <c r="I635" s="88"/>
      <c r="J635" s="730"/>
      <c r="K635" s="731"/>
      <c r="L635" s="79"/>
      <c r="M635" s="79"/>
    </row>
    <row r="636" spans="1:13" s="857" customFormat="1" ht="16.5">
      <c r="A636" s="81"/>
      <c r="B636" s="81"/>
      <c r="C636" s="81"/>
      <c r="D636" s="81"/>
      <c r="E636" s="87"/>
      <c r="F636" s="88"/>
      <c r="G636" s="88"/>
      <c r="H636" s="88"/>
      <c r="I636" s="88"/>
      <c r="J636" s="730"/>
      <c r="K636" s="731"/>
      <c r="L636" s="79"/>
      <c r="M636" s="79"/>
    </row>
    <row r="637" spans="1:13" s="857" customFormat="1" ht="16.5">
      <c r="A637" s="81"/>
      <c r="B637" s="81"/>
      <c r="C637" s="81"/>
      <c r="D637" s="81"/>
      <c r="E637" s="87"/>
      <c r="F637" s="88"/>
      <c r="G637" s="88"/>
      <c r="H637" s="88"/>
      <c r="I637" s="88"/>
      <c r="J637" s="730"/>
      <c r="K637" s="731"/>
      <c r="L637" s="79"/>
      <c r="M637" s="79"/>
    </row>
    <row r="638" spans="1:13" s="857" customFormat="1" ht="16.5">
      <c r="A638" s="81"/>
      <c r="B638" s="81"/>
      <c r="C638" s="81"/>
      <c r="D638" s="81"/>
      <c r="E638" s="87"/>
      <c r="F638" s="88"/>
      <c r="G638" s="88"/>
      <c r="H638" s="88"/>
      <c r="I638" s="88"/>
      <c r="J638" s="730"/>
      <c r="K638" s="731"/>
      <c r="L638" s="79"/>
      <c r="M638" s="79"/>
    </row>
    <row r="639" spans="1:13" s="857" customFormat="1" ht="16.5">
      <c r="A639" s="81"/>
      <c r="B639" s="81"/>
      <c r="C639" s="81"/>
      <c r="D639" s="81"/>
      <c r="E639" s="87"/>
      <c r="F639" s="88"/>
      <c r="G639" s="88"/>
      <c r="H639" s="88"/>
      <c r="I639" s="88"/>
      <c r="J639" s="730"/>
      <c r="K639" s="731"/>
      <c r="L639" s="79"/>
      <c r="M639" s="79"/>
    </row>
    <row r="640" spans="1:13" s="857" customFormat="1" ht="16.5">
      <c r="A640" s="81"/>
      <c r="B640" s="81"/>
      <c r="C640" s="81"/>
      <c r="D640" s="81"/>
      <c r="E640" s="87"/>
      <c r="F640" s="88"/>
      <c r="G640" s="88"/>
      <c r="H640" s="88"/>
      <c r="I640" s="88"/>
      <c r="J640" s="730"/>
      <c r="K640" s="731"/>
      <c r="L640" s="79"/>
      <c r="M640" s="79"/>
    </row>
    <row r="641" spans="1:13" s="857" customFormat="1" ht="16.5">
      <c r="A641" s="81"/>
      <c r="B641" s="81"/>
      <c r="C641" s="81"/>
      <c r="D641" s="81"/>
      <c r="E641" s="87"/>
      <c r="F641" s="88"/>
      <c r="G641" s="88"/>
      <c r="H641" s="88"/>
      <c r="I641" s="88"/>
      <c r="J641" s="730"/>
      <c r="K641" s="731"/>
      <c r="L641" s="79"/>
      <c r="M641" s="79"/>
    </row>
    <row r="642" spans="1:13" s="857" customFormat="1" ht="16.5">
      <c r="A642" s="81"/>
      <c r="B642" s="81"/>
      <c r="C642" s="81"/>
      <c r="D642" s="81"/>
      <c r="E642" s="87"/>
      <c r="F642" s="88"/>
      <c r="G642" s="88"/>
      <c r="H642" s="88"/>
      <c r="I642" s="88"/>
      <c r="J642" s="730"/>
      <c r="K642" s="731"/>
      <c r="L642" s="79"/>
      <c r="M642" s="79"/>
    </row>
    <row r="643" spans="1:13" s="857" customFormat="1" ht="16.5">
      <c r="A643" s="81"/>
      <c r="B643" s="81"/>
      <c r="C643" s="81"/>
      <c r="D643" s="81"/>
      <c r="E643" s="87"/>
      <c r="F643" s="88"/>
      <c r="G643" s="88"/>
      <c r="H643" s="88"/>
      <c r="I643" s="88"/>
      <c r="J643" s="730"/>
      <c r="K643" s="731"/>
      <c r="L643" s="79"/>
      <c r="M643" s="79"/>
    </row>
    <row r="644" spans="1:13" s="857" customFormat="1" ht="16.5">
      <c r="A644" s="81"/>
      <c r="B644" s="81"/>
      <c r="C644" s="81"/>
      <c r="D644" s="81"/>
      <c r="E644" s="87"/>
      <c r="F644" s="88"/>
      <c r="G644" s="88"/>
      <c r="H644" s="88"/>
      <c r="I644" s="88"/>
      <c r="J644" s="730"/>
      <c r="K644" s="731"/>
      <c r="L644" s="79"/>
      <c r="M644" s="79"/>
    </row>
    <row r="645" spans="1:13" s="857" customFormat="1" ht="16.5">
      <c r="A645" s="81"/>
      <c r="B645" s="81"/>
      <c r="C645" s="81"/>
      <c r="D645" s="81"/>
      <c r="E645" s="87"/>
      <c r="F645" s="88"/>
      <c r="G645" s="88"/>
      <c r="H645" s="88"/>
      <c r="I645" s="88"/>
      <c r="J645" s="730"/>
      <c r="K645" s="731"/>
      <c r="L645" s="79"/>
      <c r="M645" s="79"/>
    </row>
    <row r="646" spans="1:13" s="857" customFormat="1" ht="16.5">
      <c r="A646" s="81"/>
      <c r="B646" s="81"/>
      <c r="C646" s="81"/>
      <c r="D646" s="81"/>
      <c r="E646" s="87"/>
      <c r="F646" s="88"/>
      <c r="G646" s="88"/>
      <c r="H646" s="88"/>
      <c r="I646" s="88"/>
      <c r="J646" s="730"/>
      <c r="K646" s="731"/>
      <c r="L646" s="79"/>
      <c r="M646" s="79"/>
    </row>
    <row r="647" spans="1:13" s="857" customFormat="1" ht="16.5">
      <c r="A647" s="81"/>
      <c r="B647" s="81"/>
      <c r="C647" s="81"/>
      <c r="D647" s="81"/>
      <c r="E647" s="87"/>
      <c r="F647" s="88"/>
      <c r="G647" s="88"/>
      <c r="H647" s="88"/>
      <c r="I647" s="88"/>
      <c r="J647" s="730"/>
      <c r="K647" s="731"/>
      <c r="L647" s="79"/>
      <c r="M647" s="79"/>
    </row>
    <row r="648" spans="1:13" s="857" customFormat="1" ht="16.5">
      <c r="A648" s="81"/>
      <c r="B648" s="81"/>
      <c r="C648" s="81"/>
      <c r="D648" s="81"/>
      <c r="E648" s="87"/>
      <c r="F648" s="88"/>
      <c r="G648" s="88"/>
      <c r="H648" s="88"/>
      <c r="I648" s="88"/>
      <c r="J648" s="730"/>
      <c r="K648" s="731"/>
      <c r="L648" s="79"/>
      <c r="M648" s="79"/>
    </row>
    <row r="649" spans="1:13" s="857" customFormat="1" ht="16.5">
      <c r="A649" s="81"/>
      <c r="B649" s="81"/>
      <c r="C649" s="81"/>
      <c r="D649" s="81"/>
      <c r="E649" s="87"/>
      <c r="F649" s="88"/>
      <c r="G649" s="88"/>
      <c r="H649" s="88"/>
      <c r="I649" s="88"/>
      <c r="J649" s="730"/>
      <c r="K649" s="731"/>
      <c r="L649" s="79"/>
      <c r="M649" s="79"/>
    </row>
    <row r="650" spans="1:13" s="857" customFormat="1" ht="16.5">
      <c r="A650" s="81"/>
      <c r="B650" s="81"/>
      <c r="C650" s="81"/>
      <c r="D650" s="81"/>
      <c r="E650" s="87"/>
      <c r="F650" s="88"/>
      <c r="G650" s="88"/>
      <c r="H650" s="88"/>
      <c r="I650" s="88"/>
      <c r="J650" s="730"/>
      <c r="K650" s="731"/>
      <c r="L650" s="79"/>
      <c r="M650" s="79"/>
    </row>
    <row r="651" spans="1:13" s="857" customFormat="1" ht="16.5">
      <c r="A651" s="81"/>
      <c r="B651" s="81"/>
      <c r="C651" s="81"/>
      <c r="D651" s="81"/>
      <c r="E651" s="87"/>
      <c r="F651" s="88"/>
      <c r="G651" s="88"/>
      <c r="H651" s="88"/>
      <c r="I651" s="88"/>
      <c r="J651" s="730"/>
      <c r="K651" s="731"/>
      <c r="L651" s="79"/>
      <c r="M651" s="79"/>
    </row>
    <row r="652" spans="1:13" s="857" customFormat="1" ht="16.5">
      <c r="A652" s="81"/>
      <c r="B652" s="81"/>
      <c r="C652" s="81"/>
      <c r="D652" s="81"/>
      <c r="E652" s="87"/>
      <c r="F652" s="88"/>
      <c r="G652" s="88"/>
      <c r="H652" s="88"/>
      <c r="I652" s="88"/>
      <c r="J652" s="730"/>
      <c r="K652" s="731"/>
      <c r="L652" s="79"/>
      <c r="M652" s="79"/>
    </row>
    <row r="653" spans="1:13" s="857" customFormat="1" ht="16.5">
      <c r="A653" s="81"/>
      <c r="B653" s="81"/>
      <c r="C653" s="81"/>
      <c r="D653" s="81"/>
      <c r="E653" s="87"/>
      <c r="F653" s="88"/>
      <c r="G653" s="88"/>
      <c r="H653" s="88"/>
      <c r="I653" s="88"/>
      <c r="J653" s="730"/>
      <c r="K653" s="731"/>
      <c r="L653" s="79"/>
      <c r="M653" s="79"/>
    </row>
    <row r="654" spans="1:13" s="857" customFormat="1" ht="16.5">
      <c r="A654" s="81"/>
      <c r="B654" s="81"/>
      <c r="C654" s="81"/>
      <c r="D654" s="81"/>
      <c r="E654" s="87"/>
      <c r="F654" s="88"/>
      <c r="G654" s="88"/>
      <c r="H654" s="88"/>
      <c r="I654" s="88"/>
      <c r="J654" s="730"/>
      <c r="K654" s="731"/>
      <c r="L654" s="79"/>
      <c r="M654" s="79"/>
    </row>
    <row r="655" spans="1:13" s="857" customFormat="1" ht="16.5">
      <c r="A655" s="81"/>
      <c r="B655" s="81"/>
      <c r="C655" s="81"/>
      <c r="D655" s="81"/>
      <c r="E655" s="87"/>
      <c r="F655" s="88"/>
      <c r="G655" s="88"/>
      <c r="H655" s="88"/>
      <c r="I655" s="88"/>
      <c r="J655" s="730"/>
      <c r="K655" s="731"/>
      <c r="L655" s="79"/>
      <c r="M655" s="79"/>
    </row>
    <row r="656" spans="1:13" s="857" customFormat="1" ht="16.5">
      <c r="A656" s="81"/>
      <c r="B656" s="81"/>
      <c r="C656" s="81"/>
      <c r="D656" s="81"/>
      <c r="E656" s="87"/>
      <c r="F656" s="88"/>
      <c r="G656" s="88"/>
      <c r="H656" s="88"/>
      <c r="I656" s="88"/>
      <c r="J656" s="730"/>
      <c r="K656" s="731"/>
      <c r="L656" s="79"/>
      <c r="M656" s="79"/>
    </row>
    <row r="657" spans="1:13" s="857" customFormat="1" ht="16.5">
      <c r="A657" s="81"/>
      <c r="B657" s="81"/>
      <c r="C657" s="81"/>
      <c r="D657" s="81"/>
      <c r="E657" s="87"/>
      <c r="F657" s="88"/>
      <c r="G657" s="88"/>
      <c r="H657" s="88"/>
      <c r="I657" s="88"/>
      <c r="J657" s="730"/>
      <c r="K657" s="731"/>
      <c r="L657" s="79"/>
      <c r="M657" s="79"/>
    </row>
    <row r="658" spans="1:13" s="857" customFormat="1" ht="16.5">
      <c r="A658" s="81"/>
      <c r="B658" s="81"/>
      <c r="C658" s="81"/>
      <c r="D658" s="81"/>
      <c r="E658" s="87"/>
      <c r="F658" s="88"/>
      <c r="G658" s="88"/>
      <c r="H658" s="88"/>
      <c r="I658" s="88"/>
      <c r="J658" s="730"/>
      <c r="K658" s="731"/>
      <c r="L658" s="79"/>
      <c r="M658" s="79"/>
    </row>
    <row r="659" spans="1:13" s="857" customFormat="1" ht="16.5">
      <c r="A659" s="81"/>
      <c r="B659" s="81"/>
      <c r="C659" s="81"/>
      <c r="D659" s="81"/>
      <c r="E659" s="87"/>
      <c r="F659" s="88"/>
      <c r="G659" s="88"/>
      <c r="H659" s="88"/>
      <c r="I659" s="88"/>
      <c r="J659" s="730"/>
      <c r="K659" s="731"/>
      <c r="L659" s="79"/>
      <c r="M659" s="79"/>
    </row>
    <row r="660" spans="1:13" s="857" customFormat="1" ht="16.5">
      <c r="A660" s="81"/>
      <c r="B660" s="81"/>
      <c r="C660" s="81"/>
      <c r="D660" s="81"/>
      <c r="E660" s="87"/>
      <c r="F660" s="88"/>
      <c r="G660" s="88"/>
      <c r="H660" s="88"/>
      <c r="I660" s="88"/>
      <c r="J660" s="730"/>
      <c r="K660" s="731"/>
      <c r="L660" s="79"/>
      <c r="M660" s="79"/>
    </row>
    <row r="661" spans="1:13" s="857" customFormat="1" ht="16.5">
      <c r="A661" s="81"/>
      <c r="B661" s="81"/>
      <c r="C661" s="81"/>
      <c r="D661" s="81"/>
      <c r="E661" s="87"/>
      <c r="F661" s="88"/>
      <c r="G661" s="88"/>
      <c r="H661" s="88"/>
      <c r="I661" s="88"/>
      <c r="J661" s="730"/>
      <c r="K661" s="731"/>
      <c r="L661" s="79"/>
      <c r="M661" s="79"/>
    </row>
    <row r="662" spans="1:13" s="857" customFormat="1" ht="16.5">
      <c r="A662" s="81"/>
      <c r="B662" s="81"/>
      <c r="C662" s="81"/>
      <c r="D662" s="81"/>
      <c r="E662" s="87"/>
      <c r="F662" s="88"/>
      <c r="G662" s="88"/>
      <c r="H662" s="88"/>
      <c r="I662" s="88"/>
      <c r="J662" s="730"/>
      <c r="K662" s="731"/>
      <c r="L662" s="79"/>
      <c r="M662" s="79"/>
    </row>
    <row r="663" spans="1:13" s="857" customFormat="1" ht="16.5">
      <c r="A663" s="81"/>
      <c r="B663" s="81"/>
      <c r="C663" s="81"/>
      <c r="D663" s="81"/>
      <c r="E663" s="87"/>
      <c r="F663" s="88"/>
      <c r="G663" s="88"/>
      <c r="H663" s="88"/>
      <c r="I663" s="88"/>
      <c r="J663" s="730"/>
      <c r="K663" s="731"/>
      <c r="L663" s="79"/>
      <c r="M663" s="79"/>
    </row>
    <row r="664" spans="1:13" s="857" customFormat="1" ht="16.5">
      <c r="A664" s="81"/>
      <c r="B664" s="81"/>
      <c r="C664" s="81"/>
      <c r="D664" s="81"/>
      <c r="E664" s="87"/>
      <c r="F664" s="88"/>
      <c r="G664" s="88"/>
      <c r="H664" s="88"/>
      <c r="I664" s="88"/>
      <c r="J664" s="730"/>
      <c r="K664" s="731"/>
      <c r="L664" s="79"/>
      <c r="M664" s="79"/>
    </row>
    <row r="665" spans="1:13" s="857" customFormat="1" ht="16.5">
      <c r="A665" s="81"/>
      <c r="B665" s="81"/>
      <c r="C665" s="81"/>
      <c r="D665" s="81"/>
      <c r="E665" s="87"/>
      <c r="F665" s="88"/>
      <c r="G665" s="88"/>
      <c r="H665" s="88"/>
      <c r="I665" s="88"/>
      <c r="J665" s="730"/>
      <c r="K665" s="731"/>
      <c r="L665" s="79"/>
      <c r="M665" s="79"/>
    </row>
    <row r="666" spans="1:13" s="857" customFormat="1" ht="16.5">
      <c r="A666" s="81"/>
      <c r="B666" s="81"/>
      <c r="C666" s="81"/>
      <c r="D666" s="81"/>
      <c r="E666" s="87"/>
      <c r="F666" s="88"/>
      <c r="G666" s="88"/>
      <c r="H666" s="88"/>
      <c r="I666" s="88"/>
      <c r="J666" s="730"/>
      <c r="K666" s="731"/>
      <c r="L666" s="79"/>
      <c r="M666" s="79"/>
    </row>
    <row r="667" spans="1:13" s="857" customFormat="1" ht="16.5">
      <c r="A667" s="81"/>
      <c r="B667" s="81"/>
      <c r="C667" s="81"/>
      <c r="D667" s="81"/>
      <c r="E667" s="87"/>
      <c r="F667" s="88"/>
      <c r="G667" s="88"/>
      <c r="H667" s="88"/>
      <c r="I667" s="88"/>
      <c r="J667" s="730"/>
      <c r="K667" s="731"/>
      <c r="L667" s="79"/>
      <c r="M667" s="79"/>
    </row>
    <row r="668" spans="1:13" s="857" customFormat="1" ht="16.5">
      <c r="A668" s="81"/>
      <c r="B668" s="81"/>
      <c r="C668" s="81"/>
      <c r="D668" s="81"/>
      <c r="E668" s="87"/>
      <c r="F668" s="88"/>
      <c r="G668" s="88"/>
      <c r="H668" s="88"/>
      <c r="I668" s="88"/>
      <c r="J668" s="730"/>
      <c r="K668" s="731"/>
      <c r="L668" s="79"/>
      <c r="M668" s="79"/>
    </row>
    <row r="669" spans="1:13" s="857" customFormat="1" ht="16.5">
      <c r="A669" s="81"/>
      <c r="B669" s="81"/>
      <c r="C669" s="81"/>
      <c r="D669" s="81"/>
      <c r="E669" s="87"/>
      <c r="F669" s="88"/>
      <c r="G669" s="88"/>
      <c r="H669" s="88"/>
      <c r="I669" s="88"/>
      <c r="J669" s="730"/>
      <c r="K669" s="731"/>
      <c r="L669" s="79"/>
      <c r="M669" s="79"/>
    </row>
    <row r="670" spans="1:13" s="857" customFormat="1" ht="16.5">
      <c r="A670" s="81"/>
      <c r="B670" s="81"/>
      <c r="C670" s="81"/>
      <c r="D670" s="81"/>
      <c r="E670" s="87"/>
      <c r="F670" s="88"/>
      <c r="G670" s="88"/>
      <c r="H670" s="88"/>
      <c r="I670" s="88"/>
      <c r="J670" s="730"/>
      <c r="K670" s="731"/>
      <c r="L670" s="79"/>
      <c r="M670" s="79"/>
    </row>
    <row r="671" spans="1:13" s="857" customFormat="1" ht="16.5">
      <c r="A671" s="81"/>
      <c r="B671" s="81"/>
      <c r="C671" s="81"/>
      <c r="D671" s="81"/>
      <c r="E671" s="87"/>
      <c r="F671" s="88"/>
      <c r="G671" s="88"/>
      <c r="H671" s="88"/>
      <c r="I671" s="88"/>
      <c r="J671" s="730"/>
      <c r="K671" s="731"/>
      <c r="L671" s="79"/>
      <c r="M671" s="79"/>
    </row>
    <row r="672" spans="1:13" s="857" customFormat="1" ht="16.5">
      <c r="A672" s="81"/>
      <c r="B672" s="81"/>
      <c r="C672" s="81"/>
      <c r="D672" s="81"/>
      <c r="E672" s="87"/>
      <c r="F672" s="88"/>
      <c r="G672" s="88"/>
      <c r="H672" s="88"/>
      <c r="I672" s="88"/>
      <c r="J672" s="730"/>
      <c r="K672" s="731"/>
      <c r="L672" s="79"/>
      <c r="M672" s="79"/>
    </row>
    <row r="673" spans="1:13" s="857" customFormat="1" ht="16.5">
      <c r="A673" s="81"/>
      <c r="B673" s="81"/>
      <c r="C673" s="81"/>
      <c r="D673" s="81"/>
      <c r="E673" s="87"/>
      <c r="F673" s="88"/>
      <c r="G673" s="88"/>
      <c r="H673" s="88"/>
      <c r="I673" s="88"/>
      <c r="J673" s="730"/>
      <c r="K673" s="731"/>
      <c r="L673" s="79"/>
      <c r="M673" s="79"/>
    </row>
    <row r="674" spans="1:13" s="857" customFormat="1" ht="16.5">
      <c r="A674" s="81"/>
      <c r="B674" s="81"/>
      <c r="C674" s="81"/>
      <c r="D674" s="81"/>
      <c r="E674" s="87"/>
      <c r="F674" s="88"/>
      <c r="G674" s="88"/>
      <c r="H674" s="88"/>
      <c r="I674" s="88"/>
      <c r="J674" s="730"/>
      <c r="K674" s="731"/>
      <c r="L674" s="79"/>
      <c r="M674" s="79"/>
    </row>
    <row r="675" spans="1:13" s="857" customFormat="1" ht="16.5">
      <c r="A675" s="81"/>
      <c r="B675" s="81"/>
      <c r="C675" s="81"/>
      <c r="D675" s="81"/>
      <c r="E675" s="87"/>
      <c r="F675" s="88"/>
      <c r="G675" s="88"/>
      <c r="H675" s="88"/>
      <c r="I675" s="88"/>
      <c r="J675" s="730"/>
      <c r="K675" s="731"/>
      <c r="L675" s="79"/>
      <c r="M675" s="79"/>
    </row>
    <row r="676" spans="1:13" s="857" customFormat="1" ht="16.5">
      <c r="A676" s="81"/>
      <c r="B676" s="81"/>
      <c r="C676" s="81"/>
      <c r="D676" s="81"/>
      <c r="E676" s="87"/>
      <c r="F676" s="88"/>
      <c r="G676" s="88"/>
      <c r="H676" s="88"/>
      <c r="I676" s="88"/>
      <c r="J676" s="730"/>
      <c r="K676" s="731"/>
      <c r="L676" s="79"/>
      <c r="M676" s="79"/>
    </row>
    <row r="677" spans="1:13" s="857" customFormat="1" ht="16.5">
      <c r="A677" s="81"/>
      <c r="B677" s="81"/>
      <c r="C677" s="81"/>
      <c r="D677" s="81"/>
      <c r="E677" s="87"/>
      <c r="F677" s="88"/>
      <c r="G677" s="88"/>
      <c r="H677" s="88"/>
      <c r="I677" s="88"/>
      <c r="J677" s="730"/>
      <c r="K677" s="731"/>
      <c r="L677" s="79"/>
      <c r="M677" s="79"/>
    </row>
    <row r="678" spans="1:13" s="857" customFormat="1" ht="16.5">
      <c r="A678" s="81"/>
      <c r="B678" s="81"/>
      <c r="C678" s="81"/>
      <c r="D678" s="81"/>
      <c r="E678" s="87"/>
      <c r="F678" s="88"/>
      <c r="G678" s="88"/>
      <c r="H678" s="88"/>
      <c r="I678" s="88"/>
      <c r="J678" s="730"/>
      <c r="K678" s="731"/>
      <c r="L678" s="79"/>
      <c r="M678" s="79"/>
    </row>
    <row r="679" spans="1:13" s="857" customFormat="1" ht="16.5">
      <c r="A679" s="81"/>
      <c r="B679" s="81"/>
      <c r="C679" s="81"/>
      <c r="D679" s="81"/>
      <c r="E679" s="87"/>
      <c r="F679" s="88"/>
      <c r="G679" s="88"/>
      <c r="H679" s="88"/>
      <c r="I679" s="88"/>
      <c r="J679" s="730"/>
      <c r="K679" s="731"/>
      <c r="L679" s="79"/>
      <c r="M679" s="79"/>
    </row>
    <row r="680" spans="1:13" s="857" customFormat="1" ht="16.5">
      <c r="A680" s="81"/>
      <c r="B680" s="81"/>
      <c r="C680" s="81"/>
      <c r="D680" s="81"/>
      <c r="E680" s="87"/>
      <c r="F680" s="88"/>
      <c r="G680" s="88"/>
      <c r="H680" s="88"/>
      <c r="I680" s="88"/>
      <c r="J680" s="730"/>
      <c r="K680" s="731"/>
      <c r="L680" s="79"/>
      <c r="M680" s="79"/>
    </row>
    <row r="681" spans="1:13" s="857" customFormat="1" ht="16.5">
      <c r="A681" s="81"/>
      <c r="B681" s="81"/>
      <c r="C681" s="81"/>
      <c r="D681" s="81"/>
      <c r="E681" s="87"/>
      <c r="F681" s="88"/>
      <c r="G681" s="88"/>
      <c r="H681" s="88"/>
      <c r="I681" s="88"/>
      <c r="J681" s="730"/>
      <c r="K681" s="731"/>
      <c r="L681" s="79"/>
      <c r="M681" s="79"/>
    </row>
    <row r="682" spans="1:13" s="857" customFormat="1" ht="16.5">
      <c r="A682" s="81"/>
      <c r="B682" s="81"/>
      <c r="C682" s="81"/>
      <c r="D682" s="81"/>
      <c r="E682" s="87"/>
      <c r="F682" s="88"/>
      <c r="G682" s="88"/>
      <c r="H682" s="88"/>
      <c r="I682" s="88"/>
      <c r="J682" s="730"/>
      <c r="K682" s="731"/>
      <c r="L682" s="79"/>
      <c r="M682" s="79"/>
    </row>
    <row r="683" spans="1:13" s="857" customFormat="1" ht="16.5">
      <c r="A683" s="81"/>
      <c r="B683" s="81"/>
      <c r="C683" s="81"/>
      <c r="D683" s="81"/>
      <c r="E683" s="87"/>
      <c r="F683" s="88"/>
      <c r="G683" s="88"/>
      <c r="H683" s="88"/>
      <c r="I683" s="88"/>
      <c r="J683" s="730"/>
      <c r="K683" s="731"/>
      <c r="L683" s="79"/>
      <c r="M683" s="79"/>
    </row>
    <row r="684" spans="1:13" s="857" customFormat="1" ht="16.5">
      <c r="A684" s="81"/>
      <c r="B684" s="81"/>
      <c r="C684" s="81"/>
      <c r="D684" s="81"/>
      <c r="E684" s="87"/>
      <c r="F684" s="88"/>
      <c r="G684" s="88"/>
      <c r="H684" s="88"/>
      <c r="I684" s="88"/>
      <c r="J684" s="730"/>
      <c r="K684" s="731"/>
      <c r="L684" s="79"/>
      <c r="M684" s="79"/>
    </row>
    <row r="685" spans="1:13" s="857" customFormat="1" ht="16.5">
      <c r="A685" s="81"/>
      <c r="B685" s="81"/>
      <c r="C685" s="81"/>
      <c r="D685" s="81"/>
      <c r="E685" s="87"/>
      <c r="F685" s="88"/>
      <c r="G685" s="88"/>
      <c r="H685" s="88"/>
      <c r="I685" s="88"/>
      <c r="J685" s="730"/>
      <c r="K685" s="731"/>
      <c r="L685" s="79"/>
      <c r="M685" s="79"/>
    </row>
    <row r="686" spans="1:13" s="857" customFormat="1" ht="16.5">
      <c r="A686" s="81"/>
      <c r="B686" s="81"/>
      <c r="C686" s="81"/>
      <c r="D686" s="81"/>
      <c r="E686" s="87"/>
      <c r="F686" s="88"/>
      <c r="G686" s="88"/>
      <c r="H686" s="88"/>
      <c r="I686" s="88"/>
      <c r="J686" s="730"/>
      <c r="K686" s="731"/>
      <c r="L686" s="79"/>
      <c r="M686" s="79"/>
    </row>
    <row r="687" spans="1:13" s="857" customFormat="1" ht="16.5">
      <c r="A687" s="81"/>
      <c r="B687" s="81"/>
      <c r="C687" s="81"/>
      <c r="D687" s="81"/>
      <c r="E687" s="87"/>
      <c r="F687" s="88"/>
      <c r="G687" s="88"/>
      <c r="H687" s="88"/>
      <c r="I687" s="88"/>
      <c r="J687" s="730"/>
      <c r="K687" s="731"/>
      <c r="L687" s="79"/>
      <c r="M687" s="79"/>
    </row>
    <row r="688" spans="1:13" s="857" customFormat="1" ht="16.5">
      <c r="A688" s="81"/>
      <c r="B688" s="81"/>
      <c r="C688" s="81"/>
      <c r="D688" s="81"/>
      <c r="E688" s="87"/>
      <c r="F688" s="88"/>
      <c r="G688" s="88"/>
      <c r="H688" s="88"/>
      <c r="I688" s="88"/>
      <c r="J688" s="730"/>
      <c r="K688" s="731"/>
      <c r="L688" s="79"/>
      <c r="M688" s="79"/>
    </row>
    <row r="689" spans="1:13" s="857" customFormat="1" ht="16.5">
      <c r="A689" s="81"/>
      <c r="B689" s="81"/>
      <c r="C689" s="81"/>
      <c r="D689" s="81"/>
      <c r="E689" s="87"/>
      <c r="F689" s="88"/>
      <c r="G689" s="88"/>
      <c r="H689" s="88"/>
      <c r="I689" s="88"/>
      <c r="J689" s="730"/>
      <c r="K689" s="731"/>
      <c r="L689" s="79"/>
      <c r="M689" s="79"/>
    </row>
    <row r="690" spans="1:13" s="857" customFormat="1" ht="16.5">
      <c r="A690" s="81"/>
      <c r="B690" s="81"/>
      <c r="C690" s="81"/>
      <c r="D690" s="81"/>
      <c r="E690" s="87"/>
      <c r="F690" s="88"/>
      <c r="G690" s="88"/>
      <c r="H690" s="88"/>
      <c r="I690" s="88"/>
      <c r="J690" s="730"/>
      <c r="K690" s="731"/>
      <c r="L690" s="79"/>
      <c r="M690" s="79"/>
    </row>
    <row r="691" spans="1:13" s="857" customFormat="1" ht="16.5">
      <c r="A691" s="81"/>
      <c r="B691" s="81"/>
      <c r="C691" s="81"/>
      <c r="D691" s="81"/>
      <c r="E691" s="87"/>
      <c r="F691" s="88"/>
      <c r="G691" s="88"/>
      <c r="H691" s="88"/>
      <c r="I691" s="88"/>
      <c r="J691" s="730"/>
      <c r="K691" s="731"/>
      <c r="L691" s="79"/>
      <c r="M691" s="79"/>
    </row>
    <row r="692" spans="1:13" s="857" customFormat="1" ht="16.5">
      <c r="A692" s="81"/>
      <c r="B692" s="81"/>
      <c r="C692" s="81"/>
      <c r="D692" s="81"/>
      <c r="E692" s="87"/>
      <c r="F692" s="88"/>
      <c r="G692" s="88"/>
      <c r="H692" s="88"/>
      <c r="I692" s="88"/>
      <c r="J692" s="730"/>
      <c r="K692" s="731"/>
      <c r="L692" s="79"/>
      <c r="M692" s="79"/>
    </row>
    <row r="693" spans="1:13" s="857" customFormat="1" ht="16.5">
      <c r="A693" s="81"/>
      <c r="B693" s="81"/>
      <c r="C693" s="81"/>
      <c r="D693" s="81"/>
      <c r="E693" s="87"/>
      <c r="F693" s="88"/>
      <c r="G693" s="88"/>
      <c r="H693" s="88"/>
      <c r="I693" s="88"/>
      <c r="J693" s="730"/>
      <c r="K693" s="731"/>
      <c r="L693" s="79"/>
      <c r="M693" s="79"/>
    </row>
    <row r="694" spans="1:13" s="857" customFormat="1" ht="16.5">
      <c r="A694" s="81"/>
      <c r="B694" s="81"/>
      <c r="C694" s="81"/>
      <c r="D694" s="81"/>
      <c r="E694" s="87"/>
      <c r="F694" s="88"/>
      <c r="G694" s="88"/>
      <c r="H694" s="88"/>
      <c r="I694" s="88"/>
      <c r="J694" s="730"/>
      <c r="K694" s="731"/>
      <c r="L694" s="79"/>
      <c r="M694" s="79"/>
    </row>
    <row r="695" spans="1:13" s="857" customFormat="1" ht="16.5">
      <c r="A695" s="81"/>
      <c r="B695" s="81"/>
      <c r="C695" s="81"/>
      <c r="D695" s="81"/>
      <c r="E695" s="87"/>
      <c r="F695" s="88"/>
      <c r="G695" s="88"/>
      <c r="H695" s="88"/>
      <c r="I695" s="88"/>
      <c r="J695" s="730"/>
      <c r="K695" s="731"/>
      <c r="L695" s="79"/>
      <c r="M695" s="79"/>
    </row>
    <row r="696" spans="1:13" s="857" customFormat="1" ht="16.5">
      <c r="A696" s="81"/>
      <c r="B696" s="81"/>
      <c r="C696" s="81"/>
      <c r="D696" s="81"/>
      <c r="E696" s="87"/>
      <c r="F696" s="88"/>
      <c r="G696" s="88"/>
      <c r="H696" s="88"/>
      <c r="I696" s="88"/>
      <c r="J696" s="730"/>
      <c r="K696" s="731"/>
      <c r="L696" s="79"/>
      <c r="M696" s="79"/>
    </row>
    <row r="697" spans="1:13" s="857" customFormat="1" ht="16.5">
      <c r="A697" s="81"/>
      <c r="B697" s="81"/>
      <c r="C697" s="81"/>
      <c r="D697" s="81"/>
      <c r="E697" s="87"/>
      <c r="F697" s="88"/>
      <c r="G697" s="88"/>
      <c r="H697" s="88"/>
      <c r="I697" s="88"/>
      <c r="J697" s="730"/>
      <c r="K697" s="731"/>
      <c r="L697" s="79"/>
      <c r="M697" s="79"/>
    </row>
    <row r="698" spans="1:13" s="857" customFormat="1" ht="16.5">
      <c r="A698" s="81"/>
      <c r="B698" s="81"/>
      <c r="C698" s="81"/>
      <c r="D698" s="81"/>
      <c r="E698" s="87"/>
      <c r="F698" s="88"/>
      <c r="G698" s="88"/>
      <c r="H698" s="88"/>
      <c r="I698" s="88"/>
      <c r="J698" s="730"/>
      <c r="K698" s="731"/>
      <c r="L698" s="79"/>
      <c r="M698" s="79"/>
    </row>
    <row r="699" spans="1:13" s="857" customFormat="1" ht="16.5">
      <c r="A699" s="81"/>
      <c r="B699" s="81"/>
      <c r="C699" s="81"/>
      <c r="D699" s="81"/>
      <c r="E699" s="87"/>
      <c r="F699" s="88"/>
      <c r="G699" s="88"/>
      <c r="H699" s="88"/>
      <c r="I699" s="88"/>
      <c r="J699" s="730"/>
      <c r="K699" s="731"/>
      <c r="L699" s="79"/>
      <c r="M699" s="79"/>
    </row>
    <row r="700" spans="1:13" s="857" customFormat="1" ht="16.5">
      <c r="A700" s="81"/>
      <c r="B700" s="81"/>
      <c r="C700" s="81"/>
      <c r="D700" s="81"/>
      <c r="E700" s="87"/>
      <c r="F700" s="88"/>
      <c r="G700" s="88"/>
      <c r="H700" s="88"/>
      <c r="I700" s="88"/>
      <c r="J700" s="730"/>
      <c r="K700" s="731"/>
      <c r="L700" s="79"/>
      <c r="M700" s="79"/>
    </row>
    <row r="701" spans="1:13" s="857" customFormat="1" ht="16.5">
      <c r="A701" s="81"/>
      <c r="B701" s="81"/>
      <c r="C701" s="81"/>
      <c r="D701" s="81"/>
      <c r="E701" s="87"/>
      <c r="F701" s="88"/>
      <c r="G701" s="88"/>
      <c r="H701" s="88"/>
      <c r="I701" s="88"/>
      <c r="J701" s="730"/>
      <c r="K701" s="731"/>
      <c r="L701" s="79"/>
      <c r="M701" s="79"/>
    </row>
    <row r="702" spans="1:13" s="857" customFormat="1" ht="16.5">
      <c r="A702" s="81"/>
      <c r="B702" s="81"/>
      <c r="C702" s="81"/>
      <c r="D702" s="81"/>
      <c r="E702" s="87"/>
      <c r="F702" s="88"/>
      <c r="G702" s="88"/>
      <c r="H702" s="88"/>
      <c r="I702" s="88"/>
      <c r="J702" s="730"/>
      <c r="K702" s="731"/>
      <c r="L702" s="79"/>
      <c r="M702" s="79"/>
    </row>
    <row r="703" spans="1:13" s="857" customFormat="1" ht="16.5">
      <c r="A703" s="81"/>
      <c r="B703" s="81"/>
      <c r="C703" s="81"/>
      <c r="D703" s="81"/>
      <c r="E703" s="87"/>
      <c r="F703" s="88"/>
      <c r="G703" s="88"/>
      <c r="H703" s="88"/>
      <c r="I703" s="88"/>
      <c r="J703" s="730"/>
      <c r="K703" s="731"/>
      <c r="L703" s="79"/>
      <c r="M703" s="79"/>
    </row>
    <row r="704" spans="1:13" s="857" customFormat="1" ht="16.5">
      <c r="A704" s="81"/>
      <c r="B704" s="81"/>
      <c r="C704" s="81"/>
      <c r="D704" s="81"/>
      <c r="E704" s="87"/>
      <c r="F704" s="88"/>
      <c r="G704" s="88"/>
      <c r="H704" s="88"/>
      <c r="I704" s="88"/>
      <c r="J704" s="730"/>
      <c r="K704" s="731"/>
      <c r="L704" s="79"/>
      <c r="M704" s="79"/>
    </row>
    <row r="705" spans="1:13" s="857" customFormat="1" ht="16.5">
      <c r="A705" s="81"/>
      <c r="B705" s="81"/>
      <c r="C705" s="81"/>
      <c r="D705" s="81"/>
      <c r="E705" s="87"/>
      <c r="F705" s="88"/>
      <c r="G705" s="88"/>
      <c r="H705" s="88"/>
      <c r="I705" s="88"/>
      <c r="J705" s="730"/>
      <c r="K705" s="731"/>
      <c r="L705" s="79"/>
      <c r="M705" s="79"/>
    </row>
    <row r="706" spans="1:13" s="857" customFormat="1" ht="16.5">
      <c r="A706" s="81"/>
      <c r="B706" s="81"/>
      <c r="C706" s="81"/>
      <c r="D706" s="81"/>
      <c r="E706" s="87"/>
      <c r="F706" s="88"/>
      <c r="G706" s="88"/>
      <c r="H706" s="88"/>
      <c r="I706" s="88"/>
      <c r="J706" s="730"/>
      <c r="K706" s="731"/>
      <c r="L706" s="79"/>
      <c r="M706" s="79"/>
    </row>
    <row r="707" spans="1:13" s="857" customFormat="1" ht="16.5">
      <c r="A707" s="81"/>
      <c r="B707" s="81"/>
      <c r="C707" s="81"/>
      <c r="D707" s="81"/>
      <c r="E707" s="87"/>
      <c r="F707" s="88"/>
      <c r="G707" s="88"/>
      <c r="H707" s="88"/>
      <c r="I707" s="88"/>
      <c r="J707" s="730"/>
      <c r="K707" s="731"/>
      <c r="L707" s="79"/>
      <c r="M707" s="79"/>
    </row>
    <row r="708" spans="1:13" s="857" customFormat="1" ht="16.5">
      <c r="A708" s="81"/>
      <c r="B708" s="81"/>
      <c r="C708" s="81"/>
      <c r="D708" s="81"/>
      <c r="E708" s="87"/>
      <c r="F708" s="88"/>
      <c r="G708" s="88"/>
      <c r="H708" s="88"/>
      <c r="I708" s="88"/>
      <c r="J708" s="730"/>
      <c r="K708" s="731"/>
      <c r="L708" s="79"/>
      <c r="M708" s="79"/>
    </row>
    <row r="709" spans="1:13" s="857" customFormat="1" ht="16.5">
      <c r="A709" s="81"/>
      <c r="B709" s="81"/>
      <c r="C709" s="81"/>
      <c r="D709" s="81"/>
      <c r="E709" s="87"/>
      <c r="F709" s="88"/>
      <c r="G709" s="88"/>
      <c r="H709" s="88"/>
      <c r="I709" s="88"/>
      <c r="J709" s="730"/>
      <c r="K709" s="731"/>
      <c r="L709" s="79"/>
      <c r="M709" s="79"/>
    </row>
    <row r="710" spans="1:13" s="857" customFormat="1" ht="16.5">
      <c r="A710" s="81"/>
      <c r="B710" s="81"/>
      <c r="C710" s="81"/>
      <c r="D710" s="81"/>
      <c r="E710" s="87"/>
      <c r="F710" s="88"/>
      <c r="G710" s="88"/>
      <c r="H710" s="88"/>
      <c r="I710" s="88"/>
      <c r="J710" s="730"/>
      <c r="K710" s="731"/>
      <c r="L710" s="79"/>
      <c r="M710" s="79"/>
    </row>
    <row r="711" spans="1:13" s="857" customFormat="1" ht="16.5">
      <c r="A711" s="81"/>
      <c r="B711" s="81"/>
      <c r="C711" s="81"/>
      <c r="D711" s="81"/>
      <c r="E711" s="87"/>
      <c r="F711" s="88"/>
      <c r="G711" s="88"/>
      <c r="H711" s="88"/>
      <c r="I711" s="88"/>
      <c r="J711" s="730"/>
      <c r="K711" s="731"/>
      <c r="L711" s="79"/>
      <c r="M711" s="79"/>
    </row>
    <row r="712" spans="1:13" s="857" customFormat="1" ht="16.5">
      <c r="A712" s="81"/>
      <c r="B712" s="81"/>
      <c r="C712" s="81"/>
      <c r="D712" s="81"/>
      <c r="E712" s="87"/>
      <c r="F712" s="88"/>
      <c r="G712" s="88"/>
      <c r="H712" s="88"/>
      <c r="I712" s="88"/>
      <c r="J712" s="730"/>
      <c r="K712" s="731"/>
      <c r="L712" s="79"/>
      <c r="M712" s="79"/>
    </row>
    <row r="713" spans="1:13" s="857" customFormat="1" ht="16.5">
      <c r="A713" s="81"/>
      <c r="B713" s="81"/>
      <c r="C713" s="81"/>
      <c r="D713" s="81"/>
      <c r="E713" s="87"/>
      <c r="F713" s="88"/>
      <c r="G713" s="88"/>
      <c r="H713" s="88"/>
      <c r="I713" s="88"/>
      <c r="J713" s="730"/>
      <c r="K713" s="731"/>
      <c r="L713" s="79"/>
      <c r="M713" s="79"/>
    </row>
    <row r="714" spans="1:13" s="857" customFormat="1" ht="16.5">
      <c r="A714" s="81"/>
      <c r="B714" s="81"/>
      <c r="C714" s="81"/>
      <c r="D714" s="81"/>
      <c r="E714" s="87"/>
      <c r="F714" s="88"/>
      <c r="G714" s="88"/>
      <c r="H714" s="88"/>
      <c r="I714" s="88"/>
      <c r="J714" s="730"/>
      <c r="K714" s="731"/>
      <c r="L714" s="79"/>
      <c r="M714" s="79"/>
    </row>
    <row r="715" spans="1:13" s="857" customFormat="1" ht="16.5">
      <c r="A715" s="81"/>
      <c r="B715" s="81"/>
      <c r="C715" s="81"/>
      <c r="D715" s="81"/>
      <c r="E715" s="87"/>
      <c r="F715" s="88"/>
      <c r="G715" s="88"/>
      <c r="H715" s="88"/>
      <c r="I715" s="88"/>
      <c r="J715" s="730"/>
      <c r="K715" s="731"/>
      <c r="L715" s="79"/>
      <c r="M715" s="79"/>
    </row>
    <row r="716" spans="1:13" s="857" customFormat="1" ht="16.5">
      <c r="A716" s="81"/>
      <c r="B716" s="81"/>
      <c r="C716" s="81"/>
      <c r="D716" s="81"/>
      <c r="E716" s="87"/>
      <c r="F716" s="88"/>
      <c r="G716" s="88"/>
      <c r="H716" s="88"/>
      <c r="I716" s="88"/>
      <c r="J716" s="730"/>
      <c r="K716" s="731"/>
      <c r="L716" s="79"/>
      <c r="M716" s="79"/>
    </row>
    <row r="717" spans="1:13" s="857" customFormat="1" ht="16.5">
      <c r="A717" s="81"/>
      <c r="B717" s="81"/>
      <c r="C717" s="81"/>
      <c r="D717" s="81"/>
      <c r="E717" s="87"/>
      <c r="F717" s="88"/>
      <c r="G717" s="88"/>
      <c r="H717" s="88"/>
      <c r="I717" s="88"/>
      <c r="J717" s="730"/>
      <c r="K717" s="731"/>
      <c r="L717" s="79"/>
      <c r="M717" s="79"/>
    </row>
    <row r="718" spans="1:13" s="857" customFormat="1" ht="16.5">
      <c r="A718" s="81"/>
      <c r="B718" s="81"/>
      <c r="C718" s="81"/>
      <c r="D718" s="81"/>
      <c r="E718" s="87"/>
      <c r="F718" s="88"/>
      <c r="G718" s="88"/>
      <c r="H718" s="88"/>
      <c r="I718" s="88"/>
      <c r="J718" s="730"/>
      <c r="K718" s="731"/>
      <c r="L718" s="79"/>
      <c r="M718" s="79"/>
    </row>
    <row r="719" spans="1:13" s="857" customFormat="1" ht="16.5">
      <c r="A719" s="81"/>
      <c r="B719" s="81"/>
      <c r="C719" s="81"/>
      <c r="D719" s="81"/>
      <c r="E719" s="87"/>
      <c r="F719" s="88"/>
      <c r="G719" s="88"/>
      <c r="H719" s="88"/>
      <c r="I719" s="88"/>
      <c r="J719" s="730"/>
      <c r="K719" s="731"/>
      <c r="L719" s="79"/>
      <c r="M719" s="79"/>
    </row>
    <row r="720" spans="1:13" s="857" customFormat="1" ht="16.5">
      <c r="A720" s="81"/>
      <c r="B720" s="81"/>
      <c r="C720" s="81"/>
      <c r="D720" s="81"/>
      <c r="E720" s="87"/>
      <c r="F720" s="88"/>
      <c r="G720" s="88"/>
      <c r="H720" s="88"/>
      <c r="I720" s="88"/>
      <c r="J720" s="730"/>
      <c r="K720" s="731"/>
      <c r="L720" s="79"/>
      <c r="M720" s="79"/>
    </row>
    <row r="721" spans="1:13" s="857" customFormat="1" ht="16.5">
      <c r="A721" s="81"/>
      <c r="B721" s="81"/>
      <c r="C721" s="81"/>
      <c r="D721" s="81"/>
      <c r="E721" s="87"/>
      <c r="F721" s="88"/>
      <c r="G721" s="88"/>
      <c r="H721" s="88"/>
      <c r="I721" s="88"/>
      <c r="J721" s="730"/>
      <c r="K721" s="731"/>
      <c r="L721" s="79"/>
      <c r="M721" s="79"/>
    </row>
    <row r="722" spans="1:13" s="857" customFormat="1" ht="16.5">
      <c r="A722" s="81"/>
      <c r="B722" s="81"/>
      <c r="C722" s="81"/>
      <c r="D722" s="81"/>
      <c r="E722" s="87"/>
      <c r="F722" s="88"/>
      <c r="G722" s="88"/>
      <c r="H722" s="88"/>
      <c r="I722" s="88"/>
      <c r="J722" s="730"/>
      <c r="K722" s="731"/>
      <c r="L722" s="79"/>
      <c r="M722" s="79"/>
    </row>
    <row r="723" spans="1:13" s="857" customFormat="1" ht="16.5">
      <c r="A723" s="81"/>
      <c r="B723" s="81"/>
      <c r="C723" s="81"/>
      <c r="D723" s="81"/>
      <c r="E723" s="87"/>
      <c r="F723" s="88"/>
      <c r="G723" s="88"/>
      <c r="H723" s="88"/>
      <c r="I723" s="88"/>
      <c r="J723" s="730"/>
      <c r="K723" s="731"/>
      <c r="L723" s="79"/>
      <c r="M723" s="79"/>
    </row>
    <row r="724" spans="1:13" s="857" customFormat="1" ht="16.5">
      <c r="A724" s="81"/>
      <c r="B724" s="81"/>
      <c r="C724" s="81"/>
      <c r="D724" s="81"/>
      <c r="E724" s="87"/>
      <c r="F724" s="88"/>
      <c r="G724" s="88"/>
      <c r="H724" s="88"/>
      <c r="I724" s="88"/>
      <c r="J724" s="730"/>
      <c r="K724" s="731"/>
      <c r="L724" s="79"/>
      <c r="M724" s="79"/>
    </row>
    <row r="725" spans="1:13" s="857" customFormat="1" ht="16.5">
      <c r="A725" s="81"/>
      <c r="B725" s="81"/>
      <c r="C725" s="81"/>
      <c r="D725" s="81"/>
      <c r="E725" s="87"/>
      <c r="F725" s="88"/>
      <c r="G725" s="88"/>
      <c r="H725" s="88"/>
      <c r="I725" s="88"/>
      <c r="J725" s="730"/>
      <c r="K725" s="731"/>
      <c r="L725" s="79"/>
      <c r="M725" s="79"/>
    </row>
    <row r="726" spans="1:13" s="857" customFormat="1" ht="16.5">
      <c r="A726" s="81"/>
      <c r="B726" s="81"/>
      <c r="C726" s="81"/>
      <c r="D726" s="81"/>
      <c r="E726" s="87"/>
      <c r="F726" s="88"/>
      <c r="G726" s="88"/>
      <c r="H726" s="88"/>
      <c r="I726" s="88"/>
      <c r="J726" s="730"/>
      <c r="K726" s="731"/>
      <c r="L726" s="79"/>
      <c r="M726" s="79"/>
    </row>
    <row r="727" spans="1:13" s="857" customFormat="1" ht="16.5">
      <c r="A727" s="81"/>
      <c r="B727" s="81"/>
      <c r="C727" s="81"/>
      <c r="D727" s="81"/>
      <c r="E727" s="87"/>
      <c r="F727" s="88"/>
      <c r="G727" s="88"/>
      <c r="H727" s="88"/>
      <c r="I727" s="88"/>
      <c r="J727" s="730"/>
      <c r="K727" s="731"/>
      <c r="L727" s="79"/>
      <c r="M727" s="79"/>
    </row>
    <row r="728" spans="1:13" s="857" customFormat="1" ht="16.5">
      <c r="A728" s="81"/>
      <c r="B728" s="81"/>
      <c r="C728" s="81"/>
      <c r="D728" s="81"/>
      <c r="E728" s="87"/>
      <c r="F728" s="88"/>
      <c r="G728" s="88"/>
      <c r="H728" s="88"/>
      <c r="I728" s="88"/>
      <c r="J728" s="730"/>
      <c r="K728" s="731"/>
      <c r="L728" s="79"/>
      <c r="M728" s="79"/>
    </row>
    <row r="729" spans="1:13" s="857" customFormat="1" ht="16.5">
      <c r="A729" s="81"/>
      <c r="B729" s="81"/>
      <c r="C729" s="81"/>
      <c r="D729" s="81"/>
      <c r="E729" s="87"/>
      <c r="F729" s="88"/>
      <c r="G729" s="88"/>
      <c r="H729" s="88"/>
      <c r="I729" s="88"/>
      <c r="J729" s="730"/>
      <c r="K729" s="731"/>
      <c r="L729" s="79"/>
      <c r="M729" s="79"/>
    </row>
    <row r="730" spans="1:13" s="857" customFormat="1" ht="16.5">
      <c r="A730" s="81"/>
      <c r="B730" s="81"/>
      <c r="C730" s="81"/>
      <c r="D730" s="81"/>
      <c r="E730" s="87"/>
      <c r="F730" s="88"/>
      <c r="G730" s="88"/>
      <c r="H730" s="88"/>
      <c r="I730" s="88"/>
      <c r="J730" s="730"/>
      <c r="K730" s="731"/>
      <c r="L730" s="79"/>
      <c r="M730" s="79"/>
    </row>
    <row r="731" spans="1:13" s="857" customFormat="1" ht="16.5">
      <c r="A731" s="81"/>
      <c r="B731" s="81"/>
      <c r="C731" s="81"/>
      <c r="D731" s="81"/>
      <c r="E731" s="87"/>
      <c r="F731" s="88"/>
      <c r="G731" s="88"/>
      <c r="H731" s="88"/>
      <c r="I731" s="88"/>
      <c r="J731" s="730"/>
      <c r="K731" s="731"/>
      <c r="L731" s="79"/>
      <c r="M731" s="79"/>
    </row>
    <row r="732" spans="1:13" s="857" customFormat="1" ht="16.5">
      <c r="A732" s="81"/>
      <c r="B732" s="81"/>
      <c r="C732" s="81"/>
      <c r="D732" s="81"/>
      <c r="E732" s="87"/>
      <c r="F732" s="88"/>
      <c r="G732" s="88"/>
      <c r="H732" s="88"/>
      <c r="I732" s="88"/>
      <c r="J732" s="730"/>
      <c r="K732" s="731"/>
      <c r="L732" s="79"/>
      <c r="M732" s="79"/>
    </row>
    <row r="733" spans="1:13" s="857" customFormat="1" ht="16.5">
      <c r="A733" s="81"/>
      <c r="B733" s="81"/>
      <c r="C733" s="81"/>
      <c r="D733" s="81"/>
      <c r="E733" s="87"/>
      <c r="F733" s="88"/>
      <c r="G733" s="88"/>
      <c r="H733" s="88"/>
      <c r="I733" s="88"/>
      <c r="J733" s="730"/>
      <c r="K733" s="731"/>
      <c r="L733" s="79"/>
      <c r="M733" s="79"/>
    </row>
    <row r="734" spans="1:13" s="857" customFormat="1" ht="16.5">
      <c r="A734" s="81"/>
      <c r="B734" s="81"/>
      <c r="C734" s="81"/>
      <c r="D734" s="81"/>
      <c r="E734" s="87"/>
      <c r="F734" s="88"/>
      <c r="G734" s="88"/>
      <c r="H734" s="88"/>
      <c r="I734" s="88"/>
      <c r="J734" s="730"/>
      <c r="K734" s="731"/>
      <c r="L734" s="79"/>
      <c r="M734" s="79"/>
    </row>
    <row r="735" spans="1:13" s="857" customFormat="1" ht="16.5">
      <c r="A735" s="81"/>
      <c r="B735" s="81"/>
      <c r="C735" s="81"/>
      <c r="D735" s="81"/>
      <c r="E735" s="87"/>
      <c r="F735" s="88"/>
      <c r="G735" s="88"/>
      <c r="H735" s="88"/>
      <c r="I735" s="88"/>
      <c r="J735" s="730"/>
      <c r="K735" s="731"/>
      <c r="L735" s="79"/>
      <c r="M735" s="79"/>
    </row>
    <row r="736" spans="1:13" s="857" customFormat="1" ht="16.5">
      <c r="A736" s="81"/>
      <c r="B736" s="81"/>
      <c r="C736" s="81"/>
      <c r="D736" s="81"/>
      <c r="E736" s="87"/>
      <c r="F736" s="88"/>
      <c r="G736" s="88"/>
      <c r="H736" s="88"/>
      <c r="I736" s="88"/>
      <c r="J736" s="730"/>
      <c r="K736" s="731"/>
      <c r="L736" s="79"/>
      <c r="M736" s="79"/>
    </row>
    <row r="737" spans="1:13" s="857" customFormat="1" ht="16.5">
      <c r="A737" s="81"/>
      <c r="B737" s="81"/>
      <c r="C737" s="81"/>
      <c r="D737" s="81"/>
      <c r="E737" s="87"/>
      <c r="F737" s="88"/>
      <c r="G737" s="88"/>
      <c r="H737" s="88"/>
      <c r="I737" s="88"/>
      <c r="J737" s="730"/>
      <c r="K737" s="731"/>
      <c r="L737" s="79"/>
      <c r="M737" s="79"/>
    </row>
    <row r="738" spans="1:13" s="857" customFormat="1" ht="16.5">
      <c r="A738" s="81"/>
      <c r="B738" s="81"/>
      <c r="C738" s="81"/>
      <c r="D738" s="81"/>
      <c r="E738" s="87"/>
      <c r="F738" s="88"/>
      <c r="G738" s="88"/>
      <c r="H738" s="88"/>
      <c r="I738" s="88"/>
      <c r="J738" s="730"/>
      <c r="K738" s="731"/>
      <c r="L738" s="79"/>
      <c r="M738" s="79"/>
    </row>
    <row r="739" spans="1:13" s="857" customFormat="1" ht="16.5">
      <c r="A739" s="81"/>
      <c r="B739" s="81"/>
      <c r="C739" s="81"/>
      <c r="D739" s="81"/>
      <c r="E739" s="87"/>
      <c r="F739" s="88"/>
      <c r="G739" s="88"/>
      <c r="H739" s="88"/>
      <c r="I739" s="88"/>
      <c r="J739" s="730"/>
      <c r="K739" s="731"/>
      <c r="L739" s="79"/>
      <c r="M739" s="79"/>
    </row>
    <row r="740" spans="1:13" s="857" customFormat="1" ht="16.5">
      <c r="A740" s="81"/>
      <c r="B740" s="81"/>
      <c r="C740" s="81"/>
      <c r="D740" s="81"/>
      <c r="E740" s="87"/>
      <c r="F740" s="88"/>
      <c r="G740" s="88"/>
      <c r="H740" s="88"/>
      <c r="I740" s="88"/>
      <c r="J740" s="730"/>
      <c r="K740" s="731"/>
      <c r="L740" s="79"/>
      <c r="M740" s="79"/>
    </row>
    <row r="741" spans="1:13" s="857" customFormat="1" ht="16.5">
      <c r="A741" s="81"/>
      <c r="B741" s="81"/>
      <c r="C741" s="81"/>
      <c r="D741" s="81"/>
      <c r="E741" s="87"/>
      <c r="F741" s="88"/>
      <c r="G741" s="88"/>
      <c r="H741" s="88"/>
      <c r="I741" s="88"/>
      <c r="J741" s="730"/>
      <c r="K741" s="731"/>
      <c r="L741" s="79"/>
      <c r="M741" s="79"/>
    </row>
    <row r="742" spans="1:13" s="857" customFormat="1" ht="16.5">
      <c r="A742" s="81"/>
      <c r="B742" s="81"/>
      <c r="C742" s="81"/>
      <c r="D742" s="81"/>
      <c r="E742" s="87"/>
      <c r="F742" s="88"/>
      <c r="G742" s="88"/>
      <c r="H742" s="88"/>
      <c r="I742" s="88"/>
      <c r="J742" s="730"/>
      <c r="K742" s="731"/>
      <c r="L742" s="79"/>
      <c r="M742" s="79"/>
    </row>
    <row r="743" spans="1:13" s="857" customFormat="1" ht="16.5">
      <c r="A743" s="81"/>
      <c r="B743" s="81"/>
      <c r="C743" s="81"/>
      <c r="D743" s="81"/>
      <c r="E743" s="87"/>
      <c r="F743" s="88"/>
      <c r="G743" s="88"/>
      <c r="H743" s="88"/>
      <c r="I743" s="88"/>
      <c r="J743" s="730"/>
      <c r="K743" s="731"/>
      <c r="L743" s="79"/>
      <c r="M743" s="79"/>
    </row>
    <row r="744" spans="1:13" s="857" customFormat="1" ht="16.5">
      <c r="A744" s="81"/>
      <c r="B744" s="81"/>
      <c r="C744" s="81"/>
      <c r="D744" s="81"/>
      <c r="E744" s="87"/>
      <c r="F744" s="88"/>
      <c r="G744" s="88"/>
      <c r="H744" s="88"/>
      <c r="I744" s="88"/>
      <c r="J744" s="730"/>
      <c r="K744" s="731"/>
      <c r="L744" s="79"/>
      <c r="M744" s="79"/>
    </row>
    <row r="745" spans="1:13" s="857" customFormat="1" ht="16.5">
      <c r="A745" s="81"/>
      <c r="B745" s="81"/>
      <c r="C745" s="81"/>
      <c r="D745" s="81"/>
      <c r="E745" s="87"/>
      <c r="F745" s="88"/>
      <c r="G745" s="88"/>
      <c r="H745" s="88"/>
      <c r="I745" s="88"/>
      <c r="J745" s="730"/>
      <c r="K745" s="731"/>
      <c r="L745" s="79"/>
      <c r="M745" s="79"/>
    </row>
    <row r="746" spans="1:13" s="857" customFormat="1" ht="16.5">
      <c r="A746" s="81"/>
      <c r="B746" s="81"/>
      <c r="C746" s="81"/>
      <c r="D746" s="81"/>
      <c r="E746" s="87"/>
      <c r="F746" s="88"/>
      <c r="G746" s="88"/>
      <c r="H746" s="88"/>
      <c r="I746" s="88"/>
      <c r="J746" s="730"/>
      <c r="K746" s="731"/>
      <c r="L746" s="79"/>
      <c r="M746" s="79"/>
    </row>
    <row r="747" spans="1:13" s="857" customFormat="1" ht="16.5">
      <c r="A747" s="81"/>
      <c r="B747" s="81"/>
      <c r="C747" s="81"/>
      <c r="D747" s="81"/>
      <c r="E747" s="87"/>
      <c r="F747" s="88"/>
      <c r="G747" s="88"/>
      <c r="H747" s="88"/>
      <c r="I747" s="88"/>
      <c r="J747" s="730"/>
      <c r="K747" s="731"/>
      <c r="L747" s="79"/>
      <c r="M747" s="79"/>
    </row>
    <row r="748" spans="1:13" s="857" customFormat="1" ht="16.5">
      <c r="A748" s="81"/>
      <c r="B748" s="81"/>
      <c r="C748" s="81"/>
      <c r="D748" s="81"/>
      <c r="E748" s="87"/>
      <c r="F748" s="88"/>
      <c r="G748" s="88"/>
      <c r="H748" s="88"/>
      <c r="I748" s="88"/>
      <c r="J748" s="730"/>
      <c r="K748" s="731"/>
      <c r="L748" s="79"/>
      <c r="M748" s="79"/>
    </row>
    <row r="749" spans="1:13" s="857" customFormat="1" ht="16.5">
      <c r="A749" s="81"/>
      <c r="B749" s="81"/>
      <c r="C749" s="81"/>
      <c r="D749" s="81"/>
      <c r="E749" s="87"/>
      <c r="F749" s="88"/>
      <c r="G749" s="88"/>
      <c r="H749" s="88"/>
      <c r="I749" s="88"/>
      <c r="J749" s="730"/>
      <c r="K749" s="731"/>
      <c r="L749" s="79"/>
      <c r="M749" s="79"/>
    </row>
    <row r="750" spans="1:13" s="857" customFormat="1" ht="16.5">
      <c r="A750" s="81"/>
      <c r="B750" s="81"/>
      <c r="C750" s="81"/>
      <c r="D750" s="81"/>
      <c r="E750" s="87"/>
      <c r="F750" s="88"/>
      <c r="G750" s="88"/>
      <c r="H750" s="88"/>
      <c r="I750" s="88"/>
      <c r="J750" s="730"/>
      <c r="K750" s="731"/>
      <c r="L750" s="79"/>
      <c r="M750" s="79"/>
    </row>
    <row r="751" spans="1:13" s="857" customFormat="1" ht="16.5">
      <c r="A751" s="81"/>
      <c r="B751" s="81"/>
      <c r="C751" s="81"/>
      <c r="D751" s="81"/>
      <c r="E751" s="87"/>
      <c r="F751" s="88"/>
      <c r="G751" s="88"/>
      <c r="H751" s="88"/>
      <c r="I751" s="88"/>
      <c r="J751" s="730"/>
      <c r="K751" s="731"/>
      <c r="L751" s="79"/>
      <c r="M751" s="79"/>
    </row>
    <row r="752" spans="1:13" s="857" customFormat="1" ht="16.5">
      <c r="A752" s="81"/>
      <c r="B752" s="81"/>
      <c r="C752" s="81"/>
      <c r="D752" s="81"/>
      <c r="E752" s="87"/>
      <c r="F752" s="88"/>
      <c r="G752" s="88"/>
      <c r="H752" s="88"/>
      <c r="I752" s="88"/>
      <c r="J752" s="730"/>
      <c r="K752" s="731"/>
      <c r="L752" s="79"/>
      <c r="M752" s="79"/>
    </row>
    <row r="753" spans="1:13" s="857" customFormat="1" ht="16.5">
      <c r="A753" s="81"/>
      <c r="B753" s="81"/>
      <c r="C753" s="81"/>
      <c r="D753" s="81"/>
      <c r="E753" s="87"/>
      <c r="F753" s="88"/>
      <c r="G753" s="88"/>
      <c r="H753" s="88"/>
      <c r="I753" s="88"/>
      <c r="J753" s="730"/>
      <c r="K753" s="731"/>
      <c r="L753" s="79"/>
      <c r="M753" s="79"/>
    </row>
    <row r="754" spans="1:13" s="857" customFormat="1" ht="16.5">
      <c r="A754" s="81"/>
      <c r="B754" s="81"/>
      <c r="C754" s="81"/>
      <c r="D754" s="81"/>
      <c r="E754" s="87"/>
      <c r="F754" s="88"/>
      <c r="G754" s="88"/>
      <c r="H754" s="88"/>
      <c r="I754" s="88"/>
      <c r="J754" s="730"/>
      <c r="K754" s="731"/>
      <c r="L754" s="79"/>
      <c r="M754" s="79"/>
    </row>
    <row r="755" spans="1:13" s="857" customFormat="1" ht="16.5">
      <c r="A755" s="81"/>
      <c r="B755" s="81"/>
      <c r="C755" s="81"/>
      <c r="D755" s="81"/>
      <c r="E755" s="87"/>
      <c r="F755" s="88"/>
      <c r="G755" s="88"/>
      <c r="H755" s="88"/>
      <c r="I755" s="88"/>
      <c r="J755" s="730"/>
      <c r="K755" s="731"/>
      <c r="L755" s="79"/>
      <c r="M755" s="79"/>
    </row>
    <row r="756" spans="1:13" s="857" customFormat="1" ht="16.5">
      <c r="A756" s="81"/>
      <c r="B756" s="81"/>
      <c r="C756" s="81"/>
      <c r="D756" s="81"/>
      <c r="E756" s="87"/>
      <c r="F756" s="88"/>
      <c r="G756" s="88"/>
      <c r="H756" s="88"/>
      <c r="I756" s="88"/>
      <c r="J756" s="730"/>
      <c r="K756" s="731"/>
      <c r="L756" s="79"/>
      <c r="M756" s="79"/>
    </row>
    <row r="757" spans="1:13" s="857" customFormat="1" ht="16.5">
      <c r="A757" s="81"/>
      <c r="B757" s="81"/>
      <c r="C757" s="81"/>
      <c r="D757" s="81"/>
      <c r="E757" s="87"/>
      <c r="F757" s="88"/>
      <c r="G757" s="88"/>
      <c r="H757" s="88"/>
      <c r="I757" s="88"/>
      <c r="J757" s="730"/>
      <c r="K757" s="731"/>
      <c r="L757" s="79"/>
      <c r="M757" s="79"/>
    </row>
    <row r="758" spans="1:13" s="857" customFormat="1" ht="16.5">
      <c r="A758" s="81"/>
      <c r="B758" s="81"/>
      <c r="C758" s="81"/>
      <c r="D758" s="81"/>
      <c r="E758" s="87"/>
      <c r="F758" s="88"/>
      <c r="G758" s="88"/>
      <c r="H758" s="88"/>
      <c r="I758" s="88"/>
      <c r="J758" s="730"/>
      <c r="K758" s="731"/>
      <c r="L758" s="79"/>
      <c r="M758" s="79"/>
    </row>
    <row r="759" spans="1:13" s="857" customFormat="1" ht="16.5">
      <c r="A759" s="81"/>
      <c r="B759" s="81"/>
      <c r="C759" s="81"/>
      <c r="D759" s="81"/>
      <c r="E759" s="87"/>
      <c r="F759" s="88"/>
      <c r="G759" s="88"/>
      <c r="H759" s="88"/>
      <c r="I759" s="88"/>
      <c r="J759" s="730"/>
      <c r="K759" s="731"/>
      <c r="L759" s="79"/>
      <c r="M759" s="79"/>
    </row>
    <row r="760" spans="1:13" s="857" customFormat="1" ht="16.5">
      <c r="A760" s="81"/>
      <c r="B760" s="81"/>
      <c r="C760" s="81"/>
      <c r="D760" s="81"/>
      <c r="E760" s="87"/>
      <c r="F760" s="88"/>
      <c r="G760" s="88"/>
      <c r="H760" s="88"/>
      <c r="I760" s="88"/>
      <c r="J760" s="730"/>
      <c r="K760" s="731"/>
      <c r="L760" s="79"/>
      <c r="M760" s="79"/>
    </row>
    <row r="761" spans="1:13" s="857" customFormat="1" ht="16.5">
      <c r="A761" s="81"/>
      <c r="B761" s="81"/>
      <c r="C761" s="81"/>
      <c r="D761" s="81"/>
      <c r="E761" s="87"/>
      <c r="F761" s="88"/>
      <c r="G761" s="88"/>
      <c r="H761" s="88"/>
      <c r="I761" s="88"/>
      <c r="J761" s="730"/>
      <c r="K761" s="731"/>
      <c r="L761" s="79"/>
      <c r="M761" s="79"/>
    </row>
    <row r="762" spans="1:13" s="857" customFormat="1" ht="16.5">
      <c r="A762" s="81"/>
      <c r="B762" s="81"/>
      <c r="C762" s="81"/>
      <c r="D762" s="81"/>
      <c r="E762" s="87"/>
      <c r="F762" s="88"/>
      <c r="G762" s="88"/>
      <c r="H762" s="88"/>
      <c r="I762" s="88"/>
      <c r="J762" s="730"/>
      <c r="K762" s="731"/>
      <c r="L762" s="79"/>
      <c r="M762" s="79"/>
    </row>
    <row r="763" spans="1:13" s="857" customFormat="1" ht="16.5">
      <c r="A763" s="81"/>
      <c r="B763" s="81"/>
      <c r="C763" s="81"/>
      <c r="D763" s="81"/>
      <c r="E763" s="87"/>
      <c r="F763" s="88"/>
      <c r="G763" s="88"/>
      <c r="H763" s="88"/>
      <c r="I763" s="88"/>
      <c r="J763" s="730"/>
      <c r="K763" s="731"/>
      <c r="L763" s="79"/>
      <c r="M763" s="79"/>
    </row>
    <row r="764" spans="1:13" s="857" customFormat="1" ht="16.5">
      <c r="A764" s="81"/>
      <c r="B764" s="81"/>
      <c r="C764" s="81"/>
      <c r="D764" s="81"/>
      <c r="E764" s="87"/>
      <c r="F764" s="88"/>
      <c r="G764" s="88"/>
      <c r="H764" s="88"/>
      <c r="I764" s="88"/>
      <c r="J764" s="730"/>
      <c r="K764" s="731"/>
      <c r="L764" s="79"/>
      <c r="M764" s="79"/>
    </row>
    <row r="765" spans="1:13" s="857" customFormat="1" ht="16.5">
      <c r="A765" s="81"/>
      <c r="B765" s="81"/>
      <c r="C765" s="81"/>
      <c r="D765" s="81"/>
      <c r="E765" s="87"/>
      <c r="F765" s="88"/>
      <c r="G765" s="88"/>
      <c r="H765" s="88"/>
      <c r="I765" s="88"/>
      <c r="J765" s="730"/>
      <c r="K765" s="731"/>
      <c r="L765" s="79"/>
      <c r="M765" s="79"/>
    </row>
    <row r="766" spans="1:13" s="857" customFormat="1" ht="16.5">
      <c r="A766" s="81"/>
      <c r="B766" s="81"/>
      <c r="C766" s="81"/>
      <c r="D766" s="81"/>
      <c r="E766" s="87"/>
      <c r="F766" s="88"/>
      <c r="G766" s="88"/>
      <c r="H766" s="88"/>
      <c r="I766" s="88"/>
      <c r="J766" s="730"/>
      <c r="K766" s="731"/>
      <c r="L766" s="79"/>
      <c r="M766" s="79"/>
    </row>
    <row r="767" spans="1:13" s="857" customFormat="1" ht="16.5">
      <c r="A767" s="81"/>
      <c r="B767" s="81"/>
      <c r="C767" s="81"/>
      <c r="D767" s="81"/>
      <c r="E767" s="87"/>
      <c r="F767" s="88"/>
      <c r="G767" s="88"/>
      <c r="H767" s="88"/>
      <c r="I767" s="88"/>
      <c r="J767" s="730"/>
      <c r="K767" s="731"/>
      <c r="L767" s="79"/>
      <c r="M767" s="79"/>
    </row>
    <row r="768" spans="1:13" s="857" customFormat="1" ht="16.5">
      <c r="A768" s="81"/>
      <c r="B768" s="81"/>
      <c r="C768" s="81"/>
      <c r="D768" s="81"/>
      <c r="E768" s="87"/>
      <c r="F768" s="88"/>
      <c r="G768" s="88"/>
      <c r="H768" s="88"/>
      <c r="I768" s="88"/>
      <c r="J768" s="730"/>
      <c r="K768" s="731"/>
      <c r="L768" s="79"/>
      <c r="M768" s="79"/>
    </row>
    <row r="769" spans="1:13" s="857" customFormat="1" ht="16.5">
      <c r="A769" s="81"/>
      <c r="B769" s="81"/>
      <c r="C769" s="81"/>
      <c r="D769" s="81"/>
      <c r="E769" s="87"/>
      <c r="F769" s="88"/>
      <c r="G769" s="88"/>
      <c r="H769" s="88"/>
      <c r="I769" s="88"/>
      <c r="J769" s="730"/>
      <c r="K769" s="731"/>
      <c r="L769" s="79"/>
      <c r="M769" s="79"/>
    </row>
    <row r="770" spans="1:13" s="857" customFormat="1" ht="16.5">
      <c r="A770" s="81"/>
      <c r="B770" s="81"/>
      <c r="C770" s="81"/>
      <c r="D770" s="81"/>
      <c r="E770" s="87"/>
      <c r="F770" s="88"/>
      <c r="G770" s="88"/>
      <c r="H770" s="88"/>
      <c r="I770" s="88"/>
      <c r="J770" s="730"/>
      <c r="K770" s="731"/>
      <c r="L770" s="79"/>
      <c r="M770" s="79"/>
    </row>
    <row r="771" spans="1:13" s="857" customFormat="1" ht="16.5">
      <c r="A771" s="81"/>
      <c r="B771" s="81"/>
      <c r="C771" s="81"/>
      <c r="D771" s="81"/>
      <c r="E771" s="87"/>
      <c r="F771" s="88"/>
      <c r="G771" s="88"/>
      <c r="H771" s="88"/>
      <c r="I771" s="88"/>
      <c r="J771" s="730"/>
      <c r="K771" s="731"/>
      <c r="L771" s="79"/>
      <c r="M771" s="79"/>
    </row>
    <row r="772" spans="1:13" s="857" customFormat="1" ht="16.5">
      <c r="A772" s="81"/>
      <c r="B772" s="81"/>
      <c r="C772" s="81"/>
      <c r="D772" s="81"/>
      <c r="E772" s="87"/>
      <c r="F772" s="88"/>
      <c r="G772" s="88"/>
      <c r="H772" s="88"/>
      <c r="I772" s="88"/>
      <c r="J772" s="730"/>
      <c r="K772" s="731"/>
      <c r="L772" s="79"/>
      <c r="M772" s="79"/>
    </row>
    <row r="773" spans="1:13" s="857" customFormat="1" ht="16.5">
      <c r="A773" s="81"/>
      <c r="B773" s="81"/>
      <c r="C773" s="81"/>
      <c r="D773" s="81"/>
      <c r="E773" s="87"/>
      <c r="F773" s="88"/>
      <c r="G773" s="88"/>
      <c r="H773" s="88"/>
      <c r="I773" s="88"/>
      <c r="J773" s="730"/>
      <c r="K773" s="731"/>
      <c r="L773" s="79"/>
      <c r="M773" s="79"/>
    </row>
    <row r="774" spans="1:13" s="857" customFormat="1" ht="16.5">
      <c r="A774" s="81"/>
      <c r="B774" s="81"/>
      <c r="C774" s="81"/>
      <c r="D774" s="81"/>
      <c r="E774" s="87"/>
      <c r="F774" s="88"/>
      <c r="G774" s="88"/>
      <c r="H774" s="88"/>
      <c r="I774" s="88"/>
      <c r="J774" s="730"/>
      <c r="K774" s="731"/>
      <c r="L774" s="79"/>
      <c r="M774" s="79"/>
    </row>
    <row r="775" spans="1:13" s="857" customFormat="1" ht="16.5">
      <c r="A775" s="81"/>
      <c r="B775" s="81"/>
      <c r="C775" s="81"/>
      <c r="D775" s="81"/>
      <c r="E775" s="87"/>
      <c r="F775" s="88"/>
      <c r="G775" s="88"/>
      <c r="H775" s="88"/>
      <c r="I775" s="88"/>
      <c r="J775" s="730"/>
      <c r="K775" s="731"/>
      <c r="L775" s="79"/>
      <c r="M775" s="79"/>
    </row>
    <row r="776" spans="1:13" s="857" customFormat="1" ht="16.5">
      <c r="A776" s="81"/>
      <c r="B776" s="81"/>
      <c r="C776" s="81"/>
      <c r="D776" s="81"/>
      <c r="E776" s="87"/>
      <c r="F776" s="88"/>
      <c r="G776" s="88"/>
      <c r="H776" s="88"/>
      <c r="I776" s="88"/>
      <c r="J776" s="730"/>
      <c r="K776" s="731"/>
      <c r="L776" s="79"/>
      <c r="M776" s="79"/>
    </row>
    <row r="777" spans="1:13" s="857" customFormat="1" ht="16.5">
      <c r="A777" s="81"/>
      <c r="B777" s="81"/>
      <c r="C777" s="81"/>
      <c r="D777" s="81"/>
      <c r="E777" s="87"/>
      <c r="F777" s="88"/>
      <c r="G777" s="88"/>
      <c r="H777" s="88"/>
      <c r="I777" s="88"/>
      <c r="J777" s="730"/>
      <c r="K777" s="731"/>
      <c r="L777" s="79"/>
      <c r="M777" s="79"/>
    </row>
    <row r="778" spans="1:13" s="857" customFormat="1" ht="16.5">
      <c r="A778" s="81"/>
      <c r="B778" s="81"/>
      <c r="C778" s="81"/>
      <c r="D778" s="81"/>
      <c r="E778" s="87"/>
      <c r="F778" s="88"/>
      <c r="G778" s="88"/>
      <c r="H778" s="88"/>
      <c r="I778" s="88"/>
      <c r="J778" s="730"/>
      <c r="K778" s="731"/>
      <c r="L778" s="79"/>
      <c r="M778" s="79"/>
    </row>
    <row r="779" spans="1:13" s="857" customFormat="1" ht="16.5">
      <c r="A779" s="81"/>
      <c r="B779" s="81"/>
      <c r="C779" s="81"/>
      <c r="D779" s="81"/>
      <c r="E779" s="87"/>
      <c r="F779" s="88"/>
      <c r="G779" s="88"/>
      <c r="H779" s="88"/>
      <c r="I779" s="88"/>
      <c r="J779" s="730"/>
      <c r="K779" s="731"/>
      <c r="L779" s="79"/>
      <c r="M779" s="79"/>
    </row>
    <row r="780" spans="1:13" s="857" customFormat="1" ht="16.5">
      <c r="A780" s="81"/>
      <c r="B780" s="81"/>
      <c r="C780" s="81"/>
      <c r="D780" s="81"/>
      <c r="E780" s="87"/>
      <c r="F780" s="88"/>
      <c r="G780" s="88"/>
      <c r="H780" s="88"/>
      <c r="I780" s="88"/>
      <c r="J780" s="730"/>
      <c r="K780" s="731"/>
      <c r="L780" s="79"/>
      <c r="M780" s="79"/>
    </row>
    <row r="781" spans="1:13" s="857" customFormat="1" ht="16.5">
      <c r="A781" s="81"/>
      <c r="B781" s="81"/>
      <c r="C781" s="81"/>
      <c r="D781" s="81"/>
      <c r="E781" s="87"/>
      <c r="F781" s="88"/>
      <c r="G781" s="88"/>
      <c r="H781" s="88"/>
      <c r="I781" s="88"/>
      <c r="J781" s="730"/>
      <c r="K781" s="731"/>
      <c r="L781" s="79"/>
      <c r="M781" s="79"/>
    </row>
    <row r="782" spans="1:13" s="857" customFormat="1" ht="16.5">
      <c r="A782" s="81"/>
      <c r="B782" s="81"/>
      <c r="C782" s="81"/>
      <c r="D782" s="81"/>
      <c r="E782" s="87"/>
      <c r="F782" s="88"/>
      <c r="G782" s="88"/>
      <c r="H782" s="88"/>
      <c r="I782" s="88"/>
      <c r="J782" s="730"/>
      <c r="K782" s="731"/>
      <c r="L782" s="79"/>
      <c r="M782" s="79"/>
    </row>
    <row r="783" spans="1:13" s="857" customFormat="1" ht="16.5">
      <c r="A783" s="81"/>
      <c r="B783" s="81"/>
      <c r="C783" s="81"/>
      <c r="D783" s="81"/>
      <c r="E783" s="87"/>
      <c r="F783" s="88"/>
      <c r="G783" s="88"/>
      <c r="H783" s="88"/>
      <c r="I783" s="88"/>
      <c r="J783" s="730"/>
      <c r="K783" s="731"/>
      <c r="L783" s="79"/>
      <c r="M783" s="79"/>
    </row>
    <row r="784" spans="1:13" s="857" customFormat="1" ht="16.5">
      <c r="A784" s="81"/>
      <c r="B784" s="81"/>
      <c r="C784" s="81"/>
      <c r="D784" s="81"/>
      <c r="E784" s="87"/>
      <c r="F784" s="88"/>
      <c r="G784" s="88"/>
      <c r="H784" s="88"/>
      <c r="I784" s="88"/>
      <c r="J784" s="730"/>
      <c r="K784" s="731"/>
      <c r="L784" s="79"/>
      <c r="M784" s="79"/>
    </row>
    <row r="785" spans="1:13" s="857" customFormat="1" ht="16.5">
      <c r="A785" s="81"/>
      <c r="B785" s="81"/>
      <c r="C785" s="81"/>
      <c r="D785" s="81"/>
      <c r="E785" s="87"/>
      <c r="F785" s="88"/>
      <c r="G785" s="88"/>
      <c r="H785" s="88"/>
      <c r="I785" s="88"/>
      <c r="J785" s="730"/>
      <c r="K785" s="731"/>
      <c r="L785" s="79"/>
      <c r="M785" s="79"/>
    </row>
    <row r="786" spans="1:13" s="857" customFormat="1" ht="16.5">
      <c r="A786" s="81"/>
      <c r="B786" s="81"/>
      <c r="C786" s="81"/>
      <c r="D786" s="81"/>
      <c r="E786" s="87"/>
      <c r="F786" s="88"/>
      <c r="G786" s="88"/>
      <c r="H786" s="88"/>
      <c r="I786" s="88"/>
      <c r="J786" s="730"/>
      <c r="K786" s="731"/>
      <c r="L786" s="79"/>
      <c r="M786" s="79"/>
    </row>
    <row r="787" spans="1:13" s="857" customFormat="1" ht="16.5">
      <c r="A787" s="81"/>
      <c r="B787" s="81"/>
      <c r="C787" s="81"/>
      <c r="D787" s="81"/>
      <c r="E787" s="87"/>
      <c r="F787" s="88"/>
      <c r="G787" s="88"/>
      <c r="H787" s="88"/>
      <c r="I787" s="88"/>
      <c r="J787" s="730"/>
      <c r="K787" s="731"/>
      <c r="L787" s="79"/>
      <c r="M787" s="79"/>
    </row>
    <row r="788" spans="1:13" s="857" customFormat="1" ht="16.5">
      <c r="A788" s="81"/>
      <c r="B788" s="81"/>
      <c r="C788" s="81"/>
      <c r="D788" s="81"/>
      <c r="E788" s="87"/>
      <c r="F788" s="88"/>
      <c r="G788" s="88"/>
      <c r="H788" s="88"/>
      <c r="I788" s="88"/>
      <c r="J788" s="730"/>
      <c r="K788" s="731"/>
      <c r="L788" s="79"/>
      <c r="M788" s="79"/>
    </row>
    <row r="789" spans="1:13" s="857" customFormat="1" ht="16.5">
      <c r="A789" s="81"/>
      <c r="B789" s="81"/>
      <c r="C789" s="81"/>
      <c r="D789" s="81"/>
      <c r="E789" s="87"/>
      <c r="F789" s="88"/>
      <c r="G789" s="88"/>
      <c r="H789" s="88"/>
      <c r="I789" s="88"/>
      <c r="J789" s="730"/>
      <c r="K789" s="731"/>
      <c r="L789" s="79"/>
      <c r="M789" s="79"/>
    </row>
    <row r="790" spans="1:13" s="857" customFormat="1" ht="16.5">
      <c r="A790" s="81"/>
      <c r="B790" s="81"/>
      <c r="C790" s="81"/>
      <c r="D790" s="81"/>
      <c r="E790" s="87"/>
      <c r="F790" s="88"/>
      <c r="G790" s="88"/>
      <c r="H790" s="88"/>
      <c r="I790" s="88"/>
      <c r="J790" s="730"/>
      <c r="K790" s="731"/>
      <c r="L790" s="79"/>
      <c r="M790" s="79"/>
    </row>
    <row r="791" spans="1:13" s="857" customFormat="1" ht="16.5">
      <c r="A791" s="81"/>
      <c r="B791" s="81"/>
      <c r="C791" s="81"/>
      <c r="D791" s="81"/>
      <c r="E791" s="87"/>
      <c r="F791" s="88"/>
      <c r="G791" s="88"/>
      <c r="H791" s="88"/>
      <c r="I791" s="88"/>
      <c r="J791" s="730"/>
      <c r="K791" s="731"/>
      <c r="L791" s="79"/>
      <c r="M791" s="79"/>
    </row>
    <row r="792" spans="1:13" s="857" customFormat="1" ht="16.5">
      <c r="A792" s="81"/>
      <c r="B792" s="81"/>
      <c r="C792" s="81"/>
      <c r="D792" s="81"/>
      <c r="E792" s="87"/>
      <c r="F792" s="88"/>
      <c r="G792" s="88"/>
      <c r="H792" s="88"/>
      <c r="I792" s="88"/>
      <c r="J792" s="730"/>
      <c r="K792" s="731"/>
      <c r="L792" s="79"/>
      <c r="M792" s="79"/>
    </row>
    <row r="793" spans="1:13" s="857" customFormat="1" ht="16.5">
      <c r="A793" s="81"/>
      <c r="B793" s="81"/>
      <c r="C793" s="81"/>
      <c r="D793" s="81"/>
      <c r="E793" s="87"/>
      <c r="F793" s="88"/>
      <c r="G793" s="88"/>
      <c r="H793" s="88"/>
      <c r="I793" s="88"/>
      <c r="J793" s="730"/>
      <c r="K793" s="731"/>
      <c r="L793" s="79"/>
      <c r="M793" s="79"/>
    </row>
    <row r="794" spans="1:13" s="857" customFormat="1" ht="16.5">
      <c r="A794" s="81"/>
      <c r="B794" s="81"/>
      <c r="C794" s="81"/>
      <c r="D794" s="81"/>
      <c r="E794" s="87"/>
      <c r="F794" s="88"/>
      <c r="G794" s="88"/>
      <c r="H794" s="88"/>
      <c r="I794" s="88"/>
      <c r="J794" s="730"/>
      <c r="K794" s="731"/>
      <c r="L794" s="79"/>
      <c r="M794" s="79"/>
    </row>
    <row r="795" spans="1:13" s="857" customFormat="1" ht="16.5">
      <c r="A795" s="81"/>
      <c r="B795" s="81"/>
      <c r="C795" s="81"/>
      <c r="D795" s="81"/>
      <c r="E795" s="87"/>
      <c r="F795" s="88"/>
      <c r="G795" s="88"/>
      <c r="H795" s="88"/>
      <c r="I795" s="88"/>
      <c r="J795" s="730"/>
      <c r="K795" s="731"/>
      <c r="L795" s="79"/>
      <c r="M795" s="79"/>
    </row>
    <row r="796" spans="1:13" s="857" customFormat="1" ht="16.5">
      <c r="A796" s="81"/>
      <c r="B796" s="81"/>
      <c r="C796" s="81"/>
      <c r="D796" s="81"/>
      <c r="E796" s="87"/>
      <c r="F796" s="88"/>
      <c r="G796" s="88"/>
      <c r="H796" s="88"/>
      <c r="I796" s="88"/>
      <c r="J796" s="730"/>
      <c r="K796" s="731"/>
      <c r="L796" s="79"/>
      <c r="M796" s="79"/>
    </row>
    <row r="797" spans="1:13" s="857" customFormat="1" ht="16.5">
      <c r="A797" s="81"/>
      <c r="B797" s="81"/>
      <c r="C797" s="81"/>
      <c r="D797" s="81"/>
      <c r="E797" s="87"/>
      <c r="F797" s="88"/>
      <c r="G797" s="88"/>
      <c r="H797" s="88"/>
      <c r="I797" s="88"/>
      <c r="J797" s="730"/>
      <c r="K797" s="731"/>
      <c r="L797" s="79"/>
      <c r="M797" s="79"/>
    </row>
    <row r="798" spans="1:13" s="857" customFormat="1" ht="16.5">
      <c r="A798" s="81"/>
      <c r="B798" s="81"/>
      <c r="C798" s="81"/>
      <c r="D798" s="81"/>
      <c r="E798" s="87"/>
      <c r="F798" s="88"/>
      <c r="G798" s="88"/>
      <c r="H798" s="88"/>
      <c r="I798" s="88"/>
      <c r="J798" s="730"/>
      <c r="K798" s="731"/>
      <c r="L798" s="79"/>
      <c r="M798" s="79"/>
    </row>
    <row r="799" spans="1:13" s="857" customFormat="1" ht="16.5">
      <c r="A799" s="81"/>
      <c r="B799" s="81"/>
      <c r="C799" s="81"/>
      <c r="D799" s="81"/>
      <c r="E799" s="87"/>
      <c r="F799" s="88"/>
      <c r="G799" s="88"/>
      <c r="H799" s="88"/>
      <c r="I799" s="88"/>
      <c r="J799" s="730"/>
      <c r="K799" s="731"/>
      <c r="L799" s="79"/>
      <c r="M799" s="79"/>
    </row>
    <row r="800" spans="1:13" s="857" customFormat="1" ht="16.5">
      <c r="A800" s="81"/>
      <c r="B800" s="81"/>
      <c r="C800" s="81"/>
      <c r="D800" s="81"/>
      <c r="E800" s="87"/>
      <c r="F800" s="88"/>
      <c r="G800" s="88"/>
      <c r="H800" s="88"/>
      <c r="I800" s="88"/>
      <c r="J800" s="730"/>
      <c r="K800" s="731"/>
      <c r="L800" s="79"/>
      <c r="M800" s="79"/>
    </row>
    <row r="801" spans="1:13" s="857" customFormat="1" ht="16.5">
      <c r="A801" s="81"/>
      <c r="B801" s="81"/>
      <c r="C801" s="81"/>
      <c r="D801" s="81"/>
      <c r="E801" s="87"/>
      <c r="F801" s="88"/>
      <c r="G801" s="88"/>
      <c r="H801" s="88"/>
      <c r="I801" s="88"/>
      <c r="J801" s="730"/>
      <c r="K801" s="731"/>
      <c r="L801" s="79"/>
      <c r="M801" s="79"/>
    </row>
    <row r="802" spans="1:13" s="857" customFormat="1" ht="16.5">
      <c r="A802" s="81"/>
      <c r="B802" s="81"/>
      <c r="C802" s="81"/>
      <c r="D802" s="81"/>
      <c r="E802" s="87"/>
      <c r="F802" s="88"/>
      <c r="G802" s="88"/>
      <c r="H802" s="88"/>
      <c r="I802" s="88"/>
      <c r="J802" s="730"/>
      <c r="K802" s="731"/>
      <c r="L802" s="79"/>
      <c r="M802" s="79"/>
    </row>
    <row r="803" spans="1:13" s="857" customFormat="1" ht="16.5">
      <c r="A803" s="81"/>
      <c r="B803" s="81"/>
      <c r="C803" s="81"/>
      <c r="D803" s="81"/>
      <c r="E803" s="87"/>
      <c r="F803" s="88"/>
      <c r="G803" s="88"/>
      <c r="H803" s="88"/>
      <c r="I803" s="88"/>
      <c r="J803" s="730"/>
      <c r="K803" s="731"/>
      <c r="L803" s="79"/>
      <c r="M803" s="79"/>
    </row>
    <row r="804" spans="1:13" s="857" customFormat="1" ht="16.5">
      <c r="A804" s="81"/>
      <c r="B804" s="81"/>
      <c r="C804" s="81"/>
      <c r="D804" s="81"/>
      <c r="E804" s="87"/>
      <c r="F804" s="88"/>
      <c r="G804" s="88"/>
      <c r="H804" s="88"/>
      <c r="I804" s="88"/>
      <c r="J804" s="730"/>
      <c r="K804" s="731"/>
      <c r="L804" s="79"/>
      <c r="M804" s="79"/>
    </row>
    <row r="805" spans="1:13" s="857" customFormat="1" ht="16.5">
      <c r="A805" s="81"/>
      <c r="B805" s="81"/>
      <c r="C805" s="81"/>
      <c r="D805" s="81"/>
      <c r="E805" s="87"/>
      <c r="F805" s="88"/>
      <c r="G805" s="88"/>
      <c r="H805" s="88"/>
      <c r="I805" s="88"/>
      <c r="J805" s="730"/>
      <c r="K805" s="731"/>
      <c r="L805" s="79"/>
      <c r="M805" s="79"/>
    </row>
    <row r="806" spans="1:13" s="857" customFormat="1" ht="16.5">
      <c r="A806" s="81"/>
      <c r="B806" s="81"/>
      <c r="C806" s="81"/>
      <c r="D806" s="81"/>
      <c r="E806" s="87"/>
      <c r="F806" s="88"/>
      <c r="G806" s="88"/>
      <c r="H806" s="88"/>
      <c r="I806" s="88"/>
      <c r="J806" s="730"/>
      <c r="K806" s="731"/>
      <c r="L806" s="79"/>
      <c r="M806" s="79"/>
    </row>
    <row r="807" spans="1:13" s="857" customFormat="1" ht="16.5">
      <c r="A807" s="81"/>
      <c r="B807" s="81"/>
      <c r="C807" s="81"/>
      <c r="D807" s="81"/>
      <c r="E807" s="87"/>
      <c r="F807" s="88"/>
      <c r="G807" s="88"/>
      <c r="H807" s="88"/>
      <c r="I807" s="88"/>
      <c r="J807" s="730"/>
      <c r="K807" s="731"/>
      <c r="L807" s="79"/>
      <c r="M807" s="79"/>
    </row>
    <row r="808" spans="1:13" s="857" customFormat="1" ht="16.5">
      <c r="A808" s="81"/>
      <c r="B808" s="81"/>
      <c r="C808" s="81"/>
      <c r="D808" s="81"/>
      <c r="E808" s="87"/>
      <c r="F808" s="88"/>
      <c r="G808" s="88"/>
      <c r="H808" s="88"/>
      <c r="I808" s="88"/>
      <c r="J808" s="730"/>
      <c r="K808" s="731"/>
      <c r="L808" s="79"/>
      <c r="M808" s="79"/>
    </row>
    <row r="809" spans="1:13" s="857" customFormat="1" ht="16.5">
      <c r="A809" s="81"/>
      <c r="B809" s="81"/>
      <c r="C809" s="81"/>
      <c r="D809" s="81"/>
      <c r="E809" s="87"/>
      <c r="F809" s="88"/>
      <c r="G809" s="88"/>
      <c r="H809" s="88"/>
      <c r="I809" s="88"/>
      <c r="J809" s="730"/>
      <c r="K809" s="731"/>
      <c r="L809" s="79"/>
      <c r="M809" s="79"/>
    </row>
    <row r="810" spans="1:13" s="857" customFormat="1" ht="16.5">
      <c r="A810" s="81"/>
      <c r="B810" s="81"/>
      <c r="C810" s="81"/>
      <c r="D810" s="81"/>
      <c r="E810" s="87"/>
      <c r="F810" s="88"/>
      <c r="G810" s="88"/>
      <c r="H810" s="88"/>
      <c r="I810" s="88"/>
      <c r="J810" s="730"/>
      <c r="K810" s="731"/>
      <c r="L810" s="79"/>
      <c r="M810" s="79"/>
    </row>
    <row r="811" spans="1:13" s="857" customFormat="1" ht="16.5">
      <c r="A811" s="81"/>
      <c r="B811" s="81"/>
      <c r="C811" s="81"/>
      <c r="D811" s="81"/>
      <c r="E811" s="87"/>
      <c r="F811" s="88"/>
      <c r="G811" s="88"/>
      <c r="H811" s="88"/>
      <c r="I811" s="88"/>
      <c r="J811" s="730"/>
      <c r="K811" s="731"/>
      <c r="L811" s="79"/>
      <c r="M811" s="79"/>
    </row>
    <row r="812" spans="1:13" s="857" customFormat="1" ht="16.5">
      <c r="A812" s="81"/>
      <c r="B812" s="81"/>
      <c r="C812" s="81"/>
      <c r="D812" s="81"/>
      <c r="E812" s="87"/>
      <c r="F812" s="88"/>
      <c r="G812" s="88"/>
      <c r="H812" s="88"/>
      <c r="I812" s="88"/>
      <c r="J812" s="730"/>
      <c r="K812" s="731"/>
      <c r="L812" s="79"/>
      <c r="M812" s="79"/>
    </row>
    <row r="813" spans="1:13" s="857" customFormat="1" ht="16.5">
      <c r="A813" s="81"/>
      <c r="B813" s="81"/>
      <c r="C813" s="81"/>
      <c r="D813" s="81"/>
      <c r="E813" s="87"/>
      <c r="F813" s="88"/>
      <c r="G813" s="88"/>
      <c r="H813" s="88"/>
      <c r="I813" s="88"/>
      <c r="J813" s="730"/>
      <c r="K813" s="731"/>
      <c r="L813" s="79"/>
      <c r="M813" s="79"/>
    </row>
    <row r="814" spans="1:13" s="857" customFormat="1" ht="16.5">
      <c r="A814" s="81"/>
      <c r="B814" s="81"/>
      <c r="C814" s="81"/>
      <c r="D814" s="81"/>
      <c r="E814" s="87"/>
      <c r="F814" s="88"/>
      <c r="G814" s="88"/>
      <c r="H814" s="88"/>
      <c r="I814" s="88"/>
      <c r="J814" s="730"/>
      <c r="K814" s="731"/>
      <c r="L814" s="79"/>
      <c r="M814" s="79"/>
    </row>
    <row r="815" spans="1:13" s="857" customFormat="1" ht="16.5">
      <c r="A815" s="81"/>
      <c r="B815" s="81"/>
      <c r="C815" s="81"/>
      <c r="D815" s="81"/>
      <c r="E815" s="87"/>
      <c r="F815" s="88"/>
      <c r="G815" s="88"/>
      <c r="H815" s="88"/>
      <c r="I815" s="88"/>
      <c r="J815" s="730"/>
      <c r="K815" s="731"/>
      <c r="L815" s="79"/>
      <c r="M815" s="79"/>
    </row>
    <row r="816" spans="1:13" s="857" customFormat="1" ht="16.5">
      <c r="A816" s="81"/>
      <c r="B816" s="81"/>
      <c r="C816" s="81"/>
      <c r="D816" s="81"/>
      <c r="E816" s="87"/>
      <c r="F816" s="88"/>
      <c r="G816" s="88"/>
      <c r="H816" s="88"/>
      <c r="I816" s="88"/>
      <c r="J816" s="730"/>
      <c r="K816" s="731"/>
      <c r="L816" s="79"/>
      <c r="M816" s="79"/>
    </row>
    <row r="817" spans="1:13" s="857" customFormat="1" ht="16.5">
      <c r="A817" s="81"/>
      <c r="B817" s="81"/>
      <c r="C817" s="81"/>
      <c r="D817" s="81"/>
      <c r="E817" s="87"/>
      <c r="F817" s="88"/>
      <c r="G817" s="88"/>
      <c r="H817" s="88"/>
      <c r="I817" s="88"/>
      <c r="J817" s="730"/>
      <c r="K817" s="731"/>
      <c r="L817" s="79"/>
      <c r="M817" s="79"/>
    </row>
    <row r="818" spans="1:13" s="857" customFormat="1" ht="16.5">
      <c r="A818" s="81"/>
      <c r="B818" s="81"/>
      <c r="C818" s="81"/>
      <c r="D818" s="81"/>
      <c r="E818" s="87"/>
      <c r="F818" s="88"/>
      <c r="G818" s="88"/>
      <c r="H818" s="88"/>
      <c r="I818" s="88"/>
      <c r="J818" s="730"/>
      <c r="K818" s="731"/>
      <c r="L818" s="79"/>
      <c r="M818" s="79"/>
    </row>
    <row r="819" spans="1:13" s="857" customFormat="1" ht="16.5">
      <c r="A819" s="81"/>
      <c r="B819" s="81"/>
      <c r="C819" s="81"/>
      <c r="D819" s="81"/>
      <c r="E819" s="87"/>
      <c r="F819" s="88"/>
      <c r="G819" s="88"/>
      <c r="H819" s="88"/>
      <c r="I819" s="88"/>
      <c r="J819" s="730"/>
      <c r="K819" s="731"/>
      <c r="L819" s="79"/>
      <c r="M819" s="79"/>
    </row>
    <row r="820" spans="1:13" s="857" customFormat="1" ht="16.5">
      <c r="A820" s="81"/>
      <c r="B820" s="81"/>
      <c r="C820" s="81"/>
      <c r="D820" s="81"/>
      <c r="E820" s="87"/>
      <c r="F820" s="88"/>
      <c r="G820" s="88"/>
      <c r="H820" s="88"/>
      <c r="I820" s="88"/>
      <c r="J820" s="730"/>
      <c r="K820" s="731"/>
      <c r="L820" s="79"/>
      <c r="M820" s="79"/>
    </row>
    <row r="821" spans="1:13" s="857" customFormat="1" ht="16.5">
      <c r="A821" s="81"/>
      <c r="B821" s="81"/>
      <c r="C821" s="81"/>
      <c r="D821" s="81"/>
      <c r="E821" s="87"/>
      <c r="F821" s="88"/>
      <c r="G821" s="88"/>
      <c r="H821" s="88"/>
      <c r="I821" s="88"/>
      <c r="J821" s="730"/>
      <c r="K821" s="731"/>
      <c r="L821" s="79"/>
      <c r="M821" s="79"/>
    </row>
    <row r="822" spans="1:13" s="857" customFormat="1" ht="16.5">
      <c r="A822" s="81"/>
      <c r="B822" s="81"/>
      <c r="C822" s="81"/>
      <c r="D822" s="81"/>
      <c r="E822" s="87"/>
      <c r="F822" s="88"/>
      <c r="G822" s="88"/>
      <c r="H822" s="88"/>
      <c r="I822" s="88"/>
      <c r="J822" s="730"/>
      <c r="K822" s="731"/>
      <c r="L822" s="79"/>
      <c r="M822" s="79"/>
    </row>
    <row r="823" spans="1:13" s="857" customFormat="1" ht="16.5">
      <c r="A823" s="81"/>
      <c r="B823" s="81"/>
      <c r="C823" s="81"/>
      <c r="D823" s="81"/>
      <c r="E823" s="87"/>
      <c r="F823" s="88"/>
      <c r="G823" s="88"/>
      <c r="H823" s="88"/>
      <c r="I823" s="88"/>
      <c r="J823" s="730"/>
      <c r="K823" s="731"/>
      <c r="L823" s="79"/>
      <c r="M823" s="79"/>
    </row>
    <row r="824" spans="1:13" s="857" customFormat="1" ht="16.5">
      <c r="A824" s="81"/>
      <c r="B824" s="81"/>
      <c r="C824" s="81"/>
      <c r="D824" s="81"/>
      <c r="E824" s="87"/>
      <c r="F824" s="88"/>
      <c r="G824" s="88"/>
      <c r="H824" s="88"/>
      <c r="I824" s="88"/>
      <c r="J824" s="730"/>
      <c r="K824" s="731"/>
      <c r="L824" s="79"/>
      <c r="M824" s="79"/>
    </row>
    <row r="825" spans="1:13" s="857" customFormat="1" ht="16.5">
      <c r="A825" s="81"/>
      <c r="B825" s="81"/>
      <c r="C825" s="81"/>
      <c r="D825" s="81"/>
      <c r="E825" s="87"/>
      <c r="F825" s="88"/>
      <c r="G825" s="88"/>
      <c r="H825" s="88"/>
      <c r="I825" s="88"/>
      <c r="J825" s="730"/>
      <c r="K825" s="731"/>
      <c r="L825" s="79"/>
      <c r="M825" s="79"/>
    </row>
    <row r="826" spans="1:13" s="857" customFormat="1" ht="16.5">
      <c r="A826" s="81"/>
      <c r="B826" s="81"/>
      <c r="C826" s="81"/>
      <c r="D826" s="81"/>
      <c r="E826" s="87"/>
      <c r="F826" s="88"/>
      <c r="G826" s="88"/>
      <c r="H826" s="88"/>
      <c r="I826" s="88"/>
      <c r="J826" s="730"/>
      <c r="K826" s="731"/>
      <c r="L826" s="79"/>
      <c r="M826" s="79"/>
    </row>
    <row r="827" spans="1:13" s="857" customFormat="1" ht="16.5">
      <c r="A827" s="81"/>
      <c r="B827" s="81"/>
      <c r="C827" s="81"/>
      <c r="D827" s="81"/>
      <c r="E827" s="87"/>
      <c r="F827" s="88"/>
      <c r="G827" s="88"/>
      <c r="H827" s="88"/>
      <c r="I827" s="88"/>
      <c r="J827" s="730"/>
      <c r="K827" s="731"/>
      <c r="L827" s="79"/>
      <c r="M827" s="79"/>
    </row>
    <row r="828" spans="1:13" s="857" customFormat="1" ht="16.5">
      <c r="A828" s="81"/>
      <c r="B828" s="81"/>
      <c r="C828" s="81"/>
      <c r="D828" s="81"/>
      <c r="E828" s="87"/>
      <c r="F828" s="88"/>
      <c r="G828" s="88"/>
      <c r="H828" s="88"/>
      <c r="I828" s="88"/>
      <c r="J828" s="730"/>
      <c r="K828" s="731"/>
      <c r="L828" s="79"/>
      <c r="M828" s="79"/>
    </row>
    <row r="829" spans="1:13" s="857" customFormat="1" ht="16.5">
      <c r="A829" s="81"/>
      <c r="B829" s="81"/>
      <c r="C829" s="81"/>
      <c r="D829" s="81"/>
      <c r="E829" s="87"/>
      <c r="F829" s="88"/>
      <c r="G829" s="88"/>
      <c r="H829" s="88"/>
      <c r="I829" s="88"/>
      <c r="J829" s="730"/>
      <c r="K829" s="731"/>
      <c r="L829" s="79"/>
      <c r="M829" s="79"/>
    </row>
    <row r="830" spans="1:13" s="857" customFormat="1" ht="16.5">
      <c r="A830" s="81"/>
      <c r="B830" s="81"/>
      <c r="C830" s="81"/>
      <c r="D830" s="81"/>
      <c r="E830" s="87"/>
      <c r="F830" s="88"/>
      <c r="G830" s="88"/>
      <c r="H830" s="88"/>
      <c r="I830" s="88"/>
      <c r="J830" s="730"/>
      <c r="K830" s="731"/>
      <c r="L830" s="79"/>
      <c r="M830" s="79"/>
    </row>
    <row r="831" spans="1:13" s="857" customFormat="1" ht="16.5">
      <c r="A831" s="81"/>
      <c r="B831" s="81"/>
      <c r="C831" s="81"/>
      <c r="D831" s="81"/>
      <c r="E831" s="87"/>
      <c r="F831" s="88"/>
      <c r="G831" s="88"/>
      <c r="H831" s="88"/>
      <c r="I831" s="88"/>
      <c r="J831" s="730"/>
      <c r="K831" s="731"/>
      <c r="L831" s="79"/>
      <c r="M831" s="79"/>
    </row>
    <row r="832" spans="1:13" s="857" customFormat="1" ht="16.5">
      <c r="A832" s="81"/>
      <c r="B832" s="81"/>
      <c r="C832" s="81"/>
      <c r="D832" s="81"/>
      <c r="E832" s="87"/>
      <c r="F832" s="88"/>
      <c r="G832" s="88"/>
      <c r="H832" s="88"/>
      <c r="I832" s="88"/>
      <c r="J832" s="730"/>
      <c r="K832" s="731"/>
      <c r="L832" s="79"/>
      <c r="M832" s="79"/>
    </row>
    <row r="833" spans="1:13" s="857" customFormat="1" ht="16.5">
      <c r="A833" s="81"/>
      <c r="B833" s="81"/>
      <c r="C833" s="81"/>
      <c r="D833" s="81"/>
      <c r="E833" s="87"/>
      <c r="F833" s="88"/>
      <c r="G833" s="88"/>
      <c r="H833" s="88"/>
      <c r="I833" s="88"/>
      <c r="J833" s="730"/>
      <c r="K833" s="731"/>
      <c r="L833" s="79"/>
      <c r="M833" s="79"/>
    </row>
    <row r="834" spans="1:13" s="857" customFormat="1" ht="16.5">
      <c r="A834" s="81"/>
      <c r="B834" s="81"/>
      <c r="C834" s="81"/>
      <c r="D834" s="81"/>
      <c r="E834" s="87"/>
      <c r="F834" s="88"/>
      <c r="G834" s="88"/>
      <c r="H834" s="88"/>
      <c r="I834" s="88"/>
      <c r="J834" s="730"/>
      <c r="K834" s="731"/>
      <c r="L834" s="79"/>
      <c r="M834" s="79"/>
    </row>
    <row r="835" spans="1:13" s="857" customFormat="1" ht="16.5">
      <c r="A835" s="81"/>
      <c r="B835" s="81"/>
      <c r="C835" s="81"/>
      <c r="D835" s="81"/>
      <c r="E835" s="87"/>
      <c r="F835" s="88"/>
      <c r="G835" s="88"/>
      <c r="H835" s="88"/>
      <c r="I835" s="88"/>
      <c r="J835" s="730"/>
      <c r="K835" s="731"/>
      <c r="L835" s="79"/>
      <c r="M835" s="79"/>
    </row>
    <row r="836" spans="1:13" s="857" customFormat="1" ht="16.5">
      <c r="A836" s="81"/>
      <c r="B836" s="81"/>
      <c r="C836" s="81"/>
      <c r="D836" s="81"/>
      <c r="E836" s="87"/>
      <c r="F836" s="88"/>
      <c r="G836" s="88"/>
      <c r="H836" s="88"/>
      <c r="I836" s="88"/>
      <c r="J836" s="730"/>
      <c r="K836" s="731"/>
      <c r="L836" s="79"/>
      <c r="M836" s="79"/>
    </row>
    <row r="837" spans="1:13" s="857" customFormat="1" ht="16.5">
      <c r="A837" s="81"/>
      <c r="B837" s="81"/>
      <c r="C837" s="81"/>
      <c r="D837" s="81"/>
      <c r="E837" s="87"/>
      <c r="F837" s="88"/>
      <c r="G837" s="88"/>
      <c r="H837" s="88"/>
      <c r="I837" s="88"/>
      <c r="J837" s="730"/>
      <c r="K837" s="731"/>
      <c r="L837" s="79"/>
      <c r="M837" s="79"/>
    </row>
    <row r="838" spans="1:13" s="857" customFormat="1" ht="16.5">
      <c r="A838" s="81"/>
      <c r="B838" s="81"/>
      <c r="C838" s="81"/>
      <c r="D838" s="81"/>
      <c r="E838" s="87"/>
      <c r="F838" s="88"/>
      <c r="G838" s="88"/>
      <c r="H838" s="88"/>
      <c r="I838" s="88"/>
      <c r="J838" s="730"/>
      <c r="K838" s="731"/>
      <c r="L838" s="79"/>
      <c r="M838" s="79"/>
    </row>
    <row r="839" spans="1:13" s="857" customFormat="1" ht="16.5">
      <c r="A839" s="81"/>
      <c r="B839" s="81"/>
      <c r="C839" s="81"/>
      <c r="D839" s="81"/>
      <c r="E839" s="87"/>
      <c r="F839" s="88"/>
      <c r="G839" s="88"/>
      <c r="H839" s="88"/>
      <c r="I839" s="88"/>
      <c r="J839" s="730"/>
      <c r="K839" s="731"/>
      <c r="L839" s="79"/>
      <c r="M839" s="79"/>
    </row>
    <row r="840" spans="1:13" s="857" customFormat="1" ht="16.5">
      <c r="A840" s="81"/>
      <c r="B840" s="81"/>
      <c r="C840" s="81"/>
      <c r="D840" s="81"/>
      <c r="E840" s="87"/>
      <c r="F840" s="88"/>
      <c r="G840" s="88"/>
      <c r="H840" s="88"/>
      <c r="I840" s="88"/>
      <c r="J840" s="730"/>
      <c r="K840" s="731"/>
      <c r="L840" s="79"/>
      <c r="M840" s="79"/>
    </row>
    <row r="841" spans="1:13" s="857" customFormat="1" ht="16.5">
      <c r="A841" s="81"/>
      <c r="B841" s="81"/>
      <c r="C841" s="81"/>
      <c r="D841" s="81"/>
      <c r="E841" s="87"/>
      <c r="F841" s="88"/>
      <c r="G841" s="88"/>
      <c r="H841" s="88"/>
      <c r="I841" s="88"/>
      <c r="J841" s="730"/>
      <c r="K841" s="731"/>
      <c r="L841" s="79"/>
      <c r="M841" s="79"/>
    </row>
    <row r="842" spans="1:13" s="857" customFormat="1" ht="16.5">
      <c r="A842" s="81"/>
      <c r="B842" s="81"/>
      <c r="C842" s="81"/>
      <c r="D842" s="81"/>
      <c r="E842" s="87"/>
      <c r="F842" s="88"/>
      <c r="G842" s="88"/>
      <c r="H842" s="88"/>
      <c r="I842" s="88"/>
      <c r="J842" s="730"/>
      <c r="K842" s="731"/>
      <c r="L842" s="79"/>
      <c r="M842" s="79"/>
    </row>
    <row r="843" spans="1:13" s="857" customFormat="1" ht="16.5">
      <c r="A843" s="81"/>
      <c r="B843" s="81"/>
      <c r="C843" s="81"/>
      <c r="D843" s="81"/>
      <c r="E843" s="87"/>
      <c r="F843" s="88"/>
      <c r="G843" s="88"/>
      <c r="H843" s="88"/>
      <c r="I843" s="88"/>
      <c r="J843" s="730"/>
      <c r="K843" s="731"/>
      <c r="L843" s="79"/>
      <c r="M843" s="79"/>
    </row>
    <row r="844" spans="1:13" s="857" customFormat="1" ht="16.5">
      <c r="A844" s="81"/>
      <c r="B844" s="81"/>
      <c r="C844" s="81"/>
      <c r="D844" s="81"/>
      <c r="E844" s="87"/>
      <c r="F844" s="88"/>
      <c r="G844" s="88"/>
      <c r="H844" s="88"/>
      <c r="I844" s="88"/>
      <c r="J844" s="730"/>
      <c r="K844" s="731"/>
      <c r="L844" s="79"/>
      <c r="M844" s="79"/>
    </row>
    <row r="845" spans="1:13" s="857" customFormat="1" ht="16.5">
      <c r="A845" s="81"/>
      <c r="B845" s="81"/>
      <c r="C845" s="81"/>
      <c r="D845" s="81"/>
      <c r="E845" s="87"/>
      <c r="F845" s="88"/>
      <c r="G845" s="88"/>
      <c r="H845" s="88"/>
      <c r="I845" s="88"/>
      <c r="J845" s="730"/>
      <c r="K845" s="731"/>
      <c r="L845" s="79"/>
      <c r="M845" s="79"/>
    </row>
    <row r="846" spans="1:13" s="857" customFormat="1" ht="16.5">
      <c r="A846" s="81"/>
      <c r="B846" s="81"/>
      <c r="C846" s="81"/>
      <c r="D846" s="81"/>
      <c r="E846" s="87"/>
      <c r="F846" s="88"/>
      <c r="G846" s="88"/>
      <c r="H846" s="88"/>
      <c r="I846" s="88"/>
      <c r="J846" s="730"/>
      <c r="K846" s="731"/>
      <c r="L846" s="79"/>
      <c r="M846" s="79"/>
    </row>
    <row r="847" spans="1:13" s="857" customFormat="1" ht="16.5">
      <c r="A847" s="81"/>
      <c r="B847" s="81"/>
      <c r="C847" s="81"/>
      <c r="D847" s="81"/>
      <c r="E847" s="87"/>
      <c r="F847" s="88"/>
      <c r="G847" s="88"/>
      <c r="H847" s="88"/>
      <c r="I847" s="88"/>
      <c r="J847" s="730"/>
      <c r="K847" s="731"/>
      <c r="L847" s="79"/>
      <c r="M847" s="79"/>
    </row>
    <row r="848" spans="1:13" s="857" customFormat="1" ht="16.5">
      <c r="A848" s="81"/>
      <c r="B848" s="81"/>
      <c r="C848" s="81"/>
      <c r="D848" s="81"/>
      <c r="E848" s="87"/>
      <c r="F848" s="88"/>
      <c r="G848" s="88"/>
      <c r="H848" s="88"/>
      <c r="I848" s="88"/>
      <c r="J848" s="730"/>
      <c r="K848" s="731"/>
      <c r="L848" s="79"/>
      <c r="M848" s="79"/>
    </row>
    <row r="849" spans="1:13" s="857" customFormat="1" ht="16.5">
      <c r="A849" s="81"/>
      <c r="B849" s="81"/>
      <c r="C849" s="81"/>
      <c r="D849" s="81"/>
      <c r="E849" s="87"/>
      <c r="F849" s="88"/>
      <c r="G849" s="88"/>
      <c r="H849" s="88"/>
      <c r="I849" s="88"/>
      <c r="J849" s="730"/>
      <c r="K849" s="731"/>
      <c r="L849" s="79"/>
      <c r="M849" s="79"/>
    </row>
    <row r="850" spans="1:13" s="857" customFormat="1" ht="16.5">
      <c r="A850" s="81"/>
      <c r="B850" s="81"/>
      <c r="C850" s="81"/>
      <c r="D850" s="81"/>
      <c r="E850" s="87"/>
      <c r="F850" s="88"/>
      <c r="G850" s="88"/>
      <c r="H850" s="88"/>
      <c r="I850" s="88"/>
      <c r="J850" s="730"/>
      <c r="K850" s="731"/>
      <c r="L850" s="79"/>
      <c r="M850" s="79"/>
    </row>
    <row r="851" spans="1:13" s="857" customFormat="1" ht="16.5">
      <c r="A851" s="81"/>
      <c r="B851" s="81"/>
      <c r="C851" s="81"/>
      <c r="D851" s="81"/>
      <c r="E851" s="87"/>
      <c r="F851" s="88"/>
      <c r="G851" s="88"/>
      <c r="H851" s="88"/>
      <c r="I851" s="88"/>
      <c r="J851" s="730"/>
      <c r="K851" s="731"/>
      <c r="L851" s="79"/>
      <c r="M851" s="79"/>
    </row>
    <row r="852" spans="1:13" s="857" customFormat="1" ht="16.5">
      <c r="A852" s="81"/>
      <c r="B852" s="81"/>
      <c r="C852" s="81"/>
      <c r="D852" s="81"/>
      <c r="E852" s="87"/>
      <c r="F852" s="88"/>
      <c r="G852" s="88"/>
      <c r="H852" s="88"/>
      <c r="I852" s="88"/>
      <c r="J852" s="730"/>
      <c r="K852" s="731"/>
      <c r="L852" s="79"/>
      <c r="M852" s="79"/>
    </row>
    <row r="853" spans="1:13" s="857" customFormat="1" ht="16.5">
      <c r="A853" s="81"/>
      <c r="B853" s="81"/>
      <c r="C853" s="81"/>
      <c r="D853" s="81"/>
      <c r="E853" s="87"/>
      <c r="F853" s="88"/>
      <c r="G853" s="88"/>
      <c r="H853" s="88"/>
      <c r="I853" s="88"/>
      <c r="J853" s="730"/>
      <c r="K853" s="731"/>
      <c r="L853" s="79"/>
      <c r="M853" s="79"/>
    </row>
    <row r="854" spans="1:13" s="857" customFormat="1" ht="16.5">
      <c r="A854" s="81"/>
      <c r="B854" s="81"/>
      <c r="C854" s="81"/>
      <c r="D854" s="81"/>
      <c r="E854" s="87"/>
      <c r="F854" s="88"/>
      <c r="G854" s="88"/>
      <c r="H854" s="88"/>
      <c r="I854" s="88"/>
      <c r="J854" s="730"/>
      <c r="K854" s="731"/>
      <c r="L854" s="79"/>
      <c r="M854" s="79"/>
    </row>
    <row r="855" spans="1:13" s="857" customFormat="1" ht="16.5">
      <c r="A855" s="81"/>
      <c r="B855" s="81"/>
      <c r="C855" s="81"/>
      <c r="D855" s="81"/>
      <c r="E855" s="87"/>
      <c r="F855" s="88"/>
      <c r="G855" s="88"/>
      <c r="H855" s="88"/>
      <c r="I855" s="88"/>
      <c r="J855" s="730"/>
      <c r="K855" s="731"/>
      <c r="L855" s="79"/>
      <c r="M855" s="79"/>
    </row>
    <row r="856" spans="1:13" s="857" customFormat="1" ht="16.5">
      <c r="A856" s="81"/>
      <c r="B856" s="81"/>
      <c r="C856" s="81"/>
      <c r="D856" s="81"/>
      <c r="E856" s="87"/>
      <c r="F856" s="88"/>
      <c r="G856" s="88"/>
      <c r="H856" s="88"/>
      <c r="I856" s="88"/>
      <c r="J856" s="730"/>
      <c r="K856" s="731"/>
      <c r="L856" s="79"/>
      <c r="M856" s="79"/>
    </row>
    <row r="857" spans="1:13" s="857" customFormat="1" ht="16.5">
      <c r="A857" s="81"/>
      <c r="B857" s="81"/>
      <c r="C857" s="81"/>
      <c r="D857" s="81"/>
      <c r="E857" s="87"/>
      <c r="F857" s="88"/>
      <c r="G857" s="88"/>
      <c r="H857" s="88"/>
      <c r="I857" s="88"/>
      <c r="J857" s="730"/>
      <c r="K857" s="731"/>
      <c r="L857" s="79"/>
      <c r="M857" s="79"/>
    </row>
    <row r="858" spans="1:13" s="857" customFormat="1" ht="16.5">
      <c r="A858" s="81"/>
      <c r="B858" s="81"/>
      <c r="C858" s="81"/>
      <c r="D858" s="81"/>
      <c r="E858" s="87"/>
      <c r="F858" s="88"/>
      <c r="G858" s="88"/>
      <c r="H858" s="88"/>
      <c r="I858" s="88"/>
      <c r="J858" s="730"/>
      <c r="K858" s="731"/>
      <c r="L858" s="79"/>
      <c r="M858" s="79"/>
    </row>
    <row r="859" spans="1:13" s="857" customFormat="1" ht="16.5">
      <c r="A859" s="81"/>
      <c r="B859" s="81"/>
      <c r="C859" s="81"/>
      <c r="D859" s="81"/>
      <c r="E859" s="87"/>
      <c r="F859" s="88"/>
      <c r="G859" s="88"/>
      <c r="H859" s="88"/>
      <c r="I859" s="88"/>
      <c r="J859" s="730"/>
      <c r="K859" s="731"/>
      <c r="L859" s="79"/>
      <c r="M859" s="79"/>
    </row>
    <row r="860" spans="1:13" s="857" customFormat="1" ht="16.5">
      <c r="A860" s="81"/>
      <c r="B860" s="81"/>
      <c r="C860" s="81"/>
      <c r="D860" s="81"/>
      <c r="E860" s="87"/>
      <c r="F860" s="88"/>
      <c r="G860" s="88"/>
      <c r="H860" s="88"/>
      <c r="I860" s="88"/>
      <c r="J860" s="730"/>
      <c r="K860" s="731"/>
      <c r="L860" s="79"/>
      <c r="M860" s="79"/>
    </row>
    <row r="861" spans="1:13" s="857" customFormat="1" ht="16.5">
      <c r="A861" s="81"/>
      <c r="B861" s="81"/>
      <c r="C861" s="81"/>
      <c r="D861" s="81"/>
      <c r="E861" s="87"/>
      <c r="F861" s="88"/>
      <c r="G861" s="88"/>
      <c r="H861" s="88"/>
      <c r="I861" s="88"/>
      <c r="J861" s="730"/>
      <c r="K861" s="731"/>
      <c r="L861" s="79"/>
      <c r="M861" s="79"/>
    </row>
    <row r="862" spans="1:13" s="857" customFormat="1" ht="16.5">
      <c r="A862" s="81"/>
      <c r="B862" s="81"/>
      <c r="C862" s="81"/>
      <c r="D862" s="81"/>
      <c r="E862" s="87"/>
      <c r="F862" s="88"/>
      <c r="G862" s="88"/>
      <c r="H862" s="88"/>
      <c r="I862" s="88"/>
      <c r="J862" s="730"/>
      <c r="K862" s="731"/>
      <c r="L862" s="79"/>
      <c r="M862" s="79"/>
    </row>
    <row r="863" spans="1:13" s="857" customFormat="1">
      <c r="A863" s="81"/>
      <c r="B863" s="81"/>
      <c r="C863" s="81"/>
      <c r="D863" s="81"/>
      <c r="E863" s="87"/>
      <c r="F863" s="86"/>
      <c r="G863" s="86"/>
      <c r="H863" s="85"/>
      <c r="I863" s="86"/>
      <c r="J863" s="730"/>
      <c r="K863" s="731"/>
      <c r="L863" s="79"/>
      <c r="M863" s="79"/>
    </row>
    <row r="864" spans="1:13" s="857" customFormat="1">
      <c r="A864" s="81"/>
      <c r="B864" s="81"/>
      <c r="C864" s="81"/>
      <c r="D864" s="81"/>
      <c r="E864" s="87"/>
      <c r="F864" s="86"/>
      <c r="G864" s="86"/>
      <c r="H864" s="85"/>
      <c r="I864" s="86"/>
      <c r="J864" s="730"/>
      <c r="K864" s="731"/>
      <c r="L864" s="79"/>
      <c r="M864" s="79"/>
    </row>
    <row r="865" spans="1:13" s="857" customFormat="1">
      <c r="A865" s="81"/>
      <c r="B865" s="81"/>
      <c r="C865" s="81"/>
      <c r="D865" s="81"/>
      <c r="E865" s="87"/>
      <c r="F865" s="86"/>
      <c r="G865" s="86"/>
      <c r="H865" s="85"/>
      <c r="I865" s="86"/>
      <c r="J865" s="730"/>
      <c r="K865" s="731"/>
      <c r="L865" s="79"/>
      <c r="M865" s="79"/>
    </row>
    <row r="866" spans="1:13" s="857" customFormat="1">
      <c r="A866" s="81"/>
      <c r="B866" s="81"/>
      <c r="C866" s="81"/>
      <c r="D866" s="81"/>
      <c r="E866" s="87"/>
      <c r="F866" s="86"/>
      <c r="G866" s="86"/>
      <c r="H866" s="85"/>
      <c r="I866" s="86"/>
      <c r="J866" s="730"/>
      <c r="K866" s="731"/>
      <c r="L866" s="79"/>
      <c r="M866" s="79"/>
    </row>
    <row r="867" spans="1:13" s="857" customFormat="1">
      <c r="A867" s="81"/>
      <c r="B867" s="81"/>
      <c r="C867" s="81"/>
      <c r="D867" s="81"/>
      <c r="E867" s="87"/>
      <c r="F867" s="86"/>
      <c r="G867" s="86"/>
      <c r="H867" s="85"/>
      <c r="I867" s="86"/>
      <c r="J867" s="730"/>
      <c r="K867" s="731"/>
      <c r="L867" s="79"/>
      <c r="M867" s="79"/>
    </row>
    <row r="868" spans="1:13" s="857" customFormat="1">
      <c r="A868" s="81"/>
      <c r="B868" s="81"/>
      <c r="C868" s="81"/>
      <c r="D868" s="81"/>
      <c r="E868" s="87"/>
      <c r="F868" s="86"/>
      <c r="G868" s="86"/>
      <c r="H868" s="85"/>
      <c r="I868" s="86"/>
      <c r="J868" s="730"/>
      <c r="K868" s="731"/>
      <c r="L868" s="79"/>
      <c r="M868" s="79"/>
    </row>
    <row r="869" spans="1:13" s="857" customFormat="1">
      <c r="A869" s="81"/>
      <c r="B869" s="81"/>
      <c r="C869" s="81"/>
      <c r="D869" s="81"/>
      <c r="E869" s="87"/>
      <c r="F869" s="86"/>
      <c r="G869" s="86"/>
      <c r="H869" s="85"/>
      <c r="I869" s="86"/>
      <c r="J869" s="730"/>
      <c r="K869" s="731"/>
      <c r="L869" s="79"/>
      <c r="M869" s="79"/>
    </row>
    <row r="870" spans="1:13" s="857" customFormat="1">
      <c r="A870" s="81"/>
      <c r="B870" s="81"/>
      <c r="C870" s="81"/>
      <c r="D870" s="81"/>
      <c r="E870" s="87"/>
      <c r="F870" s="86"/>
      <c r="G870" s="86"/>
      <c r="H870" s="85"/>
      <c r="I870" s="86"/>
      <c r="J870" s="730"/>
      <c r="K870" s="731"/>
      <c r="L870" s="79"/>
      <c r="M870" s="79"/>
    </row>
    <row r="871" spans="1:13" s="857" customFormat="1">
      <c r="A871" s="81"/>
      <c r="B871" s="81"/>
      <c r="C871" s="81"/>
      <c r="D871" s="81"/>
      <c r="E871" s="87"/>
      <c r="F871" s="86"/>
      <c r="G871" s="86"/>
      <c r="H871" s="85"/>
      <c r="I871" s="86"/>
      <c r="J871" s="730"/>
      <c r="K871" s="731"/>
      <c r="L871" s="79"/>
      <c r="M871" s="79"/>
    </row>
    <row r="872" spans="1:13" s="857" customFormat="1">
      <c r="A872" s="81"/>
      <c r="B872" s="81"/>
      <c r="C872" s="81"/>
      <c r="D872" s="81"/>
      <c r="E872" s="87"/>
      <c r="F872" s="86"/>
      <c r="G872" s="86"/>
      <c r="H872" s="85"/>
      <c r="I872" s="86"/>
      <c r="J872" s="730"/>
      <c r="K872" s="731"/>
      <c r="L872" s="79"/>
      <c r="M872" s="79"/>
    </row>
    <row r="873" spans="1:13" s="857" customFormat="1">
      <c r="A873" s="81"/>
      <c r="B873" s="81"/>
      <c r="C873" s="81"/>
      <c r="D873" s="81"/>
      <c r="E873" s="87"/>
      <c r="F873" s="86"/>
      <c r="G873" s="86"/>
      <c r="H873" s="85"/>
      <c r="I873" s="86"/>
      <c r="J873" s="730"/>
      <c r="K873" s="731"/>
      <c r="L873" s="79"/>
      <c r="M873" s="79"/>
    </row>
    <row r="874" spans="1:13" s="857" customFormat="1">
      <c r="A874" s="81"/>
      <c r="B874" s="81"/>
      <c r="C874" s="81"/>
      <c r="D874" s="81"/>
      <c r="E874" s="87"/>
      <c r="F874" s="86"/>
      <c r="G874" s="86"/>
      <c r="H874" s="85"/>
      <c r="I874" s="86"/>
      <c r="J874" s="730"/>
      <c r="K874" s="731"/>
      <c r="L874" s="79"/>
      <c r="M874" s="79"/>
    </row>
    <row r="875" spans="1:13" s="857" customFormat="1">
      <c r="A875" s="81"/>
      <c r="B875" s="81"/>
      <c r="C875" s="81"/>
      <c r="D875" s="81"/>
      <c r="E875" s="87"/>
      <c r="F875" s="86"/>
      <c r="G875" s="86"/>
      <c r="H875" s="85"/>
      <c r="I875" s="86"/>
      <c r="J875" s="730"/>
      <c r="K875" s="731"/>
      <c r="L875" s="79"/>
      <c r="M875" s="79"/>
    </row>
    <row r="876" spans="1:13" s="857" customFormat="1">
      <c r="A876" s="81"/>
      <c r="B876" s="81"/>
      <c r="C876" s="81"/>
      <c r="D876" s="81"/>
      <c r="E876" s="87"/>
      <c r="F876" s="86"/>
      <c r="G876" s="86"/>
      <c r="H876" s="85"/>
      <c r="I876" s="86"/>
      <c r="J876" s="730"/>
      <c r="K876" s="731"/>
      <c r="L876" s="79"/>
      <c r="M876" s="79"/>
    </row>
    <row r="877" spans="1:13" s="857" customFormat="1">
      <c r="A877" s="81"/>
      <c r="B877" s="81"/>
      <c r="C877" s="81"/>
      <c r="D877" s="81"/>
      <c r="E877" s="87"/>
      <c r="F877" s="86"/>
      <c r="G877" s="86"/>
      <c r="H877" s="85"/>
      <c r="I877" s="86"/>
      <c r="J877" s="730"/>
      <c r="K877" s="731"/>
      <c r="L877" s="79"/>
      <c r="M877" s="79"/>
    </row>
    <row r="878" spans="1:13" s="857" customFormat="1">
      <c r="A878" s="81"/>
      <c r="B878" s="81"/>
      <c r="C878" s="81"/>
      <c r="D878" s="81"/>
      <c r="E878" s="87"/>
      <c r="F878" s="86"/>
      <c r="G878" s="86"/>
      <c r="H878" s="85"/>
      <c r="I878" s="86"/>
      <c r="J878" s="730"/>
      <c r="K878" s="731"/>
      <c r="L878" s="79"/>
      <c r="M878" s="79"/>
    </row>
    <row r="879" spans="1:13" s="857" customFormat="1">
      <c r="A879" s="81"/>
      <c r="B879" s="81"/>
      <c r="C879" s="81"/>
      <c r="D879" s="81"/>
      <c r="E879" s="87"/>
      <c r="F879" s="86"/>
      <c r="G879" s="86"/>
      <c r="H879" s="85"/>
      <c r="I879" s="86"/>
      <c r="J879" s="730"/>
      <c r="K879" s="731"/>
      <c r="L879" s="79"/>
      <c r="M879" s="79"/>
    </row>
    <row r="880" spans="1:13" s="857" customFormat="1">
      <c r="A880" s="81"/>
      <c r="B880" s="81"/>
      <c r="C880" s="81"/>
      <c r="D880" s="81"/>
      <c r="E880" s="87"/>
      <c r="F880" s="86"/>
      <c r="G880" s="86"/>
      <c r="H880" s="85"/>
      <c r="I880" s="86"/>
      <c r="J880" s="730"/>
      <c r="K880" s="731"/>
      <c r="L880" s="79"/>
      <c r="M880" s="79"/>
    </row>
    <row r="881" spans="1:13" s="857" customFormat="1">
      <c r="A881" s="81"/>
      <c r="B881" s="81"/>
      <c r="C881" s="81"/>
      <c r="D881" s="81"/>
      <c r="E881" s="87"/>
      <c r="F881" s="86"/>
      <c r="G881" s="86"/>
      <c r="H881" s="85"/>
      <c r="I881" s="86"/>
      <c r="J881" s="730"/>
      <c r="K881" s="731"/>
      <c r="L881" s="79"/>
      <c r="M881" s="79"/>
    </row>
    <row r="882" spans="1:13" s="857" customFormat="1">
      <c r="A882" s="81"/>
      <c r="B882" s="81"/>
      <c r="C882" s="81"/>
      <c r="D882" s="81"/>
      <c r="E882" s="87"/>
      <c r="F882" s="86"/>
      <c r="G882" s="86"/>
      <c r="H882" s="85"/>
      <c r="I882" s="86"/>
      <c r="J882" s="730"/>
      <c r="K882" s="731"/>
      <c r="L882" s="79"/>
      <c r="M882" s="79"/>
    </row>
    <row r="883" spans="1:13" s="857" customFormat="1">
      <c r="A883" s="81"/>
      <c r="B883" s="81"/>
      <c r="C883" s="81"/>
      <c r="D883" s="81"/>
      <c r="E883" s="87"/>
      <c r="F883" s="86"/>
      <c r="G883" s="86"/>
      <c r="H883" s="85"/>
      <c r="I883" s="86"/>
      <c r="J883" s="730"/>
      <c r="K883" s="731"/>
      <c r="L883" s="79"/>
      <c r="M883" s="79"/>
    </row>
    <row r="884" spans="1:13" s="857" customFormat="1">
      <c r="A884" s="81"/>
      <c r="B884" s="81"/>
      <c r="C884" s="81"/>
      <c r="D884" s="81"/>
      <c r="E884" s="87"/>
      <c r="F884" s="86"/>
      <c r="G884" s="86"/>
      <c r="H884" s="85"/>
      <c r="I884" s="86"/>
      <c r="J884" s="730"/>
      <c r="K884" s="731"/>
      <c r="L884" s="79"/>
      <c r="M884" s="79"/>
    </row>
    <row r="885" spans="1:13" s="857" customFormat="1">
      <c r="A885" s="81"/>
      <c r="B885" s="81"/>
      <c r="C885" s="81"/>
      <c r="D885" s="81"/>
      <c r="E885" s="87"/>
      <c r="F885" s="86"/>
      <c r="G885" s="86"/>
      <c r="H885" s="85"/>
      <c r="I885" s="86"/>
      <c r="J885" s="730"/>
      <c r="K885" s="731"/>
      <c r="L885" s="79"/>
      <c r="M885" s="79"/>
    </row>
    <row r="886" spans="1:13" s="857" customFormat="1">
      <c r="A886" s="81"/>
      <c r="B886" s="81"/>
      <c r="C886" s="81"/>
      <c r="D886" s="81"/>
      <c r="E886" s="87"/>
      <c r="F886" s="86"/>
      <c r="G886" s="86"/>
      <c r="H886" s="85"/>
      <c r="I886" s="86"/>
      <c r="J886" s="730"/>
      <c r="K886" s="731"/>
      <c r="L886" s="79"/>
      <c r="M886" s="79"/>
    </row>
    <row r="887" spans="1:13" s="857" customFormat="1">
      <c r="A887" s="81"/>
      <c r="B887" s="81"/>
      <c r="C887" s="81"/>
      <c r="D887" s="81"/>
      <c r="E887" s="87"/>
      <c r="F887" s="86"/>
      <c r="G887" s="86"/>
      <c r="H887" s="85"/>
      <c r="I887" s="86"/>
      <c r="J887" s="730"/>
      <c r="K887" s="731"/>
      <c r="L887" s="79"/>
      <c r="M887" s="79"/>
    </row>
    <row r="888" spans="1:13" s="857" customFormat="1">
      <c r="A888" s="81"/>
      <c r="B888" s="81"/>
      <c r="C888" s="81"/>
      <c r="D888" s="81"/>
      <c r="E888" s="87"/>
      <c r="F888" s="86"/>
      <c r="G888" s="86"/>
      <c r="H888" s="85"/>
      <c r="I888" s="86"/>
      <c r="J888" s="730"/>
      <c r="K888" s="731"/>
      <c r="L888" s="79"/>
      <c r="M888" s="79"/>
    </row>
    <row r="889" spans="1:13" s="857" customFormat="1">
      <c r="A889" s="81"/>
      <c r="B889" s="81"/>
      <c r="C889" s="81"/>
      <c r="D889" s="81"/>
      <c r="E889" s="87"/>
      <c r="F889" s="86"/>
      <c r="G889" s="86"/>
      <c r="H889" s="85"/>
      <c r="I889" s="86"/>
      <c r="J889" s="730"/>
      <c r="K889" s="731"/>
      <c r="L889" s="79"/>
      <c r="M889" s="79"/>
    </row>
    <row r="890" spans="1:13" s="857" customFormat="1">
      <c r="A890" s="81"/>
      <c r="B890" s="81"/>
      <c r="C890" s="81"/>
      <c r="D890" s="81"/>
      <c r="E890" s="87"/>
      <c r="F890" s="86"/>
      <c r="G890" s="86"/>
      <c r="H890" s="85"/>
      <c r="I890" s="86"/>
      <c r="J890" s="730"/>
      <c r="K890" s="731"/>
      <c r="L890" s="79"/>
      <c r="M890" s="79"/>
    </row>
    <row r="891" spans="1:13" s="857" customFormat="1">
      <c r="A891" s="81"/>
      <c r="B891" s="81"/>
      <c r="C891" s="81"/>
      <c r="D891" s="81"/>
      <c r="E891" s="87"/>
      <c r="F891" s="86"/>
      <c r="G891" s="86"/>
      <c r="H891" s="85"/>
      <c r="I891" s="86"/>
      <c r="J891" s="730"/>
      <c r="K891" s="731"/>
      <c r="L891" s="79"/>
      <c r="M891" s="79"/>
    </row>
    <row r="892" spans="1:13" s="857" customFormat="1">
      <c r="A892" s="81"/>
      <c r="B892" s="81"/>
      <c r="C892" s="81"/>
      <c r="D892" s="81"/>
      <c r="E892" s="87"/>
      <c r="F892" s="86"/>
      <c r="G892" s="86"/>
      <c r="H892" s="85"/>
      <c r="I892" s="86"/>
      <c r="J892" s="730"/>
      <c r="K892" s="731"/>
      <c r="L892" s="79"/>
      <c r="M892" s="79"/>
    </row>
    <row r="893" spans="1:13" s="857" customFormat="1">
      <c r="A893" s="81"/>
      <c r="B893" s="81"/>
      <c r="C893" s="81"/>
      <c r="D893" s="81"/>
      <c r="E893" s="87"/>
      <c r="F893" s="86"/>
      <c r="G893" s="86"/>
      <c r="H893" s="85"/>
      <c r="I893" s="86"/>
      <c r="J893" s="730"/>
      <c r="K893" s="731"/>
      <c r="L893" s="79"/>
      <c r="M893" s="79"/>
    </row>
    <row r="894" spans="1:13" s="857" customFormat="1">
      <c r="A894" s="81"/>
      <c r="B894" s="81"/>
      <c r="C894" s="81"/>
      <c r="D894" s="81"/>
      <c r="E894" s="87"/>
      <c r="F894" s="86"/>
      <c r="G894" s="86"/>
      <c r="H894" s="85"/>
      <c r="I894" s="86"/>
      <c r="J894" s="730"/>
      <c r="K894" s="731"/>
      <c r="L894" s="79"/>
      <c r="M894" s="79"/>
    </row>
    <row r="895" spans="1:13" s="857" customFormat="1">
      <c r="A895" s="81"/>
      <c r="B895" s="81"/>
      <c r="C895" s="81"/>
      <c r="D895" s="81"/>
      <c r="E895" s="87"/>
      <c r="F895" s="86"/>
      <c r="G895" s="86"/>
      <c r="H895" s="85"/>
      <c r="I895" s="86"/>
      <c r="J895" s="730"/>
      <c r="K895" s="731"/>
      <c r="L895" s="79"/>
      <c r="M895" s="79"/>
    </row>
    <row r="896" spans="1:13" s="857" customFormat="1">
      <c r="A896" s="81"/>
      <c r="B896" s="81"/>
      <c r="C896" s="81"/>
      <c r="D896" s="81"/>
      <c r="E896" s="87"/>
      <c r="F896" s="86"/>
      <c r="G896" s="86"/>
      <c r="H896" s="85"/>
      <c r="I896" s="86"/>
      <c r="J896" s="730"/>
      <c r="K896" s="731"/>
      <c r="L896" s="79"/>
      <c r="M896" s="79"/>
    </row>
    <row r="897" spans="1:13" s="857" customFormat="1">
      <c r="A897" s="81"/>
      <c r="B897" s="81"/>
      <c r="C897" s="81"/>
      <c r="D897" s="81"/>
      <c r="E897" s="87"/>
      <c r="F897" s="86"/>
      <c r="G897" s="86"/>
      <c r="H897" s="85"/>
      <c r="I897" s="86"/>
      <c r="J897" s="730"/>
      <c r="K897" s="731"/>
      <c r="L897" s="79"/>
      <c r="M897" s="79"/>
    </row>
    <row r="898" spans="1:13" s="857" customFormat="1">
      <c r="A898" s="81"/>
      <c r="B898" s="81"/>
      <c r="C898" s="81"/>
      <c r="D898" s="81"/>
      <c r="E898" s="87"/>
      <c r="F898" s="86"/>
      <c r="G898" s="86"/>
      <c r="H898" s="85"/>
      <c r="I898" s="86"/>
      <c r="J898" s="730"/>
      <c r="K898" s="731"/>
      <c r="L898" s="79"/>
      <c r="M898" s="79"/>
    </row>
    <row r="899" spans="1:13" s="857" customFormat="1">
      <c r="A899" s="81"/>
      <c r="B899" s="81"/>
      <c r="C899" s="81"/>
      <c r="D899" s="81"/>
      <c r="E899" s="87"/>
      <c r="F899" s="86"/>
      <c r="G899" s="86"/>
      <c r="H899" s="85"/>
      <c r="I899" s="86"/>
      <c r="J899" s="730"/>
      <c r="K899" s="731"/>
      <c r="L899" s="79"/>
      <c r="M899" s="79"/>
    </row>
    <row r="900" spans="1:13" s="857" customFormat="1">
      <c r="A900" s="81"/>
      <c r="B900" s="81"/>
      <c r="C900" s="81"/>
      <c r="D900" s="81"/>
      <c r="E900" s="87"/>
      <c r="F900" s="86"/>
      <c r="G900" s="86"/>
      <c r="H900" s="85"/>
      <c r="I900" s="86"/>
      <c r="J900" s="730"/>
      <c r="K900" s="731"/>
      <c r="L900" s="79"/>
      <c r="M900" s="79"/>
    </row>
    <row r="901" spans="1:13" s="857" customFormat="1">
      <c r="A901" s="81"/>
      <c r="B901" s="81"/>
      <c r="C901" s="81"/>
      <c r="D901" s="81"/>
      <c r="E901" s="87"/>
      <c r="F901" s="86"/>
      <c r="G901" s="86"/>
      <c r="H901" s="85"/>
      <c r="I901" s="86"/>
      <c r="J901" s="730"/>
      <c r="K901" s="731"/>
      <c r="L901" s="79"/>
      <c r="M901" s="79"/>
    </row>
    <row r="902" spans="1:13" s="857" customFormat="1">
      <c r="A902" s="81"/>
      <c r="B902" s="81"/>
      <c r="C902" s="81"/>
      <c r="D902" s="81"/>
      <c r="E902" s="87"/>
      <c r="F902" s="86"/>
      <c r="G902" s="86"/>
      <c r="H902" s="85"/>
      <c r="I902" s="86"/>
      <c r="J902" s="730"/>
      <c r="K902" s="731"/>
      <c r="L902" s="79"/>
      <c r="M902" s="79"/>
    </row>
    <row r="903" spans="1:13" s="857" customFormat="1">
      <c r="A903" s="81"/>
      <c r="B903" s="81"/>
      <c r="C903" s="81"/>
      <c r="D903" s="81"/>
      <c r="E903" s="87"/>
      <c r="F903" s="86"/>
      <c r="G903" s="86"/>
      <c r="H903" s="85"/>
      <c r="I903" s="86"/>
      <c r="J903" s="730"/>
      <c r="K903" s="731"/>
      <c r="L903" s="79"/>
      <c r="M903" s="79"/>
    </row>
    <row r="904" spans="1:13" s="857" customFormat="1">
      <c r="A904" s="81"/>
      <c r="B904" s="81"/>
      <c r="C904" s="81"/>
      <c r="D904" s="81"/>
      <c r="E904" s="87"/>
      <c r="F904" s="86"/>
      <c r="G904" s="86"/>
      <c r="H904" s="85"/>
      <c r="I904" s="86"/>
      <c r="J904" s="730"/>
      <c r="K904" s="731"/>
      <c r="L904" s="79"/>
      <c r="M904" s="79"/>
    </row>
    <row r="905" spans="1:13" s="857" customFormat="1">
      <c r="A905" s="81"/>
      <c r="B905" s="81"/>
      <c r="C905" s="81"/>
      <c r="D905" s="81"/>
      <c r="E905" s="87"/>
      <c r="F905" s="86"/>
      <c r="G905" s="86"/>
      <c r="H905" s="85"/>
      <c r="I905" s="86"/>
      <c r="J905" s="730"/>
      <c r="K905" s="731"/>
      <c r="L905" s="79"/>
      <c r="M905" s="79"/>
    </row>
    <row r="906" spans="1:13" s="857" customFormat="1">
      <c r="A906" s="81"/>
      <c r="B906" s="81"/>
      <c r="C906" s="81"/>
      <c r="D906" s="81"/>
      <c r="E906" s="87"/>
      <c r="F906" s="86"/>
      <c r="G906" s="86"/>
      <c r="H906" s="85"/>
      <c r="I906" s="86"/>
      <c r="J906" s="730"/>
      <c r="K906" s="731"/>
      <c r="L906" s="79"/>
      <c r="M906" s="79"/>
    </row>
    <row r="907" spans="1:13" s="857" customFormat="1">
      <c r="A907" s="81"/>
      <c r="B907" s="81"/>
      <c r="C907" s="81"/>
      <c r="D907" s="81"/>
      <c r="E907" s="87"/>
      <c r="F907" s="86"/>
      <c r="G907" s="86"/>
      <c r="H907" s="85"/>
      <c r="I907" s="86"/>
      <c r="J907" s="730"/>
      <c r="K907" s="731"/>
      <c r="L907" s="79"/>
      <c r="M907" s="79"/>
    </row>
    <row r="908" spans="1:13" s="857" customFormat="1">
      <c r="A908" s="81"/>
      <c r="B908" s="81"/>
      <c r="C908" s="81"/>
      <c r="D908" s="81"/>
      <c r="E908" s="87"/>
      <c r="F908" s="86"/>
      <c r="G908" s="86"/>
      <c r="H908" s="85"/>
      <c r="I908" s="86"/>
      <c r="J908" s="730"/>
      <c r="K908" s="731"/>
      <c r="L908" s="79"/>
      <c r="M908" s="79"/>
    </row>
    <row r="909" spans="1:13" s="857" customFormat="1">
      <c r="A909" s="81"/>
      <c r="B909" s="81"/>
      <c r="C909" s="81"/>
      <c r="D909" s="81"/>
      <c r="E909" s="87"/>
      <c r="F909" s="86"/>
      <c r="G909" s="86"/>
      <c r="H909" s="85"/>
      <c r="I909" s="86"/>
      <c r="J909" s="730"/>
      <c r="K909" s="731"/>
      <c r="L909" s="79"/>
      <c r="M909" s="79"/>
    </row>
    <row r="910" spans="1:13" s="857" customFormat="1">
      <c r="A910" s="81"/>
      <c r="B910" s="81"/>
      <c r="C910" s="81"/>
      <c r="D910" s="81"/>
      <c r="E910" s="87"/>
      <c r="F910" s="86"/>
      <c r="G910" s="86"/>
      <c r="H910" s="85"/>
      <c r="I910" s="86"/>
      <c r="J910" s="730"/>
      <c r="K910" s="731"/>
      <c r="L910" s="79"/>
      <c r="M910" s="79"/>
    </row>
    <row r="911" spans="1:13" s="857" customFormat="1">
      <c r="A911" s="81"/>
      <c r="B911" s="81"/>
      <c r="C911" s="81"/>
      <c r="D911" s="81"/>
      <c r="E911" s="87"/>
      <c r="F911" s="86"/>
      <c r="G911" s="86"/>
      <c r="H911" s="85"/>
      <c r="I911" s="86"/>
      <c r="J911" s="730"/>
      <c r="K911" s="731"/>
      <c r="L911" s="79"/>
      <c r="M911" s="79"/>
    </row>
    <row r="912" spans="1:13" s="857" customFormat="1">
      <c r="A912" s="81"/>
      <c r="B912" s="81"/>
      <c r="C912" s="81"/>
      <c r="D912" s="81"/>
      <c r="E912" s="87"/>
      <c r="F912" s="86"/>
      <c r="G912" s="86"/>
      <c r="H912" s="85"/>
      <c r="I912" s="86"/>
      <c r="J912" s="730"/>
      <c r="K912" s="731"/>
      <c r="L912" s="79"/>
      <c r="M912" s="79"/>
    </row>
    <row r="913" spans="1:13" s="857" customFormat="1">
      <c r="A913" s="81"/>
      <c r="B913" s="81"/>
      <c r="C913" s="81"/>
      <c r="D913" s="81"/>
      <c r="E913" s="87"/>
      <c r="F913" s="86"/>
      <c r="G913" s="86"/>
      <c r="H913" s="85"/>
      <c r="I913" s="86"/>
      <c r="J913" s="730"/>
      <c r="K913" s="731"/>
      <c r="L913" s="79"/>
      <c r="M913" s="79"/>
    </row>
    <row r="914" spans="1:13" s="857" customFormat="1">
      <c r="A914" s="81"/>
      <c r="B914" s="81"/>
      <c r="C914" s="81"/>
      <c r="D914" s="81"/>
      <c r="E914" s="87"/>
      <c r="F914" s="86"/>
      <c r="G914" s="86"/>
      <c r="H914" s="85"/>
      <c r="I914" s="86"/>
      <c r="J914" s="730"/>
      <c r="K914" s="731"/>
      <c r="L914" s="79"/>
      <c r="M914" s="79"/>
    </row>
    <row r="915" spans="1:13" s="857" customFormat="1">
      <c r="A915" s="81"/>
      <c r="B915" s="81"/>
      <c r="C915" s="81"/>
      <c r="D915" s="81"/>
      <c r="E915" s="87"/>
      <c r="F915" s="86"/>
      <c r="G915" s="86"/>
      <c r="H915" s="85"/>
      <c r="I915" s="86"/>
      <c r="J915" s="730"/>
      <c r="K915" s="731"/>
      <c r="L915" s="79"/>
      <c r="M915" s="79"/>
    </row>
    <row r="916" spans="1:13" s="857" customFormat="1">
      <c r="A916" s="81"/>
      <c r="B916" s="81"/>
      <c r="C916" s="81"/>
      <c r="D916" s="81"/>
      <c r="E916" s="87"/>
      <c r="F916" s="86"/>
      <c r="G916" s="86"/>
      <c r="H916" s="85"/>
      <c r="I916" s="86"/>
      <c r="J916" s="730"/>
      <c r="K916" s="731"/>
      <c r="L916" s="79"/>
      <c r="M916" s="79"/>
    </row>
    <row r="917" spans="1:13" s="857" customFormat="1">
      <c r="A917" s="81"/>
      <c r="B917" s="81"/>
      <c r="C917" s="81"/>
      <c r="D917" s="81"/>
      <c r="E917" s="87"/>
      <c r="F917" s="86"/>
      <c r="G917" s="86"/>
      <c r="H917" s="85"/>
      <c r="I917" s="86"/>
      <c r="J917" s="730"/>
      <c r="K917" s="731"/>
      <c r="L917" s="79"/>
      <c r="M917" s="79"/>
    </row>
    <row r="918" spans="1:13" s="857" customFormat="1">
      <c r="A918" s="81"/>
      <c r="B918" s="81"/>
      <c r="C918" s="81"/>
      <c r="D918" s="81"/>
      <c r="E918" s="87"/>
      <c r="F918" s="86"/>
      <c r="G918" s="86"/>
      <c r="H918" s="85"/>
      <c r="I918" s="86"/>
      <c r="J918" s="730"/>
      <c r="K918" s="731"/>
      <c r="L918" s="79"/>
      <c r="M918" s="79"/>
    </row>
    <row r="919" spans="1:13" s="857" customFormat="1">
      <c r="A919" s="81"/>
      <c r="B919" s="81"/>
      <c r="C919" s="81"/>
      <c r="D919" s="81"/>
      <c r="E919" s="87"/>
      <c r="F919" s="86"/>
      <c r="G919" s="86"/>
      <c r="H919" s="85"/>
      <c r="I919" s="86"/>
      <c r="J919" s="730"/>
      <c r="K919" s="731"/>
      <c r="L919" s="79"/>
      <c r="M919" s="79"/>
    </row>
    <row r="920" spans="1:13" s="857" customFormat="1">
      <c r="A920" s="81"/>
      <c r="B920" s="81"/>
      <c r="C920" s="81"/>
      <c r="D920" s="81"/>
      <c r="E920" s="87"/>
      <c r="F920" s="86"/>
      <c r="G920" s="86"/>
      <c r="H920" s="85"/>
      <c r="I920" s="86"/>
      <c r="J920" s="730"/>
      <c r="K920" s="731"/>
      <c r="L920" s="79"/>
      <c r="M920" s="79"/>
    </row>
    <row r="921" spans="1:13" s="857" customFormat="1">
      <c r="A921" s="81"/>
      <c r="B921" s="81"/>
      <c r="C921" s="81"/>
      <c r="D921" s="81"/>
      <c r="E921" s="87"/>
      <c r="F921" s="86"/>
      <c r="G921" s="86"/>
      <c r="H921" s="85"/>
      <c r="I921" s="86"/>
      <c r="J921" s="730"/>
      <c r="K921" s="731"/>
      <c r="L921" s="79"/>
      <c r="M921" s="79"/>
    </row>
    <row r="922" spans="1:13" s="857" customFormat="1">
      <c r="A922" s="81"/>
      <c r="B922" s="81"/>
      <c r="C922" s="81"/>
      <c r="D922" s="81"/>
      <c r="E922" s="87"/>
      <c r="F922" s="86"/>
      <c r="G922" s="86"/>
      <c r="H922" s="85"/>
      <c r="I922" s="86"/>
      <c r="J922" s="730"/>
      <c r="K922" s="731"/>
      <c r="L922" s="79"/>
      <c r="M922" s="79"/>
    </row>
    <row r="923" spans="1:13" s="857" customFormat="1">
      <c r="A923" s="81"/>
      <c r="B923" s="81"/>
      <c r="C923" s="81"/>
      <c r="D923" s="81"/>
      <c r="E923" s="87"/>
      <c r="F923" s="86"/>
      <c r="G923" s="86"/>
      <c r="H923" s="85"/>
      <c r="I923" s="86"/>
      <c r="J923" s="730"/>
      <c r="K923" s="731"/>
      <c r="L923" s="79"/>
      <c r="M923" s="79"/>
    </row>
    <row r="924" spans="1:13" s="857" customFormat="1">
      <c r="A924" s="81"/>
      <c r="B924" s="81"/>
      <c r="C924" s="81"/>
      <c r="D924" s="81"/>
      <c r="E924" s="87"/>
      <c r="F924" s="86"/>
      <c r="G924" s="86"/>
      <c r="H924" s="85"/>
      <c r="I924" s="86"/>
      <c r="J924" s="730"/>
      <c r="K924" s="731"/>
      <c r="L924" s="79"/>
      <c r="M924" s="79"/>
    </row>
    <row r="925" spans="1:13" s="857" customFormat="1">
      <c r="A925" s="81"/>
      <c r="B925" s="81"/>
      <c r="C925" s="81"/>
      <c r="D925" s="81"/>
      <c r="E925" s="87"/>
      <c r="F925" s="86"/>
      <c r="G925" s="86"/>
      <c r="H925" s="85"/>
      <c r="I925" s="86"/>
      <c r="J925" s="730"/>
      <c r="K925" s="731"/>
      <c r="L925" s="79"/>
      <c r="M925" s="79"/>
    </row>
    <row r="926" spans="1:13" s="857" customFormat="1">
      <c r="A926" s="81"/>
      <c r="B926" s="81"/>
      <c r="C926" s="81"/>
      <c r="D926" s="81"/>
      <c r="E926" s="87"/>
      <c r="F926" s="86"/>
      <c r="G926" s="86"/>
      <c r="H926" s="85"/>
      <c r="I926" s="86"/>
      <c r="J926" s="730"/>
      <c r="K926" s="731"/>
      <c r="L926" s="79"/>
      <c r="M926" s="79"/>
    </row>
    <row r="927" spans="1:13" s="857" customFormat="1">
      <c r="A927" s="81"/>
      <c r="B927" s="81"/>
      <c r="C927" s="81"/>
      <c r="D927" s="81"/>
      <c r="E927" s="87"/>
      <c r="F927" s="86"/>
      <c r="G927" s="86"/>
      <c r="H927" s="85"/>
      <c r="I927" s="86"/>
      <c r="J927" s="730"/>
      <c r="K927" s="731"/>
      <c r="L927" s="79"/>
      <c r="M927" s="79"/>
    </row>
    <row r="928" spans="1:13" s="857" customFormat="1">
      <c r="A928" s="81"/>
      <c r="B928" s="81"/>
      <c r="C928" s="81"/>
      <c r="D928" s="81"/>
      <c r="E928" s="87"/>
      <c r="F928" s="86"/>
      <c r="G928" s="86"/>
      <c r="H928" s="85"/>
      <c r="I928" s="86"/>
      <c r="J928" s="730"/>
      <c r="K928" s="731"/>
      <c r="L928" s="79"/>
      <c r="M928" s="79"/>
    </row>
    <row r="929" spans="1:13" s="857" customFormat="1">
      <c r="A929" s="81"/>
      <c r="B929" s="81"/>
      <c r="C929" s="81"/>
      <c r="D929" s="81"/>
      <c r="E929" s="87"/>
      <c r="F929" s="86"/>
      <c r="G929" s="86"/>
      <c r="H929" s="85"/>
      <c r="I929" s="86"/>
      <c r="J929" s="730"/>
      <c r="K929" s="731"/>
      <c r="L929" s="79"/>
      <c r="M929" s="79"/>
    </row>
    <row r="930" spans="1:13" s="857" customFormat="1">
      <c r="A930" s="81"/>
      <c r="B930" s="81"/>
      <c r="C930" s="81"/>
      <c r="D930" s="81"/>
      <c r="E930" s="87"/>
      <c r="F930" s="86"/>
      <c r="G930" s="86"/>
      <c r="H930" s="85"/>
      <c r="I930" s="86"/>
      <c r="J930" s="730"/>
      <c r="K930" s="731"/>
      <c r="L930" s="79"/>
      <c r="M930" s="79"/>
    </row>
    <row r="931" spans="1:13" s="857" customFormat="1">
      <c r="A931" s="81"/>
      <c r="B931" s="81"/>
      <c r="C931" s="81"/>
      <c r="D931" s="81"/>
      <c r="E931" s="87"/>
      <c r="F931" s="86"/>
      <c r="G931" s="86"/>
      <c r="H931" s="85"/>
      <c r="I931" s="86"/>
      <c r="J931" s="730"/>
      <c r="K931" s="731"/>
      <c r="L931" s="79"/>
      <c r="M931" s="79"/>
    </row>
    <row r="932" spans="1:13" s="857" customFormat="1">
      <c r="A932" s="81"/>
      <c r="B932" s="81"/>
      <c r="C932" s="81"/>
      <c r="D932" s="81"/>
      <c r="E932" s="87"/>
      <c r="F932" s="86"/>
      <c r="G932" s="86"/>
      <c r="H932" s="85"/>
      <c r="I932" s="86"/>
      <c r="J932" s="730"/>
      <c r="K932" s="731"/>
      <c r="L932" s="79"/>
      <c r="M932" s="79"/>
    </row>
    <row r="933" spans="1:13" s="857" customFormat="1">
      <c r="A933" s="81"/>
      <c r="B933" s="81"/>
      <c r="C933" s="81"/>
      <c r="D933" s="81"/>
      <c r="E933" s="87"/>
      <c r="F933" s="86"/>
      <c r="G933" s="86"/>
      <c r="H933" s="85"/>
      <c r="I933" s="86"/>
      <c r="J933" s="730"/>
      <c r="K933" s="731"/>
      <c r="L933" s="79"/>
      <c r="M933" s="79"/>
    </row>
    <row r="934" spans="1:13" s="857" customFormat="1">
      <c r="A934" s="81"/>
      <c r="B934" s="81"/>
      <c r="C934" s="81"/>
      <c r="D934" s="81"/>
      <c r="E934" s="87"/>
      <c r="F934" s="86"/>
      <c r="G934" s="86"/>
      <c r="H934" s="85"/>
      <c r="I934" s="86"/>
      <c r="J934" s="730"/>
      <c r="K934" s="731"/>
      <c r="L934" s="79"/>
      <c r="M934" s="79"/>
    </row>
    <row r="935" spans="1:13" s="857" customFormat="1">
      <c r="A935" s="81"/>
      <c r="B935" s="81"/>
      <c r="C935" s="81"/>
      <c r="D935" s="81"/>
      <c r="E935" s="87"/>
      <c r="F935" s="86"/>
      <c r="G935" s="86"/>
      <c r="H935" s="85"/>
      <c r="I935" s="86"/>
      <c r="J935" s="730"/>
      <c r="K935" s="731"/>
      <c r="L935" s="79"/>
      <c r="M935" s="79"/>
    </row>
    <row r="936" spans="1:13" s="857" customFormat="1">
      <c r="A936" s="81"/>
      <c r="B936" s="81"/>
      <c r="C936" s="81"/>
      <c r="D936" s="81"/>
      <c r="E936" s="87"/>
      <c r="F936" s="86"/>
      <c r="G936" s="86"/>
      <c r="H936" s="85"/>
      <c r="I936" s="86"/>
      <c r="J936" s="730"/>
      <c r="K936" s="731"/>
      <c r="L936" s="79"/>
      <c r="M936" s="79"/>
    </row>
    <row r="937" spans="1:13" s="857" customFormat="1">
      <c r="A937" s="81"/>
      <c r="B937" s="81"/>
      <c r="C937" s="81"/>
      <c r="D937" s="81"/>
      <c r="E937" s="87"/>
      <c r="F937" s="86"/>
      <c r="G937" s="86"/>
      <c r="H937" s="85"/>
      <c r="I937" s="86"/>
      <c r="J937" s="730"/>
      <c r="K937" s="731"/>
      <c r="L937" s="79"/>
      <c r="M937" s="79"/>
    </row>
    <row r="938" spans="1:13" s="857" customFormat="1">
      <c r="A938" s="81"/>
      <c r="B938" s="81"/>
      <c r="C938" s="81"/>
      <c r="D938" s="81"/>
      <c r="E938" s="87"/>
      <c r="F938" s="86"/>
      <c r="G938" s="86"/>
      <c r="H938" s="85"/>
      <c r="I938" s="86"/>
      <c r="J938" s="730"/>
      <c r="K938" s="731"/>
      <c r="L938" s="79"/>
      <c r="M938" s="79"/>
    </row>
    <row r="939" spans="1:13" s="857" customFormat="1">
      <c r="A939" s="81"/>
      <c r="B939" s="81"/>
      <c r="C939" s="81"/>
      <c r="D939" s="81"/>
      <c r="E939" s="87"/>
      <c r="F939" s="86"/>
      <c r="G939" s="86"/>
      <c r="H939" s="85"/>
      <c r="I939" s="86"/>
      <c r="J939" s="730"/>
      <c r="K939" s="731"/>
      <c r="L939" s="79"/>
      <c r="M939" s="79"/>
    </row>
    <row r="940" spans="1:13" s="857" customFormat="1">
      <c r="A940" s="81"/>
      <c r="B940" s="81"/>
      <c r="C940" s="81"/>
      <c r="D940" s="81"/>
      <c r="E940" s="87"/>
      <c r="F940" s="86"/>
      <c r="G940" s="86"/>
      <c r="H940" s="85"/>
      <c r="I940" s="86"/>
      <c r="J940" s="730"/>
      <c r="K940" s="731"/>
      <c r="L940" s="79"/>
      <c r="M940" s="79"/>
    </row>
    <row r="941" spans="1:13" s="857" customFormat="1">
      <c r="A941" s="81"/>
      <c r="B941" s="81"/>
      <c r="C941" s="81"/>
      <c r="D941" s="81"/>
      <c r="E941" s="87"/>
      <c r="F941" s="86"/>
      <c r="G941" s="86"/>
      <c r="H941" s="85"/>
      <c r="I941" s="86"/>
      <c r="J941" s="730"/>
      <c r="K941" s="731"/>
      <c r="L941" s="79"/>
      <c r="M941" s="79"/>
    </row>
    <row r="942" spans="1:13" s="857" customFormat="1">
      <c r="A942" s="81"/>
      <c r="B942" s="81"/>
      <c r="C942" s="81"/>
      <c r="D942" s="81"/>
      <c r="E942" s="87"/>
      <c r="F942" s="86"/>
      <c r="G942" s="86"/>
      <c r="H942" s="85"/>
      <c r="I942" s="86"/>
      <c r="J942" s="730"/>
      <c r="K942" s="731"/>
      <c r="L942" s="79"/>
      <c r="M942" s="79"/>
    </row>
    <row r="943" spans="1:13" s="857" customFormat="1">
      <c r="A943" s="81"/>
      <c r="B943" s="81"/>
      <c r="C943" s="81"/>
      <c r="D943" s="81"/>
      <c r="E943" s="87"/>
      <c r="F943" s="86"/>
      <c r="G943" s="86"/>
      <c r="H943" s="85"/>
      <c r="I943" s="86"/>
      <c r="J943" s="730"/>
      <c r="K943" s="731"/>
      <c r="L943" s="79"/>
      <c r="M943" s="79"/>
    </row>
    <row r="944" spans="1:13" s="857" customFormat="1">
      <c r="A944" s="81"/>
      <c r="B944" s="81"/>
      <c r="C944" s="81"/>
      <c r="D944" s="81"/>
      <c r="E944" s="87"/>
      <c r="F944" s="86"/>
      <c r="G944" s="86"/>
      <c r="H944" s="85"/>
      <c r="I944" s="86"/>
      <c r="J944" s="730"/>
      <c r="K944" s="731"/>
      <c r="L944" s="79"/>
      <c r="M944" s="79"/>
    </row>
    <row r="945" spans="1:13" s="857" customFormat="1">
      <c r="A945" s="81"/>
      <c r="B945" s="81"/>
      <c r="C945" s="81"/>
      <c r="D945" s="81"/>
      <c r="E945" s="87"/>
      <c r="F945" s="86"/>
      <c r="G945" s="86"/>
      <c r="H945" s="85"/>
      <c r="I945" s="86"/>
      <c r="J945" s="730"/>
      <c r="K945" s="731"/>
      <c r="L945" s="79"/>
      <c r="M945" s="79"/>
    </row>
    <row r="946" spans="1:13" s="857" customFormat="1">
      <c r="A946" s="81"/>
      <c r="B946" s="81"/>
      <c r="C946" s="81"/>
      <c r="D946" s="81"/>
      <c r="E946" s="87"/>
      <c r="F946" s="86"/>
      <c r="G946" s="86"/>
      <c r="H946" s="85"/>
      <c r="I946" s="86"/>
      <c r="J946" s="730"/>
      <c r="K946" s="731"/>
      <c r="L946" s="79"/>
      <c r="M946" s="79"/>
    </row>
    <row r="947" spans="1:13" s="857" customFormat="1">
      <c r="A947" s="81"/>
      <c r="B947" s="81"/>
      <c r="C947" s="81"/>
      <c r="D947" s="81"/>
      <c r="E947" s="87"/>
      <c r="F947" s="86"/>
      <c r="G947" s="86"/>
      <c r="H947" s="85"/>
      <c r="I947" s="86"/>
      <c r="J947" s="730"/>
      <c r="K947" s="731"/>
      <c r="L947" s="79"/>
      <c r="M947" s="79"/>
    </row>
    <row r="948" spans="1:13" s="857" customFormat="1">
      <c r="A948" s="81"/>
      <c r="B948" s="81"/>
      <c r="C948" s="81"/>
      <c r="D948" s="81"/>
      <c r="E948" s="87"/>
      <c r="F948" s="86"/>
      <c r="G948" s="86"/>
      <c r="H948" s="85"/>
      <c r="I948" s="86"/>
      <c r="J948" s="730"/>
      <c r="K948" s="731"/>
      <c r="L948" s="79"/>
      <c r="M948" s="79"/>
    </row>
    <row r="949" spans="1:13" s="857" customFormat="1">
      <c r="A949" s="81"/>
      <c r="B949" s="81"/>
      <c r="C949" s="81"/>
      <c r="D949" s="81"/>
      <c r="E949" s="87"/>
      <c r="F949" s="86"/>
      <c r="G949" s="86"/>
      <c r="H949" s="85"/>
      <c r="I949" s="86"/>
      <c r="J949" s="730"/>
      <c r="K949" s="731"/>
      <c r="L949" s="79"/>
      <c r="M949" s="79"/>
    </row>
    <row r="950" spans="1:13" s="857" customFormat="1">
      <c r="A950" s="81"/>
      <c r="B950" s="81"/>
      <c r="C950" s="81"/>
      <c r="D950" s="81"/>
      <c r="E950" s="87"/>
      <c r="F950" s="86"/>
      <c r="G950" s="86"/>
      <c r="H950" s="85"/>
      <c r="I950" s="86"/>
      <c r="J950" s="730"/>
      <c r="K950" s="731"/>
      <c r="L950" s="79"/>
      <c r="M950" s="79"/>
    </row>
    <row r="951" spans="1:13" s="857" customFormat="1">
      <c r="A951" s="81"/>
      <c r="B951" s="81"/>
      <c r="C951" s="81"/>
      <c r="D951" s="81"/>
      <c r="E951" s="87"/>
      <c r="F951" s="86"/>
      <c r="G951" s="86"/>
      <c r="H951" s="85"/>
      <c r="I951" s="86"/>
      <c r="J951" s="730"/>
      <c r="K951" s="731"/>
      <c r="L951" s="79"/>
      <c r="M951" s="79"/>
    </row>
    <row r="952" spans="1:13" s="857" customFormat="1">
      <c r="A952" s="81"/>
      <c r="B952" s="81"/>
      <c r="C952" s="81"/>
      <c r="D952" s="81"/>
      <c r="E952" s="87"/>
      <c r="F952" s="86"/>
      <c r="G952" s="86"/>
      <c r="H952" s="85"/>
      <c r="I952" s="86"/>
      <c r="J952" s="730"/>
      <c r="K952" s="731"/>
      <c r="L952" s="79"/>
      <c r="M952" s="79"/>
    </row>
    <row r="953" spans="1:13" s="857" customFormat="1">
      <c r="A953" s="81"/>
      <c r="B953" s="81"/>
      <c r="C953" s="81"/>
      <c r="D953" s="81"/>
      <c r="E953" s="87"/>
      <c r="F953" s="86"/>
      <c r="G953" s="86"/>
      <c r="H953" s="85"/>
      <c r="I953" s="86"/>
      <c r="J953" s="730"/>
      <c r="K953" s="731"/>
      <c r="L953" s="79"/>
      <c r="M953" s="79"/>
    </row>
    <row r="954" spans="1:13" s="857" customFormat="1">
      <c r="A954" s="81"/>
      <c r="B954" s="81"/>
      <c r="C954" s="81"/>
      <c r="D954" s="81"/>
      <c r="E954" s="87"/>
      <c r="F954" s="86"/>
      <c r="G954" s="86"/>
      <c r="H954" s="85"/>
      <c r="I954" s="86"/>
      <c r="J954" s="730"/>
      <c r="K954" s="731"/>
      <c r="L954" s="79"/>
      <c r="M954" s="79"/>
    </row>
    <row r="955" spans="1:13" s="857" customFormat="1">
      <c r="A955" s="81"/>
      <c r="B955" s="81"/>
      <c r="C955" s="81"/>
      <c r="D955" s="81"/>
      <c r="E955" s="87"/>
      <c r="F955" s="86"/>
      <c r="G955" s="86"/>
      <c r="H955" s="85"/>
      <c r="I955" s="86"/>
      <c r="J955" s="730"/>
      <c r="K955" s="731"/>
      <c r="L955" s="79"/>
      <c r="M955" s="79"/>
    </row>
    <row r="956" spans="1:13" s="857" customFormat="1">
      <c r="A956" s="81"/>
      <c r="B956" s="81"/>
      <c r="C956" s="81"/>
      <c r="D956" s="81"/>
      <c r="E956" s="87"/>
      <c r="F956" s="86"/>
      <c r="G956" s="86"/>
      <c r="H956" s="85"/>
      <c r="I956" s="86"/>
      <c r="J956" s="730"/>
      <c r="K956" s="731"/>
      <c r="L956" s="79"/>
      <c r="M956" s="79"/>
    </row>
    <row r="957" spans="1:13" s="857" customFormat="1">
      <c r="A957" s="81"/>
      <c r="B957" s="81"/>
      <c r="C957" s="81"/>
      <c r="D957" s="81"/>
      <c r="E957" s="87"/>
      <c r="F957" s="86"/>
      <c r="G957" s="86"/>
      <c r="H957" s="85"/>
      <c r="I957" s="86"/>
      <c r="J957" s="730"/>
      <c r="K957" s="731"/>
      <c r="L957" s="79"/>
      <c r="M957" s="79"/>
    </row>
    <row r="958" spans="1:13" s="857" customFormat="1">
      <c r="A958" s="81"/>
      <c r="B958" s="81"/>
      <c r="C958" s="81"/>
      <c r="D958" s="81"/>
      <c r="E958" s="87"/>
      <c r="F958" s="86"/>
      <c r="G958" s="86"/>
      <c r="H958" s="85"/>
      <c r="I958" s="86"/>
      <c r="J958" s="730"/>
      <c r="K958" s="731"/>
      <c r="L958" s="79"/>
      <c r="M958" s="79"/>
    </row>
    <row r="959" spans="1:13" s="857" customFormat="1">
      <c r="A959" s="81"/>
      <c r="B959" s="81"/>
      <c r="C959" s="81"/>
      <c r="D959" s="81"/>
      <c r="E959" s="87"/>
      <c r="F959" s="86"/>
      <c r="G959" s="86"/>
      <c r="H959" s="85"/>
      <c r="I959" s="86"/>
      <c r="J959" s="730"/>
      <c r="K959" s="731"/>
      <c r="L959" s="79"/>
      <c r="M959" s="79"/>
    </row>
    <row r="960" spans="1:13" s="857" customFormat="1">
      <c r="A960" s="81"/>
      <c r="B960" s="81"/>
      <c r="C960" s="81"/>
      <c r="D960" s="81"/>
      <c r="E960" s="87"/>
      <c r="F960" s="86"/>
      <c r="G960" s="86"/>
      <c r="H960" s="85"/>
      <c r="I960" s="86"/>
      <c r="J960" s="730"/>
      <c r="K960" s="731"/>
      <c r="L960" s="79"/>
      <c r="M960" s="79"/>
    </row>
    <row r="961" spans="1:13" s="857" customFormat="1">
      <c r="A961" s="81"/>
      <c r="B961" s="81"/>
      <c r="C961" s="81"/>
      <c r="D961" s="81"/>
      <c r="E961" s="87"/>
      <c r="F961" s="86"/>
      <c r="G961" s="86"/>
      <c r="H961" s="85"/>
      <c r="I961" s="86"/>
      <c r="J961" s="730"/>
      <c r="K961" s="731"/>
      <c r="L961" s="79"/>
      <c r="M961" s="79"/>
    </row>
    <row r="962" spans="1:13" s="857" customFormat="1">
      <c r="A962" s="81"/>
      <c r="B962" s="81"/>
      <c r="C962" s="81"/>
      <c r="D962" s="81"/>
      <c r="E962" s="87"/>
      <c r="F962" s="86"/>
      <c r="G962" s="86"/>
      <c r="H962" s="85"/>
      <c r="I962" s="86"/>
      <c r="J962" s="730"/>
      <c r="K962" s="731"/>
      <c r="L962" s="79"/>
      <c r="M962" s="79"/>
    </row>
    <row r="963" spans="1:13" s="857" customFormat="1">
      <c r="A963" s="81"/>
      <c r="B963" s="81"/>
      <c r="C963" s="81"/>
      <c r="D963" s="81"/>
      <c r="E963" s="87"/>
      <c r="F963" s="86"/>
      <c r="G963" s="86"/>
      <c r="H963" s="85"/>
      <c r="I963" s="86"/>
      <c r="J963" s="730"/>
      <c r="K963" s="731"/>
      <c r="L963" s="79"/>
      <c r="M963" s="79"/>
    </row>
    <row r="964" spans="1:13" s="857" customFormat="1">
      <c r="A964" s="81"/>
      <c r="B964" s="81"/>
      <c r="C964" s="81"/>
      <c r="D964" s="81"/>
      <c r="E964" s="87"/>
      <c r="F964" s="86"/>
      <c r="G964" s="86"/>
      <c r="H964" s="85"/>
      <c r="I964" s="86"/>
      <c r="J964" s="730"/>
      <c r="K964" s="731"/>
      <c r="L964" s="79"/>
      <c r="M964" s="79"/>
    </row>
    <row r="965" spans="1:13" s="857" customFormat="1">
      <c r="A965" s="81"/>
      <c r="B965" s="81"/>
      <c r="C965" s="81"/>
      <c r="D965" s="81"/>
      <c r="E965" s="87"/>
      <c r="F965" s="86"/>
      <c r="G965" s="86"/>
      <c r="H965" s="85"/>
      <c r="I965" s="86"/>
      <c r="J965" s="730"/>
      <c r="K965" s="731"/>
      <c r="L965" s="79"/>
      <c r="M965" s="79"/>
    </row>
    <row r="966" spans="1:13" s="857" customFormat="1">
      <c r="A966" s="81"/>
      <c r="B966" s="81"/>
      <c r="C966" s="81"/>
      <c r="D966" s="81"/>
      <c r="E966" s="87"/>
      <c r="F966" s="86"/>
      <c r="G966" s="86"/>
      <c r="H966" s="85"/>
      <c r="I966" s="86"/>
      <c r="J966" s="730"/>
      <c r="K966" s="731"/>
      <c r="L966" s="79"/>
      <c r="M966" s="79"/>
    </row>
    <row r="967" spans="1:13" s="857" customFormat="1">
      <c r="A967" s="81"/>
      <c r="B967" s="81"/>
      <c r="C967" s="81"/>
      <c r="D967" s="81"/>
      <c r="E967" s="87"/>
      <c r="F967" s="86"/>
      <c r="G967" s="86"/>
      <c r="H967" s="85"/>
      <c r="I967" s="86"/>
      <c r="J967" s="730"/>
      <c r="K967" s="731"/>
      <c r="L967" s="79"/>
      <c r="M967" s="79"/>
    </row>
    <row r="968" spans="1:13" s="857" customFormat="1">
      <c r="A968" s="81"/>
      <c r="B968" s="81"/>
      <c r="C968" s="81"/>
      <c r="D968" s="81"/>
      <c r="E968" s="87"/>
      <c r="F968" s="86"/>
      <c r="G968" s="86"/>
      <c r="H968" s="85"/>
      <c r="I968" s="86"/>
      <c r="J968" s="730"/>
      <c r="K968" s="731"/>
      <c r="L968" s="79"/>
      <c r="M968" s="79"/>
    </row>
    <row r="969" spans="1:13" s="857" customFormat="1">
      <c r="A969" s="81"/>
      <c r="B969" s="81"/>
      <c r="C969" s="81"/>
      <c r="D969" s="81"/>
      <c r="E969" s="87"/>
      <c r="F969" s="86"/>
      <c r="G969" s="86"/>
      <c r="H969" s="85"/>
      <c r="I969" s="86"/>
      <c r="J969" s="730"/>
      <c r="K969" s="731"/>
      <c r="L969" s="79"/>
      <c r="M969" s="79"/>
    </row>
    <row r="970" spans="1:13" s="857" customFormat="1">
      <c r="A970" s="81"/>
      <c r="B970" s="81"/>
      <c r="C970" s="81"/>
      <c r="D970" s="81"/>
      <c r="E970" s="87"/>
      <c r="F970" s="86"/>
      <c r="G970" s="86"/>
      <c r="H970" s="85"/>
      <c r="I970" s="86"/>
      <c r="J970" s="730"/>
      <c r="K970" s="731"/>
      <c r="L970" s="79"/>
      <c r="M970" s="79"/>
    </row>
    <row r="971" spans="1:13" s="857" customFormat="1">
      <c r="A971" s="81"/>
      <c r="B971" s="81"/>
      <c r="C971" s="81"/>
      <c r="D971" s="81"/>
      <c r="E971" s="87"/>
      <c r="F971" s="86"/>
      <c r="G971" s="86"/>
      <c r="H971" s="85"/>
      <c r="I971" s="86"/>
      <c r="J971" s="730"/>
      <c r="K971" s="731"/>
      <c r="L971" s="79"/>
      <c r="M971" s="79"/>
    </row>
    <row r="972" spans="1:13" s="857" customFormat="1">
      <c r="A972" s="81"/>
      <c r="B972" s="81"/>
      <c r="C972" s="81"/>
      <c r="D972" s="81"/>
      <c r="E972" s="87"/>
      <c r="F972" s="86"/>
      <c r="G972" s="86"/>
      <c r="H972" s="85"/>
      <c r="I972" s="86"/>
      <c r="J972" s="730"/>
      <c r="K972" s="731"/>
      <c r="L972" s="79"/>
      <c r="M972" s="79"/>
    </row>
    <row r="973" spans="1:13" s="857" customFormat="1">
      <c r="A973" s="81"/>
      <c r="B973" s="81"/>
      <c r="C973" s="81"/>
      <c r="D973" s="81"/>
      <c r="E973" s="87"/>
      <c r="F973" s="86"/>
      <c r="G973" s="86"/>
      <c r="H973" s="85"/>
      <c r="I973" s="86"/>
      <c r="J973" s="730"/>
      <c r="K973" s="731"/>
      <c r="L973" s="79"/>
      <c r="M973" s="79"/>
    </row>
    <row r="974" spans="1:13" s="857" customFormat="1">
      <c r="A974" s="81"/>
      <c r="B974" s="81"/>
      <c r="C974" s="81"/>
      <c r="D974" s="81"/>
      <c r="E974" s="87"/>
      <c r="F974" s="86"/>
      <c r="G974" s="86"/>
      <c r="H974" s="85"/>
      <c r="I974" s="86"/>
      <c r="J974" s="730"/>
      <c r="K974" s="731"/>
      <c r="L974" s="79"/>
      <c r="M974" s="79"/>
    </row>
    <row r="975" spans="1:13" s="857" customFormat="1">
      <c r="A975" s="81"/>
      <c r="B975" s="81"/>
      <c r="C975" s="81"/>
      <c r="D975" s="81"/>
      <c r="E975" s="87"/>
      <c r="F975" s="86"/>
      <c r="G975" s="86"/>
      <c r="H975" s="85"/>
      <c r="I975" s="86"/>
      <c r="J975" s="730"/>
      <c r="K975" s="731"/>
      <c r="L975" s="79"/>
      <c r="M975" s="79"/>
    </row>
    <row r="976" spans="1:13" s="857" customFormat="1">
      <c r="A976" s="81"/>
      <c r="B976" s="81"/>
      <c r="C976" s="81"/>
      <c r="D976" s="81"/>
      <c r="E976" s="87"/>
      <c r="F976" s="86"/>
      <c r="G976" s="86"/>
      <c r="H976" s="85"/>
      <c r="I976" s="86"/>
      <c r="J976" s="730"/>
      <c r="K976" s="731"/>
      <c r="L976" s="79"/>
      <c r="M976" s="79"/>
    </row>
    <row r="977" spans="1:13" s="857" customFormat="1">
      <c r="A977" s="81"/>
      <c r="B977" s="81"/>
      <c r="C977" s="81"/>
      <c r="D977" s="81"/>
      <c r="E977" s="87"/>
      <c r="F977" s="86"/>
      <c r="G977" s="86"/>
      <c r="H977" s="85"/>
      <c r="I977" s="86"/>
      <c r="J977" s="730"/>
      <c r="K977" s="731"/>
      <c r="L977" s="79"/>
      <c r="M977" s="79"/>
    </row>
    <row r="978" spans="1:13" s="857" customFormat="1">
      <c r="A978" s="81"/>
      <c r="B978" s="81"/>
      <c r="C978" s="81"/>
      <c r="D978" s="81"/>
      <c r="E978" s="87"/>
      <c r="F978" s="86"/>
      <c r="G978" s="86"/>
      <c r="H978" s="85"/>
      <c r="I978" s="86"/>
      <c r="J978" s="730"/>
      <c r="K978" s="731"/>
      <c r="L978" s="79"/>
      <c r="M978" s="79"/>
    </row>
    <row r="979" spans="1:13" s="857" customFormat="1">
      <c r="A979" s="81"/>
      <c r="B979" s="81"/>
      <c r="C979" s="81"/>
      <c r="D979" s="81"/>
      <c r="E979" s="87"/>
      <c r="F979" s="86"/>
      <c r="G979" s="86"/>
      <c r="H979" s="85"/>
      <c r="I979" s="86"/>
      <c r="J979" s="730"/>
      <c r="K979" s="731"/>
      <c r="L979" s="79"/>
      <c r="M979" s="79"/>
    </row>
    <row r="980" spans="1:13" s="857" customFormat="1">
      <c r="A980" s="81"/>
      <c r="B980" s="81"/>
      <c r="C980" s="81"/>
      <c r="D980" s="81"/>
      <c r="E980" s="87"/>
      <c r="F980" s="86"/>
      <c r="G980" s="86"/>
      <c r="H980" s="85"/>
      <c r="I980" s="86"/>
      <c r="J980" s="730"/>
      <c r="K980" s="731"/>
      <c r="L980" s="79"/>
      <c r="M980" s="79"/>
    </row>
    <row r="981" spans="1:13" s="857" customFormat="1">
      <c r="A981" s="81"/>
      <c r="B981" s="81"/>
      <c r="C981" s="81"/>
      <c r="D981" s="81"/>
      <c r="E981" s="87"/>
      <c r="F981" s="86"/>
      <c r="G981" s="86"/>
      <c r="H981" s="85"/>
      <c r="I981" s="86"/>
      <c r="J981" s="730"/>
      <c r="K981" s="731"/>
      <c r="L981" s="79"/>
      <c r="M981" s="79"/>
    </row>
    <row r="982" spans="1:13" s="857" customFormat="1">
      <c r="A982" s="81"/>
      <c r="B982" s="81"/>
      <c r="C982" s="81"/>
      <c r="D982" s="81"/>
      <c r="E982" s="87"/>
      <c r="F982" s="86"/>
      <c r="G982" s="86"/>
      <c r="H982" s="85"/>
      <c r="I982" s="86"/>
      <c r="J982" s="730"/>
      <c r="K982" s="731"/>
      <c r="L982" s="79"/>
      <c r="M982" s="79"/>
    </row>
    <row r="983" spans="1:13" s="857" customFormat="1">
      <c r="A983" s="81"/>
      <c r="B983" s="81"/>
      <c r="C983" s="81"/>
      <c r="D983" s="81"/>
      <c r="E983" s="87"/>
      <c r="F983" s="86"/>
      <c r="G983" s="86"/>
      <c r="H983" s="85"/>
      <c r="I983" s="86"/>
      <c r="J983" s="730"/>
      <c r="K983" s="731"/>
      <c r="L983" s="79"/>
      <c r="M983" s="79"/>
    </row>
    <row r="984" spans="1:13" s="857" customFormat="1">
      <c r="A984" s="81"/>
      <c r="B984" s="81"/>
      <c r="C984" s="81"/>
      <c r="D984" s="81"/>
      <c r="E984" s="87"/>
      <c r="F984" s="86"/>
      <c r="G984" s="86"/>
      <c r="H984" s="85"/>
      <c r="I984" s="86"/>
      <c r="J984" s="730"/>
      <c r="K984" s="731"/>
      <c r="L984" s="79"/>
      <c r="M984" s="79"/>
    </row>
    <row r="985" spans="1:13" s="857" customFormat="1">
      <c r="A985" s="81"/>
      <c r="B985" s="81"/>
      <c r="C985" s="81"/>
      <c r="D985" s="81"/>
      <c r="E985" s="87"/>
      <c r="F985" s="86"/>
      <c r="G985" s="86"/>
      <c r="H985" s="85"/>
      <c r="I985" s="86"/>
      <c r="J985" s="730"/>
      <c r="K985" s="731"/>
      <c r="L985" s="79"/>
      <c r="M985" s="79"/>
    </row>
    <row r="986" spans="1:13" s="857" customFormat="1">
      <c r="A986" s="81"/>
      <c r="B986" s="81"/>
      <c r="C986" s="81"/>
      <c r="D986" s="81"/>
      <c r="E986" s="87"/>
      <c r="F986" s="86"/>
      <c r="G986" s="86"/>
      <c r="H986" s="85"/>
      <c r="I986" s="86"/>
      <c r="J986" s="730"/>
      <c r="K986" s="731"/>
      <c r="L986" s="79"/>
      <c r="M986" s="79"/>
    </row>
    <row r="987" spans="1:13" s="857" customFormat="1">
      <c r="A987" s="81"/>
      <c r="B987" s="81"/>
      <c r="C987" s="81"/>
      <c r="D987" s="81"/>
      <c r="E987" s="87"/>
      <c r="F987" s="86"/>
      <c r="G987" s="86"/>
      <c r="H987" s="85"/>
      <c r="I987" s="86"/>
      <c r="J987" s="730"/>
      <c r="K987" s="731"/>
      <c r="L987" s="79"/>
      <c r="M987" s="79"/>
    </row>
    <row r="988" spans="1:13" s="857" customFormat="1">
      <c r="A988" s="81"/>
      <c r="B988" s="81"/>
      <c r="C988" s="81"/>
      <c r="D988" s="81"/>
      <c r="E988" s="87"/>
      <c r="F988" s="86"/>
      <c r="G988" s="86"/>
      <c r="H988" s="85"/>
      <c r="I988" s="86"/>
      <c r="J988" s="730"/>
      <c r="K988" s="731"/>
      <c r="L988" s="79"/>
      <c r="M988" s="79"/>
    </row>
    <row r="989" spans="1:13" s="857" customFormat="1">
      <c r="A989" s="81"/>
      <c r="B989" s="81"/>
      <c r="C989" s="81"/>
      <c r="D989" s="81"/>
      <c r="E989" s="87"/>
      <c r="F989" s="86"/>
      <c r="G989" s="86"/>
      <c r="H989" s="85"/>
      <c r="I989" s="86"/>
      <c r="J989" s="730"/>
      <c r="K989" s="731"/>
      <c r="L989" s="79"/>
      <c r="M989" s="79"/>
    </row>
    <row r="990" spans="1:13" s="857" customFormat="1">
      <c r="A990" s="81"/>
      <c r="B990" s="81"/>
      <c r="C990" s="81"/>
      <c r="D990" s="81"/>
      <c r="E990" s="87"/>
      <c r="F990" s="86"/>
      <c r="G990" s="86"/>
      <c r="H990" s="85"/>
      <c r="I990" s="86"/>
      <c r="J990" s="730"/>
      <c r="K990" s="731"/>
      <c r="L990" s="79"/>
      <c r="M990" s="79"/>
    </row>
    <row r="991" spans="1:13" s="857" customFormat="1">
      <c r="A991" s="81"/>
      <c r="B991" s="81"/>
      <c r="C991" s="81"/>
      <c r="D991" s="81"/>
      <c r="E991" s="87"/>
      <c r="F991" s="86"/>
      <c r="G991" s="86"/>
      <c r="H991" s="85"/>
      <c r="I991" s="86"/>
      <c r="J991" s="730"/>
      <c r="K991" s="731"/>
      <c r="L991" s="79"/>
      <c r="M991" s="79"/>
    </row>
    <row r="992" spans="1:13" s="857" customFormat="1">
      <c r="A992" s="81"/>
      <c r="B992" s="81"/>
      <c r="C992" s="81"/>
      <c r="D992" s="81"/>
      <c r="E992" s="87"/>
      <c r="F992" s="86"/>
      <c r="G992" s="86"/>
      <c r="H992" s="85"/>
      <c r="I992" s="86"/>
      <c r="J992" s="730"/>
      <c r="K992" s="731"/>
      <c r="L992" s="79"/>
      <c r="M992" s="79"/>
    </row>
    <row r="993" spans="1:13" s="857" customFormat="1">
      <c r="A993" s="81"/>
      <c r="B993" s="81"/>
      <c r="C993" s="81"/>
      <c r="D993" s="81"/>
      <c r="E993" s="87"/>
      <c r="F993" s="86"/>
      <c r="G993" s="86"/>
      <c r="H993" s="85"/>
      <c r="I993" s="86"/>
      <c r="J993" s="730"/>
      <c r="K993" s="731"/>
      <c r="L993" s="79"/>
      <c r="M993" s="79"/>
    </row>
    <row r="994" spans="1:13" s="857" customFormat="1">
      <c r="A994" s="81"/>
      <c r="B994" s="81"/>
      <c r="C994" s="81"/>
      <c r="D994" s="81"/>
      <c r="E994" s="87"/>
      <c r="F994" s="86"/>
      <c r="G994" s="86"/>
      <c r="H994" s="85"/>
      <c r="I994" s="86"/>
      <c r="J994" s="730"/>
      <c r="K994" s="731"/>
      <c r="L994" s="79"/>
      <c r="M994" s="79"/>
    </row>
    <row r="995" spans="1:13" s="857" customFormat="1">
      <c r="A995" s="81"/>
      <c r="B995" s="81"/>
      <c r="C995" s="81"/>
      <c r="D995" s="81"/>
      <c r="E995" s="87"/>
      <c r="F995" s="86"/>
      <c r="G995" s="86"/>
      <c r="H995" s="85"/>
      <c r="I995" s="86"/>
      <c r="J995" s="730"/>
      <c r="K995" s="731"/>
      <c r="L995" s="79"/>
      <c r="M995" s="79"/>
    </row>
    <row r="996" spans="1:13" s="857" customFormat="1">
      <c r="A996" s="81"/>
      <c r="B996" s="81"/>
      <c r="C996" s="81"/>
      <c r="D996" s="81"/>
      <c r="E996" s="87"/>
      <c r="F996" s="86"/>
      <c r="G996" s="86"/>
      <c r="H996" s="85"/>
      <c r="I996" s="86"/>
      <c r="J996" s="730"/>
      <c r="K996" s="731"/>
      <c r="L996" s="79"/>
      <c r="M996" s="79"/>
    </row>
    <row r="997" spans="1:13" s="857" customFormat="1">
      <c r="A997" s="81"/>
      <c r="B997" s="81"/>
      <c r="C997" s="81"/>
      <c r="D997" s="81"/>
      <c r="E997" s="87"/>
      <c r="F997" s="86"/>
      <c r="G997" s="86"/>
      <c r="H997" s="85"/>
      <c r="I997" s="86"/>
      <c r="J997" s="730"/>
      <c r="K997" s="731"/>
      <c r="L997" s="79"/>
      <c r="M997" s="79"/>
    </row>
    <row r="998" spans="1:13" s="857" customFormat="1">
      <c r="A998" s="81"/>
      <c r="B998" s="81"/>
      <c r="C998" s="81"/>
      <c r="D998" s="81"/>
      <c r="E998" s="87"/>
      <c r="F998" s="86"/>
      <c r="G998" s="86"/>
      <c r="H998" s="85"/>
      <c r="I998" s="86"/>
      <c r="J998" s="730"/>
      <c r="K998" s="731"/>
      <c r="L998" s="79"/>
      <c r="M998" s="79"/>
    </row>
    <row r="999" spans="1:13" s="857" customFormat="1">
      <c r="A999" s="81"/>
      <c r="B999" s="81"/>
      <c r="C999" s="81"/>
      <c r="D999" s="81"/>
      <c r="E999" s="87"/>
      <c r="F999" s="86"/>
      <c r="G999" s="86"/>
      <c r="H999" s="85"/>
      <c r="I999" s="86"/>
      <c r="J999" s="730"/>
      <c r="K999" s="731"/>
      <c r="L999" s="79"/>
      <c r="M999" s="79"/>
    </row>
    <row r="1000" spans="1:13" s="857" customFormat="1">
      <c r="A1000" s="81"/>
      <c r="B1000" s="81"/>
      <c r="C1000" s="81"/>
      <c r="D1000" s="81"/>
      <c r="E1000" s="87"/>
      <c r="F1000" s="86"/>
      <c r="G1000" s="86"/>
      <c r="H1000" s="85"/>
      <c r="I1000" s="86"/>
      <c r="J1000" s="730"/>
      <c r="K1000" s="731"/>
      <c r="L1000" s="79"/>
      <c r="M1000" s="79"/>
    </row>
    <row r="1001" spans="1:13" s="857" customFormat="1">
      <c r="A1001" s="81"/>
      <c r="B1001" s="81"/>
      <c r="C1001" s="81"/>
      <c r="D1001" s="81"/>
      <c r="E1001" s="87"/>
      <c r="F1001" s="86"/>
      <c r="G1001" s="86"/>
      <c r="H1001" s="85"/>
      <c r="I1001" s="86"/>
      <c r="J1001" s="730"/>
      <c r="K1001" s="731"/>
      <c r="L1001" s="79"/>
      <c r="M1001" s="79"/>
    </row>
    <row r="1002" spans="1:13" s="857" customFormat="1">
      <c r="A1002" s="81"/>
      <c r="B1002" s="81"/>
      <c r="C1002" s="81"/>
      <c r="D1002" s="81"/>
      <c r="E1002" s="87"/>
      <c r="F1002" s="86"/>
      <c r="G1002" s="86"/>
      <c r="H1002" s="85"/>
      <c r="I1002" s="86"/>
      <c r="J1002" s="730"/>
      <c r="K1002" s="731"/>
      <c r="L1002" s="79"/>
      <c r="M1002" s="79"/>
    </row>
    <row r="1003" spans="1:13" s="857" customFormat="1">
      <c r="A1003" s="81"/>
      <c r="B1003" s="81"/>
      <c r="C1003" s="81"/>
      <c r="D1003" s="81"/>
      <c r="E1003" s="87"/>
      <c r="F1003" s="86"/>
      <c r="G1003" s="86"/>
      <c r="H1003" s="85"/>
      <c r="I1003" s="86"/>
      <c r="J1003" s="730"/>
      <c r="K1003" s="731"/>
      <c r="L1003" s="79"/>
      <c r="M1003" s="79"/>
    </row>
    <row r="1004" spans="1:13" s="857" customFormat="1">
      <c r="A1004" s="81"/>
      <c r="B1004" s="81"/>
      <c r="C1004" s="81"/>
      <c r="D1004" s="81"/>
      <c r="E1004" s="87"/>
      <c r="F1004" s="86"/>
      <c r="G1004" s="86"/>
      <c r="H1004" s="85"/>
      <c r="I1004" s="86"/>
      <c r="J1004" s="730"/>
      <c r="K1004" s="731"/>
      <c r="L1004" s="79"/>
      <c r="M1004" s="79"/>
    </row>
    <row r="1005" spans="1:13" s="857" customFormat="1">
      <c r="A1005" s="81"/>
      <c r="B1005" s="81"/>
      <c r="C1005" s="81"/>
      <c r="D1005" s="81"/>
      <c r="E1005" s="87"/>
      <c r="F1005" s="86"/>
      <c r="G1005" s="86"/>
      <c r="H1005" s="85"/>
      <c r="I1005" s="86"/>
      <c r="J1005" s="730"/>
      <c r="K1005" s="731"/>
      <c r="L1005" s="79"/>
      <c r="M1005" s="79"/>
    </row>
    <row r="1006" spans="1:13" s="857" customFormat="1">
      <c r="A1006" s="81"/>
      <c r="B1006" s="81"/>
      <c r="C1006" s="81"/>
      <c r="D1006" s="81"/>
      <c r="E1006" s="87"/>
      <c r="F1006" s="86"/>
      <c r="G1006" s="86"/>
      <c r="H1006" s="85"/>
      <c r="I1006" s="86"/>
      <c r="J1006" s="730"/>
      <c r="K1006" s="731"/>
      <c r="L1006" s="79"/>
      <c r="M1006" s="79"/>
    </row>
    <row r="1007" spans="1:13" s="857" customFormat="1">
      <c r="A1007" s="81"/>
      <c r="B1007" s="81"/>
      <c r="C1007" s="81"/>
      <c r="D1007" s="81"/>
      <c r="E1007" s="87"/>
      <c r="F1007" s="86"/>
      <c r="G1007" s="86"/>
      <c r="H1007" s="85"/>
      <c r="I1007" s="86"/>
      <c r="J1007" s="730"/>
      <c r="K1007" s="731"/>
      <c r="L1007" s="79"/>
      <c r="M1007" s="79"/>
    </row>
    <row r="1008" spans="1:13" s="857" customFormat="1">
      <c r="A1008" s="81"/>
      <c r="B1008" s="81"/>
      <c r="C1008" s="81"/>
      <c r="D1008" s="81"/>
      <c r="E1008" s="87"/>
      <c r="F1008" s="86"/>
      <c r="G1008" s="86"/>
      <c r="H1008" s="85"/>
      <c r="I1008" s="86"/>
      <c r="J1008" s="730"/>
      <c r="K1008" s="731"/>
      <c r="L1008" s="79"/>
      <c r="M1008" s="79"/>
    </row>
    <row r="1009" spans="1:13" s="857" customFormat="1">
      <c r="A1009" s="81"/>
      <c r="B1009" s="81"/>
      <c r="C1009" s="81"/>
      <c r="D1009" s="81"/>
      <c r="E1009" s="87"/>
      <c r="F1009" s="86"/>
      <c r="G1009" s="86"/>
      <c r="H1009" s="85"/>
      <c r="I1009" s="86"/>
      <c r="J1009" s="730"/>
      <c r="K1009" s="731"/>
      <c r="L1009" s="79"/>
      <c r="M1009" s="79"/>
    </row>
    <row r="1010" spans="1:13" s="857" customFormat="1">
      <c r="A1010" s="81"/>
      <c r="B1010" s="81"/>
      <c r="C1010" s="81"/>
      <c r="D1010" s="81"/>
      <c r="E1010" s="87"/>
      <c r="F1010" s="86"/>
      <c r="G1010" s="86"/>
      <c r="H1010" s="85"/>
      <c r="I1010" s="86"/>
      <c r="J1010" s="730"/>
      <c r="K1010" s="731"/>
      <c r="L1010" s="79"/>
      <c r="M1010" s="79"/>
    </row>
    <row r="1011" spans="1:13" s="857" customFormat="1">
      <c r="A1011" s="81"/>
      <c r="B1011" s="81"/>
      <c r="C1011" s="81"/>
      <c r="D1011" s="81"/>
      <c r="E1011" s="87"/>
      <c r="F1011" s="86"/>
      <c r="G1011" s="86"/>
      <c r="H1011" s="85"/>
      <c r="I1011" s="86"/>
      <c r="J1011" s="730"/>
      <c r="K1011" s="731"/>
      <c r="L1011" s="79"/>
      <c r="M1011" s="79"/>
    </row>
    <row r="1012" spans="1:13" s="857" customFormat="1">
      <c r="A1012" s="81"/>
      <c r="B1012" s="81"/>
      <c r="C1012" s="81"/>
      <c r="D1012" s="81"/>
      <c r="E1012" s="87"/>
      <c r="F1012" s="86"/>
      <c r="G1012" s="86"/>
      <c r="H1012" s="85"/>
      <c r="I1012" s="86"/>
      <c r="J1012" s="730"/>
      <c r="K1012" s="731"/>
      <c r="L1012" s="79"/>
      <c r="M1012" s="79"/>
    </row>
    <row r="1013" spans="1:13" s="857" customFormat="1">
      <c r="A1013" s="81"/>
      <c r="B1013" s="81"/>
      <c r="C1013" s="81"/>
      <c r="D1013" s="81"/>
      <c r="E1013" s="87"/>
      <c r="F1013" s="86"/>
      <c r="G1013" s="86"/>
      <c r="H1013" s="85"/>
      <c r="I1013" s="86"/>
      <c r="J1013" s="730"/>
      <c r="K1013" s="731"/>
      <c r="L1013" s="79"/>
      <c r="M1013" s="79"/>
    </row>
    <row r="1014" spans="1:13" s="857" customFormat="1">
      <c r="A1014" s="81"/>
      <c r="B1014" s="81"/>
      <c r="C1014" s="81"/>
      <c r="D1014" s="81"/>
      <c r="E1014" s="87"/>
      <c r="F1014" s="86"/>
      <c r="G1014" s="86"/>
      <c r="H1014" s="85"/>
      <c r="I1014" s="86"/>
      <c r="J1014" s="730"/>
      <c r="K1014" s="731"/>
      <c r="L1014" s="79"/>
      <c r="M1014" s="79"/>
    </row>
    <row r="1015" spans="1:13" s="857" customFormat="1">
      <c r="A1015" s="81"/>
      <c r="B1015" s="81"/>
      <c r="C1015" s="81"/>
      <c r="D1015" s="81"/>
      <c r="E1015" s="87"/>
      <c r="F1015" s="86"/>
      <c r="G1015" s="86"/>
      <c r="H1015" s="85"/>
      <c r="I1015" s="86"/>
      <c r="J1015" s="730"/>
      <c r="K1015" s="731"/>
      <c r="L1015" s="79"/>
      <c r="M1015" s="79"/>
    </row>
    <row r="1016" spans="1:13" s="857" customFormat="1">
      <c r="A1016" s="81"/>
      <c r="B1016" s="81"/>
      <c r="C1016" s="81"/>
      <c r="D1016" s="81"/>
      <c r="E1016" s="87"/>
      <c r="F1016" s="86"/>
      <c r="G1016" s="86"/>
      <c r="H1016" s="85"/>
      <c r="I1016" s="86"/>
      <c r="J1016" s="730"/>
      <c r="K1016" s="731"/>
      <c r="L1016" s="79"/>
      <c r="M1016" s="79"/>
    </row>
    <row r="1017" spans="1:13" s="857" customFormat="1">
      <c r="A1017" s="81"/>
      <c r="B1017" s="81"/>
      <c r="C1017" s="81"/>
      <c r="D1017" s="81"/>
      <c r="E1017" s="87"/>
      <c r="F1017" s="86"/>
      <c r="G1017" s="86"/>
      <c r="H1017" s="85"/>
      <c r="I1017" s="86"/>
      <c r="J1017" s="730"/>
      <c r="K1017" s="731"/>
      <c r="L1017" s="79"/>
      <c r="M1017" s="79"/>
    </row>
    <row r="1018" spans="1:13" s="857" customFormat="1">
      <c r="A1018" s="81"/>
      <c r="B1018" s="81"/>
      <c r="C1018" s="81"/>
      <c r="D1018" s="81"/>
      <c r="E1018" s="87"/>
      <c r="F1018" s="86"/>
      <c r="G1018" s="86"/>
      <c r="H1018" s="85"/>
      <c r="I1018" s="86"/>
      <c r="J1018" s="730"/>
      <c r="K1018" s="731"/>
      <c r="L1018" s="79"/>
      <c r="M1018" s="79"/>
    </row>
    <row r="1019" spans="1:13" s="857" customFormat="1">
      <c r="A1019" s="81"/>
      <c r="B1019" s="81"/>
      <c r="C1019" s="81"/>
      <c r="D1019" s="81"/>
      <c r="E1019" s="87"/>
      <c r="F1019" s="86"/>
      <c r="G1019" s="86"/>
      <c r="H1019" s="85"/>
      <c r="I1019" s="86"/>
      <c r="J1019" s="730"/>
      <c r="K1019" s="731"/>
      <c r="L1019" s="79"/>
      <c r="M1019" s="79"/>
    </row>
    <row r="1020" spans="1:13" s="857" customFormat="1">
      <c r="A1020" s="81"/>
      <c r="B1020" s="81"/>
      <c r="C1020" s="81"/>
      <c r="D1020" s="81"/>
      <c r="E1020" s="87"/>
      <c r="F1020" s="86"/>
      <c r="G1020" s="86"/>
      <c r="H1020" s="85"/>
      <c r="I1020" s="86"/>
      <c r="J1020" s="730"/>
      <c r="K1020" s="731"/>
      <c r="L1020" s="79"/>
      <c r="M1020" s="79"/>
    </row>
    <row r="1021" spans="1:13" s="857" customFormat="1">
      <c r="A1021" s="81"/>
      <c r="B1021" s="81"/>
      <c r="C1021" s="81"/>
      <c r="D1021" s="81"/>
      <c r="E1021" s="87"/>
      <c r="F1021" s="86"/>
      <c r="G1021" s="86"/>
      <c r="H1021" s="85"/>
      <c r="I1021" s="86"/>
      <c r="J1021" s="730"/>
      <c r="K1021" s="731"/>
      <c r="L1021" s="79"/>
      <c r="M1021" s="79"/>
    </row>
    <row r="1022" spans="1:13" s="857" customFormat="1">
      <c r="A1022" s="81"/>
      <c r="B1022" s="81"/>
      <c r="C1022" s="81"/>
      <c r="D1022" s="81"/>
      <c r="E1022" s="87"/>
      <c r="F1022" s="86"/>
      <c r="G1022" s="86"/>
      <c r="H1022" s="85"/>
      <c r="I1022" s="86"/>
      <c r="J1022" s="730"/>
      <c r="K1022" s="731"/>
      <c r="L1022" s="79"/>
      <c r="M1022" s="79"/>
    </row>
    <row r="1023" spans="1:13" s="857" customFormat="1">
      <c r="A1023" s="81"/>
      <c r="B1023" s="81"/>
      <c r="C1023" s="81"/>
      <c r="D1023" s="81"/>
      <c r="E1023" s="87"/>
      <c r="F1023" s="86"/>
      <c r="G1023" s="86"/>
      <c r="H1023" s="85"/>
      <c r="I1023" s="86"/>
      <c r="J1023" s="730"/>
      <c r="K1023" s="731"/>
      <c r="L1023" s="79"/>
      <c r="M1023" s="79"/>
    </row>
    <row r="1024" spans="1:13" s="857" customFormat="1">
      <c r="A1024" s="81"/>
      <c r="B1024" s="81"/>
      <c r="C1024" s="81"/>
      <c r="D1024" s="81"/>
      <c r="E1024" s="87"/>
      <c r="F1024" s="86"/>
      <c r="G1024" s="86"/>
      <c r="H1024" s="85"/>
      <c r="I1024" s="86"/>
      <c r="J1024" s="730"/>
      <c r="K1024" s="731"/>
      <c r="L1024" s="79"/>
      <c r="M1024" s="79"/>
    </row>
    <row r="1025" spans="1:13" s="857" customFormat="1">
      <c r="A1025" s="81"/>
      <c r="B1025" s="81"/>
      <c r="C1025" s="81"/>
      <c r="D1025" s="81"/>
      <c r="E1025" s="87"/>
      <c r="F1025" s="86"/>
      <c r="G1025" s="86"/>
      <c r="H1025" s="85"/>
      <c r="I1025" s="86"/>
      <c r="J1025" s="730"/>
      <c r="K1025" s="731"/>
      <c r="L1025" s="79"/>
      <c r="M1025" s="79"/>
    </row>
    <row r="1026" spans="1:13" s="857" customFormat="1">
      <c r="A1026" s="81"/>
      <c r="B1026" s="81"/>
      <c r="C1026" s="81"/>
      <c r="D1026" s="81"/>
      <c r="E1026" s="87"/>
      <c r="F1026" s="86"/>
      <c r="G1026" s="86"/>
      <c r="H1026" s="85"/>
      <c r="I1026" s="86"/>
      <c r="J1026" s="730"/>
      <c r="K1026" s="731"/>
      <c r="L1026" s="79"/>
      <c r="M1026" s="79"/>
    </row>
    <row r="1027" spans="1:13" s="857" customFormat="1">
      <c r="A1027" s="81"/>
      <c r="B1027" s="81"/>
      <c r="C1027" s="81"/>
      <c r="D1027" s="81"/>
      <c r="E1027" s="87"/>
      <c r="F1027" s="86"/>
      <c r="G1027" s="86"/>
      <c r="H1027" s="85"/>
      <c r="I1027" s="86"/>
      <c r="J1027" s="730"/>
      <c r="K1027" s="731"/>
      <c r="L1027" s="79"/>
      <c r="M1027" s="79"/>
    </row>
    <row r="1028" spans="1:13" s="857" customFormat="1">
      <c r="A1028" s="81"/>
      <c r="B1028" s="81"/>
      <c r="C1028" s="81"/>
      <c r="D1028" s="81"/>
      <c r="E1028" s="87"/>
      <c r="F1028" s="86"/>
      <c r="G1028" s="86"/>
      <c r="H1028" s="85"/>
      <c r="I1028" s="86"/>
      <c r="J1028" s="730"/>
      <c r="K1028" s="731"/>
      <c r="L1028" s="79"/>
      <c r="M1028" s="79"/>
    </row>
    <row r="1029" spans="1:13" s="857" customFormat="1">
      <c r="A1029" s="81"/>
      <c r="B1029" s="81"/>
      <c r="C1029" s="81"/>
      <c r="D1029" s="81"/>
      <c r="E1029" s="87"/>
      <c r="F1029" s="86"/>
      <c r="G1029" s="86"/>
      <c r="H1029" s="85"/>
      <c r="I1029" s="86"/>
      <c r="J1029" s="730"/>
      <c r="K1029" s="731"/>
      <c r="L1029" s="79"/>
      <c r="M1029" s="79"/>
    </row>
    <row r="1030" spans="1:13" s="857" customFormat="1">
      <c r="A1030" s="81"/>
      <c r="B1030" s="81"/>
      <c r="C1030" s="81"/>
      <c r="D1030" s="81"/>
      <c r="E1030" s="87"/>
      <c r="F1030" s="86"/>
      <c r="G1030" s="86"/>
      <c r="H1030" s="85"/>
      <c r="I1030" s="86"/>
      <c r="J1030" s="730"/>
      <c r="K1030" s="731"/>
      <c r="L1030" s="79"/>
      <c r="M1030" s="79"/>
    </row>
    <row r="1031" spans="1:13" s="857" customFormat="1">
      <c r="A1031" s="81"/>
      <c r="B1031" s="81"/>
      <c r="C1031" s="81"/>
      <c r="D1031" s="81"/>
      <c r="E1031" s="87"/>
      <c r="F1031" s="86"/>
      <c r="G1031" s="86"/>
      <c r="H1031" s="85"/>
      <c r="I1031" s="86"/>
      <c r="J1031" s="730"/>
      <c r="K1031" s="731"/>
      <c r="L1031" s="79"/>
      <c r="M1031" s="79"/>
    </row>
    <row r="1032" spans="1:13" s="857" customFormat="1">
      <c r="A1032" s="81"/>
      <c r="B1032" s="81"/>
      <c r="C1032" s="81"/>
      <c r="D1032" s="81"/>
      <c r="E1032" s="87"/>
      <c r="F1032" s="86"/>
      <c r="G1032" s="86"/>
      <c r="H1032" s="85"/>
      <c r="I1032" s="86"/>
      <c r="J1032" s="730"/>
      <c r="K1032" s="731"/>
      <c r="L1032" s="79"/>
      <c r="M1032" s="79"/>
    </row>
    <row r="1033" spans="1:13" s="857" customFormat="1">
      <c r="A1033" s="81"/>
      <c r="B1033" s="81"/>
      <c r="C1033" s="81"/>
      <c r="D1033" s="81"/>
      <c r="E1033" s="87"/>
      <c r="F1033" s="86"/>
      <c r="G1033" s="86"/>
      <c r="H1033" s="85"/>
      <c r="I1033" s="86"/>
      <c r="J1033" s="730"/>
      <c r="K1033" s="731"/>
      <c r="L1033" s="79"/>
      <c r="M1033" s="79"/>
    </row>
    <row r="1034" spans="1:13" s="857" customFormat="1">
      <c r="A1034" s="81"/>
      <c r="B1034" s="81"/>
      <c r="C1034" s="81"/>
      <c r="D1034" s="81"/>
      <c r="E1034" s="87"/>
      <c r="F1034" s="86"/>
      <c r="G1034" s="86"/>
      <c r="H1034" s="85"/>
      <c r="I1034" s="86"/>
      <c r="J1034" s="730"/>
      <c r="K1034" s="731"/>
      <c r="L1034" s="79"/>
      <c r="M1034" s="79"/>
    </row>
    <row r="1035" spans="1:13" s="857" customFormat="1">
      <c r="A1035" s="81"/>
      <c r="B1035" s="81"/>
      <c r="C1035" s="81"/>
      <c r="D1035" s="81"/>
      <c r="E1035" s="87"/>
      <c r="F1035" s="86"/>
      <c r="G1035" s="86"/>
      <c r="H1035" s="85"/>
      <c r="I1035" s="86"/>
      <c r="J1035" s="730"/>
      <c r="K1035" s="731"/>
      <c r="L1035" s="79"/>
      <c r="M1035" s="79"/>
    </row>
    <row r="1036" spans="1:13" s="857" customFormat="1">
      <c r="A1036" s="81"/>
      <c r="B1036" s="81"/>
      <c r="C1036" s="81"/>
      <c r="D1036" s="81"/>
      <c r="E1036" s="87"/>
      <c r="F1036" s="86"/>
      <c r="G1036" s="86"/>
      <c r="H1036" s="85"/>
      <c r="I1036" s="86"/>
      <c r="J1036" s="730"/>
      <c r="K1036" s="731"/>
      <c r="L1036" s="79"/>
      <c r="M1036" s="79"/>
    </row>
    <row r="1037" spans="1:13" s="857" customFormat="1">
      <c r="A1037" s="81"/>
      <c r="B1037" s="81"/>
      <c r="C1037" s="81"/>
      <c r="D1037" s="81"/>
      <c r="E1037" s="87"/>
      <c r="F1037" s="86"/>
      <c r="G1037" s="86"/>
      <c r="H1037" s="85"/>
      <c r="I1037" s="86"/>
      <c r="J1037" s="730"/>
      <c r="K1037" s="731"/>
      <c r="L1037" s="79"/>
      <c r="M1037" s="79"/>
    </row>
    <row r="1038" spans="1:13" s="857" customFormat="1">
      <c r="A1038" s="81"/>
      <c r="B1038" s="81"/>
      <c r="C1038" s="81"/>
      <c r="D1038" s="81"/>
      <c r="E1038" s="87"/>
      <c r="F1038" s="86"/>
      <c r="G1038" s="86"/>
      <c r="H1038" s="85"/>
      <c r="I1038" s="86"/>
      <c r="J1038" s="730"/>
      <c r="K1038" s="731"/>
      <c r="L1038" s="79"/>
      <c r="M1038" s="79"/>
    </row>
    <row r="1039" spans="1:13" s="857" customFormat="1">
      <c r="A1039" s="81"/>
      <c r="B1039" s="81"/>
      <c r="C1039" s="81"/>
      <c r="D1039" s="81"/>
      <c r="E1039" s="87"/>
      <c r="F1039" s="86"/>
      <c r="G1039" s="86"/>
      <c r="H1039" s="85"/>
      <c r="I1039" s="86"/>
      <c r="J1039" s="730"/>
      <c r="K1039" s="731"/>
      <c r="L1039" s="79"/>
      <c r="M1039" s="79"/>
    </row>
    <row r="1040" spans="1:13" s="857" customFormat="1">
      <c r="A1040" s="81"/>
      <c r="B1040" s="81"/>
      <c r="C1040" s="81"/>
      <c r="D1040" s="81"/>
      <c r="E1040" s="87"/>
      <c r="F1040" s="86"/>
      <c r="G1040" s="86"/>
      <c r="H1040" s="85"/>
      <c r="I1040" s="86"/>
      <c r="J1040" s="730"/>
      <c r="K1040" s="731"/>
      <c r="L1040" s="79"/>
      <c r="M1040" s="79"/>
    </row>
    <row r="1041" spans="1:13" s="857" customFormat="1">
      <c r="A1041" s="81"/>
      <c r="B1041" s="81"/>
      <c r="C1041" s="81"/>
      <c r="D1041" s="81"/>
      <c r="E1041" s="87"/>
      <c r="F1041" s="86"/>
      <c r="G1041" s="86"/>
      <c r="H1041" s="85"/>
      <c r="I1041" s="86"/>
      <c r="J1041" s="730"/>
      <c r="K1041" s="731"/>
      <c r="L1041" s="79"/>
      <c r="M1041" s="79"/>
    </row>
    <row r="1042" spans="1:13" s="857" customFormat="1">
      <c r="A1042" s="81"/>
      <c r="B1042" s="81"/>
      <c r="C1042" s="81"/>
      <c r="D1042" s="81"/>
      <c r="E1042" s="87"/>
      <c r="F1042" s="86"/>
      <c r="G1042" s="86"/>
      <c r="H1042" s="85"/>
      <c r="I1042" s="86"/>
      <c r="J1042" s="730"/>
      <c r="K1042" s="731"/>
      <c r="L1042" s="79"/>
      <c r="M1042" s="79"/>
    </row>
    <row r="1043" spans="1:13" s="857" customFormat="1">
      <c r="A1043" s="81"/>
      <c r="B1043" s="81"/>
      <c r="C1043" s="81"/>
      <c r="D1043" s="81"/>
      <c r="E1043" s="87"/>
      <c r="F1043" s="86"/>
      <c r="G1043" s="86"/>
      <c r="H1043" s="85"/>
      <c r="I1043" s="86"/>
      <c r="J1043" s="730"/>
      <c r="K1043" s="731"/>
      <c r="L1043" s="79"/>
      <c r="M1043" s="79"/>
    </row>
    <row r="1044" spans="1:13" s="857" customFormat="1">
      <c r="A1044" s="81"/>
      <c r="B1044" s="81"/>
      <c r="C1044" s="81"/>
      <c r="D1044" s="81"/>
      <c r="E1044" s="87"/>
      <c r="F1044" s="86"/>
      <c r="G1044" s="86"/>
      <c r="H1044" s="85"/>
      <c r="I1044" s="86"/>
      <c r="J1044" s="730"/>
      <c r="K1044" s="731"/>
      <c r="L1044" s="79"/>
      <c r="M1044" s="79"/>
    </row>
    <row r="1045" spans="1:13" s="857" customFormat="1">
      <c r="A1045" s="81"/>
      <c r="B1045" s="81"/>
      <c r="C1045" s="81"/>
      <c r="D1045" s="81"/>
      <c r="E1045" s="87"/>
      <c r="F1045" s="86"/>
      <c r="G1045" s="86"/>
      <c r="H1045" s="85"/>
      <c r="I1045" s="86"/>
      <c r="J1045" s="730"/>
      <c r="K1045" s="731"/>
      <c r="L1045" s="79"/>
      <c r="M1045" s="79"/>
    </row>
    <row r="1046" spans="1:13" s="857" customFormat="1">
      <c r="A1046" s="81"/>
      <c r="B1046" s="81"/>
      <c r="C1046" s="81"/>
      <c r="D1046" s="81"/>
      <c r="E1046" s="87"/>
      <c r="F1046" s="86"/>
      <c r="G1046" s="86"/>
      <c r="H1046" s="85"/>
      <c r="I1046" s="86"/>
      <c r="J1046" s="730"/>
      <c r="K1046" s="731"/>
      <c r="L1046" s="79"/>
      <c r="M1046" s="79"/>
    </row>
    <row r="1047" spans="1:13" s="857" customFormat="1">
      <c r="A1047" s="81"/>
      <c r="B1047" s="81"/>
      <c r="C1047" s="81"/>
      <c r="D1047" s="81"/>
      <c r="E1047" s="87"/>
      <c r="F1047" s="86"/>
      <c r="G1047" s="86"/>
      <c r="H1047" s="85"/>
      <c r="I1047" s="86"/>
      <c r="J1047" s="730"/>
      <c r="K1047" s="731"/>
      <c r="L1047" s="79"/>
      <c r="M1047" s="79"/>
    </row>
    <row r="1048" spans="1:13" s="857" customFormat="1">
      <c r="A1048" s="81"/>
      <c r="B1048" s="81"/>
      <c r="C1048" s="81"/>
      <c r="D1048" s="81"/>
      <c r="E1048" s="87"/>
      <c r="F1048" s="86"/>
      <c r="G1048" s="86"/>
      <c r="H1048" s="85"/>
      <c r="I1048" s="86"/>
      <c r="J1048" s="730"/>
      <c r="K1048" s="731"/>
      <c r="L1048" s="79"/>
      <c r="M1048" s="79"/>
    </row>
    <row r="1049" spans="1:13" s="857" customFormat="1">
      <c r="A1049" s="81"/>
      <c r="B1049" s="81"/>
      <c r="C1049" s="81"/>
      <c r="D1049" s="81"/>
      <c r="E1049" s="87"/>
      <c r="F1049" s="86"/>
      <c r="G1049" s="86"/>
      <c r="H1049" s="85"/>
      <c r="I1049" s="86"/>
      <c r="J1049" s="730"/>
      <c r="K1049" s="731"/>
      <c r="L1049" s="79"/>
      <c r="M1049" s="79"/>
    </row>
    <row r="1050" spans="1:13" s="857" customFormat="1">
      <c r="A1050" s="81"/>
      <c r="B1050" s="81"/>
      <c r="C1050" s="81"/>
      <c r="D1050" s="81"/>
      <c r="E1050" s="87"/>
      <c r="F1050" s="86"/>
      <c r="G1050" s="86"/>
      <c r="H1050" s="85"/>
      <c r="I1050" s="86"/>
      <c r="J1050" s="730"/>
      <c r="K1050" s="731"/>
      <c r="L1050" s="79"/>
      <c r="M1050" s="79"/>
    </row>
    <row r="1051" spans="1:13" s="857" customFormat="1">
      <c r="A1051" s="81"/>
      <c r="B1051" s="81"/>
      <c r="C1051" s="81"/>
      <c r="D1051" s="81"/>
      <c r="E1051" s="87"/>
      <c r="F1051" s="86"/>
      <c r="G1051" s="86"/>
      <c r="H1051" s="85"/>
      <c r="I1051" s="86"/>
      <c r="J1051" s="730"/>
      <c r="K1051" s="731"/>
      <c r="L1051" s="79"/>
      <c r="M1051" s="79"/>
    </row>
    <row r="1052" spans="1:13" s="857" customFormat="1">
      <c r="A1052" s="81"/>
      <c r="B1052" s="81"/>
      <c r="C1052" s="81"/>
      <c r="D1052" s="81"/>
      <c r="E1052" s="87"/>
      <c r="F1052" s="86"/>
      <c r="G1052" s="86"/>
      <c r="H1052" s="85"/>
      <c r="I1052" s="86"/>
      <c r="J1052" s="730"/>
      <c r="K1052" s="731"/>
      <c r="L1052" s="79"/>
      <c r="M1052" s="79"/>
    </row>
    <row r="1053" spans="1:13" s="857" customFormat="1">
      <c r="A1053" s="81"/>
      <c r="B1053" s="81"/>
      <c r="C1053" s="81"/>
      <c r="D1053" s="81"/>
      <c r="E1053" s="87"/>
      <c r="F1053" s="86"/>
      <c r="G1053" s="86"/>
      <c r="H1053" s="85"/>
      <c r="I1053" s="86"/>
      <c r="J1053" s="730"/>
      <c r="K1053" s="731"/>
      <c r="L1053" s="79"/>
      <c r="M1053" s="79"/>
    </row>
    <row r="1054" spans="1:13" s="857" customFormat="1">
      <c r="A1054" s="81"/>
      <c r="B1054" s="81"/>
      <c r="C1054" s="81"/>
      <c r="D1054" s="81"/>
      <c r="E1054" s="87"/>
      <c r="F1054" s="86"/>
      <c r="G1054" s="86"/>
      <c r="H1054" s="85"/>
      <c r="I1054" s="86"/>
      <c r="J1054" s="730"/>
      <c r="K1054" s="731"/>
      <c r="L1054" s="79"/>
      <c r="M1054" s="79"/>
    </row>
    <row r="1055" spans="1:13" s="857" customFormat="1">
      <c r="A1055" s="81"/>
      <c r="B1055" s="81"/>
      <c r="C1055" s="81"/>
      <c r="D1055" s="81"/>
      <c r="E1055" s="87"/>
      <c r="F1055" s="86"/>
      <c r="G1055" s="86"/>
      <c r="H1055" s="85"/>
      <c r="I1055" s="86"/>
      <c r="J1055" s="730"/>
      <c r="K1055" s="731"/>
      <c r="L1055" s="79"/>
      <c r="M1055" s="79"/>
    </row>
    <row r="1056" spans="1:13" s="857" customFormat="1">
      <c r="A1056" s="81"/>
      <c r="B1056" s="81"/>
      <c r="C1056" s="81"/>
      <c r="D1056" s="81"/>
      <c r="E1056" s="87"/>
      <c r="F1056" s="86"/>
      <c r="G1056" s="86"/>
      <c r="H1056" s="85"/>
      <c r="I1056" s="86"/>
      <c r="J1056" s="730"/>
      <c r="K1056" s="731"/>
      <c r="L1056" s="79"/>
      <c r="M1056" s="79"/>
    </row>
    <row r="1057" spans="1:13" s="857" customFormat="1">
      <c r="A1057" s="81"/>
      <c r="B1057" s="81"/>
      <c r="C1057" s="81"/>
      <c r="D1057" s="81"/>
      <c r="E1057" s="87"/>
      <c r="F1057" s="86"/>
      <c r="G1057" s="86"/>
      <c r="H1057" s="85"/>
      <c r="I1057" s="86"/>
      <c r="J1057" s="730"/>
      <c r="K1057" s="731"/>
      <c r="L1057" s="79"/>
      <c r="M1057" s="79"/>
    </row>
    <row r="1058" spans="1:13" s="857" customFormat="1">
      <c r="A1058" s="81"/>
      <c r="B1058" s="81"/>
      <c r="C1058" s="81"/>
      <c r="D1058" s="81"/>
      <c r="E1058" s="87"/>
      <c r="F1058" s="86"/>
      <c r="G1058" s="86"/>
      <c r="H1058" s="85"/>
      <c r="I1058" s="86"/>
      <c r="J1058" s="730"/>
      <c r="K1058" s="731"/>
      <c r="L1058" s="79"/>
      <c r="M1058" s="79"/>
    </row>
    <row r="1059" spans="1:13" s="857" customFormat="1">
      <c r="A1059" s="81"/>
      <c r="B1059" s="81"/>
      <c r="C1059" s="81"/>
      <c r="D1059" s="81"/>
      <c r="E1059" s="87"/>
      <c r="F1059" s="86"/>
      <c r="G1059" s="86"/>
      <c r="H1059" s="85"/>
      <c r="I1059" s="86"/>
      <c r="J1059" s="730"/>
      <c r="K1059" s="731"/>
      <c r="L1059" s="79"/>
      <c r="M1059" s="79"/>
    </row>
    <row r="1060" spans="1:13" s="857" customFormat="1">
      <c r="A1060" s="81"/>
      <c r="B1060" s="81"/>
      <c r="C1060" s="81"/>
      <c r="D1060" s="81"/>
      <c r="E1060" s="87"/>
      <c r="F1060" s="86"/>
      <c r="G1060" s="86"/>
      <c r="H1060" s="85"/>
      <c r="I1060" s="86"/>
      <c r="J1060" s="730"/>
      <c r="K1060" s="731"/>
      <c r="L1060" s="79"/>
      <c r="M1060" s="79"/>
    </row>
    <row r="1061" spans="1:13" s="857" customFormat="1">
      <c r="A1061" s="81"/>
      <c r="B1061" s="81"/>
      <c r="C1061" s="81"/>
      <c r="D1061" s="81"/>
      <c r="E1061" s="87"/>
      <c r="F1061" s="86"/>
      <c r="G1061" s="86"/>
      <c r="H1061" s="85"/>
      <c r="I1061" s="86"/>
      <c r="J1061" s="730"/>
      <c r="K1061" s="731"/>
      <c r="L1061" s="79"/>
      <c r="M1061" s="79"/>
    </row>
    <row r="1062" spans="1:13" s="857" customFormat="1">
      <c r="A1062" s="81"/>
      <c r="B1062" s="81"/>
      <c r="C1062" s="81"/>
      <c r="D1062" s="81"/>
      <c r="E1062" s="87"/>
      <c r="F1062" s="86"/>
      <c r="G1062" s="86"/>
      <c r="H1062" s="85"/>
      <c r="I1062" s="86"/>
      <c r="J1062" s="730"/>
      <c r="K1062" s="731"/>
      <c r="L1062" s="79"/>
      <c r="M1062" s="79"/>
    </row>
    <row r="1063" spans="1:13" s="857" customFormat="1">
      <c r="A1063" s="81"/>
      <c r="B1063" s="81"/>
      <c r="C1063" s="81"/>
      <c r="D1063" s="81"/>
      <c r="E1063" s="87"/>
      <c r="F1063" s="86"/>
      <c r="G1063" s="86"/>
      <c r="H1063" s="85"/>
      <c r="I1063" s="86"/>
      <c r="J1063" s="730"/>
      <c r="K1063" s="731"/>
      <c r="L1063" s="79"/>
      <c r="M1063" s="79"/>
    </row>
    <row r="1064" spans="1:13" s="857" customFormat="1">
      <c r="A1064" s="81"/>
      <c r="B1064" s="81"/>
      <c r="C1064" s="81"/>
      <c r="D1064" s="81"/>
      <c r="E1064" s="87"/>
      <c r="F1064" s="86"/>
      <c r="G1064" s="86"/>
      <c r="H1064" s="85"/>
      <c r="I1064" s="86"/>
      <c r="J1064" s="730"/>
      <c r="K1064" s="731"/>
      <c r="L1064" s="79"/>
      <c r="M1064" s="79"/>
    </row>
    <row r="1065" spans="1:13" s="857" customFormat="1">
      <c r="A1065" s="81"/>
      <c r="B1065" s="81"/>
      <c r="C1065" s="81"/>
      <c r="D1065" s="81"/>
      <c r="E1065" s="87"/>
      <c r="F1065" s="86"/>
      <c r="G1065" s="86"/>
      <c r="H1065" s="85"/>
      <c r="I1065" s="86"/>
      <c r="J1065" s="730"/>
      <c r="K1065" s="731"/>
      <c r="L1065" s="79"/>
      <c r="M1065" s="79"/>
    </row>
    <row r="1066" spans="1:13" s="857" customFormat="1">
      <c r="A1066" s="81"/>
      <c r="B1066" s="81"/>
      <c r="C1066" s="81"/>
      <c r="D1066" s="81"/>
      <c r="E1066" s="87"/>
      <c r="F1066" s="86"/>
      <c r="G1066" s="86"/>
      <c r="H1066" s="85"/>
      <c r="I1066" s="86"/>
      <c r="J1066" s="730"/>
      <c r="K1066" s="731"/>
      <c r="L1066" s="79"/>
      <c r="M1066" s="79"/>
    </row>
    <row r="1067" spans="1:13" s="857" customFormat="1">
      <c r="A1067" s="81"/>
      <c r="B1067" s="81"/>
      <c r="C1067" s="81"/>
      <c r="D1067" s="81"/>
      <c r="E1067" s="87"/>
      <c r="F1067" s="86"/>
      <c r="G1067" s="86"/>
      <c r="H1067" s="85"/>
      <c r="I1067" s="86"/>
      <c r="J1067" s="730"/>
      <c r="K1067" s="731"/>
      <c r="L1067" s="79"/>
      <c r="M1067" s="79"/>
    </row>
    <row r="1068" spans="1:13" s="857" customFormat="1">
      <c r="A1068" s="81"/>
      <c r="B1068" s="81"/>
      <c r="C1068" s="81"/>
      <c r="D1068" s="81"/>
      <c r="E1068" s="87"/>
      <c r="F1068" s="86"/>
      <c r="G1068" s="86"/>
      <c r="H1068" s="85"/>
      <c r="I1068" s="86"/>
      <c r="J1068" s="730"/>
      <c r="K1068" s="731"/>
      <c r="L1068" s="79"/>
      <c r="M1068" s="79"/>
    </row>
    <row r="1069" spans="1:13" s="857" customFormat="1">
      <c r="A1069" s="81"/>
      <c r="B1069" s="81"/>
      <c r="C1069" s="81"/>
      <c r="D1069" s="81"/>
      <c r="E1069" s="87"/>
      <c r="F1069" s="86"/>
      <c r="G1069" s="86"/>
      <c r="H1069" s="85"/>
      <c r="I1069" s="86"/>
      <c r="J1069" s="730"/>
      <c r="K1069" s="731"/>
      <c r="L1069" s="79"/>
      <c r="M1069" s="79"/>
    </row>
    <row r="1070" spans="1:13" s="857" customFormat="1">
      <c r="A1070" s="81"/>
      <c r="B1070" s="81"/>
      <c r="C1070" s="81"/>
      <c r="D1070" s="81"/>
      <c r="E1070" s="87"/>
      <c r="F1070" s="86"/>
      <c r="G1070" s="86"/>
      <c r="H1070" s="85"/>
      <c r="I1070" s="86"/>
      <c r="J1070" s="730"/>
      <c r="K1070" s="731"/>
      <c r="L1070" s="79"/>
      <c r="M1070" s="79"/>
    </row>
    <row r="1071" spans="1:13" s="857" customFormat="1">
      <c r="A1071" s="81"/>
      <c r="B1071" s="81"/>
      <c r="C1071" s="81"/>
      <c r="D1071" s="81"/>
      <c r="E1071" s="87"/>
      <c r="F1071" s="86"/>
      <c r="G1071" s="86"/>
      <c r="H1071" s="85"/>
      <c r="I1071" s="86"/>
      <c r="J1071" s="730"/>
      <c r="K1071" s="731"/>
      <c r="L1071" s="79"/>
      <c r="M1071" s="79"/>
    </row>
    <row r="1072" spans="1:13" s="857" customFormat="1">
      <c r="A1072" s="81"/>
      <c r="B1072" s="81"/>
      <c r="C1072" s="81"/>
      <c r="D1072" s="81"/>
      <c r="E1072" s="87"/>
      <c r="F1072" s="86"/>
      <c r="G1072" s="86"/>
      <c r="H1072" s="85"/>
      <c r="I1072" s="86"/>
      <c r="J1072" s="730"/>
      <c r="K1072" s="731"/>
      <c r="L1072" s="79"/>
      <c r="M1072" s="79"/>
    </row>
    <row r="1073" spans="1:13" s="857" customFormat="1">
      <c r="A1073" s="81"/>
      <c r="B1073" s="81"/>
      <c r="C1073" s="81"/>
      <c r="D1073" s="81"/>
      <c r="E1073" s="87"/>
      <c r="F1073" s="86"/>
      <c r="G1073" s="86"/>
      <c r="H1073" s="85"/>
      <c r="I1073" s="86"/>
      <c r="J1073" s="730"/>
      <c r="K1073" s="731"/>
      <c r="L1073" s="79"/>
      <c r="M1073" s="79"/>
    </row>
    <row r="1074" spans="1:13" s="857" customFormat="1">
      <c r="A1074" s="81"/>
      <c r="B1074" s="81"/>
      <c r="C1074" s="81"/>
      <c r="D1074" s="81"/>
      <c r="E1074" s="87"/>
      <c r="F1074" s="86"/>
      <c r="G1074" s="86"/>
      <c r="H1074" s="85"/>
      <c r="I1074" s="86"/>
      <c r="J1074" s="730"/>
      <c r="K1074" s="731"/>
      <c r="L1074" s="79"/>
      <c r="M1074" s="79"/>
    </row>
    <row r="1075" spans="1:13" s="857" customFormat="1">
      <c r="A1075" s="81"/>
      <c r="B1075" s="81"/>
      <c r="C1075" s="81"/>
      <c r="D1075" s="81"/>
      <c r="E1075" s="87"/>
      <c r="F1075" s="86"/>
      <c r="G1075" s="86"/>
      <c r="H1075" s="85"/>
      <c r="I1075" s="86"/>
      <c r="J1075" s="730"/>
      <c r="K1075" s="731"/>
      <c r="L1075" s="79"/>
      <c r="M1075" s="79"/>
    </row>
    <row r="1076" spans="1:13" s="857" customFormat="1">
      <c r="A1076" s="81"/>
      <c r="B1076" s="81"/>
      <c r="C1076" s="81"/>
      <c r="D1076" s="81"/>
      <c r="E1076" s="87"/>
      <c r="F1076" s="86"/>
      <c r="G1076" s="86"/>
      <c r="H1076" s="85"/>
      <c r="I1076" s="86"/>
      <c r="J1076" s="730"/>
      <c r="K1076" s="731"/>
      <c r="L1076" s="79"/>
      <c r="M1076" s="79"/>
    </row>
    <row r="1077" spans="1:13" s="857" customFormat="1">
      <c r="A1077" s="81"/>
      <c r="B1077" s="81"/>
      <c r="C1077" s="81"/>
      <c r="D1077" s="81"/>
      <c r="E1077" s="87"/>
      <c r="F1077" s="86"/>
      <c r="G1077" s="86"/>
      <c r="H1077" s="85"/>
      <c r="I1077" s="86"/>
      <c r="J1077" s="730"/>
      <c r="K1077" s="731"/>
      <c r="L1077" s="79"/>
      <c r="M1077" s="79"/>
    </row>
    <row r="1078" spans="1:13" s="857" customFormat="1">
      <c r="A1078" s="81"/>
      <c r="B1078" s="81"/>
      <c r="C1078" s="81"/>
      <c r="D1078" s="81"/>
      <c r="E1078" s="87"/>
      <c r="F1078" s="86"/>
      <c r="G1078" s="86"/>
      <c r="H1078" s="85"/>
      <c r="I1078" s="86"/>
      <c r="J1078" s="730"/>
      <c r="K1078" s="731"/>
      <c r="L1078" s="79"/>
      <c r="M1078" s="79"/>
    </row>
    <row r="1079" spans="1:13" s="857" customFormat="1">
      <c r="A1079" s="81"/>
      <c r="B1079" s="81"/>
      <c r="C1079" s="81"/>
      <c r="D1079" s="81"/>
      <c r="E1079" s="87"/>
      <c r="F1079" s="86"/>
      <c r="G1079" s="86"/>
      <c r="H1079" s="85"/>
      <c r="I1079" s="86"/>
      <c r="J1079" s="730"/>
      <c r="K1079" s="731"/>
      <c r="L1079" s="79"/>
      <c r="M1079" s="79"/>
    </row>
    <row r="1080" spans="1:13" s="857" customFormat="1">
      <c r="A1080" s="81"/>
      <c r="B1080" s="81"/>
      <c r="C1080" s="81"/>
      <c r="D1080" s="81"/>
      <c r="E1080" s="87"/>
      <c r="F1080" s="86"/>
      <c r="G1080" s="86"/>
      <c r="H1080" s="85"/>
      <c r="I1080" s="86"/>
      <c r="J1080" s="730"/>
      <c r="K1080" s="731"/>
      <c r="L1080" s="79"/>
      <c r="M1080" s="79"/>
    </row>
    <row r="1081" spans="1:13" s="857" customFormat="1">
      <c r="A1081" s="81"/>
      <c r="B1081" s="81"/>
      <c r="C1081" s="81"/>
      <c r="D1081" s="81"/>
      <c r="E1081" s="87"/>
      <c r="F1081" s="86"/>
      <c r="G1081" s="86"/>
      <c r="H1081" s="85"/>
      <c r="I1081" s="86"/>
      <c r="J1081" s="730"/>
      <c r="K1081" s="731"/>
      <c r="L1081" s="79"/>
      <c r="M1081" s="79"/>
    </row>
    <row r="1082" spans="1:13" s="857" customFormat="1">
      <c r="A1082" s="81"/>
      <c r="B1082" s="81"/>
      <c r="C1082" s="81"/>
      <c r="D1082" s="81"/>
      <c r="E1082" s="87"/>
      <c r="F1082" s="86"/>
      <c r="G1082" s="86"/>
      <c r="H1082" s="85"/>
      <c r="I1082" s="86"/>
      <c r="J1082" s="730"/>
      <c r="K1082" s="731"/>
      <c r="L1082" s="79"/>
      <c r="M1082" s="79"/>
    </row>
    <row r="1083" spans="1:13" s="857" customFormat="1">
      <c r="A1083" s="81"/>
      <c r="B1083" s="81"/>
      <c r="C1083" s="81"/>
      <c r="D1083" s="81"/>
      <c r="E1083" s="87"/>
      <c r="F1083" s="86"/>
      <c r="G1083" s="86"/>
      <c r="H1083" s="85"/>
      <c r="I1083" s="86"/>
      <c r="J1083" s="730"/>
      <c r="K1083" s="731"/>
      <c r="L1083" s="79"/>
      <c r="M1083" s="79"/>
    </row>
    <row r="1084" spans="1:13" s="857" customFormat="1">
      <c r="A1084" s="81"/>
      <c r="B1084" s="81"/>
      <c r="C1084" s="81"/>
      <c r="D1084" s="81"/>
      <c r="E1084" s="87"/>
      <c r="F1084" s="86"/>
      <c r="G1084" s="86"/>
      <c r="H1084" s="85"/>
      <c r="I1084" s="86"/>
      <c r="J1084" s="730"/>
      <c r="K1084" s="731"/>
      <c r="L1084" s="79"/>
      <c r="M1084" s="79"/>
    </row>
    <row r="1085" spans="1:13" s="857" customFormat="1">
      <c r="A1085" s="81"/>
      <c r="B1085" s="81"/>
      <c r="C1085" s="81"/>
      <c r="D1085" s="81"/>
      <c r="E1085" s="87"/>
      <c r="F1085" s="86"/>
      <c r="G1085" s="86"/>
      <c r="H1085" s="85"/>
      <c r="I1085" s="86"/>
      <c r="J1085" s="730"/>
      <c r="K1085" s="731"/>
      <c r="L1085" s="79"/>
      <c r="M1085" s="79"/>
    </row>
    <row r="1086" spans="1:13" s="857" customFormat="1">
      <c r="A1086" s="81"/>
      <c r="B1086" s="81"/>
      <c r="C1086" s="81"/>
      <c r="D1086" s="81"/>
      <c r="E1086" s="80"/>
      <c r="F1086" s="86"/>
      <c r="G1086" s="86"/>
      <c r="H1086" s="85"/>
      <c r="I1086" s="86"/>
      <c r="J1086" s="730"/>
      <c r="K1086" s="732"/>
      <c r="L1086" s="79"/>
      <c r="M1086" s="79"/>
    </row>
    <row r="1087" spans="1:13">
      <c r="F1087" s="86"/>
      <c r="G1087" s="86"/>
      <c r="H1087" s="85"/>
      <c r="I1087" s="86"/>
    </row>
    <row r="1088" spans="1:13">
      <c r="F1088" s="86"/>
      <c r="G1088" s="86"/>
      <c r="H1088" s="85"/>
      <c r="I1088" s="86"/>
    </row>
    <row r="1089" spans="5:11">
      <c r="F1089" s="86"/>
      <c r="G1089" s="86"/>
      <c r="H1089" s="85"/>
      <c r="I1089" s="86"/>
    </row>
    <row r="1090" spans="5:11">
      <c r="F1090" s="86"/>
      <c r="G1090" s="86"/>
      <c r="H1090" s="85"/>
      <c r="I1090" s="86"/>
    </row>
    <row r="1091" spans="5:11">
      <c r="F1091" s="86"/>
      <c r="G1091" s="86"/>
      <c r="H1091" s="85"/>
      <c r="I1091" s="86"/>
    </row>
    <row r="1092" spans="5:11">
      <c r="F1092" s="86"/>
      <c r="G1092" s="86"/>
      <c r="H1092" s="85"/>
      <c r="I1092" s="86"/>
    </row>
    <row r="1093" spans="5:11">
      <c r="F1093" s="86"/>
      <c r="G1093" s="86"/>
      <c r="H1093" s="85"/>
      <c r="I1093" s="86"/>
    </row>
    <row r="1094" spans="5:11">
      <c r="F1094" s="86"/>
      <c r="G1094" s="86"/>
      <c r="H1094" s="85"/>
      <c r="I1094" s="86"/>
    </row>
    <row r="1095" spans="5:11">
      <c r="F1095" s="86"/>
      <c r="G1095" s="86"/>
      <c r="H1095" s="85"/>
      <c r="I1095" s="86"/>
    </row>
    <row r="1096" spans="5:11" s="81" customFormat="1">
      <c r="E1096" s="80"/>
      <c r="F1096" s="84"/>
      <c r="G1096" s="84"/>
      <c r="H1096" s="85"/>
      <c r="I1096" s="86"/>
      <c r="J1096" s="730"/>
      <c r="K1096" s="732"/>
    </row>
    <row r="1097" spans="5:11" s="81" customFormat="1">
      <c r="E1097" s="80"/>
      <c r="F1097" s="84"/>
      <c r="G1097" s="84"/>
      <c r="H1097" s="85"/>
      <c r="I1097" s="86"/>
      <c r="J1097" s="730"/>
      <c r="K1097" s="732"/>
    </row>
    <row r="1098" spans="5:11" s="81" customFormat="1">
      <c r="E1098" s="80"/>
      <c r="F1098" s="84"/>
      <c r="G1098" s="84"/>
      <c r="H1098" s="85"/>
      <c r="I1098" s="86"/>
      <c r="J1098" s="730"/>
      <c r="K1098" s="732"/>
    </row>
    <row r="1099" spans="5:11" s="81" customFormat="1">
      <c r="E1099" s="80"/>
      <c r="F1099" s="84"/>
      <c r="G1099" s="84"/>
      <c r="H1099" s="85"/>
      <c r="I1099" s="86"/>
      <c r="J1099" s="730"/>
      <c r="K1099" s="732"/>
    </row>
    <row r="1100" spans="5:11" s="81" customFormat="1">
      <c r="E1100" s="80"/>
      <c r="F1100" s="84"/>
      <c r="G1100" s="84"/>
      <c r="H1100" s="85"/>
      <c r="I1100" s="86"/>
      <c r="J1100" s="730"/>
      <c r="K1100" s="732"/>
    </row>
    <row r="1101" spans="5:11" s="81" customFormat="1">
      <c r="E1101" s="80"/>
      <c r="F1101" s="84"/>
      <c r="G1101" s="84"/>
      <c r="H1101" s="85"/>
      <c r="I1101" s="86"/>
      <c r="J1101" s="730"/>
      <c r="K1101" s="732"/>
    </row>
    <row r="1102" spans="5:11" s="81" customFormat="1">
      <c r="E1102" s="80"/>
      <c r="F1102" s="84"/>
      <c r="G1102" s="84"/>
      <c r="H1102" s="85"/>
      <c r="I1102" s="86"/>
      <c r="J1102" s="730"/>
      <c r="K1102" s="732"/>
    </row>
    <row r="1103" spans="5:11" s="81" customFormat="1">
      <c r="E1103" s="80"/>
      <c r="F1103" s="84"/>
      <c r="G1103" s="84"/>
      <c r="H1103" s="85"/>
      <c r="I1103" s="86"/>
      <c r="J1103" s="730"/>
      <c r="K1103" s="732"/>
    </row>
    <row r="1104" spans="5:11" s="81" customFormat="1">
      <c r="E1104" s="80"/>
      <c r="F1104" s="84"/>
      <c r="G1104" s="84"/>
      <c r="H1104" s="85"/>
      <c r="I1104" s="86"/>
      <c r="J1104" s="730"/>
      <c r="K1104" s="732"/>
    </row>
    <row r="1105" spans="5:11" s="81" customFormat="1">
      <c r="E1105" s="80"/>
      <c r="F1105" s="84"/>
      <c r="G1105" s="84"/>
      <c r="H1105" s="85"/>
      <c r="I1105" s="86"/>
      <c r="J1105" s="730"/>
      <c r="K1105" s="732"/>
    </row>
    <row r="1106" spans="5:11" s="81" customFormat="1">
      <c r="E1106" s="80"/>
      <c r="F1106" s="84"/>
      <c r="G1106" s="84"/>
      <c r="H1106" s="85"/>
      <c r="I1106" s="86"/>
      <c r="J1106" s="730"/>
      <c r="K1106" s="732"/>
    </row>
    <row r="1107" spans="5:11" s="81" customFormat="1">
      <c r="E1107" s="80"/>
      <c r="F1107" s="84"/>
      <c r="G1107" s="84"/>
      <c r="H1107" s="85"/>
      <c r="I1107" s="86"/>
      <c r="J1107" s="730"/>
      <c r="K1107" s="732"/>
    </row>
    <row r="1108" spans="5:11" s="81" customFormat="1">
      <c r="E1108" s="80"/>
      <c r="F1108" s="84"/>
      <c r="G1108" s="84"/>
      <c r="H1108" s="85"/>
      <c r="I1108" s="86"/>
      <c r="J1108" s="730"/>
      <c r="K1108" s="732"/>
    </row>
    <row r="1109" spans="5:11" s="81" customFormat="1">
      <c r="E1109" s="80"/>
      <c r="F1109" s="84"/>
      <c r="G1109" s="84"/>
      <c r="H1109" s="85"/>
      <c r="I1109" s="86"/>
      <c r="J1109" s="730"/>
      <c r="K1109" s="732"/>
    </row>
    <row r="1110" spans="5:11" s="81" customFormat="1">
      <c r="E1110" s="80"/>
      <c r="F1110" s="84"/>
      <c r="G1110" s="84"/>
      <c r="H1110" s="85"/>
      <c r="I1110" s="86"/>
      <c r="J1110" s="730"/>
      <c r="K1110" s="732"/>
    </row>
    <row r="1111" spans="5:11" s="81" customFormat="1">
      <c r="E1111" s="80"/>
      <c r="F1111" s="84"/>
      <c r="G1111" s="84"/>
      <c r="H1111" s="85"/>
      <c r="I1111" s="86"/>
      <c r="J1111" s="730"/>
      <c r="K1111" s="732"/>
    </row>
    <row r="1112" spans="5:11" s="81" customFormat="1">
      <c r="E1112" s="80"/>
      <c r="F1112" s="84"/>
      <c r="G1112" s="84"/>
      <c r="H1112" s="85"/>
      <c r="I1112" s="86"/>
      <c r="J1112" s="730"/>
      <c r="K1112" s="732"/>
    </row>
    <row r="1113" spans="5:11" s="81" customFormat="1">
      <c r="E1113" s="80"/>
      <c r="F1113" s="84"/>
      <c r="G1113" s="84"/>
      <c r="H1113" s="85"/>
      <c r="I1113" s="86"/>
      <c r="J1113" s="730"/>
      <c r="K1113" s="732"/>
    </row>
    <row r="1114" spans="5:11" s="81" customFormat="1">
      <c r="E1114" s="80"/>
      <c r="F1114" s="84"/>
      <c r="G1114" s="84"/>
      <c r="H1114" s="85"/>
      <c r="I1114" s="86"/>
      <c r="J1114" s="730"/>
      <c r="K1114" s="732"/>
    </row>
    <row r="1115" spans="5:11" s="81" customFormat="1">
      <c r="E1115" s="80"/>
      <c r="F1115" s="84"/>
      <c r="G1115" s="84"/>
      <c r="H1115" s="85"/>
      <c r="I1115" s="86"/>
      <c r="J1115" s="730"/>
      <c r="K1115" s="732"/>
    </row>
    <row r="1116" spans="5:11" s="81" customFormat="1">
      <c r="E1116" s="80"/>
      <c r="F1116" s="84"/>
      <c r="G1116" s="84"/>
      <c r="H1116" s="85"/>
      <c r="I1116" s="86"/>
      <c r="J1116" s="730"/>
      <c r="K1116" s="732"/>
    </row>
    <row r="1117" spans="5:11" s="81" customFormat="1">
      <c r="E1117" s="80"/>
      <c r="F1117" s="84"/>
      <c r="G1117" s="84"/>
      <c r="H1117" s="85"/>
      <c r="I1117" s="86"/>
      <c r="J1117" s="730"/>
      <c r="K1117" s="732"/>
    </row>
    <row r="1118" spans="5:11" s="81" customFormat="1">
      <c r="E1118" s="80"/>
      <c r="F1118" s="84"/>
      <c r="G1118" s="84"/>
      <c r="H1118" s="85"/>
      <c r="I1118" s="86"/>
      <c r="J1118" s="730"/>
      <c r="K1118" s="732"/>
    </row>
    <row r="1119" spans="5:11" s="81" customFormat="1">
      <c r="E1119" s="80"/>
      <c r="F1119" s="84"/>
      <c r="G1119" s="84"/>
      <c r="H1119" s="85"/>
      <c r="I1119" s="86"/>
      <c r="J1119" s="730"/>
      <c r="K1119" s="732"/>
    </row>
    <row r="1120" spans="5:11" s="81" customFormat="1">
      <c r="E1120" s="80"/>
      <c r="F1120" s="84"/>
      <c r="G1120" s="84"/>
      <c r="H1120" s="85"/>
      <c r="I1120" s="86"/>
      <c r="J1120" s="730"/>
      <c r="K1120" s="732"/>
    </row>
    <row r="1121" spans="5:11" s="81" customFormat="1">
      <c r="E1121" s="80"/>
      <c r="F1121" s="84"/>
      <c r="G1121" s="84"/>
      <c r="H1121" s="85"/>
      <c r="I1121" s="86"/>
      <c r="J1121" s="730"/>
      <c r="K1121" s="732"/>
    </row>
    <row r="1122" spans="5:11" s="81" customFormat="1">
      <c r="E1122" s="80"/>
      <c r="F1122" s="84"/>
      <c r="G1122" s="84"/>
      <c r="H1122" s="85"/>
      <c r="I1122" s="86"/>
      <c r="J1122" s="730"/>
      <c r="K1122" s="732"/>
    </row>
    <row r="1123" spans="5:11" s="81" customFormat="1">
      <c r="E1123" s="80"/>
      <c r="F1123" s="84"/>
      <c r="G1123" s="84"/>
      <c r="H1123" s="85"/>
      <c r="I1123" s="86"/>
      <c r="J1123" s="730"/>
      <c r="K1123" s="732"/>
    </row>
    <row r="1124" spans="5:11" s="81" customFormat="1">
      <c r="E1124" s="80"/>
      <c r="F1124" s="84"/>
      <c r="G1124" s="84"/>
      <c r="H1124" s="85"/>
      <c r="I1124" s="86"/>
      <c r="J1124" s="730"/>
      <c r="K1124" s="732"/>
    </row>
    <row r="1125" spans="5:11" s="81" customFormat="1">
      <c r="E1125" s="80"/>
      <c r="F1125" s="84"/>
      <c r="G1125" s="84"/>
      <c r="H1125" s="85"/>
      <c r="I1125" s="86"/>
      <c r="J1125" s="730"/>
      <c r="K1125" s="732"/>
    </row>
    <row r="1126" spans="5:11" s="81" customFormat="1">
      <c r="E1126" s="80"/>
      <c r="F1126" s="84"/>
      <c r="G1126" s="84"/>
      <c r="H1126" s="85"/>
      <c r="I1126" s="86"/>
      <c r="J1126" s="730"/>
      <c r="K1126" s="732"/>
    </row>
    <row r="1127" spans="5:11" s="81" customFormat="1">
      <c r="E1127" s="80"/>
      <c r="F1127" s="84"/>
      <c r="G1127" s="84"/>
      <c r="H1127" s="85"/>
      <c r="I1127" s="86"/>
      <c r="J1127" s="730"/>
      <c r="K1127" s="732"/>
    </row>
    <row r="1128" spans="5:11" s="81" customFormat="1">
      <c r="E1128" s="80"/>
      <c r="F1128" s="84"/>
      <c r="G1128" s="84"/>
      <c r="H1128" s="85"/>
      <c r="I1128" s="86"/>
      <c r="J1128" s="730"/>
      <c r="K1128" s="732"/>
    </row>
    <row r="1129" spans="5:11" s="81" customFormat="1">
      <c r="E1129" s="80"/>
      <c r="F1129" s="84"/>
      <c r="G1129" s="84"/>
      <c r="H1129" s="85"/>
      <c r="I1129" s="86"/>
      <c r="J1129" s="730"/>
      <c r="K1129" s="732"/>
    </row>
    <row r="1130" spans="5:11" s="81" customFormat="1">
      <c r="E1130" s="80"/>
      <c r="F1130" s="84"/>
      <c r="G1130" s="84"/>
      <c r="H1130" s="85"/>
      <c r="I1130" s="86"/>
      <c r="J1130" s="730"/>
      <c r="K1130" s="732"/>
    </row>
    <row r="1131" spans="5:11" s="81" customFormat="1">
      <c r="E1131" s="80"/>
      <c r="F1131" s="84"/>
      <c r="G1131" s="84"/>
      <c r="H1131" s="85"/>
      <c r="I1131" s="86"/>
      <c r="J1131" s="730"/>
      <c r="K1131" s="732"/>
    </row>
    <row r="1132" spans="5:11" s="81" customFormat="1">
      <c r="E1132" s="80"/>
      <c r="F1132" s="84"/>
      <c r="G1132" s="84"/>
      <c r="H1132" s="85"/>
      <c r="I1132" s="86"/>
      <c r="J1132" s="730"/>
      <c r="K1132" s="732"/>
    </row>
    <row r="1133" spans="5:11" s="81" customFormat="1">
      <c r="E1133" s="80"/>
      <c r="F1133" s="84"/>
      <c r="G1133" s="84"/>
      <c r="H1133" s="85"/>
      <c r="I1133" s="86"/>
      <c r="J1133" s="730"/>
      <c r="K1133" s="732"/>
    </row>
    <row r="1134" spans="5:11" s="81" customFormat="1">
      <c r="E1134" s="80"/>
      <c r="F1134" s="84"/>
      <c r="G1134" s="84"/>
      <c r="H1134" s="85"/>
      <c r="I1134" s="86"/>
      <c r="J1134" s="730"/>
      <c r="K1134" s="732"/>
    </row>
    <row r="1135" spans="5:11" s="81" customFormat="1">
      <c r="E1135" s="80"/>
      <c r="F1135" s="84"/>
      <c r="G1135" s="84"/>
      <c r="H1135" s="85"/>
      <c r="I1135" s="86"/>
      <c r="J1135" s="730"/>
      <c r="K1135" s="732"/>
    </row>
    <row r="1136" spans="5:11" s="81" customFormat="1">
      <c r="E1136" s="80"/>
      <c r="F1136" s="84"/>
      <c r="G1136" s="84"/>
      <c r="H1136" s="85"/>
      <c r="I1136" s="86"/>
      <c r="J1136" s="730"/>
      <c r="K1136" s="732"/>
    </row>
    <row r="1137" spans="5:11" s="81" customFormat="1">
      <c r="E1137" s="80"/>
      <c r="F1137" s="84"/>
      <c r="G1137" s="84"/>
      <c r="H1137" s="85"/>
      <c r="I1137" s="86"/>
      <c r="J1137" s="730"/>
      <c r="K1137" s="732"/>
    </row>
    <row r="1138" spans="5:11" s="81" customFormat="1">
      <c r="E1138" s="80"/>
      <c r="F1138" s="84"/>
      <c r="G1138" s="84"/>
      <c r="H1138" s="85"/>
      <c r="I1138" s="86"/>
      <c r="J1138" s="730"/>
      <c r="K1138" s="732"/>
    </row>
    <row r="1139" spans="5:11" s="81" customFormat="1">
      <c r="E1139" s="80"/>
      <c r="F1139" s="84"/>
      <c r="G1139" s="84"/>
      <c r="H1139" s="85"/>
      <c r="I1139" s="86"/>
      <c r="J1139" s="730"/>
      <c r="K1139" s="732"/>
    </row>
    <row r="1140" spans="5:11" s="81" customFormat="1">
      <c r="E1140" s="80"/>
      <c r="F1140" s="84"/>
      <c r="G1140" s="84"/>
      <c r="H1140" s="85"/>
      <c r="I1140" s="86"/>
      <c r="J1140" s="730"/>
      <c r="K1140" s="732"/>
    </row>
    <row r="1141" spans="5:11" s="81" customFormat="1">
      <c r="E1141" s="80"/>
      <c r="F1141" s="84"/>
      <c r="G1141" s="84"/>
      <c r="H1141" s="85"/>
      <c r="I1141" s="86"/>
      <c r="J1141" s="730"/>
      <c r="K1141" s="732"/>
    </row>
    <row r="1142" spans="5:11" s="81" customFormat="1">
      <c r="E1142" s="80"/>
      <c r="F1142" s="84"/>
      <c r="G1142" s="84"/>
      <c r="H1142" s="85"/>
      <c r="I1142" s="86"/>
      <c r="J1142" s="730"/>
      <c r="K1142" s="732"/>
    </row>
    <row r="1143" spans="5:11" s="81" customFormat="1">
      <c r="E1143" s="80"/>
      <c r="F1143" s="84"/>
      <c r="G1143" s="84"/>
      <c r="H1143" s="85"/>
      <c r="I1143" s="86"/>
      <c r="J1143" s="730"/>
      <c r="K1143" s="732"/>
    </row>
    <row r="1144" spans="5:11" s="81" customFormat="1">
      <c r="E1144" s="80"/>
      <c r="F1144" s="84"/>
      <c r="G1144" s="84"/>
      <c r="H1144" s="85"/>
      <c r="I1144" s="86"/>
      <c r="J1144" s="730"/>
      <c r="K1144" s="732"/>
    </row>
    <row r="1145" spans="5:11" s="81" customFormat="1">
      <c r="E1145" s="80"/>
      <c r="F1145" s="84"/>
      <c r="G1145" s="84"/>
      <c r="H1145" s="85"/>
      <c r="I1145" s="86"/>
      <c r="J1145" s="730"/>
      <c r="K1145" s="732"/>
    </row>
    <row r="1146" spans="5:11" s="81" customFormat="1">
      <c r="E1146" s="80"/>
      <c r="F1146" s="84"/>
      <c r="G1146" s="84"/>
      <c r="H1146" s="85"/>
      <c r="I1146" s="86"/>
      <c r="J1146" s="730"/>
      <c r="K1146" s="732"/>
    </row>
    <row r="1147" spans="5:11" s="81" customFormat="1">
      <c r="E1147" s="80"/>
      <c r="F1147" s="84"/>
      <c r="G1147" s="84"/>
      <c r="H1147" s="85"/>
      <c r="I1147" s="86"/>
      <c r="J1147" s="730"/>
      <c r="K1147" s="732"/>
    </row>
    <row r="1148" spans="5:11" s="81" customFormat="1">
      <c r="E1148" s="80"/>
      <c r="F1148" s="84"/>
      <c r="G1148" s="84"/>
      <c r="H1148" s="85"/>
      <c r="I1148" s="86"/>
      <c r="J1148" s="730"/>
      <c r="K1148" s="732"/>
    </row>
    <row r="1149" spans="5:11" s="81" customFormat="1">
      <c r="E1149" s="80"/>
      <c r="F1149" s="84"/>
      <c r="G1149" s="84"/>
      <c r="H1149" s="85"/>
      <c r="I1149" s="86"/>
      <c r="J1149" s="730"/>
      <c r="K1149" s="732"/>
    </row>
    <row r="1150" spans="5:11" s="81" customFormat="1">
      <c r="E1150" s="80"/>
      <c r="F1150" s="84"/>
      <c r="G1150" s="84"/>
      <c r="H1150" s="85"/>
      <c r="I1150" s="86"/>
      <c r="J1150" s="730"/>
      <c r="K1150" s="732"/>
    </row>
    <row r="1151" spans="5:11" s="81" customFormat="1">
      <c r="E1151" s="80"/>
      <c r="F1151" s="84"/>
      <c r="G1151" s="84"/>
      <c r="H1151" s="85"/>
      <c r="I1151" s="86"/>
      <c r="J1151" s="730"/>
      <c r="K1151" s="732"/>
    </row>
    <row r="1152" spans="5:11" s="81" customFormat="1">
      <c r="E1152" s="80"/>
      <c r="F1152" s="84"/>
      <c r="G1152" s="84"/>
      <c r="H1152" s="85"/>
      <c r="I1152" s="86"/>
      <c r="J1152" s="730"/>
      <c r="K1152" s="732"/>
    </row>
    <row r="1153" spans="5:11" s="81" customFormat="1">
      <c r="E1153" s="80"/>
      <c r="F1153" s="84"/>
      <c r="G1153" s="84"/>
      <c r="H1153" s="85"/>
      <c r="I1153" s="86"/>
      <c r="J1153" s="730"/>
      <c r="K1153" s="732"/>
    </row>
    <row r="1154" spans="5:11" s="81" customFormat="1">
      <c r="E1154" s="80"/>
      <c r="F1154" s="84"/>
      <c r="G1154" s="84"/>
      <c r="H1154" s="85"/>
      <c r="I1154" s="86"/>
      <c r="J1154" s="730"/>
      <c r="K1154" s="732"/>
    </row>
    <row r="1155" spans="5:11" s="81" customFormat="1">
      <c r="E1155" s="80"/>
      <c r="F1155" s="84"/>
      <c r="G1155" s="84"/>
      <c r="H1155" s="85"/>
      <c r="I1155" s="86"/>
      <c r="J1155" s="730"/>
      <c r="K1155" s="732"/>
    </row>
    <row r="1156" spans="5:11" s="81" customFormat="1">
      <c r="E1156" s="80"/>
      <c r="F1156" s="84"/>
      <c r="G1156" s="84"/>
      <c r="H1156" s="85"/>
      <c r="I1156" s="86"/>
      <c r="J1156" s="730"/>
      <c r="K1156" s="732"/>
    </row>
    <row r="1157" spans="5:11" s="81" customFormat="1">
      <c r="E1157" s="80"/>
      <c r="F1157" s="84"/>
      <c r="G1157" s="84"/>
      <c r="H1157" s="85"/>
      <c r="I1157" s="86"/>
      <c r="J1157" s="730"/>
      <c r="K1157" s="732"/>
    </row>
    <row r="1158" spans="5:11" s="81" customFormat="1">
      <c r="E1158" s="80"/>
      <c r="F1158" s="84"/>
      <c r="G1158" s="84"/>
      <c r="H1158" s="85"/>
      <c r="I1158" s="86"/>
      <c r="J1158" s="730"/>
      <c r="K1158" s="732"/>
    </row>
    <row r="1159" spans="5:11" s="81" customFormat="1">
      <c r="E1159" s="80"/>
      <c r="F1159" s="84"/>
      <c r="G1159" s="84"/>
      <c r="H1159" s="85"/>
      <c r="I1159" s="86"/>
      <c r="J1159" s="730"/>
      <c r="K1159" s="732"/>
    </row>
    <row r="1160" spans="5:11" s="81" customFormat="1">
      <c r="E1160" s="80"/>
      <c r="F1160" s="84"/>
      <c r="G1160" s="84"/>
      <c r="H1160" s="85"/>
      <c r="I1160" s="86"/>
      <c r="J1160" s="730"/>
      <c r="K1160" s="732"/>
    </row>
    <row r="1161" spans="5:11" s="81" customFormat="1">
      <c r="E1161" s="80"/>
      <c r="F1161" s="84"/>
      <c r="G1161" s="84"/>
      <c r="H1161" s="85"/>
      <c r="I1161" s="86"/>
      <c r="J1161" s="730"/>
      <c r="K1161" s="732"/>
    </row>
    <row r="1162" spans="5:11" s="81" customFormat="1">
      <c r="E1162" s="80"/>
      <c r="F1162" s="84"/>
      <c r="G1162" s="84"/>
      <c r="H1162" s="85"/>
      <c r="I1162" s="86"/>
      <c r="J1162" s="730"/>
      <c r="K1162" s="732"/>
    </row>
    <row r="1163" spans="5:11" s="81" customFormat="1">
      <c r="E1163" s="80"/>
      <c r="F1163" s="84"/>
      <c r="G1163" s="84"/>
      <c r="H1163" s="85"/>
      <c r="I1163" s="86"/>
      <c r="J1163" s="730"/>
      <c r="K1163" s="732"/>
    </row>
    <row r="1164" spans="5:11" s="81" customFormat="1">
      <c r="E1164" s="80"/>
      <c r="F1164" s="84"/>
      <c r="G1164" s="84"/>
      <c r="H1164" s="85"/>
      <c r="I1164" s="86"/>
      <c r="J1164" s="730"/>
      <c r="K1164" s="732"/>
    </row>
    <row r="1165" spans="5:11" s="81" customFormat="1">
      <c r="E1165" s="80"/>
      <c r="F1165" s="84"/>
      <c r="G1165" s="84"/>
      <c r="H1165" s="85"/>
      <c r="I1165" s="86"/>
      <c r="J1165" s="730"/>
      <c r="K1165" s="732"/>
    </row>
    <row r="1166" spans="5:11" s="81" customFormat="1">
      <c r="E1166" s="80"/>
      <c r="F1166" s="84"/>
      <c r="G1166" s="84"/>
      <c r="H1166" s="85"/>
      <c r="I1166" s="86"/>
      <c r="J1166" s="730"/>
      <c r="K1166" s="732"/>
    </row>
    <row r="1167" spans="5:11" s="81" customFormat="1">
      <c r="E1167" s="80"/>
      <c r="F1167" s="84"/>
      <c r="G1167" s="84"/>
      <c r="H1167" s="85"/>
      <c r="I1167" s="86"/>
      <c r="J1167" s="730"/>
      <c r="K1167" s="732"/>
    </row>
    <row r="1168" spans="5:11" s="81" customFormat="1">
      <c r="E1168" s="80"/>
      <c r="F1168" s="84"/>
      <c r="G1168" s="84"/>
      <c r="H1168" s="85"/>
      <c r="I1168" s="86"/>
      <c r="J1168" s="730"/>
      <c r="K1168" s="732"/>
    </row>
    <row r="1169" spans="5:11" s="81" customFormat="1">
      <c r="E1169" s="80"/>
      <c r="F1169" s="84"/>
      <c r="G1169" s="84"/>
      <c r="H1169" s="85"/>
      <c r="I1169" s="86"/>
      <c r="J1169" s="730"/>
      <c r="K1169" s="732"/>
    </row>
    <row r="1170" spans="5:11" s="81" customFormat="1">
      <c r="E1170" s="80"/>
      <c r="F1170" s="84"/>
      <c r="G1170" s="84"/>
      <c r="H1170" s="85"/>
      <c r="I1170" s="86"/>
      <c r="J1170" s="730"/>
      <c r="K1170" s="732"/>
    </row>
    <row r="1171" spans="5:11" s="81" customFormat="1">
      <c r="E1171" s="80"/>
      <c r="F1171" s="84"/>
      <c r="G1171" s="84"/>
      <c r="H1171" s="85"/>
      <c r="I1171" s="86"/>
      <c r="J1171" s="730"/>
      <c r="K1171" s="732"/>
    </row>
    <row r="1172" spans="5:11" s="81" customFormat="1">
      <c r="E1172" s="80"/>
      <c r="F1172" s="84"/>
      <c r="G1172" s="84"/>
      <c r="H1172" s="85"/>
      <c r="I1172" s="86"/>
      <c r="J1172" s="730"/>
      <c r="K1172" s="732"/>
    </row>
    <row r="1173" spans="5:11" s="81" customFormat="1">
      <c r="E1173" s="80"/>
      <c r="F1173" s="84"/>
      <c r="G1173" s="84"/>
      <c r="H1173" s="85"/>
      <c r="I1173" s="86"/>
      <c r="J1173" s="730"/>
      <c r="K1173" s="732"/>
    </row>
    <row r="1174" spans="5:11" s="81" customFormat="1">
      <c r="E1174" s="80"/>
      <c r="F1174" s="84"/>
      <c r="G1174" s="84"/>
      <c r="H1174" s="85"/>
      <c r="I1174" s="86"/>
      <c r="J1174" s="730"/>
      <c r="K1174" s="732"/>
    </row>
    <row r="1175" spans="5:11" s="81" customFormat="1">
      <c r="E1175" s="80"/>
      <c r="F1175" s="84"/>
      <c r="G1175" s="84"/>
      <c r="H1175" s="85"/>
      <c r="I1175" s="86"/>
      <c r="J1175" s="730"/>
      <c r="K1175" s="732"/>
    </row>
    <row r="1176" spans="5:11" s="81" customFormat="1">
      <c r="E1176" s="80"/>
      <c r="F1176" s="84"/>
      <c r="G1176" s="84"/>
      <c r="H1176" s="85"/>
      <c r="I1176" s="86"/>
      <c r="J1176" s="730"/>
      <c r="K1176" s="732"/>
    </row>
    <row r="1177" spans="5:11" s="81" customFormat="1">
      <c r="E1177" s="80"/>
      <c r="F1177" s="84"/>
      <c r="G1177" s="84"/>
      <c r="H1177" s="85"/>
      <c r="I1177" s="86"/>
      <c r="J1177" s="730"/>
      <c r="K1177" s="732"/>
    </row>
    <row r="1178" spans="5:11" s="81" customFormat="1">
      <c r="E1178" s="80"/>
      <c r="F1178" s="84"/>
      <c r="G1178" s="84"/>
      <c r="H1178" s="85"/>
      <c r="I1178" s="86"/>
      <c r="J1178" s="730"/>
      <c r="K1178" s="732"/>
    </row>
    <row r="1179" spans="5:11" s="81" customFormat="1">
      <c r="E1179" s="80"/>
      <c r="F1179" s="84"/>
      <c r="G1179" s="84"/>
      <c r="H1179" s="85"/>
      <c r="I1179" s="86"/>
      <c r="J1179" s="730"/>
      <c r="K1179" s="732"/>
    </row>
    <row r="1180" spans="5:11" s="81" customFormat="1">
      <c r="E1180" s="80"/>
      <c r="F1180" s="84"/>
      <c r="G1180" s="84"/>
      <c r="H1180" s="85"/>
      <c r="I1180" s="86"/>
      <c r="J1180" s="730"/>
      <c r="K1180" s="732"/>
    </row>
    <row r="1181" spans="5:11" s="81" customFormat="1">
      <c r="E1181" s="80"/>
      <c r="F1181" s="84"/>
      <c r="G1181" s="84"/>
      <c r="H1181" s="85"/>
      <c r="I1181" s="86"/>
      <c r="J1181" s="730"/>
      <c r="K1181" s="732"/>
    </row>
    <row r="1182" spans="5:11" s="81" customFormat="1">
      <c r="E1182" s="80"/>
      <c r="F1182" s="84"/>
      <c r="G1182" s="84"/>
      <c r="H1182" s="85"/>
      <c r="I1182" s="86"/>
      <c r="J1182" s="730"/>
      <c r="K1182" s="732"/>
    </row>
    <row r="1183" spans="5:11" s="81" customFormat="1">
      <c r="E1183" s="80"/>
      <c r="F1183" s="84"/>
      <c r="G1183" s="84"/>
      <c r="H1183" s="85"/>
      <c r="I1183" s="86"/>
      <c r="J1183" s="730"/>
      <c r="K1183" s="732"/>
    </row>
    <row r="1184" spans="5:11" s="81" customFormat="1">
      <c r="E1184" s="80"/>
      <c r="F1184" s="84"/>
      <c r="G1184" s="84"/>
      <c r="H1184" s="85"/>
      <c r="I1184" s="86"/>
      <c r="J1184" s="730"/>
      <c r="K1184" s="732"/>
    </row>
    <row r="1185" spans="5:11" s="81" customFormat="1">
      <c r="E1185" s="80"/>
      <c r="F1185" s="84"/>
      <c r="G1185" s="84"/>
      <c r="H1185" s="85"/>
      <c r="I1185" s="86"/>
      <c r="J1185" s="730"/>
      <c r="K1185" s="732"/>
    </row>
    <row r="1186" spans="5:11" s="81" customFormat="1">
      <c r="E1186" s="80"/>
      <c r="F1186" s="84"/>
      <c r="G1186" s="84"/>
      <c r="H1186" s="85"/>
      <c r="I1186" s="86"/>
      <c r="J1186" s="730"/>
      <c r="K1186" s="732"/>
    </row>
    <row r="1187" spans="5:11" s="81" customFormat="1">
      <c r="E1187" s="80"/>
      <c r="F1187" s="84"/>
      <c r="G1187" s="84"/>
      <c r="H1187" s="85"/>
      <c r="I1187" s="86"/>
      <c r="J1187" s="730"/>
      <c r="K1187" s="732"/>
    </row>
    <row r="1188" spans="5:11" s="81" customFormat="1">
      <c r="E1188" s="80"/>
      <c r="F1188" s="84"/>
      <c r="G1188" s="84"/>
      <c r="H1188" s="85"/>
      <c r="I1188" s="86"/>
      <c r="J1188" s="730"/>
      <c r="K1188" s="732"/>
    </row>
    <row r="1189" spans="5:11" s="81" customFormat="1">
      <c r="E1189" s="80"/>
      <c r="F1189" s="84"/>
      <c r="G1189" s="84"/>
      <c r="H1189" s="85"/>
      <c r="I1189" s="86"/>
      <c r="J1189" s="730"/>
      <c r="K1189" s="732"/>
    </row>
    <row r="1190" spans="5:11" s="81" customFormat="1">
      <c r="E1190" s="80"/>
      <c r="F1190" s="84"/>
      <c r="G1190" s="84"/>
      <c r="H1190" s="85"/>
      <c r="I1190" s="86"/>
      <c r="J1190" s="730"/>
      <c r="K1190" s="732"/>
    </row>
    <row r="1191" spans="5:11" s="81" customFormat="1">
      <c r="E1191" s="80"/>
      <c r="F1191" s="84"/>
      <c r="G1191" s="84"/>
      <c r="H1191" s="85"/>
      <c r="I1191" s="86"/>
      <c r="J1191" s="730"/>
      <c r="K1191" s="732"/>
    </row>
    <row r="1192" spans="5:11" s="81" customFormat="1">
      <c r="E1192" s="80"/>
      <c r="F1192" s="84"/>
      <c r="G1192" s="84"/>
      <c r="H1192" s="85"/>
      <c r="I1192" s="86"/>
      <c r="J1192" s="730"/>
      <c r="K1192" s="732"/>
    </row>
    <row r="1193" spans="5:11" s="81" customFormat="1">
      <c r="E1193" s="80"/>
      <c r="F1193" s="84"/>
      <c r="G1193" s="84"/>
      <c r="H1193" s="85"/>
      <c r="I1193" s="86"/>
      <c r="J1193" s="730"/>
      <c r="K1193" s="732"/>
    </row>
    <row r="1194" spans="5:11" s="81" customFormat="1">
      <c r="E1194" s="80"/>
      <c r="F1194" s="84"/>
      <c r="G1194" s="84"/>
      <c r="H1194" s="85"/>
      <c r="I1194" s="86"/>
      <c r="J1194" s="730"/>
      <c r="K1194" s="732"/>
    </row>
    <row r="1195" spans="5:11" s="81" customFormat="1">
      <c r="E1195" s="80"/>
      <c r="F1195" s="84"/>
      <c r="G1195" s="84"/>
      <c r="H1195" s="85"/>
      <c r="I1195" s="86"/>
      <c r="J1195" s="730"/>
      <c r="K1195" s="732"/>
    </row>
    <row r="1196" spans="5:11" s="81" customFormat="1">
      <c r="E1196" s="80"/>
      <c r="F1196" s="84"/>
      <c r="G1196" s="84"/>
      <c r="H1196" s="85"/>
      <c r="I1196" s="86"/>
      <c r="J1196" s="730"/>
      <c r="K1196" s="732"/>
    </row>
    <row r="1197" spans="5:11" s="81" customFormat="1">
      <c r="E1197" s="80"/>
      <c r="F1197" s="84"/>
      <c r="G1197" s="84"/>
      <c r="H1197" s="85"/>
      <c r="I1197" s="86"/>
      <c r="J1197" s="730"/>
      <c r="K1197" s="732"/>
    </row>
    <row r="1198" spans="5:11" s="81" customFormat="1">
      <c r="E1198" s="80"/>
      <c r="F1198" s="84"/>
      <c r="G1198" s="84"/>
      <c r="H1198" s="85"/>
      <c r="I1198" s="86"/>
      <c r="J1198" s="730"/>
      <c r="K1198" s="732"/>
    </row>
    <row r="1199" spans="5:11" s="81" customFormat="1">
      <c r="E1199" s="80"/>
      <c r="F1199" s="84"/>
      <c r="G1199" s="84"/>
      <c r="H1199" s="85"/>
      <c r="I1199" s="86"/>
      <c r="J1199" s="730"/>
      <c r="K1199" s="732"/>
    </row>
    <row r="1200" spans="5:11" s="81" customFormat="1">
      <c r="E1200" s="80"/>
      <c r="F1200" s="84"/>
      <c r="G1200" s="84"/>
      <c r="H1200" s="85"/>
      <c r="I1200" s="86"/>
      <c r="J1200" s="730"/>
      <c r="K1200" s="732"/>
    </row>
    <row r="1201" spans="5:11" s="81" customFormat="1">
      <c r="E1201" s="80"/>
      <c r="F1201" s="84"/>
      <c r="G1201" s="84"/>
      <c r="H1201" s="85"/>
      <c r="I1201" s="86"/>
      <c r="J1201" s="730"/>
      <c r="K1201" s="732"/>
    </row>
    <row r="1202" spans="5:11" s="81" customFormat="1">
      <c r="E1202" s="80"/>
      <c r="F1202" s="84"/>
      <c r="G1202" s="84"/>
      <c r="H1202" s="85"/>
      <c r="I1202" s="86"/>
      <c r="J1202" s="730"/>
      <c r="K1202" s="732"/>
    </row>
    <row r="1203" spans="5:11" s="81" customFormat="1">
      <c r="E1203" s="80"/>
      <c r="F1203" s="84"/>
      <c r="G1203" s="84"/>
      <c r="H1203" s="85"/>
      <c r="I1203" s="86"/>
      <c r="J1203" s="730"/>
      <c r="K1203" s="732"/>
    </row>
    <row r="1204" spans="5:11" s="81" customFormat="1">
      <c r="E1204" s="80"/>
      <c r="F1204" s="84"/>
      <c r="G1204" s="84"/>
      <c r="H1204" s="85"/>
      <c r="I1204" s="86"/>
      <c r="J1204" s="730"/>
      <c r="K1204" s="732"/>
    </row>
    <row r="1205" spans="5:11" s="81" customFormat="1">
      <c r="E1205" s="80"/>
      <c r="F1205" s="84"/>
      <c r="G1205" s="84"/>
      <c r="H1205" s="85"/>
      <c r="I1205" s="86"/>
      <c r="J1205" s="730"/>
      <c r="K1205" s="732"/>
    </row>
    <row r="1206" spans="5:11" s="81" customFormat="1">
      <c r="E1206" s="80"/>
      <c r="F1206" s="84"/>
      <c r="G1206" s="84"/>
      <c r="H1206" s="85"/>
      <c r="I1206" s="86"/>
      <c r="J1206" s="730"/>
      <c r="K1206" s="732"/>
    </row>
    <row r="1207" spans="5:11" s="81" customFormat="1">
      <c r="E1207" s="80"/>
      <c r="F1207" s="84"/>
      <c r="G1207" s="84"/>
      <c r="H1207" s="85"/>
      <c r="I1207" s="86"/>
      <c r="J1207" s="730"/>
      <c r="K1207" s="732"/>
    </row>
    <row r="1208" spans="5:11" s="81" customFormat="1">
      <c r="E1208" s="80"/>
      <c r="F1208" s="84"/>
      <c r="G1208" s="84"/>
      <c r="H1208" s="85"/>
      <c r="I1208" s="86"/>
      <c r="J1208" s="730"/>
      <c r="K1208" s="732"/>
    </row>
    <row r="1209" spans="5:11" s="81" customFormat="1">
      <c r="E1209" s="80"/>
      <c r="F1209" s="84"/>
      <c r="G1209" s="84"/>
      <c r="H1209" s="85"/>
      <c r="I1209" s="86"/>
      <c r="J1209" s="730"/>
      <c r="K1209" s="732"/>
    </row>
    <row r="1210" spans="5:11" s="81" customFormat="1">
      <c r="E1210" s="80"/>
      <c r="F1210" s="84"/>
      <c r="G1210" s="84"/>
      <c r="H1210" s="85"/>
      <c r="I1210" s="86"/>
      <c r="J1210" s="730"/>
      <c r="K1210" s="732"/>
    </row>
    <row r="1211" spans="5:11" s="81" customFormat="1">
      <c r="E1211" s="80"/>
      <c r="F1211" s="84"/>
      <c r="G1211" s="84"/>
      <c r="H1211" s="85"/>
      <c r="I1211" s="86"/>
      <c r="J1211" s="730"/>
      <c r="K1211" s="732"/>
    </row>
    <row r="1212" spans="5:11" s="81" customFormat="1">
      <c r="E1212" s="80"/>
      <c r="F1212" s="84"/>
      <c r="G1212" s="84"/>
      <c r="H1212" s="85"/>
      <c r="I1212" s="86"/>
      <c r="J1212" s="730"/>
      <c r="K1212" s="732"/>
    </row>
    <row r="1213" spans="5:11" s="81" customFormat="1">
      <c r="E1213" s="80"/>
      <c r="F1213" s="84"/>
      <c r="G1213" s="84"/>
      <c r="H1213" s="85"/>
      <c r="I1213" s="86"/>
      <c r="J1213" s="730"/>
      <c r="K1213" s="732"/>
    </row>
    <row r="1214" spans="5:11" s="81" customFormat="1">
      <c r="E1214" s="80"/>
      <c r="F1214" s="84"/>
      <c r="G1214" s="84"/>
      <c r="H1214" s="85"/>
      <c r="I1214" s="86"/>
      <c r="J1214" s="730"/>
      <c r="K1214" s="732"/>
    </row>
    <row r="1215" spans="5:11" s="81" customFormat="1">
      <c r="E1215" s="80"/>
      <c r="F1215" s="84"/>
      <c r="G1215" s="84"/>
      <c r="H1215" s="85"/>
      <c r="I1215" s="86"/>
      <c r="J1215" s="730"/>
      <c r="K1215" s="732"/>
    </row>
    <row r="1216" spans="5:11" s="81" customFormat="1">
      <c r="E1216" s="80"/>
      <c r="F1216" s="84"/>
      <c r="G1216" s="84"/>
      <c r="H1216" s="85"/>
      <c r="I1216" s="86"/>
      <c r="J1216" s="730"/>
      <c r="K1216" s="732"/>
    </row>
    <row r="1217" spans="5:11" s="81" customFormat="1">
      <c r="E1217" s="80"/>
      <c r="F1217" s="84"/>
      <c r="G1217" s="84"/>
      <c r="H1217" s="85"/>
      <c r="I1217" s="86"/>
      <c r="J1217" s="730"/>
      <c r="K1217" s="732"/>
    </row>
    <row r="1218" spans="5:11" s="81" customFormat="1">
      <c r="E1218" s="80"/>
      <c r="F1218" s="84"/>
      <c r="G1218" s="84"/>
      <c r="H1218" s="85"/>
      <c r="I1218" s="86"/>
      <c r="J1218" s="730"/>
      <c r="K1218" s="732"/>
    </row>
    <row r="1219" spans="5:11" s="81" customFormat="1">
      <c r="E1219" s="80"/>
      <c r="F1219" s="84"/>
      <c r="G1219" s="84"/>
      <c r="H1219" s="85"/>
      <c r="I1219" s="86"/>
      <c r="J1219" s="730"/>
      <c r="K1219" s="732"/>
    </row>
    <row r="1220" spans="5:11" s="81" customFormat="1">
      <c r="E1220" s="80"/>
      <c r="F1220" s="84"/>
      <c r="G1220" s="84"/>
      <c r="H1220" s="85"/>
      <c r="I1220" s="86"/>
      <c r="J1220" s="730"/>
      <c r="K1220" s="732"/>
    </row>
    <row r="1221" spans="5:11" s="81" customFormat="1">
      <c r="E1221" s="80"/>
      <c r="F1221" s="84"/>
      <c r="G1221" s="84"/>
      <c r="H1221" s="85"/>
      <c r="I1221" s="86"/>
      <c r="J1221" s="730"/>
      <c r="K1221" s="732"/>
    </row>
    <row r="1222" spans="5:11" s="81" customFormat="1">
      <c r="E1222" s="80"/>
      <c r="F1222" s="84"/>
      <c r="G1222" s="84"/>
      <c r="H1222" s="85"/>
      <c r="I1222" s="86"/>
      <c r="J1222" s="730"/>
      <c r="K1222" s="732"/>
    </row>
    <row r="1223" spans="5:11" s="81" customFormat="1">
      <c r="E1223" s="80"/>
      <c r="F1223" s="84"/>
      <c r="G1223" s="84"/>
      <c r="H1223" s="85"/>
      <c r="I1223" s="86"/>
      <c r="J1223" s="730"/>
      <c r="K1223" s="732"/>
    </row>
    <row r="1224" spans="5:11" s="81" customFormat="1">
      <c r="E1224" s="80"/>
      <c r="F1224" s="84"/>
      <c r="G1224" s="84"/>
      <c r="H1224" s="85"/>
      <c r="I1224" s="86"/>
      <c r="J1224" s="730"/>
      <c r="K1224" s="732"/>
    </row>
    <row r="1225" spans="5:11" s="81" customFormat="1">
      <c r="E1225" s="80"/>
      <c r="F1225" s="84"/>
      <c r="G1225" s="84"/>
      <c r="H1225" s="85"/>
      <c r="I1225" s="86"/>
      <c r="J1225" s="730"/>
      <c r="K1225" s="732"/>
    </row>
    <row r="1226" spans="5:11" s="81" customFormat="1">
      <c r="E1226" s="80"/>
      <c r="F1226" s="84"/>
      <c r="G1226" s="84"/>
      <c r="H1226" s="85"/>
      <c r="I1226" s="86"/>
      <c r="J1226" s="730"/>
      <c r="K1226" s="732"/>
    </row>
    <row r="1227" spans="5:11" s="81" customFormat="1">
      <c r="E1227" s="80"/>
      <c r="F1227" s="84"/>
      <c r="G1227" s="84"/>
      <c r="H1227" s="85"/>
      <c r="I1227" s="86"/>
      <c r="J1227" s="730"/>
      <c r="K1227" s="732"/>
    </row>
    <row r="1228" spans="5:11" s="81" customFormat="1">
      <c r="E1228" s="80"/>
      <c r="F1228" s="84"/>
      <c r="G1228" s="84"/>
      <c r="H1228" s="85"/>
      <c r="I1228" s="86"/>
      <c r="J1228" s="730"/>
      <c r="K1228" s="732"/>
    </row>
    <row r="1229" spans="5:11" s="81" customFormat="1">
      <c r="E1229" s="80"/>
      <c r="F1229" s="84"/>
      <c r="G1229" s="84"/>
      <c r="H1229" s="85"/>
      <c r="I1229" s="86"/>
      <c r="J1229" s="730"/>
      <c r="K1229" s="732"/>
    </row>
    <row r="1230" spans="5:11" s="81" customFormat="1">
      <c r="E1230" s="80"/>
      <c r="F1230" s="84"/>
      <c r="G1230" s="84"/>
      <c r="H1230" s="85"/>
      <c r="I1230" s="86"/>
      <c r="J1230" s="730"/>
      <c r="K1230" s="732"/>
    </row>
    <row r="1231" spans="5:11" s="81" customFormat="1">
      <c r="E1231" s="80"/>
      <c r="F1231" s="84"/>
      <c r="G1231" s="84"/>
      <c r="H1231" s="85"/>
      <c r="I1231" s="86"/>
      <c r="J1231" s="730"/>
      <c r="K1231" s="732"/>
    </row>
    <row r="1232" spans="5:11" s="81" customFormat="1">
      <c r="E1232" s="80"/>
      <c r="F1232" s="84"/>
      <c r="G1232" s="84"/>
      <c r="H1232" s="85"/>
      <c r="I1232" s="86"/>
      <c r="J1232" s="730"/>
      <c r="K1232" s="732"/>
    </row>
    <row r="1233" spans="5:11" s="81" customFormat="1">
      <c r="E1233" s="80"/>
      <c r="F1233" s="84"/>
      <c r="G1233" s="84"/>
      <c r="H1233" s="85"/>
      <c r="I1233" s="86"/>
      <c r="J1233" s="730"/>
      <c r="K1233" s="732"/>
    </row>
    <row r="1234" spans="5:11" s="81" customFormat="1">
      <c r="E1234" s="80"/>
      <c r="F1234" s="84"/>
      <c r="G1234" s="84"/>
      <c r="H1234" s="85"/>
      <c r="I1234" s="86"/>
      <c r="J1234" s="730"/>
      <c r="K1234" s="732"/>
    </row>
    <row r="1235" spans="5:11" s="81" customFormat="1">
      <c r="E1235" s="80"/>
      <c r="F1235" s="84"/>
      <c r="G1235" s="84"/>
      <c r="H1235" s="85"/>
      <c r="I1235" s="86"/>
      <c r="J1235" s="730"/>
      <c r="K1235" s="732"/>
    </row>
    <row r="1236" spans="5:11" s="81" customFormat="1">
      <c r="E1236" s="80"/>
      <c r="F1236" s="84"/>
      <c r="G1236" s="84"/>
      <c r="H1236" s="85"/>
      <c r="I1236" s="86"/>
      <c r="J1236" s="730"/>
      <c r="K1236" s="732"/>
    </row>
    <row r="1237" spans="5:11" s="81" customFormat="1">
      <c r="E1237" s="80"/>
      <c r="F1237" s="84"/>
      <c r="G1237" s="84"/>
      <c r="H1237" s="85"/>
      <c r="I1237" s="86"/>
      <c r="J1237" s="730"/>
      <c r="K1237" s="732"/>
    </row>
    <row r="1238" spans="5:11" s="81" customFormat="1">
      <c r="E1238" s="80"/>
      <c r="F1238" s="84"/>
      <c r="G1238" s="84"/>
      <c r="H1238" s="85"/>
      <c r="I1238" s="86"/>
      <c r="J1238" s="730"/>
      <c r="K1238" s="732"/>
    </row>
    <row r="1239" spans="5:11" s="81" customFormat="1">
      <c r="E1239" s="80"/>
      <c r="F1239" s="84"/>
      <c r="G1239" s="84"/>
      <c r="H1239" s="85"/>
      <c r="I1239" s="86"/>
      <c r="J1239" s="730"/>
      <c r="K1239" s="732"/>
    </row>
    <row r="1240" spans="5:11" s="81" customFormat="1">
      <c r="E1240" s="80"/>
      <c r="F1240" s="84"/>
      <c r="G1240" s="84"/>
      <c r="H1240" s="85"/>
      <c r="I1240" s="86"/>
      <c r="J1240" s="730"/>
      <c r="K1240" s="732"/>
    </row>
    <row r="1241" spans="5:11" s="81" customFormat="1">
      <c r="E1241" s="80"/>
      <c r="F1241" s="84"/>
      <c r="G1241" s="84"/>
      <c r="H1241" s="85"/>
      <c r="I1241" s="86"/>
      <c r="J1241" s="730"/>
      <c r="K1241" s="732"/>
    </row>
    <row r="1242" spans="5:11" s="81" customFormat="1">
      <c r="E1242" s="80"/>
      <c r="F1242" s="84"/>
      <c r="G1242" s="84"/>
      <c r="H1242" s="85"/>
      <c r="I1242" s="86"/>
      <c r="J1242" s="730"/>
      <c r="K1242" s="732"/>
    </row>
    <row r="1243" spans="5:11" s="81" customFormat="1">
      <c r="E1243" s="80"/>
      <c r="F1243" s="84"/>
      <c r="G1243" s="84"/>
      <c r="H1243" s="85"/>
      <c r="I1243" s="86"/>
      <c r="J1243" s="730"/>
      <c r="K1243" s="732"/>
    </row>
    <row r="1244" spans="5:11" s="81" customFormat="1">
      <c r="E1244" s="80"/>
      <c r="F1244" s="84"/>
      <c r="G1244" s="84"/>
      <c r="H1244" s="85"/>
      <c r="I1244" s="86"/>
      <c r="J1244" s="730"/>
      <c r="K1244" s="732"/>
    </row>
    <row r="1245" spans="5:11" s="81" customFormat="1">
      <c r="E1245" s="80"/>
      <c r="F1245" s="84"/>
      <c r="G1245" s="84"/>
      <c r="H1245" s="85"/>
      <c r="I1245" s="86"/>
      <c r="J1245" s="730"/>
      <c r="K1245" s="732"/>
    </row>
    <row r="1246" spans="5:11" s="81" customFormat="1">
      <c r="E1246" s="80"/>
      <c r="F1246" s="84"/>
      <c r="G1246" s="84"/>
      <c r="H1246" s="85"/>
      <c r="I1246" s="86"/>
      <c r="J1246" s="730"/>
      <c r="K1246" s="732"/>
    </row>
    <row r="1247" spans="5:11" s="81" customFormat="1">
      <c r="E1247" s="80"/>
      <c r="F1247" s="84"/>
      <c r="G1247" s="84"/>
      <c r="H1247" s="85"/>
      <c r="I1247" s="86"/>
      <c r="J1247" s="730"/>
      <c r="K1247" s="732"/>
    </row>
    <row r="1248" spans="5:11" s="81" customFormat="1">
      <c r="E1248" s="80"/>
      <c r="F1248" s="84"/>
      <c r="G1248" s="84"/>
      <c r="H1248" s="85"/>
      <c r="I1248" s="86"/>
      <c r="J1248" s="730"/>
      <c r="K1248" s="732"/>
    </row>
    <row r="1249" spans="5:11" s="81" customFormat="1">
      <c r="E1249" s="80"/>
      <c r="F1249" s="84"/>
      <c r="G1249" s="84"/>
      <c r="H1249" s="85"/>
      <c r="I1249" s="86"/>
      <c r="J1249" s="730"/>
      <c r="K1249" s="732"/>
    </row>
    <row r="1250" spans="5:11" s="81" customFormat="1">
      <c r="E1250" s="80"/>
      <c r="F1250" s="84"/>
      <c r="G1250" s="84"/>
      <c r="H1250" s="85"/>
      <c r="I1250" s="86"/>
      <c r="J1250" s="730"/>
      <c r="K1250" s="732"/>
    </row>
    <row r="1251" spans="5:11" s="81" customFormat="1">
      <c r="E1251" s="80"/>
      <c r="F1251" s="84"/>
      <c r="G1251" s="84"/>
      <c r="H1251" s="85"/>
      <c r="I1251" s="86"/>
      <c r="J1251" s="730"/>
      <c r="K1251" s="732"/>
    </row>
    <row r="1252" spans="5:11" s="81" customFormat="1">
      <c r="E1252" s="80"/>
      <c r="F1252" s="84"/>
      <c r="G1252" s="84"/>
      <c r="H1252" s="85"/>
      <c r="I1252" s="86"/>
      <c r="J1252" s="730"/>
      <c r="K1252" s="732"/>
    </row>
    <row r="1253" spans="5:11" s="81" customFormat="1">
      <c r="E1253" s="80"/>
      <c r="F1253" s="84"/>
      <c r="G1253" s="84"/>
      <c r="H1253" s="85"/>
      <c r="I1253" s="86"/>
      <c r="J1253" s="730"/>
      <c r="K1253" s="732"/>
    </row>
    <row r="1254" spans="5:11" s="81" customFormat="1">
      <c r="E1254" s="80"/>
      <c r="F1254" s="84"/>
      <c r="G1254" s="84"/>
      <c r="H1254" s="85"/>
      <c r="I1254" s="86"/>
      <c r="J1254" s="730"/>
      <c r="K1254" s="732"/>
    </row>
    <row r="1255" spans="5:11" s="81" customFormat="1">
      <c r="E1255" s="80"/>
      <c r="F1255" s="84"/>
      <c r="G1255" s="84"/>
      <c r="H1255" s="85"/>
      <c r="I1255" s="86"/>
      <c r="J1255" s="730"/>
      <c r="K1255" s="732"/>
    </row>
    <row r="1256" spans="5:11" s="81" customFormat="1">
      <c r="E1256" s="80"/>
      <c r="F1256" s="84"/>
      <c r="G1256" s="84"/>
      <c r="H1256" s="85"/>
      <c r="I1256" s="86"/>
      <c r="J1256" s="730"/>
      <c r="K1256" s="732"/>
    </row>
    <row r="1257" spans="5:11" s="81" customFormat="1">
      <c r="E1257" s="80"/>
      <c r="F1257" s="84"/>
      <c r="G1257" s="84"/>
      <c r="H1257" s="85"/>
      <c r="I1257" s="86"/>
      <c r="J1257" s="730"/>
      <c r="K1257" s="732"/>
    </row>
    <row r="1258" spans="5:11" s="81" customFormat="1">
      <c r="E1258" s="80"/>
      <c r="F1258" s="84"/>
      <c r="G1258" s="84"/>
      <c r="H1258" s="85"/>
      <c r="I1258" s="86"/>
      <c r="J1258" s="730"/>
      <c r="K1258" s="732"/>
    </row>
    <row r="1259" spans="5:11" s="81" customFormat="1">
      <c r="E1259" s="80"/>
      <c r="F1259" s="84"/>
      <c r="G1259" s="84"/>
      <c r="H1259" s="85"/>
      <c r="I1259" s="86"/>
      <c r="J1259" s="730"/>
      <c r="K1259" s="732"/>
    </row>
    <row r="1260" spans="5:11" s="81" customFormat="1">
      <c r="E1260" s="80"/>
      <c r="F1260" s="84"/>
      <c r="G1260" s="84"/>
      <c r="H1260" s="85"/>
      <c r="I1260" s="86"/>
      <c r="J1260" s="730"/>
      <c r="K1260" s="732"/>
    </row>
    <row r="1261" spans="5:11" s="81" customFormat="1">
      <c r="E1261" s="80"/>
      <c r="F1261" s="84"/>
      <c r="G1261" s="84"/>
      <c r="H1261" s="85"/>
      <c r="I1261" s="86"/>
      <c r="J1261" s="730"/>
      <c r="K1261" s="732"/>
    </row>
    <row r="1262" spans="5:11" s="81" customFormat="1">
      <c r="E1262" s="80"/>
      <c r="F1262" s="84"/>
      <c r="G1262" s="84"/>
      <c r="H1262" s="85"/>
      <c r="I1262" s="86"/>
      <c r="J1262" s="730"/>
      <c r="K1262" s="732"/>
    </row>
    <row r="1263" spans="5:11" s="81" customFormat="1">
      <c r="E1263" s="80"/>
      <c r="F1263" s="84"/>
      <c r="G1263" s="84"/>
      <c r="H1263" s="85"/>
      <c r="I1263" s="86"/>
      <c r="J1263" s="730"/>
      <c r="K1263" s="732"/>
    </row>
    <row r="1264" spans="5:11" s="81" customFormat="1">
      <c r="E1264" s="80"/>
      <c r="F1264" s="84"/>
      <c r="G1264" s="84"/>
      <c r="H1264" s="85"/>
      <c r="I1264" s="86"/>
      <c r="J1264" s="730"/>
      <c r="K1264" s="732"/>
    </row>
    <row r="1265" spans="5:11" s="81" customFormat="1">
      <c r="E1265" s="80"/>
      <c r="F1265" s="84"/>
      <c r="G1265" s="84"/>
      <c r="H1265" s="85"/>
      <c r="I1265" s="86"/>
      <c r="J1265" s="730"/>
      <c r="K1265" s="732"/>
    </row>
    <row r="1266" spans="5:11" s="81" customFormat="1">
      <c r="E1266" s="80"/>
      <c r="F1266" s="84"/>
      <c r="G1266" s="84"/>
      <c r="H1266" s="85"/>
      <c r="I1266" s="86"/>
      <c r="J1266" s="730"/>
      <c r="K1266" s="732"/>
    </row>
    <row r="1267" spans="5:11" s="81" customFormat="1">
      <c r="E1267" s="80"/>
      <c r="F1267" s="84"/>
      <c r="G1267" s="84"/>
      <c r="H1267" s="85"/>
      <c r="I1267" s="86"/>
      <c r="J1267" s="730"/>
      <c r="K1267" s="732"/>
    </row>
    <row r="1268" spans="5:11" s="81" customFormat="1">
      <c r="E1268" s="80"/>
      <c r="F1268" s="84"/>
      <c r="G1268" s="84"/>
      <c r="H1268" s="85"/>
      <c r="I1268" s="86"/>
      <c r="J1268" s="730"/>
      <c r="K1268" s="732"/>
    </row>
    <row r="1269" spans="5:11" s="81" customFormat="1">
      <c r="E1269" s="80"/>
      <c r="F1269" s="84"/>
      <c r="G1269" s="84"/>
      <c r="H1269" s="85"/>
      <c r="I1269" s="86"/>
      <c r="J1269" s="730"/>
      <c r="K1269" s="732"/>
    </row>
    <row r="1270" spans="5:11" s="81" customFormat="1">
      <c r="E1270" s="80"/>
      <c r="F1270" s="84"/>
      <c r="G1270" s="84"/>
      <c r="H1270" s="85"/>
      <c r="I1270" s="86"/>
      <c r="J1270" s="730"/>
      <c r="K1270" s="732"/>
    </row>
    <row r="1271" spans="5:11" s="81" customFormat="1">
      <c r="E1271" s="80"/>
      <c r="F1271" s="84"/>
      <c r="G1271" s="84"/>
      <c r="H1271" s="85"/>
      <c r="I1271" s="86"/>
      <c r="J1271" s="730"/>
      <c r="K1271" s="732"/>
    </row>
    <row r="1272" spans="5:11" s="81" customFormat="1">
      <c r="E1272" s="80"/>
      <c r="F1272" s="84"/>
      <c r="G1272" s="84"/>
      <c r="H1272" s="85"/>
      <c r="I1272" s="86"/>
      <c r="J1272" s="730"/>
      <c r="K1272" s="732"/>
    </row>
    <row r="1273" spans="5:11" s="81" customFormat="1">
      <c r="E1273" s="80"/>
      <c r="F1273" s="84"/>
      <c r="G1273" s="84"/>
      <c r="H1273" s="85"/>
      <c r="I1273" s="86"/>
      <c r="J1273" s="730"/>
      <c r="K1273" s="732"/>
    </row>
    <row r="1274" spans="5:11" s="81" customFormat="1">
      <c r="E1274" s="80"/>
      <c r="F1274" s="84"/>
      <c r="G1274" s="84"/>
      <c r="H1274" s="85"/>
      <c r="I1274" s="86"/>
      <c r="J1274" s="730"/>
      <c r="K1274" s="732"/>
    </row>
    <row r="1275" spans="5:11" s="81" customFormat="1">
      <c r="E1275" s="80"/>
      <c r="F1275" s="84"/>
      <c r="G1275" s="84"/>
      <c r="H1275" s="85"/>
      <c r="I1275" s="86"/>
      <c r="J1275" s="730"/>
      <c r="K1275" s="732"/>
    </row>
    <row r="1276" spans="5:11" s="81" customFormat="1">
      <c r="E1276" s="80"/>
      <c r="F1276" s="84"/>
      <c r="G1276" s="84"/>
      <c r="H1276" s="85"/>
      <c r="I1276" s="86"/>
      <c r="J1276" s="730"/>
      <c r="K1276" s="732"/>
    </row>
    <row r="1277" spans="5:11" s="81" customFormat="1">
      <c r="E1277" s="80"/>
      <c r="F1277" s="84"/>
      <c r="G1277" s="84"/>
      <c r="H1277" s="85"/>
      <c r="I1277" s="86"/>
      <c r="J1277" s="730"/>
      <c r="K1277" s="732"/>
    </row>
    <row r="1278" spans="5:11" s="81" customFormat="1">
      <c r="E1278" s="80"/>
      <c r="F1278" s="84"/>
      <c r="G1278" s="84"/>
      <c r="H1278" s="85"/>
      <c r="I1278" s="86"/>
      <c r="J1278" s="730"/>
      <c r="K1278" s="732"/>
    </row>
    <row r="1279" spans="5:11" s="81" customFormat="1">
      <c r="E1279" s="80"/>
      <c r="F1279" s="84"/>
      <c r="G1279" s="84"/>
      <c r="H1279" s="85"/>
      <c r="I1279" s="86"/>
      <c r="J1279" s="730"/>
      <c r="K1279" s="732"/>
    </row>
    <row r="1280" spans="5:11" s="81" customFormat="1">
      <c r="E1280" s="80"/>
      <c r="F1280" s="84"/>
      <c r="G1280" s="84"/>
      <c r="H1280" s="85"/>
      <c r="I1280" s="86"/>
      <c r="J1280" s="730"/>
      <c r="K1280" s="732"/>
    </row>
    <row r="1281" spans="5:11" s="81" customFormat="1">
      <c r="E1281" s="80"/>
      <c r="F1281" s="84"/>
      <c r="G1281" s="84"/>
      <c r="H1281" s="85"/>
      <c r="I1281" s="86"/>
      <c r="J1281" s="730"/>
      <c r="K1281" s="732"/>
    </row>
    <row r="1282" spans="5:11" s="81" customFormat="1">
      <c r="E1282" s="80"/>
      <c r="F1282" s="84"/>
      <c r="G1282" s="84"/>
      <c r="H1282" s="85"/>
      <c r="I1282" s="86"/>
      <c r="J1282" s="730"/>
      <c r="K1282" s="732"/>
    </row>
    <row r="1283" spans="5:11" s="81" customFormat="1">
      <c r="E1283" s="80"/>
      <c r="F1283" s="84"/>
      <c r="G1283" s="84"/>
      <c r="H1283" s="85"/>
      <c r="I1283" s="86"/>
      <c r="J1283" s="730"/>
      <c r="K1283" s="732"/>
    </row>
    <row r="1284" spans="5:11" s="81" customFormat="1">
      <c r="E1284" s="80"/>
      <c r="F1284" s="84"/>
      <c r="G1284" s="84"/>
      <c r="H1284" s="85"/>
      <c r="I1284" s="86"/>
      <c r="J1284" s="730"/>
      <c r="K1284" s="732"/>
    </row>
    <row r="1285" spans="5:11" s="81" customFormat="1">
      <c r="E1285" s="80"/>
      <c r="F1285" s="84"/>
      <c r="G1285" s="84"/>
      <c r="H1285" s="85"/>
      <c r="I1285" s="86"/>
      <c r="J1285" s="730"/>
      <c r="K1285" s="732"/>
    </row>
    <row r="1286" spans="5:11" s="81" customFormat="1">
      <c r="E1286" s="80"/>
      <c r="F1286" s="84"/>
      <c r="G1286" s="84"/>
      <c r="H1286" s="85"/>
      <c r="I1286" s="86"/>
      <c r="J1286" s="730"/>
      <c r="K1286" s="732"/>
    </row>
    <row r="1287" spans="5:11" s="81" customFormat="1">
      <c r="E1287" s="80"/>
      <c r="F1287" s="84"/>
      <c r="G1287" s="84"/>
      <c r="H1287" s="85"/>
      <c r="I1287" s="86"/>
      <c r="J1287" s="730"/>
      <c r="K1287" s="732"/>
    </row>
    <row r="1288" spans="5:11" s="81" customFormat="1">
      <c r="E1288" s="80"/>
      <c r="F1288" s="84"/>
      <c r="G1288" s="84"/>
      <c r="H1288" s="85"/>
      <c r="I1288" s="86"/>
      <c r="J1288" s="730"/>
      <c r="K1288" s="732"/>
    </row>
    <row r="1289" spans="5:11" s="81" customFormat="1">
      <c r="E1289" s="80"/>
      <c r="F1289" s="84"/>
      <c r="G1289" s="84"/>
      <c r="H1289" s="85"/>
      <c r="I1289" s="86"/>
      <c r="J1289" s="730"/>
      <c r="K1289" s="732"/>
    </row>
    <row r="1290" spans="5:11" s="81" customFormat="1">
      <c r="E1290" s="80"/>
      <c r="F1290" s="84"/>
      <c r="G1290" s="84"/>
      <c r="H1290" s="85"/>
      <c r="I1290" s="86"/>
      <c r="J1290" s="730"/>
      <c r="K1290" s="732"/>
    </row>
    <row r="1291" spans="5:11" s="81" customFormat="1">
      <c r="E1291" s="80"/>
      <c r="F1291" s="84"/>
      <c r="G1291" s="84"/>
      <c r="H1291" s="85"/>
      <c r="I1291" s="86"/>
      <c r="J1291" s="730"/>
      <c r="K1291" s="732"/>
    </row>
    <row r="1292" spans="5:11" s="81" customFormat="1">
      <c r="E1292" s="80"/>
      <c r="F1292" s="84"/>
      <c r="G1292" s="84"/>
      <c r="H1292" s="85"/>
      <c r="I1292" s="86"/>
      <c r="J1292" s="730"/>
      <c r="K1292" s="732"/>
    </row>
    <row r="1293" spans="5:11" s="81" customFormat="1">
      <c r="E1293" s="80"/>
      <c r="F1293" s="84"/>
      <c r="G1293" s="84"/>
      <c r="H1293" s="85"/>
      <c r="I1293" s="86"/>
      <c r="J1293" s="730"/>
      <c r="K1293" s="732"/>
    </row>
    <row r="1294" spans="5:11" s="81" customFormat="1">
      <c r="E1294" s="80"/>
      <c r="F1294" s="84"/>
      <c r="G1294" s="84"/>
      <c r="H1294" s="85"/>
      <c r="I1294" s="86"/>
      <c r="J1294" s="730"/>
      <c r="K1294" s="732"/>
    </row>
    <row r="1295" spans="5:11" s="81" customFormat="1">
      <c r="E1295" s="80"/>
      <c r="F1295" s="84"/>
      <c r="G1295" s="84"/>
      <c r="H1295" s="85"/>
      <c r="I1295" s="86"/>
      <c r="J1295" s="730"/>
      <c r="K1295" s="732"/>
    </row>
    <row r="1296" spans="5:11" s="81" customFormat="1">
      <c r="E1296" s="80"/>
      <c r="F1296" s="84"/>
      <c r="G1296" s="84"/>
      <c r="H1296" s="85"/>
      <c r="I1296" s="86"/>
      <c r="J1296" s="730"/>
      <c r="K1296" s="732"/>
    </row>
    <row r="1297" spans="5:11" s="81" customFormat="1">
      <c r="E1297" s="80"/>
      <c r="F1297" s="84"/>
      <c r="G1297" s="84"/>
      <c r="H1297" s="85"/>
      <c r="I1297" s="86"/>
      <c r="J1297" s="730"/>
      <c r="K1297" s="732"/>
    </row>
    <row r="1298" spans="5:11" s="81" customFormat="1">
      <c r="E1298" s="80"/>
      <c r="F1298" s="84"/>
      <c r="G1298" s="84"/>
      <c r="H1298" s="85"/>
      <c r="I1298" s="86"/>
      <c r="J1298" s="730"/>
      <c r="K1298" s="732"/>
    </row>
    <row r="1299" spans="5:11" s="81" customFormat="1">
      <c r="E1299" s="80"/>
      <c r="F1299" s="84"/>
      <c r="G1299" s="84"/>
      <c r="H1299" s="85"/>
      <c r="I1299" s="86"/>
      <c r="J1299" s="730"/>
      <c r="K1299" s="732"/>
    </row>
    <row r="1300" spans="5:11" s="81" customFormat="1">
      <c r="E1300" s="80"/>
      <c r="F1300" s="84"/>
      <c r="G1300" s="84"/>
      <c r="H1300" s="85"/>
      <c r="I1300" s="86"/>
      <c r="J1300" s="730"/>
      <c r="K1300" s="732"/>
    </row>
    <row r="1301" spans="5:11" s="81" customFormat="1">
      <c r="E1301" s="80"/>
      <c r="F1301" s="84"/>
      <c r="G1301" s="84"/>
      <c r="H1301" s="85"/>
      <c r="I1301" s="86"/>
      <c r="J1301" s="730"/>
      <c r="K1301" s="732"/>
    </row>
    <row r="1302" spans="5:11" s="81" customFormat="1">
      <c r="E1302" s="80"/>
      <c r="F1302" s="84"/>
      <c r="G1302" s="84"/>
      <c r="H1302" s="85"/>
      <c r="I1302" s="86"/>
      <c r="J1302" s="730"/>
      <c r="K1302" s="732"/>
    </row>
    <row r="1303" spans="5:11" s="81" customFormat="1">
      <c r="E1303" s="80"/>
      <c r="F1303" s="84"/>
      <c r="G1303" s="84"/>
      <c r="H1303" s="85"/>
      <c r="I1303" s="86"/>
      <c r="J1303" s="730"/>
      <c r="K1303" s="732"/>
    </row>
    <row r="1304" spans="5:11" s="81" customFormat="1">
      <c r="E1304" s="80"/>
      <c r="F1304" s="84"/>
      <c r="G1304" s="84"/>
      <c r="H1304" s="85"/>
      <c r="I1304" s="86"/>
      <c r="J1304" s="730"/>
      <c r="K1304" s="732"/>
    </row>
    <row r="1305" spans="5:11" s="81" customFormat="1">
      <c r="E1305" s="80"/>
      <c r="F1305" s="84"/>
      <c r="G1305" s="84"/>
      <c r="H1305" s="85"/>
      <c r="I1305" s="86"/>
      <c r="J1305" s="730"/>
      <c r="K1305" s="732"/>
    </row>
    <row r="1306" spans="5:11" s="81" customFormat="1">
      <c r="E1306" s="80"/>
      <c r="F1306" s="84"/>
      <c r="G1306" s="84"/>
      <c r="H1306" s="85"/>
      <c r="I1306" s="86"/>
      <c r="J1306" s="730"/>
      <c r="K1306" s="732"/>
    </row>
    <row r="1307" spans="5:11" s="81" customFormat="1">
      <c r="E1307" s="80"/>
      <c r="F1307" s="84"/>
      <c r="G1307" s="84"/>
      <c r="H1307" s="85"/>
      <c r="I1307" s="86"/>
      <c r="J1307" s="730"/>
      <c r="K1307" s="732"/>
    </row>
    <row r="1308" spans="5:11" s="81" customFormat="1">
      <c r="E1308" s="80"/>
      <c r="F1308" s="84"/>
      <c r="G1308" s="84"/>
      <c r="H1308" s="85"/>
      <c r="I1308" s="86"/>
      <c r="J1308" s="730"/>
      <c r="K1308" s="732"/>
    </row>
    <row r="1309" spans="5:11" s="81" customFormat="1">
      <c r="E1309" s="80"/>
      <c r="F1309" s="84"/>
      <c r="G1309" s="84"/>
      <c r="H1309" s="85"/>
      <c r="I1309" s="86"/>
      <c r="J1309" s="730"/>
      <c r="K1309" s="732"/>
    </row>
    <row r="1310" spans="5:11" s="81" customFormat="1">
      <c r="E1310" s="80"/>
      <c r="F1310" s="84"/>
      <c r="G1310" s="84"/>
      <c r="H1310" s="85"/>
      <c r="I1310" s="86"/>
      <c r="J1310" s="730"/>
      <c r="K1310" s="732"/>
    </row>
    <row r="1311" spans="5:11" s="81" customFormat="1">
      <c r="E1311" s="80"/>
      <c r="F1311" s="84"/>
      <c r="G1311" s="84"/>
      <c r="H1311" s="85"/>
      <c r="I1311" s="86"/>
      <c r="J1311" s="730"/>
      <c r="K1311" s="732"/>
    </row>
    <row r="1312" spans="5:11" s="81" customFormat="1">
      <c r="E1312" s="80"/>
      <c r="F1312" s="84"/>
      <c r="G1312" s="84"/>
      <c r="H1312" s="85"/>
      <c r="I1312" s="86"/>
      <c r="J1312" s="730"/>
      <c r="K1312" s="732"/>
    </row>
    <row r="1313" spans="5:11" s="81" customFormat="1">
      <c r="E1313" s="80"/>
      <c r="F1313" s="84"/>
      <c r="G1313" s="84"/>
      <c r="H1313" s="85"/>
      <c r="I1313" s="86"/>
      <c r="J1313" s="730"/>
      <c r="K1313" s="732"/>
    </row>
    <row r="1314" spans="5:11" s="81" customFormat="1">
      <c r="E1314" s="80"/>
      <c r="F1314" s="84"/>
      <c r="G1314" s="84"/>
      <c r="H1314" s="85"/>
      <c r="I1314" s="86"/>
      <c r="J1314" s="730"/>
      <c r="K1314" s="732"/>
    </row>
    <row r="1315" spans="5:11" s="81" customFormat="1">
      <c r="E1315" s="80"/>
      <c r="F1315" s="84"/>
      <c r="G1315" s="84"/>
      <c r="H1315" s="85"/>
      <c r="I1315" s="86"/>
      <c r="J1315" s="730"/>
      <c r="K1315" s="732"/>
    </row>
    <row r="1316" spans="5:11" s="81" customFormat="1">
      <c r="E1316" s="80"/>
      <c r="F1316" s="84"/>
      <c r="G1316" s="84"/>
      <c r="H1316" s="85"/>
      <c r="I1316" s="86"/>
      <c r="J1316" s="730"/>
      <c r="K1316" s="732"/>
    </row>
    <row r="1317" spans="5:11" s="81" customFormat="1">
      <c r="E1317" s="80"/>
      <c r="F1317" s="84"/>
      <c r="G1317" s="84"/>
      <c r="H1317" s="85"/>
      <c r="I1317" s="86"/>
      <c r="J1317" s="730"/>
      <c r="K1317" s="732"/>
    </row>
    <row r="1318" spans="5:11" s="81" customFormat="1">
      <c r="E1318" s="80"/>
      <c r="F1318" s="84"/>
      <c r="G1318" s="84"/>
      <c r="H1318" s="85"/>
      <c r="I1318" s="86"/>
      <c r="J1318" s="730"/>
      <c r="K1318" s="732"/>
    </row>
    <row r="1319" spans="5:11" s="81" customFormat="1">
      <c r="E1319" s="80"/>
      <c r="F1319" s="84"/>
      <c r="G1319" s="84"/>
      <c r="H1319" s="85"/>
      <c r="I1319" s="86"/>
      <c r="J1319" s="730"/>
      <c r="K1319" s="732"/>
    </row>
    <row r="1320" spans="5:11" s="81" customFormat="1">
      <c r="E1320" s="80"/>
      <c r="F1320" s="84"/>
      <c r="G1320" s="84"/>
      <c r="H1320" s="85"/>
      <c r="I1320" s="86"/>
      <c r="J1320" s="730"/>
      <c r="K1320" s="732"/>
    </row>
    <row r="1321" spans="5:11" s="81" customFormat="1">
      <c r="E1321" s="80"/>
      <c r="F1321" s="84"/>
      <c r="G1321" s="84"/>
      <c r="H1321" s="85"/>
      <c r="I1321" s="86"/>
      <c r="J1321" s="730"/>
      <c r="K1321" s="732"/>
    </row>
    <row r="1322" spans="5:11" s="81" customFormat="1">
      <c r="E1322" s="80"/>
      <c r="F1322" s="84"/>
      <c r="G1322" s="84"/>
      <c r="H1322" s="85"/>
      <c r="I1322" s="86"/>
      <c r="J1322" s="730"/>
      <c r="K1322" s="732"/>
    </row>
    <row r="1323" spans="5:11" s="81" customFormat="1">
      <c r="E1323" s="80"/>
      <c r="F1323" s="84"/>
      <c r="G1323" s="84"/>
      <c r="H1323" s="85"/>
      <c r="I1323" s="86"/>
      <c r="J1323" s="730"/>
      <c r="K1323" s="732"/>
    </row>
    <row r="1324" spans="5:11" s="81" customFormat="1">
      <c r="E1324" s="80"/>
      <c r="F1324" s="84"/>
      <c r="G1324" s="84"/>
      <c r="H1324" s="85"/>
      <c r="I1324" s="86"/>
      <c r="J1324" s="730"/>
      <c r="K1324" s="732"/>
    </row>
    <row r="1325" spans="5:11" s="81" customFormat="1">
      <c r="E1325" s="80"/>
      <c r="F1325" s="84"/>
      <c r="G1325" s="84"/>
      <c r="H1325" s="85"/>
      <c r="I1325" s="86"/>
      <c r="J1325" s="730"/>
      <c r="K1325" s="732"/>
    </row>
    <row r="1326" spans="5:11" s="81" customFormat="1">
      <c r="E1326" s="80"/>
      <c r="F1326" s="84"/>
      <c r="G1326" s="84"/>
      <c r="H1326" s="85"/>
      <c r="I1326" s="86"/>
      <c r="J1326" s="730"/>
      <c r="K1326" s="732"/>
    </row>
    <row r="1327" spans="5:11" s="81" customFormat="1">
      <c r="E1327" s="80"/>
      <c r="F1327" s="84"/>
      <c r="G1327" s="84"/>
      <c r="H1327" s="85"/>
      <c r="I1327" s="86"/>
      <c r="J1327" s="730"/>
      <c r="K1327" s="732"/>
    </row>
    <row r="1328" spans="5:11" s="81" customFormat="1">
      <c r="E1328" s="80"/>
      <c r="F1328" s="84"/>
      <c r="G1328" s="84"/>
      <c r="H1328" s="85"/>
      <c r="I1328" s="86"/>
      <c r="J1328" s="730"/>
      <c r="K1328" s="732"/>
    </row>
    <row r="1329" spans="5:11" s="81" customFormat="1">
      <c r="E1329" s="80"/>
      <c r="F1329" s="84"/>
      <c r="G1329" s="84"/>
      <c r="H1329" s="85"/>
      <c r="I1329" s="86"/>
      <c r="J1329" s="730"/>
      <c r="K1329" s="732"/>
    </row>
    <row r="1330" spans="5:11" s="81" customFormat="1">
      <c r="E1330" s="80"/>
      <c r="F1330" s="84"/>
      <c r="G1330" s="84"/>
      <c r="H1330" s="85"/>
      <c r="I1330" s="86"/>
      <c r="J1330" s="730"/>
      <c r="K1330" s="732"/>
    </row>
    <row r="1331" spans="5:11" s="81" customFormat="1">
      <c r="E1331" s="80"/>
      <c r="F1331" s="84"/>
      <c r="G1331" s="84"/>
      <c r="H1331" s="85"/>
      <c r="I1331" s="86"/>
      <c r="J1331" s="730"/>
      <c r="K1331" s="732"/>
    </row>
    <row r="1332" spans="5:11" s="81" customFormat="1">
      <c r="E1332" s="80"/>
      <c r="F1332" s="84"/>
      <c r="G1332" s="84"/>
      <c r="H1332" s="85"/>
      <c r="I1332" s="86"/>
      <c r="J1332" s="730"/>
      <c r="K1332" s="732"/>
    </row>
    <row r="1333" spans="5:11" s="81" customFormat="1">
      <c r="E1333" s="80"/>
      <c r="F1333" s="84"/>
      <c r="G1333" s="84"/>
      <c r="H1333" s="85"/>
      <c r="I1333" s="86"/>
      <c r="J1333" s="730"/>
      <c r="K1333" s="732"/>
    </row>
    <row r="1334" spans="5:11" s="81" customFormat="1">
      <c r="E1334" s="80"/>
      <c r="F1334" s="84"/>
      <c r="G1334" s="84"/>
      <c r="H1334" s="85"/>
      <c r="I1334" s="86"/>
      <c r="J1334" s="730"/>
      <c r="K1334" s="732"/>
    </row>
    <row r="1335" spans="5:11" s="81" customFormat="1">
      <c r="E1335" s="80"/>
      <c r="F1335" s="84"/>
      <c r="G1335" s="84"/>
      <c r="H1335" s="85"/>
      <c r="I1335" s="86"/>
      <c r="J1335" s="730"/>
      <c r="K1335" s="732"/>
    </row>
    <row r="1336" spans="5:11" s="81" customFormat="1">
      <c r="E1336" s="80"/>
      <c r="F1336" s="84"/>
      <c r="G1336" s="84"/>
      <c r="H1336" s="85"/>
      <c r="I1336" s="86"/>
      <c r="J1336" s="730"/>
      <c r="K1336" s="732"/>
    </row>
    <row r="1337" spans="5:11" s="81" customFormat="1">
      <c r="E1337" s="80"/>
      <c r="F1337" s="84"/>
      <c r="G1337" s="84"/>
      <c r="H1337" s="85"/>
      <c r="I1337" s="86"/>
      <c r="J1337" s="730"/>
      <c r="K1337" s="732"/>
    </row>
    <row r="1338" spans="5:11" s="81" customFormat="1">
      <c r="E1338" s="80"/>
      <c r="F1338" s="84"/>
      <c r="G1338" s="84"/>
      <c r="H1338" s="85"/>
      <c r="I1338" s="86"/>
      <c r="J1338" s="730"/>
      <c r="K1338" s="732"/>
    </row>
    <row r="1339" spans="5:11" s="81" customFormat="1">
      <c r="E1339" s="80"/>
      <c r="F1339" s="84"/>
      <c r="G1339" s="84"/>
      <c r="H1339" s="85"/>
      <c r="I1339" s="86"/>
      <c r="J1339" s="730"/>
      <c r="K1339" s="732"/>
    </row>
    <row r="1340" spans="5:11" s="81" customFormat="1">
      <c r="E1340" s="80"/>
      <c r="F1340" s="84"/>
      <c r="G1340" s="84"/>
      <c r="H1340" s="85"/>
      <c r="I1340" s="86"/>
      <c r="J1340" s="730"/>
      <c r="K1340" s="732"/>
    </row>
    <row r="1341" spans="5:11" s="81" customFormat="1">
      <c r="E1341" s="80"/>
      <c r="F1341" s="84"/>
      <c r="G1341" s="84"/>
      <c r="H1341" s="85"/>
      <c r="I1341" s="86"/>
      <c r="J1341" s="730"/>
      <c r="K1341" s="732"/>
    </row>
    <row r="1342" spans="5:11" s="81" customFormat="1">
      <c r="E1342" s="80"/>
      <c r="F1342" s="84"/>
      <c r="G1342" s="84"/>
      <c r="H1342" s="85"/>
      <c r="I1342" s="86"/>
      <c r="J1342" s="730"/>
      <c r="K1342" s="732"/>
    </row>
    <row r="1343" spans="5:11" s="81" customFormat="1">
      <c r="E1343" s="80"/>
      <c r="F1343" s="84"/>
      <c r="G1343" s="84"/>
      <c r="H1343" s="85"/>
      <c r="I1343" s="86"/>
      <c r="J1343" s="730"/>
      <c r="K1343" s="732"/>
    </row>
    <row r="1344" spans="5:11" s="81" customFormat="1">
      <c r="E1344" s="80"/>
      <c r="F1344" s="84"/>
      <c r="G1344" s="84"/>
      <c r="H1344" s="85"/>
      <c r="I1344" s="86"/>
      <c r="J1344" s="730"/>
      <c r="K1344" s="732"/>
    </row>
    <row r="1345" spans="5:11" s="81" customFormat="1">
      <c r="E1345" s="80"/>
      <c r="F1345" s="84"/>
      <c r="G1345" s="84"/>
      <c r="H1345" s="85"/>
      <c r="I1345" s="86"/>
      <c r="J1345" s="730"/>
      <c r="K1345" s="732"/>
    </row>
    <row r="1346" spans="5:11" s="81" customFormat="1">
      <c r="E1346" s="80"/>
      <c r="F1346" s="84"/>
      <c r="G1346" s="84"/>
      <c r="H1346" s="85"/>
      <c r="I1346" s="86"/>
      <c r="J1346" s="730"/>
      <c r="K1346" s="732"/>
    </row>
    <row r="1347" spans="5:11" s="81" customFormat="1">
      <c r="E1347" s="80"/>
      <c r="F1347" s="84"/>
      <c r="G1347" s="84"/>
      <c r="H1347" s="85"/>
      <c r="I1347" s="86"/>
      <c r="J1347" s="730"/>
      <c r="K1347" s="732"/>
    </row>
    <row r="1348" spans="5:11" s="81" customFormat="1">
      <c r="E1348" s="80"/>
      <c r="F1348" s="84"/>
      <c r="G1348" s="84"/>
      <c r="H1348" s="85"/>
      <c r="I1348" s="86"/>
      <c r="J1348" s="730"/>
      <c r="K1348" s="732"/>
    </row>
    <row r="1349" spans="5:11" s="81" customFormat="1">
      <c r="E1349" s="80"/>
      <c r="F1349" s="84"/>
      <c r="G1349" s="84"/>
      <c r="H1349" s="85"/>
      <c r="I1349" s="86"/>
      <c r="J1349" s="730"/>
      <c r="K1349" s="732"/>
    </row>
    <row r="1350" spans="5:11" s="81" customFormat="1">
      <c r="E1350" s="80"/>
      <c r="F1350" s="84"/>
      <c r="G1350" s="84"/>
      <c r="H1350" s="85"/>
      <c r="I1350" s="86"/>
      <c r="J1350" s="730"/>
      <c r="K1350" s="732"/>
    </row>
    <row r="1351" spans="5:11" s="81" customFormat="1">
      <c r="E1351" s="80"/>
      <c r="F1351" s="84"/>
      <c r="G1351" s="84"/>
      <c r="H1351" s="85"/>
      <c r="I1351" s="86"/>
      <c r="J1351" s="730"/>
      <c r="K1351" s="732"/>
    </row>
    <row r="1352" spans="5:11" s="81" customFormat="1">
      <c r="E1352" s="80"/>
      <c r="F1352" s="84"/>
      <c r="G1352" s="84"/>
      <c r="H1352" s="85"/>
      <c r="I1352" s="86"/>
      <c r="J1352" s="730"/>
      <c r="K1352" s="732"/>
    </row>
    <row r="1353" spans="5:11" s="81" customFormat="1">
      <c r="E1353" s="80"/>
      <c r="F1353" s="84"/>
      <c r="G1353" s="84"/>
      <c r="H1353" s="85"/>
      <c r="I1353" s="86"/>
      <c r="J1353" s="730"/>
      <c r="K1353" s="732"/>
    </row>
    <row r="1354" spans="5:11" s="81" customFormat="1">
      <c r="E1354" s="80"/>
      <c r="F1354" s="84"/>
      <c r="G1354" s="84"/>
      <c r="H1354" s="85"/>
      <c r="I1354" s="86"/>
      <c r="J1354" s="730"/>
      <c r="K1354" s="732"/>
    </row>
    <row r="1355" spans="5:11" s="81" customFormat="1">
      <c r="E1355" s="80"/>
      <c r="F1355" s="84"/>
      <c r="G1355" s="84"/>
      <c r="H1355" s="85"/>
      <c r="I1355" s="86"/>
      <c r="J1355" s="730"/>
      <c r="K1355" s="732"/>
    </row>
    <row r="1356" spans="5:11" s="81" customFormat="1">
      <c r="E1356" s="80"/>
      <c r="F1356" s="84"/>
      <c r="G1356" s="84"/>
      <c r="H1356" s="85"/>
      <c r="I1356" s="86"/>
      <c r="J1356" s="730"/>
      <c r="K1356" s="732"/>
    </row>
    <row r="1357" spans="5:11" s="81" customFormat="1">
      <c r="E1357" s="80"/>
      <c r="F1357" s="84"/>
      <c r="G1357" s="84"/>
      <c r="H1357" s="85"/>
      <c r="I1357" s="86"/>
      <c r="J1357" s="730"/>
      <c r="K1357" s="732"/>
    </row>
    <row r="1358" spans="5:11" s="81" customFormat="1">
      <c r="E1358" s="80"/>
      <c r="F1358" s="84"/>
      <c r="G1358" s="84"/>
      <c r="H1358" s="85"/>
      <c r="I1358" s="86"/>
      <c r="J1358" s="730"/>
      <c r="K1358" s="732"/>
    </row>
    <row r="1359" spans="5:11" s="81" customFormat="1">
      <c r="E1359" s="80"/>
      <c r="F1359" s="84"/>
      <c r="G1359" s="84"/>
      <c r="H1359" s="85"/>
      <c r="I1359" s="86"/>
      <c r="J1359" s="730"/>
      <c r="K1359" s="732"/>
    </row>
    <row r="1360" spans="5:11" s="81" customFormat="1">
      <c r="E1360" s="80"/>
      <c r="F1360" s="84"/>
      <c r="G1360" s="84"/>
      <c r="H1360" s="85"/>
      <c r="I1360" s="86"/>
      <c r="J1360" s="730"/>
      <c r="K1360" s="732"/>
    </row>
    <row r="1361" spans="5:11" s="81" customFormat="1">
      <c r="E1361" s="80"/>
      <c r="F1361" s="84"/>
      <c r="G1361" s="84"/>
      <c r="H1361" s="85"/>
      <c r="I1361" s="86"/>
      <c r="J1361" s="730"/>
      <c r="K1361" s="732"/>
    </row>
    <row r="1362" spans="5:11" s="81" customFormat="1">
      <c r="E1362" s="80"/>
      <c r="F1362" s="84"/>
      <c r="G1362" s="84"/>
      <c r="H1362" s="85"/>
      <c r="I1362" s="86"/>
      <c r="J1362" s="730"/>
      <c r="K1362" s="732"/>
    </row>
    <row r="1363" spans="5:11" s="81" customFormat="1">
      <c r="E1363" s="80"/>
      <c r="F1363" s="84"/>
      <c r="G1363" s="84"/>
      <c r="H1363" s="85"/>
      <c r="I1363" s="86"/>
      <c r="J1363" s="730"/>
      <c r="K1363" s="732"/>
    </row>
    <row r="1364" spans="5:11" s="81" customFormat="1">
      <c r="E1364" s="80"/>
      <c r="F1364" s="84"/>
      <c r="G1364" s="84"/>
      <c r="H1364" s="85"/>
      <c r="I1364" s="86"/>
      <c r="J1364" s="730"/>
      <c r="K1364" s="732"/>
    </row>
    <row r="1365" spans="5:11" s="81" customFormat="1">
      <c r="E1365" s="80"/>
      <c r="F1365" s="84"/>
      <c r="G1365" s="84"/>
      <c r="H1365" s="85"/>
      <c r="I1365" s="86"/>
      <c r="J1365" s="730"/>
      <c r="K1365" s="732"/>
    </row>
    <row r="1366" spans="5:11" s="81" customFormat="1">
      <c r="E1366" s="80"/>
      <c r="F1366" s="84"/>
      <c r="G1366" s="84"/>
      <c r="H1366" s="85"/>
      <c r="I1366" s="86"/>
      <c r="J1366" s="730"/>
      <c r="K1366" s="732"/>
    </row>
    <row r="1367" spans="5:11" s="81" customFormat="1">
      <c r="E1367" s="80"/>
      <c r="F1367" s="84"/>
      <c r="G1367" s="84"/>
      <c r="H1367" s="85"/>
      <c r="I1367" s="86"/>
      <c r="J1367" s="730"/>
      <c r="K1367" s="732"/>
    </row>
    <row r="1368" spans="5:11" s="81" customFormat="1">
      <c r="E1368" s="80"/>
      <c r="F1368" s="84"/>
      <c r="G1368" s="84"/>
      <c r="H1368" s="85"/>
      <c r="I1368" s="86"/>
      <c r="J1368" s="730"/>
      <c r="K1368" s="732"/>
    </row>
    <row r="1369" spans="5:11" s="81" customFormat="1">
      <c r="E1369" s="80"/>
      <c r="F1369" s="84"/>
      <c r="G1369" s="84"/>
      <c r="H1369" s="85"/>
      <c r="I1369" s="86"/>
      <c r="J1369" s="730"/>
      <c r="K1369" s="732"/>
    </row>
    <row r="1370" spans="5:11" s="81" customFormat="1">
      <c r="E1370" s="80"/>
      <c r="F1370" s="84"/>
      <c r="G1370" s="84"/>
      <c r="H1370" s="85"/>
      <c r="I1370" s="86"/>
      <c r="J1370" s="730"/>
      <c r="K1370" s="732"/>
    </row>
    <row r="1371" spans="5:11" s="81" customFormat="1">
      <c r="E1371" s="80"/>
      <c r="F1371" s="84"/>
      <c r="G1371" s="84"/>
      <c r="H1371" s="85"/>
      <c r="I1371" s="86"/>
      <c r="J1371" s="730"/>
      <c r="K1371" s="732"/>
    </row>
    <row r="1372" spans="5:11" s="81" customFormat="1">
      <c r="E1372" s="80"/>
      <c r="F1372" s="84"/>
      <c r="G1372" s="84"/>
      <c r="H1372" s="85"/>
      <c r="I1372" s="86"/>
      <c r="J1372" s="730"/>
      <c r="K1372" s="732"/>
    </row>
    <row r="1373" spans="5:11" s="81" customFormat="1">
      <c r="E1373" s="80"/>
      <c r="F1373" s="84"/>
      <c r="G1373" s="84"/>
      <c r="H1373" s="85"/>
      <c r="I1373" s="86"/>
      <c r="J1373" s="730"/>
      <c r="K1373" s="732"/>
    </row>
    <row r="1374" spans="5:11" s="81" customFormat="1">
      <c r="E1374" s="80"/>
      <c r="F1374" s="84"/>
      <c r="G1374" s="84"/>
      <c r="H1374" s="85"/>
      <c r="I1374" s="86"/>
      <c r="J1374" s="730"/>
      <c r="K1374" s="732"/>
    </row>
    <row r="1375" spans="5:11" s="81" customFormat="1">
      <c r="E1375" s="80"/>
      <c r="F1375" s="84"/>
      <c r="G1375" s="84"/>
      <c r="H1375" s="85"/>
      <c r="I1375" s="86"/>
      <c r="J1375" s="730"/>
      <c r="K1375" s="732"/>
    </row>
    <row r="1376" spans="5:11" s="81" customFormat="1">
      <c r="E1376" s="80"/>
      <c r="F1376" s="84"/>
      <c r="G1376" s="84"/>
      <c r="H1376" s="85"/>
      <c r="I1376" s="86"/>
      <c r="J1376" s="730"/>
      <c r="K1376" s="732"/>
    </row>
    <row r="1377" spans="5:11" s="81" customFormat="1">
      <c r="E1377" s="80"/>
      <c r="F1377" s="84"/>
      <c r="G1377" s="84"/>
      <c r="H1377" s="85"/>
      <c r="I1377" s="86"/>
      <c r="J1377" s="730"/>
      <c r="K1377" s="732"/>
    </row>
    <row r="1378" spans="5:11" s="81" customFormat="1">
      <c r="E1378" s="80"/>
      <c r="F1378" s="84"/>
      <c r="G1378" s="84"/>
      <c r="H1378" s="85"/>
      <c r="I1378" s="86"/>
      <c r="J1378" s="730"/>
      <c r="K1378" s="732"/>
    </row>
    <row r="1379" spans="5:11" s="81" customFormat="1">
      <c r="E1379" s="80"/>
      <c r="F1379" s="84"/>
      <c r="G1379" s="84"/>
      <c r="H1379" s="85"/>
      <c r="I1379" s="86"/>
      <c r="J1379" s="730"/>
      <c r="K1379" s="732"/>
    </row>
    <row r="1380" spans="5:11" s="81" customFormat="1">
      <c r="E1380" s="80"/>
      <c r="F1380" s="84"/>
      <c r="G1380" s="84"/>
      <c r="H1380" s="85"/>
      <c r="I1380" s="86"/>
      <c r="J1380" s="730"/>
      <c r="K1380" s="732"/>
    </row>
    <row r="1381" spans="5:11" s="81" customFormat="1">
      <c r="E1381" s="80"/>
      <c r="F1381" s="84"/>
      <c r="G1381" s="84"/>
      <c r="H1381" s="85"/>
      <c r="I1381" s="86"/>
      <c r="J1381" s="730"/>
      <c r="K1381" s="732"/>
    </row>
    <row r="1382" spans="5:11" s="81" customFormat="1">
      <c r="E1382" s="80"/>
      <c r="F1382" s="84"/>
      <c r="G1382" s="84"/>
      <c r="H1382" s="85"/>
      <c r="I1382" s="86"/>
      <c r="J1382" s="730"/>
      <c r="K1382" s="732"/>
    </row>
    <row r="1383" spans="5:11" s="81" customFormat="1">
      <c r="E1383" s="80"/>
      <c r="F1383" s="84"/>
      <c r="G1383" s="84"/>
      <c r="H1383" s="85"/>
      <c r="I1383" s="86"/>
      <c r="J1383" s="730"/>
      <c r="K1383" s="732"/>
    </row>
    <row r="1384" spans="5:11" s="81" customFormat="1">
      <c r="E1384" s="80"/>
      <c r="F1384" s="84"/>
      <c r="G1384" s="84"/>
      <c r="H1384" s="85"/>
      <c r="I1384" s="86"/>
      <c r="J1384" s="730"/>
      <c r="K1384" s="732"/>
    </row>
    <row r="1385" spans="5:11" s="81" customFormat="1">
      <c r="E1385" s="80"/>
      <c r="F1385" s="84"/>
      <c r="G1385" s="84"/>
      <c r="H1385" s="85"/>
      <c r="I1385" s="86"/>
      <c r="J1385" s="730"/>
      <c r="K1385" s="732"/>
    </row>
    <row r="1386" spans="5:11" s="81" customFormat="1">
      <c r="E1386" s="80"/>
      <c r="F1386" s="84"/>
      <c r="G1386" s="84"/>
      <c r="H1386" s="85"/>
      <c r="I1386" s="86"/>
      <c r="J1386" s="730"/>
      <c r="K1386" s="732"/>
    </row>
    <row r="1387" spans="5:11" s="81" customFormat="1">
      <c r="E1387" s="80"/>
      <c r="F1387" s="84"/>
      <c r="G1387" s="84"/>
      <c r="H1387" s="85"/>
      <c r="I1387" s="86"/>
      <c r="J1387" s="730"/>
      <c r="K1387" s="732"/>
    </row>
    <row r="1388" spans="5:11" s="81" customFormat="1">
      <c r="E1388" s="80"/>
      <c r="F1388" s="84"/>
      <c r="G1388" s="84"/>
      <c r="H1388" s="85"/>
      <c r="I1388" s="86"/>
      <c r="J1388" s="730"/>
      <c r="K1388" s="732"/>
    </row>
    <row r="1389" spans="5:11" s="81" customFormat="1">
      <c r="E1389" s="80"/>
      <c r="F1389" s="84"/>
      <c r="G1389" s="84"/>
      <c r="H1389" s="85"/>
      <c r="I1389" s="86"/>
      <c r="J1389" s="730"/>
      <c r="K1389" s="732"/>
    </row>
    <row r="1390" spans="5:11" s="81" customFormat="1">
      <c r="E1390" s="80"/>
      <c r="F1390" s="84"/>
      <c r="G1390" s="84"/>
      <c r="H1390" s="85"/>
      <c r="I1390" s="86"/>
      <c r="J1390" s="730"/>
      <c r="K1390" s="732"/>
    </row>
    <row r="1391" spans="5:11" s="81" customFormat="1">
      <c r="E1391" s="80"/>
      <c r="F1391" s="84"/>
      <c r="G1391" s="84"/>
      <c r="H1391" s="85"/>
      <c r="I1391" s="86"/>
      <c r="J1391" s="730"/>
      <c r="K1391" s="732"/>
    </row>
  </sheetData>
  <mergeCells count="125">
    <mergeCell ref="A5:D5"/>
    <mergeCell ref="A6:D6"/>
    <mergeCell ref="A7:D7"/>
    <mergeCell ref="A8:D8"/>
    <mergeCell ref="B9:D9"/>
    <mergeCell ref="C10:D10"/>
    <mergeCell ref="A1:K1"/>
    <mergeCell ref="A2:D2"/>
    <mergeCell ref="A3:D3"/>
    <mergeCell ref="E3:E4"/>
    <mergeCell ref="F3:F4"/>
    <mergeCell ref="G3:G4"/>
    <mergeCell ref="H3:I4"/>
    <mergeCell ref="J3:K4"/>
    <mergeCell ref="C4:D4"/>
    <mergeCell ref="E23:E27"/>
    <mergeCell ref="F23:F27"/>
    <mergeCell ref="G23:G27"/>
    <mergeCell ref="H23:H27"/>
    <mergeCell ref="I23:I27"/>
    <mergeCell ref="C28:D28"/>
    <mergeCell ref="L10:N23"/>
    <mergeCell ref="C11:D11"/>
    <mergeCell ref="C12:D12"/>
    <mergeCell ref="C13:D16"/>
    <mergeCell ref="C18:D18"/>
    <mergeCell ref="C19:D19"/>
    <mergeCell ref="C20:D20"/>
    <mergeCell ref="C21:D21"/>
    <mergeCell ref="C22:D22"/>
    <mergeCell ref="C23:D27"/>
    <mergeCell ref="C36:D36"/>
    <mergeCell ref="C37:D38"/>
    <mergeCell ref="C39:D39"/>
    <mergeCell ref="C40:D40"/>
    <mergeCell ref="B41:D41"/>
    <mergeCell ref="C42:D42"/>
    <mergeCell ref="L28:M28"/>
    <mergeCell ref="C29:D30"/>
    <mergeCell ref="B31:D31"/>
    <mergeCell ref="C32:D32"/>
    <mergeCell ref="C33:D35"/>
    <mergeCell ref="E34:E35"/>
    <mergeCell ref="F34:F35"/>
    <mergeCell ref="G34:G35"/>
    <mergeCell ref="H34:H35"/>
    <mergeCell ref="I34:I35"/>
    <mergeCell ref="C52:D54"/>
    <mergeCell ref="E52:E54"/>
    <mergeCell ref="F52:F54"/>
    <mergeCell ref="G52:G54"/>
    <mergeCell ref="J52:J54"/>
    <mergeCell ref="K52:K54"/>
    <mergeCell ref="H53:H54"/>
    <mergeCell ref="I53:I54"/>
    <mergeCell ref="C43:D44"/>
    <mergeCell ref="C45:D45"/>
    <mergeCell ref="C46:D46"/>
    <mergeCell ref="C49:D49"/>
    <mergeCell ref="C50:D50"/>
    <mergeCell ref="C51:D51"/>
    <mergeCell ref="C61:D61"/>
    <mergeCell ref="C63:D63"/>
    <mergeCell ref="C64:D64"/>
    <mergeCell ref="C65:D65"/>
    <mergeCell ref="C66:D66"/>
    <mergeCell ref="A67:D67"/>
    <mergeCell ref="C55:D55"/>
    <mergeCell ref="C56:D56"/>
    <mergeCell ref="C57:D57"/>
    <mergeCell ref="C58:D58"/>
    <mergeCell ref="A59:D59"/>
    <mergeCell ref="B60:D60"/>
    <mergeCell ref="E74:E75"/>
    <mergeCell ref="F74:F75"/>
    <mergeCell ref="G74:G75"/>
    <mergeCell ref="H74:H75"/>
    <mergeCell ref="J74:J75"/>
    <mergeCell ref="K74:K75"/>
    <mergeCell ref="A68:D68"/>
    <mergeCell ref="A69:D69"/>
    <mergeCell ref="B70:D70"/>
    <mergeCell ref="C71:D71"/>
    <mergeCell ref="C72:D73"/>
    <mergeCell ref="C74:D75"/>
    <mergeCell ref="C84:D84"/>
    <mergeCell ref="A85:D85"/>
    <mergeCell ref="B86:D86"/>
    <mergeCell ref="C87:D87"/>
    <mergeCell ref="C88:D88"/>
    <mergeCell ref="A89:D89"/>
    <mergeCell ref="J76:J77"/>
    <mergeCell ref="K76:K77"/>
    <mergeCell ref="C78:D78"/>
    <mergeCell ref="C79:D79"/>
    <mergeCell ref="C80:D80"/>
    <mergeCell ref="C83:D83"/>
    <mergeCell ref="C76:D77"/>
    <mergeCell ref="E76:E77"/>
    <mergeCell ref="F76:F77"/>
    <mergeCell ref="G76:G77"/>
    <mergeCell ref="H76:H77"/>
    <mergeCell ref="I76:I77"/>
    <mergeCell ref="B96:D96"/>
    <mergeCell ref="C97:D97"/>
    <mergeCell ref="C98:D98"/>
    <mergeCell ref="A99:D99"/>
    <mergeCell ref="B100:D100"/>
    <mergeCell ref="C101:D101"/>
    <mergeCell ref="B90:D90"/>
    <mergeCell ref="C91:D91"/>
    <mergeCell ref="C92:D92"/>
    <mergeCell ref="C93:D93"/>
    <mergeCell ref="C94:D94"/>
    <mergeCell ref="A95:D95"/>
    <mergeCell ref="B108:D108"/>
    <mergeCell ref="C109:D109"/>
    <mergeCell ref="C110:D110"/>
    <mergeCell ref="J112:K112"/>
    <mergeCell ref="C102:D102"/>
    <mergeCell ref="A103:D103"/>
    <mergeCell ref="B104:D104"/>
    <mergeCell ref="C105:D105"/>
    <mergeCell ref="C106:D106"/>
    <mergeCell ref="A107:D107"/>
  </mergeCells>
  <phoneticPr fontId="1" type="noConversion"/>
  <printOptions horizontalCentered="1"/>
  <pageMargins left="0.31496062992125984" right="0" top="0.51181102362204722" bottom="0.35433070866141736" header="0.31496062992125984" footer="0.15748031496062992"/>
  <pageSetup paperSize="9" scale="94" firstPageNumber="21" orientation="landscape" useFirstPageNumber="1" horizontalDpi="4294967293" verticalDpi="4294967293" r:id="rId1"/>
  <headerFooter alignWithMargins="0">
    <oddFooter>&amp;C&amp;P</oddFooter>
  </headerFooter>
  <rowBreaks count="3" manualBreakCount="3">
    <brk id="27" max="10" man="1"/>
    <brk id="48" max="10" man="1"/>
    <brk id="8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15</vt:i4>
      </vt:variant>
    </vt:vector>
  </HeadingPairs>
  <TitlesOfParts>
    <vt:vector size="25" baseType="lpstr">
      <vt:lpstr>4회추경예산총괄표</vt:lpstr>
      <vt:lpstr>사업별</vt:lpstr>
      <vt:lpstr>재원별</vt:lpstr>
      <vt:lpstr>재단세입</vt:lpstr>
      <vt:lpstr>재단세출</vt:lpstr>
      <vt:lpstr>센터세입</vt:lpstr>
      <vt:lpstr>센터세출</vt:lpstr>
      <vt:lpstr>요양원세입4차   </vt:lpstr>
      <vt:lpstr>요양원세출 4차추경) </vt:lpstr>
      <vt:lpstr>Sheet1</vt:lpstr>
      <vt:lpstr>'4회추경예산총괄표'!Print_Area</vt:lpstr>
      <vt:lpstr>사업별!Print_Area</vt:lpstr>
      <vt:lpstr>센터세입!Print_Area</vt:lpstr>
      <vt:lpstr>센터세출!Print_Area</vt:lpstr>
      <vt:lpstr>'요양원세입4차   '!Print_Area</vt:lpstr>
      <vt:lpstr>'요양원세출 4차추경) '!Print_Area</vt:lpstr>
      <vt:lpstr>재단세입!Print_Area</vt:lpstr>
      <vt:lpstr>재단세출!Print_Area</vt:lpstr>
      <vt:lpstr>재원별!Print_Area</vt:lpstr>
      <vt:lpstr>센터세입!Print_Titles</vt:lpstr>
      <vt:lpstr>센터세출!Print_Titles</vt:lpstr>
      <vt:lpstr>'요양원세입4차   '!Print_Titles</vt:lpstr>
      <vt:lpstr>'요양원세출 4차추경) '!Print_Titles</vt:lpstr>
      <vt:lpstr>재단세입!Print_Titles</vt:lpstr>
      <vt:lpstr>재단세출!Print_Titles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Windows 사용자</cp:lastModifiedBy>
  <cp:lastPrinted>2018-10-24T01:54:52Z</cp:lastPrinted>
  <dcterms:created xsi:type="dcterms:W3CDTF">2007-11-10T00:22:49Z</dcterms:created>
  <dcterms:modified xsi:type="dcterms:W3CDTF">2018-10-31T10:18:10Z</dcterms:modified>
</cp:coreProperties>
</file>