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★3팀\2019년도\02_계산2지구 자연재해위험개선지구 정비사업\02-업무\9.★성과품\02-성과품(충북도청 원가심사 전)\7.편입용지 및 지장물조서\"/>
    </mc:Choice>
  </mc:AlternateContent>
  <bookViews>
    <workbookView xWindow="0" yWindow="0" windowWidth="28800" windowHeight="12390" tabRatio="801" activeTab="1"/>
  </bookViews>
  <sheets>
    <sheet name="집계표(토지)" sheetId="8" r:id="rId1"/>
    <sheet name="뉴 편입" sheetId="35" r:id="rId2"/>
    <sheet name="토지소유자 전산자료" sheetId="36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'뉴 편입'!$E$2:$I$33</definedName>
    <definedName name="_xlnm._FilterDatabase" localSheetId="2" hidden="1">'토지소유자 전산자료'!$A$1:$O$4213</definedName>
    <definedName name="_Sort" localSheetId="1" hidden="1">#REF!</definedName>
    <definedName name="_Sort" localSheetId="0" hidden="1">#REF!</definedName>
    <definedName name="_Sort" hidden="1">#REF!</definedName>
    <definedName name="AA" localSheetId="0" hidden="1">{#N/A,#N/A,FALSE,"배수1"}</definedName>
    <definedName name="AA" hidden="1">{#N/A,#N/A,FALSE,"배수1"}</definedName>
    <definedName name="F" localSheetId="0" hidden="1">{#N/A,#N/A,FALSE,"배수1"}</definedName>
    <definedName name="F" hidden="1">{#N/A,#N/A,FALSE,"배수1"}</definedName>
    <definedName name="FF" localSheetId="0" hidden="1">{#N/A,#N/A,FALSE,"표지목차"}</definedName>
    <definedName name="FF" hidden="1">{#N/A,#N/A,FALSE,"표지목차"}</definedName>
    <definedName name="_xlnm.Print_Area" localSheetId="1">'뉴 편입'!$A$1:$L$33</definedName>
    <definedName name="_xlnm.Print_Area" localSheetId="0">'집계표(토지)'!$A$1:$K$15</definedName>
    <definedName name="_xlnm.Print_Area">#N/A</definedName>
    <definedName name="PRINT_AREA_MI">#N/A</definedName>
    <definedName name="_xlnm.Print_Titles" localSheetId="1">'뉴 편입'!$1:$3</definedName>
    <definedName name="qqq" localSheetId="0" hidden="1">{#N/A,#N/A,FALSE,"운반시간"}</definedName>
    <definedName name="qqq" hidden="1">{#N/A,#N/A,FALSE,"운반시간"}</definedName>
    <definedName name="QW" localSheetId="0" hidden="1">{#N/A,#N/A,FALSE,"배수2"}</definedName>
    <definedName name="QW" hidden="1">{#N/A,#N/A,FALSE,"배수2"}</definedName>
    <definedName name="rkstjs" localSheetId="0">[1]!rkstjs</definedName>
    <definedName name="rkstjs">[2]!rkstjs</definedName>
    <definedName name="RRR" localSheetId="0" hidden="1">{#N/A,#N/A,FALSE,"포장2"}</definedName>
    <definedName name="RRR" hidden="1">{#N/A,#N/A,FALSE,"포장2"}</definedName>
    <definedName name="SDCFG\" localSheetId="0" hidden="1">{#N/A,#N/A,FALSE,"운반시간"}</definedName>
    <definedName name="SDCFG\" hidden="1">{#N/A,#N/A,FALSE,"운반시간"}</definedName>
    <definedName name="SDF" localSheetId="0" hidden="1">{#N/A,#N/A,FALSE,"혼합골재"}</definedName>
    <definedName name="SDF" hidden="1">{#N/A,#N/A,FALSE,"혼합골재"}</definedName>
    <definedName name="sss" localSheetId="0" hidden="1">{#N/A,#N/A,FALSE,"혼합골재"}</definedName>
    <definedName name="sss" hidden="1">{#N/A,#N/A,FALSE,"혼합골재"}</definedName>
    <definedName name="TLFTN" localSheetId="0">[1]!TLFTN</definedName>
    <definedName name="TLFTN">[2]!TLFTN</definedName>
    <definedName name="wrn.2번." localSheetId="0" hidden="1">{#N/A,#N/A,FALSE,"2~8번"}</definedName>
    <definedName name="wrn.2번." hidden="1">{#N/A,#N/A,FALSE,"2~8번"}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0" hidden="1">{#N/A,#N/A,FALSE,"구조2"}</definedName>
    <definedName name="wrn.구조2." hidden="1">{#N/A,#N/A,FALSE,"구조2"}</definedName>
    <definedName name="wrn.단가표지." localSheetId="0" hidden="1">{#N/A,#N/A,FALSE,"단가표지"}</definedName>
    <definedName name="wrn.단가표지." hidden="1">{#N/A,#N/A,FALSE,"단가표지"}</definedName>
    <definedName name="wrn.배수1." localSheetId="0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hidden="1">{#N/A,#N/A,FALSE,"배수2"}</definedName>
    <definedName name="wrn.부대1." localSheetId="0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hidden="1">{#N/A,#N/A,FALSE,"부대2"}</definedName>
    <definedName name="wrn.속도." localSheetId="0" hidden="1">{#N/A,#N/A,FALSE,"속도"}</definedName>
    <definedName name="wrn.속도." hidden="1">{#N/A,#N/A,FALSE,"속도"}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hidden="1">{#N/A,#N/A,FALSE,"이정표"}</definedName>
    <definedName name="wrn.조골재." localSheetId="0" hidden="1">{#N/A,#N/A,FALSE,"조골재"}</definedName>
    <definedName name="wrn.조골재." hidden="1">{#N/A,#N/A,FALSE,"조골재"}</definedName>
    <definedName name="wrn.토공1." localSheetId="0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hidden="1">{#N/A,#N/A,FALSE,"포장2"}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hidden="1">{#N/A,#N/A,FALSE,"혼합골재"}</definedName>
    <definedName name="xxx" localSheetId="0" hidden="1">{#N/A,#N/A,FALSE,"구조2"}</definedName>
    <definedName name="xxx" hidden="1">{#N/A,#N/A,FALSE,"구조2"}</definedName>
    <definedName name="공종분류">OFFSET([3]파일의이용!$P$2,0,0,COUNTA([3]파일의이용!$P$2:$P$34),1)</definedName>
    <definedName name="교대펄근집계" localSheetId="0" hidden="1">{#N/A,#N/A,FALSE,"배수1"}</definedName>
    <definedName name="교대펄근집계" hidden="1">{#N/A,#N/A,FALSE,"배수1"}</definedName>
    <definedName name="구거조서" localSheetId="1" hidden="1">#REF!</definedName>
    <definedName name="구거조서" localSheetId="0" hidden="1">#REF!</definedName>
    <definedName name="구거조서" hidden="1">#REF!</definedName>
    <definedName name="도급분류">OFFSET([3]파일의이용!$O$2,0,0,COUNTA([3]파일의이용!$O$2:$O$3),1)</definedName>
    <definedName name="ㅁㄴㅇ" localSheetId="0" hidden="1">{#N/A,#N/A,FALSE,"배수1"}</definedName>
    <definedName name="ㅁㄴㅇ" hidden="1">{#N/A,#N/A,FALSE,"배수1"}</definedName>
    <definedName name="매크로11" localSheetId="1">[4]!매크로11</definedName>
    <definedName name="매크로11">[4]!매크로11</definedName>
    <definedName name="매크로4" localSheetId="1">[4]!매크로4</definedName>
    <definedName name="매크로4">[4]!매크로4</definedName>
    <definedName name="ㅇ" localSheetId="0" hidden="1">{#N/A,#N/A,FALSE,"배수1"}</definedName>
    <definedName name="ㅇ" hidden="1">{#N/A,#N/A,FALSE,"배수1"}</definedName>
    <definedName name="이정" localSheetId="0" hidden="1">{#N/A,#N/A,FALSE,"2~8번"}</definedName>
    <definedName name="이정" hidden="1">{#N/A,#N/A,FALSE,"2~8번"}</definedName>
    <definedName name="ㅈ" localSheetId="0" hidden="1">{#N/A,#N/A,FALSE,"혼합골재"}</definedName>
    <definedName name="ㅈ" hidden="1">{#N/A,#N/A,FALSE,"혼합골재"}</definedName>
    <definedName name="ㅈㅈ" localSheetId="0" hidden="1">{#N/A,#N/A,FALSE,"표지목차"}</definedName>
    <definedName name="ㅈㅈ" hidden="1">{#N/A,#N/A,FALSE,"표지목차"}</definedName>
    <definedName name="집수정1" localSheetId="0" hidden="1">{#N/A,#N/A,FALSE,"배수1"}</definedName>
    <definedName name="집수정1" hidden="1">{#N/A,#N/A,FALSE,"배수1"}</definedName>
    <definedName name="집수정1최종" localSheetId="0" hidden="1">{#N/A,#N/A,FALSE,"2~8번"}</definedName>
    <definedName name="집수정1최종" hidden="1">{#N/A,#N/A,FALSE,"2~8번"}</definedName>
    <definedName name="콘크리트2" localSheetId="1" hidden="1">#REF!</definedName>
    <definedName name="콘크리트2" localSheetId="0" hidden="1">#REF!</definedName>
    <definedName name="콘크리트2" hidden="1">#REF!</definedName>
    <definedName name="ㅌㅊㅀ" localSheetId="0" hidden="1">{#N/A,#N/A,FALSE,"운반시간"}</definedName>
    <definedName name="ㅌㅊㅀ" hidden="1">{#N/A,#N/A,FALSE,"운반시간"}</definedName>
    <definedName name="토적표" localSheetId="1" hidden="1">#REF!</definedName>
    <definedName name="토적표" localSheetId="0" hidden="1">#REF!</definedName>
    <definedName name="토적표" hidden="1">#REF!</definedName>
    <definedName name="하상유지공" localSheetId="0" hidden="1">{#N/A,#N/A,FALSE,"배수1"}</definedName>
    <definedName name="하상유지공" hidden="1">{#N/A,#N/A,FALSE,"배수1"}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5" l="1"/>
  <c r="L5" i="35" s="1"/>
  <c r="G6" i="35"/>
  <c r="L6" i="35" s="1"/>
  <c r="G7" i="35"/>
  <c r="L7" i="35" s="1"/>
  <c r="G8" i="35"/>
  <c r="L8" i="35" s="1"/>
  <c r="G9" i="35"/>
  <c r="L9" i="35" s="1"/>
  <c r="G10" i="35"/>
  <c r="L10" i="35" s="1"/>
  <c r="G11" i="35"/>
  <c r="L11" i="35" s="1"/>
  <c r="G12" i="35"/>
  <c r="L12" i="35" s="1"/>
  <c r="G13" i="35"/>
  <c r="L13" i="35" s="1"/>
  <c r="G14" i="35"/>
  <c r="L14" i="35" s="1"/>
  <c r="G15" i="35"/>
  <c r="L15" i="35" s="1"/>
  <c r="G16" i="35"/>
  <c r="L16" i="35" s="1"/>
  <c r="G17" i="35"/>
  <c r="L17" i="35" s="1"/>
  <c r="G18" i="35"/>
  <c r="L18" i="35" s="1"/>
  <c r="G19" i="35"/>
  <c r="L19" i="35" s="1"/>
  <c r="G20" i="35"/>
  <c r="L20" i="35" s="1"/>
  <c r="G21" i="35"/>
  <c r="L21" i="35" s="1"/>
  <c r="G22" i="35"/>
  <c r="L22" i="35" s="1"/>
  <c r="G23" i="35"/>
  <c r="L23" i="35" s="1"/>
  <c r="G24" i="35"/>
  <c r="L24" i="35" s="1"/>
  <c r="G25" i="35"/>
  <c r="L25" i="35" s="1"/>
  <c r="G26" i="35"/>
  <c r="L26" i="35" s="1"/>
  <c r="G27" i="35"/>
  <c r="L27" i="35" s="1"/>
  <c r="G28" i="35"/>
  <c r="L28" i="35" s="1"/>
  <c r="G29" i="35"/>
  <c r="L29" i="35" s="1"/>
  <c r="G30" i="35"/>
  <c r="L30" i="35" s="1"/>
  <c r="G31" i="35"/>
  <c r="L31" i="35" s="1"/>
  <c r="G32" i="35"/>
  <c r="L32" i="35" s="1"/>
  <c r="G4" i="35"/>
  <c r="L4" i="35" s="1"/>
  <c r="M31" i="35" l="1"/>
  <c r="N31" i="35" s="1"/>
  <c r="M15" i="35"/>
  <c r="N15" i="35" s="1"/>
  <c r="R15" i="35" s="1"/>
  <c r="K31" i="35"/>
  <c r="K27" i="35"/>
  <c r="K23" i="35"/>
  <c r="K19" i="35"/>
  <c r="K15" i="35"/>
  <c r="K11" i="35"/>
  <c r="K7" i="35"/>
  <c r="M27" i="35"/>
  <c r="N27" i="35" s="1"/>
  <c r="M11" i="35"/>
  <c r="N11" i="35" s="1"/>
  <c r="K30" i="35"/>
  <c r="K26" i="35"/>
  <c r="K22" i="35"/>
  <c r="K18" i="35"/>
  <c r="K14" i="35"/>
  <c r="K10" i="35"/>
  <c r="K6" i="35"/>
  <c r="M23" i="35"/>
  <c r="N23" i="35" s="1"/>
  <c r="M7" i="35"/>
  <c r="N7" i="35" s="1"/>
  <c r="R7" i="35" s="1"/>
  <c r="K29" i="35"/>
  <c r="K25" i="35"/>
  <c r="K21" i="35"/>
  <c r="K17" i="35"/>
  <c r="K13" i="35"/>
  <c r="K9" i="35"/>
  <c r="K5" i="35"/>
  <c r="M19" i="35"/>
  <c r="N19" i="35" s="1"/>
  <c r="K32" i="35"/>
  <c r="K28" i="35"/>
  <c r="K24" i="35"/>
  <c r="K20" i="35"/>
  <c r="K16" i="35"/>
  <c r="K12" i="35"/>
  <c r="K8" i="35"/>
  <c r="K4" i="35"/>
  <c r="M32" i="35"/>
  <c r="N32" i="35" s="1"/>
  <c r="R32" i="35" s="1"/>
  <c r="M28" i="35"/>
  <c r="N28" i="35" s="1"/>
  <c r="M24" i="35"/>
  <c r="N24" i="35" s="1"/>
  <c r="R24" i="35" s="1"/>
  <c r="M20" i="35"/>
  <c r="N20" i="35" s="1"/>
  <c r="R20" i="35" s="1"/>
  <c r="M16" i="35"/>
  <c r="N16" i="35" s="1"/>
  <c r="M12" i="35"/>
  <c r="N12" i="35" s="1"/>
  <c r="R12" i="35" s="1"/>
  <c r="M8" i="35"/>
  <c r="N8" i="35" s="1"/>
  <c r="M30" i="35"/>
  <c r="N30" i="35" s="1"/>
  <c r="R30" i="35" s="1"/>
  <c r="M26" i="35"/>
  <c r="N26" i="35" s="1"/>
  <c r="M22" i="35"/>
  <c r="N22" i="35" s="1"/>
  <c r="M18" i="35"/>
  <c r="N18" i="35" s="1"/>
  <c r="R18" i="35" s="1"/>
  <c r="M14" i="35"/>
  <c r="N14" i="35" s="1"/>
  <c r="M10" i="35"/>
  <c r="N10" i="35" s="1"/>
  <c r="M6" i="35"/>
  <c r="N6" i="35" s="1"/>
  <c r="R6" i="35" s="1"/>
  <c r="M4" i="35"/>
  <c r="N4" i="35" s="1"/>
  <c r="R4" i="35" s="1"/>
  <c r="M29" i="35"/>
  <c r="N29" i="35" s="1"/>
  <c r="M25" i="35"/>
  <c r="N25" i="35" s="1"/>
  <c r="R25" i="35" s="1"/>
  <c r="M21" i="35"/>
  <c r="N21" i="35" s="1"/>
  <c r="M17" i="35"/>
  <c r="N17" i="35" s="1"/>
  <c r="M13" i="35"/>
  <c r="N13" i="35" s="1"/>
  <c r="M9" i="35"/>
  <c r="N9" i="35" s="1"/>
  <c r="M5" i="35"/>
  <c r="N5" i="35" s="1"/>
  <c r="H2" i="36"/>
  <c r="J2" i="36" s="1"/>
  <c r="I2" i="36"/>
  <c r="H3" i="36"/>
  <c r="I3" i="36"/>
  <c r="H4" i="36"/>
  <c r="J4" i="36" s="1"/>
  <c r="I4" i="36"/>
  <c r="H5" i="36"/>
  <c r="I5" i="36"/>
  <c r="H6" i="36"/>
  <c r="J6" i="36" s="1"/>
  <c r="I6" i="36"/>
  <c r="H7" i="36"/>
  <c r="I7" i="36"/>
  <c r="H8" i="36"/>
  <c r="J8" i="36" s="1"/>
  <c r="I8" i="36"/>
  <c r="H9" i="36"/>
  <c r="I9" i="36"/>
  <c r="H10" i="36"/>
  <c r="J10" i="36" s="1"/>
  <c r="I10" i="36"/>
  <c r="H11" i="36"/>
  <c r="I11" i="36"/>
  <c r="H12" i="36"/>
  <c r="J12" i="36" s="1"/>
  <c r="I12" i="36"/>
  <c r="H13" i="36"/>
  <c r="I13" i="36"/>
  <c r="H14" i="36"/>
  <c r="J14" i="36" s="1"/>
  <c r="I14" i="36"/>
  <c r="H15" i="36"/>
  <c r="I15" i="36"/>
  <c r="H16" i="36"/>
  <c r="J16" i="36" s="1"/>
  <c r="I16" i="36"/>
  <c r="H17" i="36"/>
  <c r="I17" i="36"/>
  <c r="H18" i="36"/>
  <c r="J18" i="36" s="1"/>
  <c r="I18" i="36"/>
  <c r="H19" i="36"/>
  <c r="I19" i="36"/>
  <c r="H20" i="36"/>
  <c r="J20" i="36" s="1"/>
  <c r="I20" i="36"/>
  <c r="H21" i="36"/>
  <c r="H22" i="36"/>
  <c r="I22" i="36"/>
  <c r="H23" i="36"/>
  <c r="I23" i="36"/>
  <c r="H24" i="36"/>
  <c r="I24" i="36"/>
  <c r="H25" i="36"/>
  <c r="H26" i="36"/>
  <c r="J26" i="36" s="1"/>
  <c r="I26" i="36"/>
  <c r="H27" i="36"/>
  <c r="I27" i="36"/>
  <c r="H28" i="36"/>
  <c r="J28" i="36" s="1"/>
  <c r="I28" i="36"/>
  <c r="H29" i="36"/>
  <c r="I29" i="36"/>
  <c r="H30" i="36"/>
  <c r="J30" i="36" s="1"/>
  <c r="I30" i="36"/>
  <c r="H31" i="36"/>
  <c r="I31" i="36"/>
  <c r="H32" i="36"/>
  <c r="J32" i="36" s="1"/>
  <c r="I32" i="36"/>
  <c r="H33" i="36"/>
  <c r="H34" i="36"/>
  <c r="I34" i="36"/>
  <c r="H35" i="36"/>
  <c r="H36" i="36"/>
  <c r="J36" i="36" s="1"/>
  <c r="I36" i="36"/>
  <c r="H37" i="36"/>
  <c r="I37" i="36"/>
  <c r="H38" i="36"/>
  <c r="J38" i="36" s="1"/>
  <c r="I38" i="36"/>
  <c r="H39" i="36"/>
  <c r="I39" i="36"/>
  <c r="H40" i="36"/>
  <c r="H41" i="36"/>
  <c r="I41" i="36"/>
  <c r="H42" i="36"/>
  <c r="I42" i="36"/>
  <c r="H43" i="36"/>
  <c r="I43" i="36"/>
  <c r="H44" i="36"/>
  <c r="I44" i="36"/>
  <c r="H45" i="36"/>
  <c r="I45" i="36"/>
  <c r="H46" i="36"/>
  <c r="I46" i="36"/>
  <c r="H47" i="36"/>
  <c r="I47" i="36"/>
  <c r="H48" i="36"/>
  <c r="H49" i="36"/>
  <c r="I49" i="36"/>
  <c r="H50" i="36"/>
  <c r="J50" i="36" s="1"/>
  <c r="I50" i="36"/>
  <c r="H51" i="36"/>
  <c r="I51" i="36"/>
  <c r="H52" i="36"/>
  <c r="J52" i="36" s="1"/>
  <c r="I52" i="36"/>
  <c r="H53" i="36"/>
  <c r="I53" i="36"/>
  <c r="H54" i="36"/>
  <c r="J54" i="36" s="1"/>
  <c r="I54" i="36"/>
  <c r="H55" i="36"/>
  <c r="I55" i="36"/>
  <c r="H56" i="36"/>
  <c r="J56" i="36" s="1"/>
  <c r="I56" i="36"/>
  <c r="H57" i="36"/>
  <c r="I57" i="36"/>
  <c r="H58" i="36"/>
  <c r="H59" i="36"/>
  <c r="I59" i="36"/>
  <c r="H60" i="36"/>
  <c r="I60" i="36"/>
  <c r="H61" i="36"/>
  <c r="I61" i="36"/>
  <c r="H62" i="36"/>
  <c r="I62" i="36"/>
  <c r="H63" i="36"/>
  <c r="I63" i="36"/>
  <c r="H64" i="36"/>
  <c r="I64" i="36"/>
  <c r="H65" i="36"/>
  <c r="I65" i="36"/>
  <c r="H66" i="36"/>
  <c r="I66" i="36"/>
  <c r="H67" i="36"/>
  <c r="I67" i="36"/>
  <c r="H68" i="36"/>
  <c r="I68" i="36"/>
  <c r="H69" i="36"/>
  <c r="I69" i="36"/>
  <c r="H70" i="36"/>
  <c r="I70" i="36"/>
  <c r="H71" i="36"/>
  <c r="I71" i="36"/>
  <c r="H72" i="36"/>
  <c r="H73" i="36"/>
  <c r="I73" i="36"/>
  <c r="H74" i="36"/>
  <c r="J74" i="36" s="1"/>
  <c r="I74" i="36"/>
  <c r="H75" i="36"/>
  <c r="I75" i="36"/>
  <c r="H76" i="36"/>
  <c r="J76" i="36" s="1"/>
  <c r="I76" i="36"/>
  <c r="H77" i="36"/>
  <c r="I77" i="36"/>
  <c r="H78" i="36"/>
  <c r="J78" i="36" s="1"/>
  <c r="I78" i="36"/>
  <c r="H79" i="36"/>
  <c r="I79" i="36"/>
  <c r="H80" i="36"/>
  <c r="J80" i="36" s="1"/>
  <c r="I80" i="36"/>
  <c r="H81" i="36"/>
  <c r="I81" i="36"/>
  <c r="H82" i="36"/>
  <c r="J82" i="36" s="1"/>
  <c r="I82" i="36"/>
  <c r="H83" i="36"/>
  <c r="I83" i="36"/>
  <c r="H84" i="36"/>
  <c r="J84" i="36" s="1"/>
  <c r="I84" i="36"/>
  <c r="H85" i="36"/>
  <c r="I85" i="36"/>
  <c r="H86" i="36"/>
  <c r="J86" i="36" s="1"/>
  <c r="I86" i="36"/>
  <c r="H87" i="36"/>
  <c r="H88" i="36"/>
  <c r="I88" i="36"/>
  <c r="H89" i="36"/>
  <c r="I89" i="36"/>
  <c r="H90" i="36"/>
  <c r="H91" i="36"/>
  <c r="I91" i="36"/>
  <c r="H92" i="36"/>
  <c r="H93" i="36"/>
  <c r="I93" i="36"/>
  <c r="H94" i="36"/>
  <c r="I94" i="36"/>
  <c r="H95" i="36"/>
  <c r="I95" i="36"/>
  <c r="H96" i="36"/>
  <c r="I96" i="36"/>
  <c r="H97" i="36"/>
  <c r="I97" i="36"/>
  <c r="H98" i="36"/>
  <c r="I98" i="36"/>
  <c r="H99" i="36"/>
  <c r="I99" i="36"/>
  <c r="H100" i="36"/>
  <c r="I100" i="36"/>
  <c r="H101" i="36"/>
  <c r="I101" i="36"/>
  <c r="H102" i="36"/>
  <c r="I102" i="36"/>
  <c r="H103" i="36"/>
  <c r="I103" i="36"/>
  <c r="H104" i="36"/>
  <c r="I104" i="36"/>
  <c r="H105" i="36"/>
  <c r="I105" i="36"/>
  <c r="H106" i="36"/>
  <c r="I106" i="36"/>
  <c r="H107" i="36"/>
  <c r="I107" i="36"/>
  <c r="H108" i="36"/>
  <c r="I108" i="36"/>
  <c r="H109" i="36"/>
  <c r="I109" i="36"/>
  <c r="H110" i="36"/>
  <c r="I110" i="36"/>
  <c r="H111" i="36"/>
  <c r="I111" i="36"/>
  <c r="H112" i="36"/>
  <c r="I112" i="36"/>
  <c r="H113" i="36"/>
  <c r="I113" i="36"/>
  <c r="H114" i="36"/>
  <c r="I114" i="36"/>
  <c r="H115" i="36"/>
  <c r="H116" i="36"/>
  <c r="J116" i="36" s="1"/>
  <c r="I116" i="36"/>
  <c r="H117" i="36"/>
  <c r="I117" i="36"/>
  <c r="H118" i="36"/>
  <c r="J118" i="36" s="1"/>
  <c r="I118" i="36"/>
  <c r="H119" i="36"/>
  <c r="I119" i="36"/>
  <c r="H120" i="36"/>
  <c r="J120" i="36" s="1"/>
  <c r="I120" i="36"/>
  <c r="H121" i="36"/>
  <c r="I121" i="36"/>
  <c r="H122" i="36"/>
  <c r="J122" i="36" s="1"/>
  <c r="I122" i="36"/>
  <c r="H123" i="36"/>
  <c r="H124" i="36"/>
  <c r="I124" i="36"/>
  <c r="H125" i="36"/>
  <c r="H126" i="36"/>
  <c r="J126" i="36" s="1"/>
  <c r="I126" i="36"/>
  <c r="H127" i="36"/>
  <c r="I127" i="36"/>
  <c r="H128" i="36"/>
  <c r="J128" i="36" s="1"/>
  <c r="I128" i="36"/>
  <c r="H129" i="36"/>
  <c r="I129" i="36"/>
  <c r="H130" i="36"/>
  <c r="J130" i="36" s="1"/>
  <c r="I130" i="36"/>
  <c r="H131" i="36"/>
  <c r="I131" i="36"/>
  <c r="H132" i="36"/>
  <c r="J132" i="36" s="1"/>
  <c r="I132" i="36"/>
  <c r="H133" i="36"/>
  <c r="I133" i="36"/>
  <c r="H134" i="36"/>
  <c r="J134" i="36" s="1"/>
  <c r="I134" i="36"/>
  <c r="H135" i="36"/>
  <c r="I135" i="36"/>
  <c r="H136" i="36"/>
  <c r="J136" i="36" s="1"/>
  <c r="I136" i="36"/>
  <c r="H137" i="36"/>
  <c r="I137" i="36"/>
  <c r="H138" i="36"/>
  <c r="J138" i="36" s="1"/>
  <c r="I138" i="36"/>
  <c r="H139" i="36"/>
  <c r="I139" i="36"/>
  <c r="H140" i="36"/>
  <c r="J140" i="36" s="1"/>
  <c r="I140" i="36"/>
  <c r="H141" i="36"/>
  <c r="I141" i="36"/>
  <c r="H142" i="36"/>
  <c r="J142" i="36" s="1"/>
  <c r="I142" i="36"/>
  <c r="H143" i="36"/>
  <c r="I143" i="36"/>
  <c r="H144" i="36"/>
  <c r="J144" i="36" s="1"/>
  <c r="I144" i="36"/>
  <c r="H145" i="36"/>
  <c r="I145" i="36"/>
  <c r="H146" i="36"/>
  <c r="J146" i="36" s="1"/>
  <c r="I146" i="36"/>
  <c r="H147" i="36"/>
  <c r="I147" i="36"/>
  <c r="H148" i="36"/>
  <c r="J148" i="36" s="1"/>
  <c r="I148" i="36"/>
  <c r="H149" i="36"/>
  <c r="I149" i="36"/>
  <c r="H150" i="36"/>
  <c r="J150" i="36" s="1"/>
  <c r="I150" i="36"/>
  <c r="H151" i="36"/>
  <c r="I151" i="36"/>
  <c r="H152" i="36"/>
  <c r="J152" i="36" s="1"/>
  <c r="I152" i="36"/>
  <c r="H153" i="36"/>
  <c r="I153" i="36"/>
  <c r="H154" i="36"/>
  <c r="J154" i="36" s="1"/>
  <c r="I154" i="36"/>
  <c r="H155" i="36"/>
  <c r="I155" i="36"/>
  <c r="H156" i="36"/>
  <c r="J156" i="36" s="1"/>
  <c r="I156" i="36"/>
  <c r="H157" i="36"/>
  <c r="I157" i="36"/>
  <c r="H158" i="36"/>
  <c r="J158" i="36" s="1"/>
  <c r="I158" i="36"/>
  <c r="H159" i="36"/>
  <c r="I159" i="36"/>
  <c r="H160" i="36"/>
  <c r="J160" i="36" s="1"/>
  <c r="I160" i="36"/>
  <c r="H161" i="36"/>
  <c r="I161" i="36"/>
  <c r="H162" i="36"/>
  <c r="J162" i="36" s="1"/>
  <c r="I162" i="36"/>
  <c r="H163" i="36"/>
  <c r="I163" i="36"/>
  <c r="H164" i="36"/>
  <c r="J164" i="36" s="1"/>
  <c r="I164" i="36"/>
  <c r="H165" i="36"/>
  <c r="I165" i="36"/>
  <c r="H166" i="36"/>
  <c r="J166" i="36" s="1"/>
  <c r="I166" i="36"/>
  <c r="H167" i="36"/>
  <c r="I167" i="36"/>
  <c r="H168" i="36"/>
  <c r="J168" i="36" s="1"/>
  <c r="I168" i="36"/>
  <c r="H169" i="36"/>
  <c r="I169" i="36"/>
  <c r="H170" i="36"/>
  <c r="J170" i="36" s="1"/>
  <c r="I170" i="36"/>
  <c r="H171" i="36"/>
  <c r="I171" i="36"/>
  <c r="H172" i="36"/>
  <c r="J172" i="36" s="1"/>
  <c r="I172" i="36"/>
  <c r="H173" i="36"/>
  <c r="I173" i="36"/>
  <c r="H174" i="36"/>
  <c r="J174" i="36" s="1"/>
  <c r="I174" i="36"/>
  <c r="H175" i="36"/>
  <c r="I175" i="36"/>
  <c r="H176" i="36"/>
  <c r="J176" i="36" s="1"/>
  <c r="I176" i="36"/>
  <c r="H177" i="36"/>
  <c r="H178" i="36"/>
  <c r="I178" i="36"/>
  <c r="H179" i="36"/>
  <c r="I179" i="36"/>
  <c r="H180" i="36"/>
  <c r="I180" i="36"/>
  <c r="H181" i="36"/>
  <c r="I181" i="36"/>
  <c r="H182" i="36"/>
  <c r="H183" i="36"/>
  <c r="I183" i="36"/>
  <c r="H184" i="36"/>
  <c r="J184" i="36" s="1"/>
  <c r="I184" i="36"/>
  <c r="H185" i="36"/>
  <c r="I185" i="36"/>
  <c r="H186" i="36"/>
  <c r="J186" i="36" s="1"/>
  <c r="I186" i="36"/>
  <c r="H187" i="36"/>
  <c r="H188" i="36"/>
  <c r="I188" i="36"/>
  <c r="H189" i="36"/>
  <c r="I189" i="36"/>
  <c r="H190" i="36"/>
  <c r="I190" i="36"/>
  <c r="H191" i="36"/>
  <c r="I191" i="36"/>
  <c r="H192" i="36"/>
  <c r="I192" i="36"/>
  <c r="H193" i="36"/>
  <c r="I193" i="36"/>
  <c r="H194" i="36"/>
  <c r="I194" i="36"/>
  <c r="H195" i="36"/>
  <c r="I195" i="36"/>
  <c r="H196" i="36"/>
  <c r="I196" i="36"/>
  <c r="H197" i="36"/>
  <c r="I197" i="36"/>
  <c r="H198" i="36"/>
  <c r="I198" i="36"/>
  <c r="H199" i="36"/>
  <c r="I199" i="36"/>
  <c r="H200" i="36"/>
  <c r="I200" i="36"/>
  <c r="H201" i="36"/>
  <c r="I201" i="36"/>
  <c r="H202" i="36"/>
  <c r="I202" i="36"/>
  <c r="H203" i="36"/>
  <c r="I203" i="36"/>
  <c r="H204" i="36"/>
  <c r="I204" i="36"/>
  <c r="H205" i="36"/>
  <c r="I205" i="36"/>
  <c r="H206" i="36"/>
  <c r="I206" i="36"/>
  <c r="H207" i="36"/>
  <c r="I207" i="36"/>
  <c r="H208" i="36"/>
  <c r="I208" i="36"/>
  <c r="H209" i="36"/>
  <c r="I209" i="36"/>
  <c r="H210" i="36"/>
  <c r="I210" i="36"/>
  <c r="H211" i="36"/>
  <c r="I211" i="36"/>
  <c r="H212" i="36"/>
  <c r="I212" i="36"/>
  <c r="H213" i="36"/>
  <c r="I213" i="36"/>
  <c r="H214" i="36"/>
  <c r="I214" i="36"/>
  <c r="H215" i="36"/>
  <c r="I215" i="36"/>
  <c r="H216" i="36"/>
  <c r="I216" i="36"/>
  <c r="H217" i="36"/>
  <c r="I217" i="36"/>
  <c r="H218" i="36"/>
  <c r="I218" i="36"/>
  <c r="H219" i="36"/>
  <c r="I219" i="36"/>
  <c r="H220" i="36"/>
  <c r="I220" i="36"/>
  <c r="H221" i="36"/>
  <c r="I221" i="36"/>
  <c r="H222" i="36"/>
  <c r="I222" i="36"/>
  <c r="H223" i="36"/>
  <c r="I223" i="36"/>
  <c r="H224" i="36"/>
  <c r="H225" i="36"/>
  <c r="I225" i="36"/>
  <c r="H226" i="36"/>
  <c r="H227" i="36"/>
  <c r="I227" i="36"/>
  <c r="H228" i="36"/>
  <c r="I228" i="36"/>
  <c r="H229" i="36"/>
  <c r="H230" i="36"/>
  <c r="J230" i="36" s="1"/>
  <c r="I230" i="36"/>
  <c r="H231" i="36"/>
  <c r="I231" i="36"/>
  <c r="H232" i="36"/>
  <c r="J232" i="36" s="1"/>
  <c r="I232" i="36"/>
  <c r="H233" i="36"/>
  <c r="I233" i="36"/>
  <c r="H234" i="36"/>
  <c r="J234" i="36" s="1"/>
  <c r="I234" i="36"/>
  <c r="H235" i="36"/>
  <c r="I235" i="36"/>
  <c r="H236" i="36"/>
  <c r="J236" i="36" s="1"/>
  <c r="I236" i="36"/>
  <c r="H237" i="36"/>
  <c r="I237" i="36"/>
  <c r="H238" i="36"/>
  <c r="J238" i="36" s="1"/>
  <c r="I238" i="36"/>
  <c r="H239" i="36"/>
  <c r="I239" i="36"/>
  <c r="H240" i="36"/>
  <c r="J240" i="36" s="1"/>
  <c r="I240" i="36"/>
  <c r="H241" i="36"/>
  <c r="H242" i="36"/>
  <c r="I242" i="36"/>
  <c r="H243" i="36"/>
  <c r="I243" i="36"/>
  <c r="H244" i="36"/>
  <c r="I244" i="36"/>
  <c r="H245" i="36"/>
  <c r="I245" i="36"/>
  <c r="H246" i="36"/>
  <c r="I246" i="36"/>
  <c r="H247" i="36"/>
  <c r="I247" i="36"/>
  <c r="H248" i="36"/>
  <c r="I248" i="36"/>
  <c r="H249" i="36"/>
  <c r="I249" i="36"/>
  <c r="H250" i="36"/>
  <c r="I250" i="36"/>
  <c r="H251" i="36"/>
  <c r="I251" i="36"/>
  <c r="H252" i="36"/>
  <c r="I252" i="36"/>
  <c r="H253" i="36"/>
  <c r="I253" i="36"/>
  <c r="H254" i="36"/>
  <c r="I254" i="36"/>
  <c r="H255" i="36"/>
  <c r="I255" i="36"/>
  <c r="H256" i="36"/>
  <c r="I256" i="36"/>
  <c r="H257" i="36"/>
  <c r="I257" i="36"/>
  <c r="H258" i="36"/>
  <c r="I258" i="36"/>
  <c r="H259" i="36"/>
  <c r="I259" i="36"/>
  <c r="H260" i="36"/>
  <c r="I260" i="36"/>
  <c r="H261" i="36"/>
  <c r="I261" i="36"/>
  <c r="H262" i="36"/>
  <c r="I262" i="36"/>
  <c r="H263" i="36"/>
  <c r="I263" i="36"/>
  <c r="H264" i="36"/>
  <c r="I264" i="36"/>
  <c r="H265" i="36"/>
  <c r="I265" i="36"/>
  <c r="H266" i="36"/>
  <c r="I266" i="36"/>
  <c r="H267" i="36"/>
  <c r="I267" i="36"/>
  <c r="H268" i="36"/>
  <c r="I268" i="36"/>
  <c r="H269" i="36"/>
  <c r="I269" i="36"/>
  <c r="H270" i="36"/>
  <c r="I270" i="36"/>
  <c r="H271" i="36"/>
  <c r="I271" i="36"/>
  <c r="H272" i="36"/>
  <c r="I272" i="36"/>
  <c r="H273" i="36"/>
  <c r="I273" i="36"/>
  <c r="H274" i="36"/>
  <c r="I274" i="36"/>
  <c r="H275" i="36"/>
  <c r="I275" i="36"/>
  <c r="H276" i="36"/>
  <c r="I276" i="36"/>
  <c r="H277" i="36"/>
  <c r="I277" i="36"/>
  <c r="H278" i="36"/>
  <c r="H279" i="36"/>
  <c r="I279" i="36"/>
  <c r="H280" i="36"/>
  <c r="J280" i="36" s="1"/>
  <c r="I280" i="36"/>
  <c r="H281" i="36"/>
  <c r="H282" i="36"/>
  <c r="I282" i="36"/>
  <c r="H283" i="36"/>
  <c r="I283" i="36"/>
  <c r="H284" i="36"/>
  <c r="I284" i="36"/>
  <c r="H285" i="36"/>
  <c r="I285" i="36"/>
  <c r="H286" i="36"/>
  <c r="I286" i="36"/>
  <c r="H287" i="36"/>
  <c r="I287" i="36"/>
  <c r="H288" i="36"/>
  <c r="I288" i="36"/>
  <c r="H289" i="36"/>
  <c r="I289" i="36"/>
  <c r="H290" i="36"/>
  <c r="I290" i="36"/>
  <c r="H291" i="36"/>
  <c r="I291" i="36"/>
  <c r="H292" i="36"/>
  <c r="I292" i="36"/>
  <c r="H293" i="36"/>
  <c r="I293" i="36"/>
  <c r="H294" i="36"/>
  <c r="I294" i="36"/>
  <c r="H295" i="36"/>
  <c r="I295" i="36"/>
  <c r="H296" i="36"/>
  <c r="I296" i="36"/>
  <c r="H297" i="36"/>
  <c r="I297" i="36"/>
  <c r="H298" i="36"/>
  <c r="I298" i="36"/>
  <c r="H299" i="36"/>
  <c r="I299" i="36"/>
  <c r="H300" i="36"/>
  <c r="I300" i="36"/>
  <c r="H301" i="36"/>
  <c r="I301" i="36"/>
  <c r="H302" i="36"/>
  <c r="H303" i="36"/>
  <c r="I303" i="36"/>
  <c r="H304" i="36"/>
  <c r="J304" i="36" s="1"/>
  <c r="I304" i="36"/>
  <c r="H305" i="36"/>
  <c r="I305" i="36"/>
  <c r="H306" i="36"/>
  <c r="J306" i="36" s="1"/>
  <c r="I306" i="36"/>
  <c r="H307" i="36"/>
  <c r="I307" i="36"/>
  <c r="H308" i="36"/>
  <c r="J308" i="36" s="1"/>
  <c r="I308" i="36"/>
  <c r="H309" i="36"/>
  <c r="I309" i="36"/>
  <c r="H310" i="36"/>
  <c r="J310" i="36" s="1"/>
  <c r="I310" i="36"/>
  <c r="H311" i="36"/>
  <c r="I311" i="36"/>
  <c r="H312" i="36"/>
  <c r="J312" i="36" s="1"/>
  <c r="I312" i="36"/>
  <c r="H313" i="36"/>
  <c r="H314" i="36"/>
  <c r="I314" i="36"/>
  <c r="H315" i="36"/>
  <c r="I315" i="36"/>
  <c r="H316" i="36"/>
  <c r="I316" i="36"/>
  <c r="H317" i="36"/>
  <c r="I317" i="36"/>
  <c r="H318" i="36"/>
  <c r="I318" i="36"/>
  <c r="H319" i="36"/>
  <c r="I319" i="36"/>
  <c r="H320" i="36"/>
  <c r="I320" i="36"/>
  <c r="H321" i="36"/>
  <c r="I321" i="36"/>
  <c r="H322" i="36"/>
  <c r="I322" i="36"/>
  <c r="H323" i="36"/>
  <c r="I323" i="36"/>
  <c r="H324" i="36"/>
  <c r="I324" i="36"/>
  <c r="H325" i="36"/>
  <c r="I325" i="36"/>
  <c r="H326" i="36"/>
  <c r="I326" i="36"/>
  <c r="H327" i="36"/>
  <c r="I327" i="36"/>
  <c r="H328" i="36"/>
  <c r="I328" i="36"/>
  <c r="H329" i="36"/>
  <c r="I329" i="36"/>
  <c r="H330" i="36"/>
  <c r="I330" i="36"/>
  <c r="H331" i="36"/>
  <c r="I331" i="36"/>
  <c r="H332" i="36"/>
  <c r="I332" i="36"/>
  <c r="H333" i="36"/>
  <c r="I333" i="36"/>
  <c r="H334" i="36"/>
  <c r="I334" i="36"/>
  <c r="H335" i="36"/>
  <c r="H336" i="36"/>
  <c r="J336" i="36" s="1"/>
  <c r="I336" i="36"/>
  <c r="H337" i="36"/>
  <c r="H338" i="36"/>
  <c r="I338" i="36"/>
  <c r="H339" i="36"/>
  <c r="I339" i="36"/>
  <c r="H340" i="36"/>
  <c r="I340" i="36"/>
  <c r="H341" i="36"/>
  <c r="I341" i="36"/>
  <c r="H342" i="36"/>
  <c r="I342" i="36"/>
  <c r="H343" i="36"/>
  <c r="I343" i="36"/>
  <c r="H344" i="36"/>
  <c r="I344" i="36"/>
  <c r="H345" i="36"/>
  <c r="I345" i="36"/>
  <c r="H346" i="36"/>
  <c r="I346" i="36"/>
  <c r="H347" i="36"/>
  <c r="I347" i="36"/>
  <c r="H348" i="36"/>
  <c r="I348" i="36"/>
  <c r="H349" i="36"/>
  <c r="I349" i="36"/>
  <c r="H350" i="36"/>
  <c r="I350" i="36"/>
  <c r="H351" i="36"/>
  <c r="I351" i="36"/>
  <c r="H352" i="36"/>
  <c r="H353" i="36"/>
  <c r="I353" i="36"/>
  <c r="H354" i="36"/>
  <c r="J354" i="36" s="1"/>
  <c r="I354" i="36"/>
  <c r="H355" i="36"/>
  <c r="I355" i="36"/>
  <c r="H356" i="36"/>
  <c r="J356" i="36" s="1"/>
  <c r="I356" i="36"/>
  <c r="H357" i="36"/>
  <c r="I357" i="36"/>
  <c r="H358" i="36"/>
  <c r="J358" i="36" s="1"/>
  <c r="I358" i="36"/>
  <c r="H359" i="36"/>
  <c r="I359" i="36"/>
  <c r="H360" i="36"/>
  <c r="J360" i="36" s="1"/>
  <c r="I360" i="36"/>
  <c r="H361" i="36"/>
  <c r="I361" i="36"/>
  <c r="H362" i="36"/>
  <c r="J362" i="36" s="1"/>
  <c r="I362" i="36"/>
  <c r="H363" i="36"/>
  <c r="H364" i="36"/>
  <c r="I364" i="36"/>
  <c r="H365" i="36"/>
  <c r="I365" i="36"/>
  <c r="H366" i="36"/>
  <c r="I366" i="36"/>
  <c r="H367" i="36"/>
  <c r="I367" i="36"/>
  <c r="H368" i="36"/>
  <c r="I368" i="36"/>
  <c r="H369" i="36"/>
  <c r="I369" i="36"/>
  <c r="H370" i="36"/>
  <c r="I370" i="36"/>
  <c r="H371" i="36"/>
  <c r="I371" i="36"/>
  <c r="H372" i="36"/>
  <c r="I372" i="36"/>
  <c r="H373" i="36"/>
  <c r="I373" i="36"/>
  <c r="H374" i="36"/>
  <c r="H375" i="36"/>
  <c r="I375" i="36"/>
  <c r="H376" i="36"/>
  <c r="J376" i="36" s="1"/>
  <c r="I376" i="36"/>
  <c r="H377" i="36"/>
  <c r="I377" i="36"/>
  <c r="H378" i="36"/>
  <c r="J378" i="36" s="1"/>
  <c r="I378" i="36"/>
  <c r="H379" i="36"/>
  <c r="I379" i="36"/>
  <c r="H380" i="36"/>
  <c r="J380" i="36" s="1"/>
  <c r="I380" i="36"/>
  <c r="H381" i="36"/>
  <c r="I381" i="36"/>
  <c r="H382" i="36"/>
  <c r="J382" i="36" s="1"/>
  <c r="I382" i="36"/>
  <c r="H383" i="36"/>
  <c r="I383" i="36"/>
  <c r="H384" i="36"/>
  <c r="J384" i="36" s="1"/>
  <c r="I384" i="36"/>
  <c r="H385" i="36"/>
  <c r="I385" i="36"/>
  <c r="H386" i="36"/>
  <c r="J386" i="36" s="1"/>
  <c r="I386" i="36"/>
  <c r="H387" i="36"/>
  <c r="I387" i="36"/>
  <c r="H388" i="36"/>
  <c r="J388" i="36" s="1"/>
  <c r="I388" i="36"/>
  <c r="H389" i="36"/>
  <c r="I389" i="36"/>
  <c r="H390" i="36"/>
  <c r="J390" i="36" s="1"/>
  <c r="I390" i="36"/>
  <c r="H391" i="36"/>
  <c r="I391" i="36"/>
  <c r="H392" i="36"/>
  <c r="J392" i="36" s="1"/>
  <c r="I392" i="36"/>
  <c r="H393" i="36"/>
  <c r="I393" i="36"/>
  <c r="H394" i="36"/>
  <c r="J394" i="36" s="1"/>
  <c r="I394" i="36"/>
  <c r="H395" i="36"/>
  <c r="I395" i="36"/>
  <c r="H396" i="36"/>
  <c r="J396" i="36" s="1"/>
  <c r="I396" i="36"/>
  <c r="H397" i="36"/>
  <c r="H398" i="36"/>
  <c r="I398" i="36"/>
  <c r="H399" i="36"/>
  <c r="I399" i="36"/>
  <c r="H400" i="36"/>
  <c r="H401" i="36"/>
  <c r="I401" i="36"/>
  <c r="H402" i="36"/>
  <c r="J402" i="36" s="1"/>
  <c r="I402" i="36"/>
  <c r="H403" i="36"/>
  <c r="I403" i="36"/>
  <c r="H404" i="36"/>
  <c r="J404" i="36" s="1"/>
  <c r="I404" i="36"/>
  <c r="H405" i="36"/>
  <c r="I405" i="36"/>
  <c r="H406" i="36"/>
  <c r="J406" i="36" s="1"/>
  <c r="I406" i="36"/>
  <c r="H407" i="36"/>
  <c r="I407" i="36"/>
  <c r="H408" i="36"/>
  <c r="J408" i="36" s="1"/>
  <c r="I408" i="36"/>
  <c r="H409" i="36"/>
  <c r="I409" i="36"/>
  <c r="H410" i="36"/>
  <c r="J410" i="36" s="1"/>
  <c r="I410" i="36"/>
  <c r="H411" i="36"/>
  <c r="I411" i="36"/>
  <c r="H412" i="36"/>
  <c r="H413" i="36"/>
  <c r="I413" i="36"/>
  <c r="H414" i="36"/>
  <c r="I414" i="36"/>
  <c r="H415" i="36"/>
  <c r="I415" i="36"/>
  <c r="H416" i="36"/>
  <c r="I416" i="36"/>
  <c r="H417" i="36"/>
  <c r="I417" i="36"/>
  <c r="H418" i="36"/>
  <c r="I418" i="36"/>
  <c r="H419" i="36"/>
  <c r="I419" i="36"/>
  <c r="H420" i="36"/>
  <c r="I420" i="36"/>
  <c r="H421" i="36"/>
  <c r="I421" i="36"/>
  <c r="H422" i="36"/>
  <c r="I422" i="36"/>
  <c r="H423" i="36"/>
  <c r="H424" i="36"/>
  <c r="J424" i="36" s="1"/>
  <c r="I424" i="36"/>
  <c r="H425" i="36"/>
  <c r="I425" i="36"/>
  <c r="H426" i="36"/>
  <c r="H427" i="36"/>
  <c r="I427" i="36"/>
  <c r="H428" i="36"/>
  <c r="I428" i="36"/>
  <c r="H429" i="36"/>
  <c r="I429" i="36"/>
  <c r="H430" i="36"/>
  <c r="I430" i="36"/>
  <c r="H431" i="36"/>
  <c r="I431" i="36"/>
  <c r="H432" i="36"/>
  <c r="I432" i="36"/>
  <c r="H433" i="36"/>
  <c r="I433" i="36"/>
  <c r="H434" i="36"/>
  <c r="I434" i="36"/>
  <c r="H435" i="36"/>
  <c r="I435" i="36"/>
  <c r="H436" i="36"/>
  <c r="I436" i="36"/>
  <c r="H437" i="36"/>
  <c r="I437" i="36"/>
  <c r="H438" i="36"/>
  <c r="I438" i="36"/>
  <c r="H439" i="36"/>
  <c r="I439" i="36"/>
  <c r="H440" i="36"/>
  <c r="I440" i="36"/>
  <c r="H441" i="36"/>
  <c r="I441" i="36"/>
  <c r="H442" i="36"/>
  <c r="I442" i="36"/>
  <c r="H443" i="36"/>
  <c r="I443" i="36"/>
  <c r="H444" i="36"/>
  <c r="I444" i="36"/>
  <c r="H445" i="36"/>
  <c r="I445" i="36"/>
  <c r="H446" i="36"/>
  <c r="I446" i="36"/>
  <c r="H447" i="36"/>
  <c r="I447" i="36"/>
  <c r="H448" i="36"/>
  <c r="I448" i="36"/>
  <c r="H449" i="36"/>
  <c r="I449" i="36"/>
  <c r="H450" i="36"/>
  <c r="I450" i="36"/>
  <c r="H451" i="36"/>
  <c r="I451" i="36"/>
  <c r="H452" i="36"/>
  <c r="I452" i="36"/>
  <c r="H453" i="36"/>
  <c r="I453" i="36"/>
  <c r="H454" i="36"/>
  <c r="H455" i="36"/>
  <c r="H456" i="36"/>
  <c r="I456" i="36"/>
  <c r="H457" i="36"/>
  <c r="I457" i="36"/>
  <c r="H458" i="36"/>
  <c r="I458" i="36"/>
  <c r="H459" i="36"/>
  <c r="I459" i="36"/>
  <c r="H460" i="36"/>
  <c r="I460" i="36"/>
  <c r="H461" i="36"/>
  <c r="I461" i="36"/>
  <c r="H462" i="36"/>
  <c r="I462" i="36"/>
  <c r="H463" i="36"/>
  <c r="H464" i="36"/>
  <c r="J464" i="36" s="1"/>
  <c r="I464" i="36"/>
  <c r="H465" i="36"/>
  <c r="I465" i="36"/>
  <c r="H466" i="36"/>
  <c r="J466" i="36" s="1"/>
  <c r="I466" i="36"/>
  <c r="H467" i="36"/>
  <c r="I467" i="36"/>
  <c r="H468" i="36"/>
  <c r="J468" i="36" s="1"/>
  <c r="I468" i="36"/>
  <c r="H469" i="36"/>
  <c r="I469" i="36"/>
  <c r="H470" i="36"/>
  <c r="J470" i="36" s="1"/>
  <c r="I470" i="36"/>
  <c r="H471" i="36"/>
  <c r="I471" i="36"/>
  <c r="H472" i="36"/>
  <c r="J472" i="36" s="1"/>
  <c r="I472" i="36"/>
  <c r="H473" i="36"/>
  <c r="I473" i="36"/>
  <c r="H474" i="36"/>
  <c r="J474" i="36" s="1"/>
  <c r="I474" i="36"/>
  <c r="H475" i="36"/>
  <c r="I475" i="36"/>
  <c r="H476" i="36"/>
  <c r="J476" i="36" s="1"/>
  <c r="I476" i="36"/>
  <c r="H477" i="36"/>
  <c r="I477" i="36"/>
  <c r="H478" i="36"/>
  <c r="J478" i="36" s="1"/>
  <c r="I478" i="36"/>
  <c r="H479" i="36"/>
  <c r="I479" i="36"/>
  <c r="H480" i="36"/>
  <c r="J480" i="36" s="1"/>
  <c r="I480" i="36"/>
  <c r="H481" i="36"/>
  <c r="I481" i="36"/>
  <c r="H482" i="36"/>
  <c r="J482" i="36" s="1"/>
  <c r="I482" i="36"/>
  <c r="H483" i="36"/>
  <c r="I483" i="36"/>
  <c r="H484" i="36"/>
  <c r="J484" i="36" s="1"/>
  <c r="I484" i="36"/>
  <c r="H485" i="36"/>
  <c r="I485" i="36"/>
  <c r="H486" i="36"/>
  <c r="J486" i="36" s="1"/>
  <c r="I486" i="36"/>
  <c r="H487" i="36"/>
  <c r="I487" i="36"/>
  <c r="H488" i="36"/>
  <c r="J488" i="36" s="1"/>
  <c r="I488" i="36"/>
  <c r="H489" i="36"/>
  <c r="I489" i="36"/>
  <c r="H490" i="36"/>
  <c r="J490" i="36" s="1"/>
  <c r="I490" i="36"/>
  <c r="H491" i="36"/>
  <c r="I491" i="36"/>
  <c r="H492" i="36"/>
  <c r="J492" i="36" s="1"/>
  <c r="I492" i="36"/>
  <c r="H493" i="36"/>
  <c r="I493" i="36"/>
  <c r="H494" i="36"/>
  <c r="J494" i="36" s="1"/>
  <c r="I494" i="36"/>
  <c r="H495" i="36"/>
  <c r="H496" i="36"/>
  <c r="I496" i="36"/>
  <c r="H497" i="36"/>
  <c r="I497" i="36"/>
  <c r="H498" i="36"/>
  <c r="I498" i="36"/>
  <c r="H499" i="36"/>
  <c r="H500" i="36"/>
  <c r="J500" i="36" s="1"/>
  <c r="I500" i="36"/>
  <c r="H501" i="36"/>
  <c r="I501" i="36"/>
  <c r="H502" i="36"/>
  <c r="J502" i="36" s="1"/>
  <c r="I502" i="36"/>
  <c r="H503" i="36"/>
  <c r="I503" i="36"/>
  <c r="H504" i="36"/>
  <c r="J504" i="36" s="1"/>
  <c r="I504" i="36"/>
  <c r="H505" i="36"/>
  <c r="I505" i="36"/>
  <c r="H506" i="36"/>
  <c r="J506" i="36" s="1"/>
  <c r="I506" i="36"/>
  <c r="H507" i="36"/>
  <c r="I507" i="36"/>
  <c r="H508" i="36"/>
  <c r="H509" i="36"/>
  <c r="I509" i="36"/>
  <c r="H510" i="36"/>
  <c r="I510" i="36"/>
  <c r="H511" i="36"/>
  <c r="I511" i="36"/>
  <c r="H512" i="36"/>
  <c r="I512" i="36"/>
  <c r="H513" i="36"/>
  <c r="I513" i="36"/>
  <c r="H514" i="36"/>
  <c r="I514" i="36"/>
  <c r="H515" i="36"/>
  <c r="I515" i="36"/>
  <c r="H516" i="36"/>
  <c r="I516" i="36"/>
  <c r="H517" i="36"/>
  <c r="I517" i="36"/>
  <c r="H518" i="36"/>
  <c r="I518" i="36"/>
  <c r="H519" i="36"/>
  <c r="H520" i="36"/>
  <c r="J520" i="36" s="1"/>
  <c r="I520" i="36"/>
  <c r="H521" i="36"/>
  <c r="H522" i="36"/>
  <c r="I522" i="36"/>
  <c r="H523" i="36"/>
  <c r="I523" i="36"/>
  <c r="H524" i="36"/>
  <c r="I524" i="36"/>
  <c r="H525" i="36"/>
  <c r="I525" i="36"/>
  <c r="H526" i="36"/>
  <c r="I526" i="36"/>
  <c r="H527" i="36"/>
  <c r="H528" i="36"/>
  <c r="H529" i="36"/>
  <c r="I529" i="36"/>
  <c r="H530" i="36"/>
  <c r="I530" i="36"/>
  <c r="H531" i="36"/>
  <c r="I531" i="36"/>
  <c r="H532" i="36"/>
  <c r="H533" i="36"/>
  <c r="I533" i="36"/>
  <c r="H534" i="36"/>
  <c r="H535" i="36"/>
  <c r="I535" i="36"/>
  <c r="H536" i="36"/>
  <c r="I536" i="36"/>
  <c r="H537" i="36"/>
  <c r="I537" i="36"/>
  <c r="H538" i="36"/>
  <c r="H539" i="36"/>
  <c r="I539" i="36"/>
  <c r="H540" i="36"/>
  <c r="J540" i="36" s="1"/>
  <c r="I540" i="36"/>
  <c r="H541" i="36"/>
  <c r="I541" i="36"/>
  <c r="H542" i="36"/>
  <c r="J542" i="36" s="1"/>
  <c r="I542" i="36"/>
  <c r="H543" i="36"/>
  <c r="I543" i="36"/>
  <c r="H544" i="36"/>
  <c r="J544" i="36" s="1"/>
  <c r="I544" i="36"/>
  <c r="H545" i="36"/>
  <c r="I545" i="36"/>
  <c r="H546" i="36"/>
  <c r="J546" i="36" s="1"/>
  <c r="I546" i="36"/>
  <c r="H547" i="36"/>
  <c r="I547" i="36"/>
  <c r="H548" i="36"/>
  <c r="J548" i="36" s="1"/>
  <c r="I548" i="36"/>
  <c r="H549" i="36"/>
  <c r="I549" i="36"/>
  <c r="H550" i="36"/>
  <c r="H551" i="36"/>
  <c r="I551" i="36"/>
  <c r="H552" i="36"/>
  <c r="I552" i="36"/>
  <c r="H553" i="36"/>
  <c r="I553" i="36"/>
  <c r="H554" i="36"/>
  <c r="I554" i="36"/>
  <c r="H555" i="36"/>
  <c r="I555" i="36"/>
  <c r="H556" i="36"/>
  <c r="I556" i="36"/>
  <c r="H557" i="36"/>
  <c r="I557" i="36"/>
  <c r="H558" i="36"/>
  <c r="I558" i="36"/>
  <c r="H559" i="36"/>
  <c r="I559" i="36"/>
  <c r="H560" i="36"/>
  <c r="I560" i="36"/>
  <c r="H561" i="36"/>
  <c r="I561" i="36"/>
  <c r="H562" i="36"/>
  <c r="I562" i="36"/>
  <c r="H563" i="36"/>
  <c r="I563" i="36"/>
  <c r="H564" i="36"/>
  <c r="I564" i="36"/>
  <c r="H565" i="36"/>
  <c r="H566" i="36"/>
  <c r="J566" i="36" s="1"/>
  <c r="I566" i="36"/>
  <c r="H567" i="36"/>
  <c r="I567" i="36"/>
  <c r="H568" i="36"/>
  <c r="J568" i="36" s="1"/>
  <c r="I568" i="36"/>
  <c r="H569" i="36"/>
  <c r="I569" i="36"/>
  <c r="H570" i="36"/>
  <c r="J570" i="36" s="1"/>
  <c r="I570" i="36"/>
  <c r="H571" i="36"/>
  <c r="H572" i="36"/>
  <c r="I572" i="36"/>
  <c r="H573" i="36"/>
  <c r="I573" i="36"/>
  <c r="H574" i="36"/>
  <c r="I574" i="36"/>
  <c r="H575" i="36"/>
  <c r="I575" i="36"/>
  <c r="H576" i="36"/>
  <c r="I576" i="36"/>
  <c r="H577" i="36"/>
  <c r="I577" i="36"/>
  <c r="H578" i="36"/>
  <c r="I578" i="36"/>
  <c r="H579" i="36"/>
  <c r="I579" i="36"/>
  <c r="H580" i="36"/>
  <c r="I580" i="36"/>
  <c r="H581" i="36"/>
  <c r="I581" i="36"/>
  <c r="H582" i="36"/>
  <c r="I582" i="36"/>
  <c r="H583" i="36"/>
  <c r="I583" i="36"/>
  <c r="H584" i="36"/>
  <c r="I584" i="36"/>
  <c r="H585" i="36"/>
  <c r="I585" i="36"/>
  <c r="H586" i="36"/>
  <c r="I586" i="36"/>
  <c r="H587" i="36"/>
  <c r="I587" i="36"/>
  <c r="H588" i="36"/>
  <c r="I588" i="36"/>
  <c r="H589" i="36"/>
  <c r="I589" i="36"/>
  <c r="H590" i="36"/>
  <c r="I590" i="36"/>
  <c r="H591" i="36"/>
  <c r="I591" i="36"/>
  <c r="H592" i="36"/>
  <c r="I592" i="36"/>
  <c r="H593" i="36"/>
  <c r="I593" i="36"/>
  <c r="H594" i="36"/>
  <c r="I594" i="36"/>
  <c r="H595" i="36"/>
  <c r="I595" i="36"/>
  <c r="H596" i="36"/>
  <c r="I596" i="36"/>
  <c r="H597" i="36"/>
  <c r="I597" i="36"/>
  <c r="H598" i="36"/>
  <c r="I598" i="36"/>
  <c r="H599" i="36"/>
  <c r="I599" i="36"/>
  <c r="H600" i="36"/>
  <c r="I600" i="36"/>
  <c r="H601" i="36"/>
  <c r="I601" i="36"/>
  <c r="H602" i="36"/>
  <c r="I602" i="36"/>
  <c r="H603" i="36"/>
  <c r="I603" i="36"/>
  <c r="H604" i="36"/>
  <c r="I604" i="36"/>
  <c r="H605" i="36"/>
  <c r="I605" i="36"/>
  <c r="H606" i="36"/>
  <c r="I606" i="36"/>
  <c r="H607" i="36"/>
  <c r="H608" i="36"/>
  <c r="J608" i="36" s="1"/>
  <c r="I608" i="36"/>
  <c r="H609" i="36"/>
  <c r="I609" i="36"/>
  <c r="H610" i="36"/>
  <c r="J610" i="36" s="1"/>
  <c r="I610" i="36"/>
  <c r="H611" i="36"/>
  <c r="I611" i="36"/>
  <c r="H612" i="36"/>
  <c r="J612" i="36" s="1"/>
  <c r="I612" i="36"/>
  <c r="H613" i="36"/>
  <c r="H614" i="36"/>
  <c r="H615" i="36"/>
  <c r="I615" i="36"/>
  <c r="H616" i="36"/>
  <c r="H617" i="36"/>
  <c r="I617" i="36"/>
  <c r="H618" i="36"/>
  <c r="I618" i="36"/>
  <c r="H619" i="36"/>
  <c r="I619" i="36"/>
  <c r="H620" i="36"/>
  <c r="H621" i="36"/>
  <c r="I621" i="36"/>
  <c r="H622" i="36"/>
  <c r="J622" i="36" s="1"/>
  <c r="I622" i="36"/>
  <c r="H623" i="36"/>
  <c r="I623" i="36"/>
  <c r="H624" i="36"/>
  <c r="J624" i="36" s="1"/>
  <c r="I624" i="36"/>
  <c r="H625" i="36"/>
  <c r="I625" i="36"/>
  <c r="H626" i="36"/>
  <c r="J626" i="36" s="1"/>
  <c r="I626" i="36"/>
  <c r="H627" i="36"/>
  <c r="I627" i="36"/>
  <c r="H628" i="36"/>
  <c r="J628" i="36" s="1"/>
  <c r="I628" i="36"/>
  <c r="H629" i="36"/>
  <c r="I629" i="36"/>
  <c r="H630" i="36"/>
  <c r="J630" i="36" s="1"/>
  <c r="I630" i="36"/>
  <c r="H631" i="36"/>
  <c r="I631" i="36"/>
  <c r="H632" i="36"/>
  <c r="J632" i="36" s="1"/>
  <c r="I632" i="36"/>
  <c r="H633" i="36"/>
  <c r="I633" i="36"/>
  <c r="H634" i="36"/>
  <c r="J634" i="36" s="1"/>
  <c r="I634" i="36"/>
  <c r="H635" i="36"/>
  <c r="I635" i="36"/>
  <c r="H636" i="36"/>
  <c r="J636" i="36" s="1"/>
  <c r="I636" i="36"/>
  <c r="H637" i="36"/>
  <c r="I637" i="36"/>
  <c r="H638" i="36"/>
  <c r="J638" i="36" s="1"/>
  <c r="I638" i="36"/>
  <c r="H639" i="36"/>
  <c r="I639" i="36"/>
  <c r="H640" i="36"/>
  <c r="J640" i="36" s="1"/>
  <c r="I640" i="36"/>
  <c r="H641" i="36"/>
  <c r="I641" i="36"/>
  <c r="H642" i="36"/>
  <c r="J642" i="36" s="1"/>
  <c r="I642" i="36"/>
  <c r="H643" i="36"/>
  <c r="I643" i="36"/>
  <c r="H644" i="36"/>
  <c r="J644" i="36" s="1"/>
  <c r="I644" i="36"/>
  <c r="H645" i="36"/>
  <c r="I645" i="36"/>
  <c r="H646" i="36"/>
  <c r="J646" i="36" s="1"/>
  <c r="I646" i="36"/>
  <c r="H647" i="36"/>
  <c r="I647" i="36"/>
  <c r="H648" i="36"/>
  <c r="J648" i="36" s="1"/>
  <c r="I648" i="36"/>
  <c r="H649" i="36"/>
  <c r="I649" i="36"/>
  <c r="H650" i="36"/>
  <c r="J650" i="36" s="1"/>
  <c r="I650" i="36"/>
  <c r="H651" i="36"/>
  <c r="I651" i="36"/>
  <c r="H652" i="36"/>
  <c r="J652" i="36" s="1"/>
  <c r="I652" i="36"/>
  <c r="H653" i="36"/>
  <c r="I653" i="36"/>
  <c r="H654" i="36"/>
  <c r="J654" i="36" s="1"/>
  <c r="I654" i="36"/>
  <c r="H655" i="36"/>
  <c r="H656" i="36"/>
  <c r="I656" i="36"/>
  <c r="H657" i="36"/>
  <c r="I657" i="36"/>
  <c r="H658" i="36"/>
  <c r="I658" i="36"/>
  <c r="H659" i="36"/>
  <c r="I659" i="36"/>
  <c r="H660" i="36"/>
  <c r="I660" i="36"/>
  <c r="H661" i="36"/>
  <c r="I661" i="36"/>
  <c r="H662" i="36"/>
  <c r="I662" i="36"/>
  <c r="H663" i="36"/>
  <c r="I663" i="36"/>
  <c r="H664" i="36"/>
  <c r="H665" i="36"/>
  <c r="I665" i="36"/>
  <c r="H666" i="36"/>
  <c r="J666" i="36" s="1"/>
  <c r="I666" i="36"/>
  <c r="H667" i="36"/>
  <c r="H668" i="36"/>
  <c r="I668" i="36"/>
  <c r="H669" i="36"/>
  <c r="I669" i="36"/>
  <c r="H670" i="36"/>
  <c r="I670" i="36"/>
  <c r="H671" i="36"/>
  <c r="I671" i="36"/>
  <c r="H672" i="36"/>
  <c r="I672" i="36"/>
  <c r="H673" i="36"/>
  <c r="I673" i="36"/>
  <c r="H674" i="36"/>
  <c r="I674" i="36"/>
  <c r="H675" i="36"/>
  <c r="I675" i="36"/>
  <c r="H676" i="36"/>
  <c r="H677" i="36"/>
  <c r="I677" i="36"/>
  <c r="H678" i="36"/>
  <c r="J678" i="36" s="1"/>
  <c r="I678" i="36"/>
  <c r="H679" i="36"/>
  <c r="I679" i="36"/>
  <c r="H680" i="36"/>
  <c r="J680" i="36" s="1"/>
  <c r="I680" i="36"/>
  <c r="H681" i="36"/>
  <c r="I681" i="36"/>
  <c r="H682" i="36"/>
  <c r="J682" i="36" s="1"/>
  <c r="I682" i="36"/>
  <c r="H683" i="36"/>
  <c r="H684" i="36"/>
  <c r="I684" i="36"/>
  <c r="H685" i="36"/>
  <c r="I685" i="36"/>
  <c r="H686" i="36"/>
  <c r="I686" i="36"/>
  <c r="H687" i="36"/>
  <c r="I687" i="36"/>
  <c r="H688" i="36"/>
  <c r="H689" i="36"/>
  <c r="I689" i="36"/>
  <c r="H690" i="36"/>
  <c r="J690" i="36" s="1"/>
  <c r="I690" i="36"/>
  <c r="H691" i="36"/>
  <c r="I691" i="36"/>
  <c r="H692" i="36"/>
  <c r="J692" i="36" s="1"/>
  <c r="I692" i="36"/>
  <c r="H693" i="36"/>
  <c r="I693" i="36"/>
  <c r="H694" i="36"/>
  <c r="J694" i="36" s="1"/>
  <c r="I694" i="36"/>
  <c r="H695" i="36"/>
  <c r="I695" i="36"/>
  <c r="H696" i="36"/>
  <c r="J696" i="36" s="1"/>
  <c r="I696" i="36"/>
  <c r="H697" i="36"/>
  <c r="H698" i="36"/>
  <c r="I698" i="36"/>
  <c r="H699" i="36"/>
  <c r="I699" i="36"/>
  <c r="H700" i="36"/>
  <c r="I700" i="36"/>
  <c r="H701" i="36"/>
  <c r="I701" i="36"/>
  <c r="H702" i="36"/>
  <c r="I702" i="36"/>
  <c r="H703" i="36"/>
  <c r="I703" i="36"/>
  <c r="H704" i="36"/>
  <c r="I704" i="36"/>
  <c r="H705" i="36"/>
  <c r="I705" i="36"/>
  <c r="H706" i="36"/>
  <c r="H707" i="36"/>
  <c r="I707" i="36"/>
  <c r="H708" i="36"/>
  <c r="H709" i="36"/>
  <c r="I709" i="36"/>
  <c r="H710" i="36"/>
  <c r="I710" i="36"/>
  <c r="H711" i="36"/>
  <c r="I711" i="36"/>
  <c r="H712" i="36"/>
  <c r="I712" i="36"/>
  <c r="H713" i="36"/>
  <c r="I713" i="36"/>
  <c r="H714" i="36"/>
  <c r="I714" i="36"/>
  <c r="H715" i="36"/>
  <c r="I715" i="36"/>
  <c r="H716" i="36"/>
  <c r="I716" i="36"/>
  <c r="H717" i="36"/>
  <c r="I717" i="36"/>
  <c r="H718" i="36"/>
  <c r="I718" i="36"/>
  <c r="H719" i="36"/>
  <c r="I719" i="36"/>
  <c r="H720" i="36"/>
  <c r="I720" i="36"/>
  <c r="H721" i="36"/>
  <c r="I721" i="36"/>
  <c r="H722" i="36"/>
  <c r="I722" i="36"/>
  <c r="H723" i="36"/>
  <c r="I723" i="36"/>
  <c r="H724" i="36"/>
  <c r="I724" i="36"/>
  <c r="H725" i="36"/>
  <c r="I725" i="36"/>
  <c r="H726" i="36"/>
  <c r="I726" i="36"/>
  <c r="H727" i="36"/>
  <c r="I727" i="36"/>
  <c r="H728" i="36"/>
  <c r="I728" i="36"/>
  <c r="H729" i="36"/>
  <c r="I729" i="36"/>
  <c r="H730" i="36"/>
  <c r="I730" i="36"/>
  <c r="H731" i="36"/>
  <c r="I731" i="36"/>
  <c r="H732" i="36"/>
  <c r="I732" i="36"/>
  <c r="H733" i="36"/>
  <c r="I733" i="36"/>
  <c r="H734" i="36"/>
  <c r="I734" i="36"/>
  <c r="H735" i="36"/>
  <c r="I735" i="36"/>
  <c r="H736" i="36"/>
  <c r="I736" i="36"/>
  <c r="H737" i="36"/>
  <c r="I737" i="36"/>
  <c r="H738" i="36"/>
  <c r="I738" i="36"/>
  <c r="H739" i="36"/>
  <c r="I739" i="36"/>
  <c r="H740" i="36"/>
  <c r="I740" i="36"/>
  <c r="H741" i="36"/>
  <c r="I741" i="36"/>
  <c r="H742" i="36"/>
  <c r="I742" i="36"/>
  <c r="H743" i="36"/>
  <c r="I743" i="36"/>
  <c r="H744" i="36"/>
  <c r="I744" i="36"/>
  <c r="H745" i="36"/>
  <c r="I745" i="36"/>
  <c r="H746" i="36"/>
  <c r="I746" i="36"/>
  <c r="H747" i="36"/>
  <c r="I747" i="36"/>
  <c r="H748" i="36"/>
  <c r="I748" i="36"/>
  <c r="H749" i="36"/>
  <c r="I749" i="36"/>
  <c r="H750" i="36"/>
  <c r="I750" i="36"/>
  <c r="H751" i="36"/>
  <c r="I751" i="36"/>
  <c r="H752" i="36"/>
  <c r="I752" i="36"/>
  <c r="H753" i="36"/>
  <c r="I753" i="36"/>
  <c r="H754" i="36"/>
  <c r="I754" i="36"/>
  <c r="H755" i="36"/>
  <c r="I755" i="36"/>
  <c r="H756" i="36"/>
  <c r="I756" i="36"/>
  <c r="H757" i="36"/>
  <c r="I757" i="36"/>
  <c r="H758" i="36"/>
  <c r="I758" i="36"/>
  <c r="H759" i="36"/>
  <c r="I759" i="36"/>
  <c r="H760" i="36"/>
  <c r="I760" i="36"/>
  <c r="H761" i="36"/>
  <c r="I761" i="36"/>
  <c r="H762" i="36"/>
  <c r="I762" i="36"/>
  <c r="H763" i="36"/>
  <c r="I763" i="36"/>
  <c r="H764" i="36"/>
  <c r="I764" i="36"/>
  <c r="H765" i="36"/>
  <c r="I765" i="36"/>
  <c r="H766" i="36"/>
  <c r="I766" i="36"/>
  <c r="H767" i="36"/>
  <c r="I767" i="36"/>
  <c r="H768" i="36"/>
  <c r="I768" i="36"/>
  <c r="H769" i="36"/>
  <c r="I769" i="36"/>
  <c r="H770" i="36"/>
  <c r="H771" i="36"/>
  <c r="I771" i="36"/>
  <c r="H772" i="36"/>
  <c r="J772" i="36" s="1"/>
  <c r="I772" i="36"/>
  <c r="H773" i="36"/>
  <c r="I773" i="36"/>
  <c r="H774" i="36"/>
  <c r="J774" i="36" s="1"/>
  <c r="I774" i="36"/>
  <c r="H775" i="36"/>
  <c r="I775" i="36"/>
  <c r="H776" i="36"/>
  <c r="J776" i="36" s="1"/>
  <c r="I776" i="36"/>
  <c r="H777" i="36"/>
  <c r="H778" i="36"/>
  <c r="I778" i="36"/>
  <c r="H779" i="36"/>
  <c r="H780" i="36"/>
  <c r="H781" i="36"/>
  <c r="H782" i="36"/>
  <c r="J782" i="36" s="1"/>
  <c r="I782" i="36"/>
  <c r="H783" i="36"/>
  <c r="I783" i="36"/>
  <c r="H784" i="36"/>
  <c r="J784" i="36" s="1"/>
  <c r="I784" i="36"/>
  <c r="H785" i="36"/>
  <c r="I785" i="36"/>
  <c r="H786" i="36"/>
  <c r="J786" i="36" s="1"/>
  <c r="I786" i="36"/>
  <c r="H787" i="36"/>
  <c r="I787" i="36"/>
  <c r="H788" i="36"/>
  <c r="J788" i="36" s="1"/>
  <c r="I788" i="36"/>
  <c r="H789" i="36"/>
  <c r="I789" i="36"/>
  <c r="H790" i="36"/>
  <c r="J790" i="36" s="1"/>
  <c r="I790" i="36"/>
  <c r="H791" i="36"/>
  <c r="I791" i="36"/>
  <c r="H792" i="36"/>
  <c r="J792" i="36" s="1"/>
  <c r="I792" i="36"/>
  <c r="H793" i="36"/>
  <c r="I793" i="36"/>
  <c r="H794" i="36"/>
  <c r="J794" i="36" s="1"/>
  <c r="I794" i="36"/>
  <c r="H795" i="36"/>
  <c r="I795" i="36"/>
  <c r="H796" i="36"/>
  <c r="J796" i="36" s="1"/>
  <c r="I796" i="36"/>
  <c r="H797" i="36"/>
  <c r="H798" i="36"/>
  <c r="I798" i="36"/>
  <c r="H799" i="36"/>
  <c r="I799" i="36"/>
  <c r="H800" i="36"/>
  <c r="I800" i="36"/>
  <c r="H801" i="36"/>
  <c r="I801" i="36"/>
  <c r="H802" i="36"/>
  <c r="I802" i="36"/>
  <c r="H803" i="36"/>
  <c r="I803" i="36"/>
  <c r="H804" i="36"/>
  <c r="I804" i="36"/>
  <c r="H805" i="36"/>
  <c r="I805" i="36"/>
  <c r="H806" i="36"/>
  <c r="I806" i="36"/>
  <c r="H807" i="36"/>
  <c r="H808" i="36"/>
  <c r="J808" i="36" s="1"/>
  <c r="I808" i="36"/>
  <c r="H809" i="36"/>
  <c r="I809" i="36"/>
  <c r="H810" i="36"/>
  <c r="J810" i="36" s="1"/>
  <c r="I810" i="36"/>
  <c r="H811" i="36"/>
  <c r="I811" i="36"/>
  <c r="H812" i="36"/>
  <c r="J812" i="36" s="1"/>
  <c r="I812" i="36"/>
  <c r="H813" i="36"/>
  <c r="I813" i="36"/>
  <c r="H814" i="36"/>
  <c r="J814" i="36" s="1"/>
  <c r="I814" i="36"/>
  <c r="H815" i="36"/>
  <c r="I815" i="36"/>
  <c r="H816" i="36"/>
  <c r="J816" i="36" s="1"/>
  <c r="I816" i="36"/>
  <c r="H817" i="36"/>
  <c r="I817" i="36"/>
  <c r="H818" i="36"/>
  <c r="J818" i="36" s="1"/>
  <c r="I818" i="36"/>
  <c r="H819" i="36"/>
  <c r="I819" i="36"/>
  <c r="H820" i="36"/>
  <c r="J820" i="36" s="1"/>
  <c r="I820" i="36"/>
  <c r="H821" i="36"/>
  <c r="I821" i="36"/>
  <c r="H822" i="36"/>
  <c r="J822" i="36" s="1"/>
  <c r="I822" i="36"/>
  <c r="H823" i="36"/>
  <c r="I823" i="36"/>
  <c r="H824" i="36"/>
  <c r="J824" i="36" s="1"/>
  <c r="I824" i="36"/>
  <c r="H825" i="36"/>
  <c r="I825" i="36"/>
  <c r="H826" i="36"/>
  <c r="J826" i="36" s="1"/>
  <c r="I826" i="36"/>
  <c r="H827" i="36"/>
  <c r="I827" i="36"/>
  <c r="H828" i="36"/>
  <c r="J828" i="36" s="1"/>
  <c r="I828" i="36"/>
  <c r="H829" i="36"/>
  <c r="I829" i="36"/>
  <c r="H830" i="36"/>
  <c r="J830" i="36" s="1"/>
  <c r="I830" i="36"/>
  <c r="H831" i="36"/>
  <c r="I831" i="36"/>
  <c r="H832" i="36"/>
  <c r="J832" i="36" s="1"/>
  <c r="I832" i="36"/>
  <c r="H833" i="36"/>
  <c r="I833" i="36"/>
  <c r="H834" i="36"/>
  <c r="J834" i="36" s="1"/>
  <c r="I834" i="36"/>
  <c r="H835" i="36"/>
  <c r="H836" i="36"/>
  <c r="I836" i="36"/>
  <c r="H837" i="36"/>
  <c r="I837" i="36"/>
  <c r="H838" i="36"/>
  <c r="I838" i="36"/>
  <c r="H839" i="36"/>
  <c r="I839" i="36"/>
  <c r="H840" i="36"/>
  <c r="I840" i="36"/>
  <c r="H841" i="36"/>
  <c r="I841" i="36"/>
  <c r="H842" i="36"/>
  <c r="I842" i="36"/>
  <c r="H843" i="36"/>
  <c r="I843" i="36"/>
  <c r="H844" i="36"/>
  <c r="I844" i="36"/>
  <c r="H845" i="36"/>
  <c r="I845" i="36"/>
  <c r="H846" i="36"/>
  <c r="I846" i="36"/>
  <c r="H847" i="36"/>
  <c r="I847" i="36"/>
  <c r="H848" i="36"/>
  <c r="I848" i="36"/>
  <c r="H849" i="36"/>
  <c r="I849" i="36"/>
  <c r="H850" i="36"/>
  <c r="I850" i="36"/>
  <c r="H851" i="36"/>
  <c r="I851" i="36"/>
  <c r="H852" i="36"/>
  <c r="I852" i="36"/>
  <c r="H853" i="36"/>
  <c r="I853" i="36"/>
  <c r="H854" i="36"/>
  <c r="I854" i="36"/>
  <c r="H855" i="36"/>
  <c r="I855" i="36"/>
  <c r="H856" i="36"/>
  <c r="I856" i="36"/>
  <c r="H857" i="36"/>
  <c r="I857" i="36"/>
  <c r="H858" i="36"/>
  <c r="I858" i="36"/>
  <c r="H859" i="36"/>
  <c r="I859" i="36"/>
  <c r="H860" i="36"/>
  <c r="I860" i="36"/>
  <c r="H861" i="36"/>
  <c r="I861" i="36"/>
  <c r="H862" i="36"/>
  <c r="I862" i="36"/>
  <c r="H863" i="36"/>
  <c r="I863" i="36"/>
  <c r="H864" i="36"/>
  <c r="I864" i="36"/>
  <c r="H865" i="36"/>
  <c r="I865" i="36"/>
  <c r="H866" i="36"/>
  <c r="I866" i="36"/>
  <c r="H867" i="36"/>
  <c r="H868" i="36"/>
  <c r="J868" i="36" s="1"/>
  <c r="I868" i="36"/>
  <c r="H869" i="36"/>
  <c r="I869" i="36"/>
  <c r="H870" i="36"/>
  <c r="J870" i="36" s="1"/>
  <c r="I870" i="36"/>
  <c r="H871" i="36"/>
  <c r="I871" i="36"/>
  <c r="H872" i="36"/>
  <c r="J872" i="36" s="1"/>
  <c r="I872" i="36"/>
  <c r="H873" i="36"/>
  <c r="I873" i="36"/>
  <c r="H874" i="36"/>
  <c r="J874" i="36" s="1"/>
  <c r="I874" i="36"/>
  <c r="H875" i="36"/>
  <c r="I875" i="36"/>
  <c r="H876" i="36"/>
  <c r="J876" i="36" s="1"/>
  <c r="I876" i="36"/>
  <c r="H877" i="36"/>
  <c r="I877" i="36"/>
  <c r="H878" i="36"/>
  <c r="J878" i="36" s="1"/>
  <c r="I878" i="36"/>
  <c r="H879" i="36"/>
  <c r="I879" i="36"/>
  <c r="H880" i="36"/>
  <c r="J880" i="36" s="1"/>
  <c r="I880" i="36"/>
  <c r="H881" i="36"/>
  <c r="I881" i="36"/>
  <c r="H882" i="36"/>
  <c r="J882" i="36" s="1"/>
  <c r="I882" i="36"/>
  <c r="H883" i="36"/>
  <c r="I883" i="36"/>
  <c r="H884" i="36"/>
  <c r="J884" i="36" s="1"/>
  <c r="I884" i="36"/>
  <c r="H885" i="36"/>
  <c r="I885" i="36"/>
  <c r="H886" i="36"/>
  <c r="J886" i="36" s="1"/>
  <c r="I886" i="36"/>
  <c r="H887" i="36"/>
  <c r="I887" i="36"/>
  <c r="H888" i="36"/>
  <c r="H889" i="36"/>
  <c r="I889" i="36"/>
  <c r="H890" i="36"/>
  <c r="I890" i="36"/>
  <c r="H891" i="36"/>
  <c r="I891" i="36"/>
  <c r="H892" i="36"/>
  <c r="I892" i="36"/>
  <c r="H893" i="36"/>
  <c r="I893" i="36"/>
  <c r="H894" i="36"/>
  <c r="I894" i="36"/>
  <c r="H895" i="36"/>
  <c r="I895" i="36"/>
  <c r="H896" i="36"/>
  <c r="I896" i="36"/>
  <c r="H897" i="36"/>
  <c r="I897" i="36"/>
  <c r="H898" i="36"/>
  <c r="I898" i="36"/>
  <c r="H899" i="36"/>
  <c r="I899" i="36"/>
  <c r="H900" i="36"/>
  <c r="I900" i="36"/>
  <c r="H901" i="36"/>
  <c r="H902" i="36"/>
  <c r="J902" i="36" s="1"/>
  <c r="I902" i="36"/>
  <c r="H903" i="36"/>
  <c r="H904" i="36"/>
  <c r="I904" i="36"/>
  <c r="H905" i="36"/>
  <c r="I905" i="36"/>
  <c r="H906" i="36"/>
  <c r="I906" i="36"/>
  <c r="H907" i="36"/>
  <c r="I907" i="36"/>
  <c r="H908" i="36"/>
  <c r="I908" i="36"/>
  <c r="H909" i="36"/>
  <c r="I909" i="36"/>
  <c r="H910" i="36"/>
  <c r="I910" i="36"/>
  <c r="H911" i="36"/>
  <c r="H912" i="36"/>
  <c r="J912" i="36" s="1"/>
  <c r="I912" i="36"/>
  <c r="H913" i="36"/>
  <c r="H914" i="36"/>
  <c r="I914" i="36"/>
  <c r="H915" i="36"/>
  <c r="I915" i="36"/>
  <c r="H916" i="36"/>
  <c r="I916" i="36"/>
  <c r="H917" i="36"/>
  <c r="I917" i="36"/>
  <c r="H918" i="36"/>
  <c r="I918" i="36"/>
  <c r="H919" i="36"/>
  <c r="I919" i="36"/>
  <c r="H920" i="36"/>
  <c r="I920" i="36"/>
  <c r="H921" i="36"/>
  <c r="I921" i="36"/>
  <c r="H922" i="36"/>
  <c r="I922" i="36"/>
  <c r="H923" i="36"/>
  <c r="I923" i="36"/>
  <c r="H924" i="36"/>
  <c r="I924" i="36"/>
  <c r="H925" i="36"/>
  <c r="I925" i="36"/>
  <c r="H926" i="36"/>
  <c r="I926" i="36"/>
  <c r="H927" i="36"/>
  <c r="I927" i="36"/>
  <c r="H928" i="36"/>
  <c r="I928" i="36"/>
  <c r="H929" i="36"/>
  <c r="I929" i="36"/>
  <c r="H930" i="36"/>
  <c r="I930" i="36"/>
  <c r="H931" i="36"/>
  <c r="I931" i="36"/>
  <c r="H932" i="36"/>
  <c r="I932" i="36"/>
  <c r="H933" i="36"/>
  <c r="I933" i="36"/>
  <c r="H934" i="36"/>
  <c r="I934" i="36"/>
  <c r="H935" i="36"/>
  <c r="I935" i="36"/>
  <c r="H936" i="36"/>
  <c r="I936" i="36"/>
  <c r="H937" i="36"/>
  <c r="I937" i="36"/>
  <c r="H938" i="36"/>
  <c r="I938" i="36"/>
  <c r="H939" i="36"/>
  <c r="H940" i="36"/>
  <c r="J940" i="36" s="1"/>
  <c r="I940" i="36"/>
  <c r="H941" i="36"/>
  <c r="I941" i="36"/>
  <c r="H942" i="36"/>
  <c r="J942" i="36" s="1"/>
  <c r="I942" i="36"/>
  <c r="H943" i="36"/>
  <c r="I943" i="36"/>
  <c r="H944" i="36"/>
  <c r="H945" i="36"/>
  <c r="I945" i="36"/>
  <c r="H946" i="36"/>
  <c r="I946" i="36"/>
  <c r="H947" i="36"/>
  <c r="I947" i="36"/>
  <c r="H948" i="36"/>
  <c r="H949" i="36"/>
  <c r="I949" i="36"/>
  <c r="H950" i="36"/>
  <c r="J950" i="36" s="1"/>
  <c r="I950" i="36"/>
  <c r="H951" i="36"/>
  <c r="I951" i="36"/>
  <c r="H952" i="36"/>
  <c r="J952" i="36" s="1"/>
  <c r="I952" i="36"/>
  <c r="H953" i="36"/>
  <c r="I953" i="36"/>
  <c r="H954" i="36"/>
  <c r="J954" i="36" s="1"/>
  <c r="I954" i="36"/>
  <c r="H955" i="36"/>
  <c r="H956" i="36"/>
  <c r="I956" i="36"/>
  <c r="H957" i="36"/>
  <c r="I957" i="36"/>
  <c r="H958" i="36"/>
  <c r="I958" i="36"/>
  <c r="H959" i="36"/>
  <c r="I959" i="36"/>
  <c r="H960" i="36"/>
  <c r="I960" i="36"/>
  <c r="H961" i="36"/>
  <c r="I961" i="36"/>
  <c r="H962" i="36"/>
  <c r="I962" i="36"/>
  <c r="H963" i="36"/>
  <c r="I963" i="36"/>
  <c r="H964" i="36"/>
  <c r="I964" i="36"/>
  <c r="H965" i="36"/>
  <c r="I965" i="36"/>
  <c r="H966" i="36"/>
  <c r="I966" i="36"/>
  <c r="H967" i="36"/>
  <c r="I967" i="36"/>
  <c r="H968" i="36"/>
  <c r="I968" i="36"/>
  <c r="H969" i="36"/>
  <c r="I969" i="36"/>
  <c r="H970" i="36"/>
  <c r="I970" i="36"/>
  <c r="H971" i="36"/>
  <c r="I971" i="36"/>
  <c r="H972" i="36"/>
  <c r="I972" i="36"/>
  <c r="H973" i="36"/>
  <c r="I973" i="36"/>
  <c r="H974" i="36"/>
  <c r="I974" i="36"/>
  <c r="H975" i="36"/>
  <c r="I975" i="36"/>
  <c r="H976" i="36"/>
  <c r="I976" i="36"/>
  <c r="H977" i="36"/>
  <c r="I977" i="36"/>
  <c r="H978" i="36"/>
  <c r="I978" i="36"/>
  <c r="H979" i="36"/>
  <c r="H980" i="36"/>
  <c r="J980" i="36" s="1"/>
  <c r="I980" i="36"/>
  <c r="H981" i="36"/>
  <c r="I981" i="36"/>
  <c r="H982" i="36"/>
  <c r="J982" i="36" s="1"/>
  <c r="I982" i="36"/>
  <c r="H983" i="36"/>
  <c r="I983" i="36"/>
  <c r="H984" i="36"/>
  <c r="J984" i="36" s="1"/>
  <c r="I984" i="36"/>
  <c r="H985" i="36"/>
  <c r="I985" i="36"/>
  <c r="H986" i="36"/>
  <c r="J986" i="36" s="1"/>
  <c r="I986" i="36"/>
  <c r="H987" i="36"/>
  <c r="I987" i="36"/>
  <c r="H988" i="36"/>
  <c r="J988" i="36" s="1"/>
  <c r="I988" i="36"/>
  <c r="H989" i="36"/>
  <c r="I989" i="36"/>
  <c r="H990" i="36"/>
  <c r="H991" i="36"/>
  <c r="I991" i="36"/>
  <c r="H992" i="36"/>
  <c r="I992" i="36"/>
  <c r="H993" i="36"/>
  <c r="I993" i="36"/>
  <c r="H994" i="36"/>
  <c r="I994" i="36"/>
  <c r="H995" i="36"/>
  <c r="I995" i="36"/>
  <c r="H996" i="36"/>
  <c r="I996" i="36"/>
  <c r="H997" i="36"/>
  <c r="I997" i="36"/>
  <c r="H998" i="36"/>
  <c r="I998" i="36"/>
  <c r="H999" i="36"/>
  <c r="I999" i="36"/>
  <c r="H1000" i="36"/>
  <c r="I1000" i="36"/>
  <c r="H1001" i="36"/>
  <c r="I1001" i="36"/>
  <c r="H1002" i="36"/>
  <c r="H1003" i="36"/>
  <c r="I1003" i="36"/>
  <c r="H1004" i="36"/>
  <c r="J1004" i="36" s="1"/>
  <c r="I1004" i="36"/>
  <c r="H1005" i="36"/>
  <c r="I1005" i="36"/>
  <c r="H1006" i="36"/>
  <c r="J1006" i="36" s="1"/>
  <c r="I1006" i="36"/>
  <c r="H1007" i="36"/>
  <c r="I1007" i="36"/>
  <c r="H1008" i="36"/>
  <c r="J1008" i="36" s="1"/>
  <c r="I1008" i="36"/>
  <c r="H1009" i="36"/>
  <c r="I1009" i="36"/>
  <c r="H1010" i="36"/>
  <c r="J1010" i="36" s="1"/>
  <c r="I1010" i="36"/>
  <c r="H1011" i="36"/>
  <c r="I1011" i="36"/>
  <c r="H1012" i="36"/>
  <c r="H1013" i="36"/>
  <c r="I1013" i="36"/>
  <c r="H1014" i="36"/>
  <c r="I1014" i="36"/>
  <c r="H1015" i="36"/>
  <c r="I1015" i="36"/>
  <c r="H1016" i="36"/>
  <c r="I1016" i="36"/>
  <c r="H1017" i="36"/>
  <c r="I1017" i="36"/>
  <c r="H1018" i="36"/>
  <c r="I1018" i="36"/>
  <c r="H1019" i="36"/>
  <c r="I1019" i="36"/>
  <c r="H1020" i="36"/>
  <c r="I1020" i="36"/>
  <c r="H1021" i="36"/>
  <c r="I1021" i="36"/>
  <c r="H1022" i="36"/>
  <c r="I1022" i="36"/>
  <c r="H1023" i="36"/>
  <c r="I1023" i="36"/>
  <c r="H1024" i="36"/>
  <c r="I1024" i="36"/>
  <c r="H1025" i="36"/>
  <c r="I1025" i="36"/>
  <c r="H1026" i="36"/>
  <c r="I1026" i="36"/>
  <c r="H1027" i="36"/>
  <c r="I1027" i="36"/>
  <c r="H1028" i="36"/>
  <c r="I1028" i="36"/>
  <c r="H1029" i="36"/>
  <c r="I1029" i="36"/>
  <c r="H1030" i="36"/>
  <c r="I1030" i="36"/>
  <c r="H1031" i="36"/>
  <c r="I1031" i="36"/>
  <c r="H1032" i="36"/>
  <c r="I1032" i="36"/>
  <c r="H1033" i="36"/>
  <c r="I1033" i="36"/>
  <c r="H1034" i="36"/>
  <c r="I1034" i="36"/>
  <c r="H1035" i="36"/>
  <c r="I1035" i="36"/>
  <c r="H1036" i="36"/>
  <c r="I1036" i="36"/>
  <c r="H1037" i="36"/>
  <c r="I1037" i="36"/>
  <c r="H1038" i="36"/>
  <c r="H1039" i="36"/>
  <c r="I1039" i="36"/>
  <c r="H1040" i="36"/>
  <c r="J1040" i="36" s="1"/>
  <c r="I1040" i="36"/>
  <c r="H1041" i="36"/>
  <c r="I1041" i="36"/>
  <c r="H1042" i="36"/>
  <c r="H1043" i="36"/>
  <c r="I1043" i="36"/>
  <c r="H1044" i="36"/>
  <c r="I1044" i="36"/>
  <c r="H1045" i="36"/>
  <c r="I1045" i="36"/>
  <c r="H1046" i="36"/>
  <c r="I1046" i="36"/>
  <c r="H1047" i="36"/>
  <c r="I1047" i="36"/>
  <c r="H1048" i="36"/>
  <c r="I1048" i="36"/>
  <c r="H1049" i="36"/>
  <c r="I1049" i="36"/>
  <c r="H1050" i="36"/>
  <c r="I1050" i="36"/>
  <c r="H1051" i="36"/>
  <c r="H1052" i="36"/>
  <c r="J1052" i="36" s="1"/>
  <c r="I1052" i="36"/>
  <c r="H1053" i="36"/>
  <c r="I1053" i="36"/>
  <c r="H1054" i="36"/>
  <c r="J1054" i="36" s="1"/>
  <c r="I1054" i="36"/>
  <c r="H1055" i="36"/>
  <c r="I1055" i="36"/>
  <c r="H1056" i="36"/>
  <c r="J1056" i="36" s="1"/>
  <c r="I1056" i="36"/>
  <c r="H1057" i="36"/>
  <c r="I1057" i="36"/>
  <c r="H1058" i="36"/>
  <c r="J1058" i="36" s="1"/>
  <c r="I1058" i="36"/>
  <c r="H1059" i="36"/>
  <c r="I1059" i="36"/>
  <c r="H1060" i="36"/>
  <c r="J1060" i="36" s="1"/>
  <c r="I1060" i="36"/>
  <c r="H1061" i="36"/>
  <c r="I1061" i="36"/>
  <c r="H1062" i="36"/>
  <c r="J1062" i="36" s="1"/>
  <c r="I1062" i="36"/>
  <c r="H1063" i="36"/>
  <c r="I1063" i="36"/>
  <c r="H1064" i="36"/>
  <c r="J1064" i="36" s="1"/>
  <c r="I1064" i="36"/>
  <c r="H1065" i="36"/>
  <c r="I1065" i="36"/>
  <c r="H1066" i="36"/>
  <c r="J1066" i="36" s="1"/>
  <c r="I1066" i="36"/>
  <c r="H1067" i="36"/>
  <c r="I1067" i="36"/>
  <c r="H1068" i="36"/>
  <c r="H1069" i="36"/>
  <c r="I1069" i="36"/>
  <c r="H1070" i="36"/>
  <c r="I1070" i="36"/>
  <c r="H1071" i="36"/>
  <c r="I1071" i="36"/>
  <c r="H1072" i="36"/>
  <c r="I1072" i="36"/>
  <c r="H1073" i="36"/>
  <c r="I1073" i="36"/>
  <c r="H1074" i="36"/>
  <c r="I1074" i="36"/>
  <c r="H1075" i="36"/>
  <c r="I1075" i="36"/>
  <c r="H1076" i="36"/>
  <c r="I1076" i="36"/>
  <c r="H1077" i="36"/>
  <c r="I1077" i="36"/>
  <c r="H1078" i="36"/>
  <c r="I1078" i="36"/>
  <c r="H1079" i="36"/>
  <c r="I1079" i="36"/>
  <c r="H1080" i="36"/>
  <c r="H1081" i="36"/>
  <c r="I1081" i="36"/>
  <c r="H1082" i="36"/>
  <c r="J1082" i="36" s="1"/>
  <c r="I1082" i="36"/>
  <c r="H1083" i="36"/>
  <c r="I1083" i="36"/>
  <c r="H1084" i="36"/>
  <c r="J1084" i="36" s="1"/>
  <c r="I1084" i="36"/>
  <c r="H1085" i="36"/>
  <c r="I1085" i="36"/>
  <c r="H1086" i="36"/>
  <c r="J1086" i="36" s="1"/>
  <c r="I1086" i="36"/>
  <c r="H1087" i="36"/>
  <c r="H1088" i="36"/>
  <c r="I1088" i="36"/>
  <c r="H1089" i="36"/>
  <c r="I1089" i="36"/>
  <c r="H1090" i="36"/>
  <c r="I1090" i="36"/>
  <c r="H1091" i="36"/>
  <c r="I1091" i="36"/>
  <c r="H1092" i="36"/>
  <c r="I1092" i="36"/>
  <c r="H1093" i="36"/>
  <c r="I1093" i="36"/>
  <c r="H1094" i="36"/>
  <c r="I1094" i="36"/>
  <c r="H1095" i="36"/>
  <c r="I1095" i="36"/>
  <c r="H1096" i="36"/>
  <c r="I1096" i="36"/>
  <c r="H1097" i="36"/>
  <c r="I1097" i="36"/>
  <c r="H1098" i="36"/>
  <c r="I1098" i="36"/>
  <c r="H1099" i="36"/>
  <c r="I1099" i="36"/>
  <c r="H1100" i="36"/>
  <c r="I1100" i="36"/>
  <c r="H1101" i="36"/>
  <c r="I1101" i="36"/>
  <c r="H1102" i="36"/>
  <c r="H1103" i="36"/>
  <c r="I1103" i="36"/>
  <c r="H1104" i="36"/>
  <c r="J1104" i="36" s="1"/>
  <c r="I1104" i="36"/>
  <c r="H1105" i="36"/>
  <c r="I1105" i="36"/>
  <c r="H1106" i="36"/>
  <c r="J1106" i="36" s="1"/>
  <c r="I1106" i="36"/>
  <c r="H1107" i="36"/>
  <c r="I1107" i="36"/>
  <c r="H1108" i="36"/>
  <c r="J1108" i="36" s="1"/>
  <c r="I1108" i="36"/>
  <c r="H1109" i="36"/>
  <c r="I1109" i="36"/>
  <c r="H1110" i="36"/>
  <c r="J1110" i="36" s="1"/>
  <c r="I1110" i="36"/>
  <c r="H1111" i="36"/>
  <c r="I1111" i="36"/>
  <c r="H1112" i="36"/>
  <c r="J1112" i="36" s="1"/>
  <c r="I1112" i="36"/>
  <c r="H1113" i="36"/>
  <c r="I1113" i="36"/>
  <c r="H1114" i="36"/>
  <c r="J1114" i="36" s="1"/>
  <c r="I1114" i="36"/>
  <c r="H1115" i="36"/>
  <c r="I1115" i="36"/>
  <c r="H1116" i="36"/>
  <c r="H1117" i="36"/>
  <c r="I1117" i="36"/>
  <c r="H1118" i="36"/>
  <c r="I1118" i="36"/>
  <c r="H1119" i="36"/>
  <c r="I1119" i="36"/>
  <c r="H1120" i="36"/>
  <c r="I1120" i="36"/>
  <c r="H1121" i="36"/>
  <c r="I1121" i="36"/>
  <c r="H1122" i="36"/>
  <c r="I1122" i="36"/>
  <c r="H1123" i="36"/>
  <c r="I1123" i="36"/>
  <c r="H1124" i="36"/>
  <c r="I1124" i="36"/>
  <c r="H1125" i="36"/>
  <c r="I1125" i="36"/>
  <c r="H1126" i="36"/>
  <c r="I1126" i="36"/>
  <c r="H1127" i="36"/>
  <c r="I1127" i="36"/>
  <c r="H1128" i="36"/>
  <c r="I1128" i="36"/>
  <c r="H1129" i="36"/>
  <c r="H1130" i="36"/>
  <c r="J1130" i="36" s="1"/>
  <c r="I1130" i="36"/>
  <c r="H1131" i="36"/>
  <c r="I1131" i="36"/>
  <c r="H1132" i="36"/>
  <c r="J1132" i="36" s="1"/>
  <c r="I1132" i="36"/>
  <c r="H1133" i="36"/>
  <c r="I1133" i="36"/>
  <c r="H1134" i="36"/>
  <c r="J1134" i="36" s="1"/>
  <c r="I1134" i="36"/>
  <c r="H1135" i="36"/>
  <c r="I1135" i="36"/>
  <c r="H1136" i="36"/>
  <c r="J1136" i="36" s="1"/>
  <c r="I1136" i="36"/>
  <c r="H1137" i="36"/>
  <c r="I1137" i="36"/>
  <c r="H1138" i="36"/>
  <c r="H1139" i="36"/>
  <c r="I1139" i="36"/>
  <c r="H1140" i="36"/>
  <c r="I1140" i="36"/>
  <c r="H1141" i="36"/>
  <c r="I1141" i="36"/>
  <c r="H1142" i="36"/>
  <c r="H1143" i="36"/>
  <c r="H1144" i="36"/>
  <c r="I1144" i="36"/>
  <c r="H1145" i="36"/>
  <c r="H1146" i="36"/>
  <c r="J1146" i="36" s="1"/>
  <c r="I1146" i="36"/>
  <c r="H1147" i="36"/>
  <c r="I1147" i="36"/>
  <c r="H1148" i="36"/>
  <c r="J1148" i="36" s="1"/>
  <c r="I1148" i="36"/>
  <c r="H1149" i="36"/>
  <c r="I1149" i="36"/>
  <c r="H1150" i="36"/>
  <c r="J1150" i="36" s="1"/>
  <c r="I1150" i="36"/>
  <c r="H1151" i="36"/>
  <c r="I1151" i="36"/>
  <c r="H1152" i="36"/>
  <c r="J1152" i="36" s="1"/>
  <c r="I1152" i="36"/>
  <c r="H1153" i="36"/>
  <c r="I1153" i="36"/>
  <c r="H1154" i="36"/>
  <c r="J1154" i="36" s="1"/>
  <c r="I1154" i="36"/>
  <c r="H1155" i="36"/>
  <c r="I1155" i="36"/>
  <c r="H1156" i="36"/>
  <c r="J1156" i="36" s="1"/>
  <c r="I1156" i="36"/>
  <c r="H1157" i="36"/>
  <c r="I1157" i="36"/>
  <c r="H1158" i="36"/>
  <c r="J1158" i="36" s="1"/>
  <c r="I1158" i="36"/>
  <c r="H1159" i="36"/>
  <c r="I1159" i="36"/>
  <c r="H1160" i="36"/>
  <c r="J1160" i="36" s="1"/>
  <c r="I1160" i="36"/>
  <c r="H1161" i="36"/>
  <c r="I1161" i="36"/>
  <c r="H1162" i="36"/>
  <c r="J1162" i="36" s="1"/>
  <c r="I1162" i="36"/>
  <c r="H1163" i="36"/>
  <c r="I1163" i="36"/>
  <c r="H1164" i="36"/>
  <c r="J1164" i="36" s="1"/>
  <c r="I1164" i="36"/>
  <c r="H1165" i="36"/>
  <c r="I1165" i="36"/>
  <c r="H1166" i="36"/>
  <c r="J1166" i="36" s="1"/>
  <c r="I1166" i="36"/>
  <c r="H1167" i="36"/>
  <c r="I1167" i="36"/>
  <c r="H1168" i="36"/>
  <c r="J1168" i="36" s="1"/>
  <c r="I1168" i="36"/>
  <c r="H1169" i="36"/>
  <c r="H1170" i="36"/>
  <c r="H1171" i="36"/>
  <c r="I1171" i="36"/>
  <c r="H1172" i="36"/>
  <c r="J1172" i="36" s="1"/>
  <c r="I1172" i="36"/>
  <c r="H1173" i="36"/>
  <c r="I1173" i="36"/>
  <c r="H1174" i="36"/>
  <c r="J1174" i="36" s="1"/>
  <c r="I1174" i="36"/>
  <c r="H1175" i="36"/>
  <c r="H1176" i="36"/>
  <c r="I1176" i="36"/>
  <c r="H1177" i="36"/>
  <c r="I1177" i="36"/>
  <c r="H1178" i="36"/>
  <c r="I1178" i="36"/>
  <c r="H1179" i="36"/>
  <c r="I1179" i="36"/>
  <c r="H1180" i="36"/>
  <c r="I1180" i="36"/>
  <c r="H1181" i="36"/>
  <c r="I1181" i="36"/>
  <c r="H1182" i="36"/>
  <c r="I1182" i="36"/>
  <c r="H1183" i="36"/>
  <c r="I1183" i="36"/>
  <c r="H1184" i="36"/>
  <c r="H1185" i="36"/>
  <c r="I1185" i="36"/>
  <c r="H1186" i="36"/>
  <c r="J1186" i="36" s="1"/>
  <c r="I1186" i="36"/>
  <c r="H1187" i="36"/>
  <c r="I1187" i="36"/>
  <c r="H1188" i="36"/>
  <c r="J1188" i="36" s="1"/>
  <c r="I1188" i="36"/>
  <c r="H1189" i="36"/>
  <c r="I1189" i="36"/>
  <c r="H1190" i="36"/>
  <c r="J1190" i="36" s="1"/>
  <c r="I1190" i="36"/>
  <c r="H1191" i="36"/>
  <c r="I1191" i="36"/>
  <c r="H1192" i="36"/>
  <c r="J1192" i="36" s="1"/>
  <c r="I1192" i="36"/>
  <c r="H1193" i="36"/>
  <c r="I1193" i="36"/>
  <c r="H1194" i="36"/>
  <c r="J1194" i="36" s="1"/>
  <c r="I1194" i="36"/>
  <c r="H1195" i="36"/>
  <c r="I1195" i="36"/>
  <c r="H1196" i="36"/>
  <c r="J1196" i="36" s="1"/>
  <c r="I1196" i="36"/>
  <c r="H1197" i="36"/>
  <c r="I1197" i="36"/>
  <c r="H1198" i="36"/>
  <c r="J1198" i="36" s="1"/>
  <c r="I1198" i="36"/>
  <c r="H1199" i="36"/>
  <c r="I1199" i="36"/>
  <c r="H1200" i="36"/>
  <c r="J1200" i="36" s="1"/>
  <c r="I1200" i="36"/>
  <c r="H1201" i="36"/>
  <c r="I1201" i="36"/>
  <c r="H1202" i="36"/>
  <c r="J1202" i="36" s="1"/>
  <c r="I1202" i="36"/>
  <c r="H1203" i="36"/>
  <c r="I1203" i="36"/>
  <c r="H1204" i="36"/>
  <c r="H1205" i="36"/>
  <c r="H1206" i="36"/>
  <c r="J1206" i="36" s="1"/>
  <c r="I1206" i="36"/>
  <c r="H1207" i="36"/>
  <c r="I1207" i="36"/>
  <c r="H1208" i="36"/>
  <c r="J1208" i="36" s="1"/>
  <c r="I1208" i="36"/>
  <c r="H1209" i="36"/>
  <c r="I1209" i="36"/>
  <c r="H1210" i="36"/>
  <c r="J1210" i="36" s="1"/>
  <c r="I1210" i="36"/>
  <c r="H1211" i="36"/>
  <c r="I1211" i="36"/>
  <c r="H1212" i="36"/>
  <c r="J1212" i="36" s="1"/>
  <c r="I1212" i="36"/>
  <c r="H1213" i="36"/>
  <c r="I1213" i="36"/>
  <c r="H1214" i="36"/>
  <c r="J1214" i="36" s="1"/>
  <c r="I1214" i="36"/>
  <c r="H1215" i="36"/>
  <c r="I1215" i="36"/>
  <c r="H1216" i="36"/>
  <c r="J1216" i="36" s="1"/>
  <c r="I1216" i="36"/>
  <c r="H1217" i="36"/>
  <c r="I1217" i="36"/>
  <c r="H1218" i="36"/>
  <c r="J1218" i="36" s="1"/>
  <c r="I1218" i="36"/>
  <c r="H1219" i="36"/>
  <c r="I1219" i="36"/>
  <c r="H1220" i="36"/>
  <c r="J1220" i="36" s="1"/>
  <c r="I1220" i="36"/>
  <c r="H1221" i="36"/>
  <c r="I1221" i="36"/>
  <c r="H1222" i="36"/>
  <c r="J1222" i="36" s="1"/>
  <c r="I1222" i="36"/>
  <c r="H1223" i="36"/>
  <c r="I1223" i="36"/>
  <c r="H1224" i="36"/>
  <c r="J1224" i="36" s="1"/>
  <c r="I1224" i="36"/>
  <c r="H1225" i="36"/>
  <c r="I1225" i="36"/>
  <c r="H1226" i="36"/>
  <c r="J1226" i="36" s="1"/>
  <c r="I1226" i="36"/>
  <c r="H1227" i="36"/>
  <c r="I1227" i="36"/>
  <c r="H1228" i="36"/>
  <c r="J1228" i="36" s="1"/>
  <c r="I1228" i="36"/>
  <c r="H1229" i="36"/>
  <c r="I1229" i="36"/>
  <c r="H1230" i="36"/>
  <c r="J1230" i="36" s="1"/>
  <c r="I1230" i="36"/>
  <c r="H1231" i="36"/>
  <c r="I1231" i="36"/>
  <c r="H1232" i="36"/>
  <c r="J1232" i="36" s="1"/>
  <c r="I1232" i="36"/>
  <c r="H1233" i="36"/>
  <c r="I1233" i="36"/>
  <c r="H1234" i="36"/>
  <c r="J1234" i="36" s="1"/>
  <c r="I1234" i="36"/>
  <c r="H1235" i="36"/>
  <c r="I1235" i="36"/>
  <c r="H1236" i="36"/>
  <c r="J1236" i="36" s="1"/>
  <c r="I1236" i="36"/>
  <c r="H1237" i="36"/>
  <c r="I1237" i="36"/>
  <c r="H1238" i="36"/>
  <c r="J1238" i="36" s="1"/>
  <c r="I1238" i="36"/>
  <c r="H1239" i="36"/>
  <c r="I1239" i="36"/>
  <c r="H1240" i="36"/>
  <c r="J1240" i="36" s="1"/>
  <c r="I1240" i="36"/>
  <c r="H1241" i="36"/>
  <c r="H1242" i="36"/>
  <c r="I1242" i="36"/>
  <c r="H1243" i="36"/>
  <c r="I1243" i="36"/>
  <c r="H1244" i="36"/>
  <c r="I1244" i="36"/>
  <c r="H1245" i="36"/>
  <c r="I1245" i="36"/>
  <c r="H1246" i="36"/>
  <c r="H1247" i="36"/>
  <c r="I1247" i="36"/>
  <c r="H1248" i="36"/>
  <c r="J1248" i="36" s="1"/>
  <c r="I1248" i="36"/>
  <c r="H1249" i="36"/>
  <c r="H1250" i="36"/>
  <c r="I1250" i="36"/>
  <c r="H1251" i="36"/>
  <c r="I1251" i="36"/>
  <c r="H1252" i="36"/>
  <c r="I1252" i="36"/>
  <c r="H1253" i="36"/>
  <c r="I1253" i="36"/>
  <c r="H1254" i="36"/>
  <c r="H1255" i="36"/>
  <c r="H1256" i="36"/>
  <c r="I1256" i="36"/>
  <c r="H1257" i="36"/>
  <c r="I1257" i="36"/>
  <c r="H1258" i="36"/>
  <c r="I1258" i="36"/>
  <c r="H1259" i="36"/>
  <c r="H1260" i="36"/>
  <c r="J1260" i="36" s="1"/>
  <c r="I1260" i="36"/>
  <c r="H1261" i="36"/>
  <c r="I1261" i="36"/>
  <c r="H1262" i="36"/>
  <c r="J1262" i="36" s="1"/>
  <c r="I1262" i="36"/>
  <c r="H1263" i="36"/>
  <c r="I1263" i="36"/>
  <c r="H1264" i="36"/>
  <c r="J1264" i="36" s="1"/>
  <c r="I1264" i="36"/>
  <c r="H1265" i="36"/>
  <c r="I1265" i="36"/>
  <c r="H1266" i="36"/>
  <c r="J1266" i="36" s="1"/>
  <c r="I1266" i="36"/>
  <c r="H1267" i="36"/>
  <c r="I1267" i="36"/>
  <c r="H1268" i="36"/>
  <c r="J1268" i="36" s="1"/>
  <c r="I1268" i="36"/>
  <c r="H1269" i="36"/>
  <c r="I1269" i="36"/>
  <c r="H1270" i="36"/>
  <c r="H1271" i="36"/>
  <c r="I1271" i="36"/>
  <c r="H1272" i="36"/>
  <c r="I1272" i="36"/>
  <c r="H1273" i="36"/>
  <c r="I1273" i="36"/>
  <c r="H1274" i="36"/>
  <c r="I1274" i="36"/>
  <c r="H1275" i="36"/>
  <c r="I1275" i="36"/>
  <c r="H1276" i="36"/>
  <c r="H1277" i="36"/>
  <c r="I1277" i="36"/>
  <c r="H1278" i="36"/>
  <c r="J1278" i="36" s="1"/>
  <c r="I1278" i="36"/>
  <c r="H1279" i="36"/>
  <c r="I1279" i="36"/>
  <c r="H1280" i="36"/>
  <c r="J1280" i="36" s="1"/>
  <c r="I1280" i="36"/>
  <c r="H1281" i="36"/>
  <c r="I1281" i="36"/>
  <c r="H1282" i="36"/>
  <c r="J1282" i="36" s="1"/>
  <c r="I1282" i="36"/>
  <c r="H1283" i="36"/>
  <c r="I1283" i="36"/>
  <c r="H1284" i="36"/>
  <c r="J1284" i="36" s="1"/>
  <c r="I1284" i="36"/>
  <c r="H1285" i="36"/>
  <c r="I1285" i="36"/>
  <c r="H1286" i="36"/>
  <c r="J1286" i="36" s="1"/>
  <c r="I1286" i="36"/>
  <c r="H1287" i="36"/>
  <c r="I1287" i="36"/>
  <c r="H1288" i="36"/>
  <c r="J1288" i="36" s="1"/>
  <c r="I1288" i="36"/>
  <c r="H1289" i="36"/>
  <c r="I1289" i="36"/>
  <c r="H1290" i="36"/>
  <c r="J1290" i="36" s="1"/>
  <c r="I1290" i="36"/>
  <c r="H1291" i="36"/>
  <c r="I1291" i="36"/>
  <c r="H1292" i="36"/>
  <c r="J1292" i="36" s="1"/>
  <c r="I1292" i="36"/>
  <c r="H1293" i="36"/>
  <c r="I1293" i="36"/>
  <c r="H1294" i="36"/>
  <c r="J1294" i="36" s="1"/>
  <c r="I1294" i="36"/>
  <c r="H1295" i="36"/>
  <c r="I1295" i="36"/>
  <c r="H1296" i="36"/>
  <c r="H1297" i="36"/>
  <c r="I1297" i="36"/>
  <c r="H1298" i="36"/>
  <c r="I1298" i="36"/>
  <c r="H1299" i="36"/>
  <c r="H1300" i="36"/>
  <c r="J1300" i="36" s="1"/>
  <c r="I1300" i="36"/>
  <c r="H1301" i="36"/>
  <c r="I1301" i="36"/>
  <c r="H1302" i="36"/>
  <c r="J1302" i="36" s="1"/>
  <c r="I1302" i="36"/>
  <c r="H1303" i="36"/>
  <c r="I1303" i="36"/>
  <c r="H1304" i="36"/>
  <c r="J1304" i="36" s="1"/>
  <c r="I1304" i="36"/>
  <c r="H1305" i="36"/>
  <c r="I1305" i="36"/>
  <c r="H1306" i="36"/>
  <c r="J1306" i="36" s="1"/>
  <c r="I1306" i="36"/>
  <c r="H1307" i="36"/>
  <c r="I1307" i="36"/>
  <c r="H1308" i="36"/>
  <c r="J1308" i="36" s="1"/>
  <c r="I1308" i="36"/>
  <c r="H1309" i="36"/>
  <c r="I1309" i="36"/>
  <c r="H1310" i="36"/>
  <c r="J1310" i="36" s="1"/>
  <c r="I1310" i="36"/>
  <c r="H1311" i="36"/>
  <c r="I1311" i="36"/>
  <c r="H1312" i="36"/>
  <c r="J1312" i="36" s="1"/>
  <c r="I1312" i="36"/>
  <c r="H1313" i="36"/>
  <c r="I1313" i="36"/>
  <c r="H1314" i="36"/>
  <c r="J1314" i="36" s="1"/>
  <c r="I1314" i="36"/>
  <c r="H1315" i="36"/>
  <c r="H1316" i="36"/>
  <c r="I1316" i="36"/>
  <c r="H1317" i="36"/>
  <c r="I1317" i="36"/>
  <c r="H1318" i="36"/>
  <c r="I1318" i="36"/>
  <c r="H1319" i="36"/>
  <c r="H1320" i="36"/>
  <c r="J1320" i="36" s="1"/>
  <c r="I1320" i="36"/>
  <c r="H1321" i="36"/>
  <c r="I1321" i="36"/>
  <c r="H1322" i="36"/>
  <c r="J1322" i="36" s="1"/>
  <c r="I1322" i="36"/>
  <c r="H1323" i="36"/>
  <c r="I1323" i="36"/>
  <c r="H1324" i="36"/>
  <c r="J1324" i="36" s="1"/>
  <c r="I1324" i="36"/>
  <c r="H1325" i="36"/>
  <c r="I1325" i="36"/>
  <c r="H1326" i="36"/>
  <c r="J1326" i="36" s="1"/>
  <c r="I1326" i="36"/>
  <c r="H1327" i="36"/>
  <c r="I1327" i="36"/>
  <c r="H1328" i="36"/>
  <c r="J1328" i="36" s="1"/>
  <c r="I1328" i="36"/>
  <c r="H1329" i="36"/>
  <c r="I1329" i="36"/>
  <c r="H1330" i="36"/>
  <c r="J1330" i="36" s="1"/>
  <c r="I1330" i="36"/>
  <c r="H1331" i="36"/>
  <c r="I1331" i="36"/>
  <c r="H1332" i="36"/>
  <c r="J1332" i="36" s="1"/>
  <c r="I1332" i="36"/>
  <c r="H1333" i="36"/>
  <c r="I1333" i="36"/>
  <c r="H1334" i="36"/>
  <c r="J1334" i="36" s="1"/>
  <c r="I1334" i="36"/>
  <c r="H1335" i="36"/>
  <c r="I1335" i="36"/>
  <c r="H1336" i="36"/>
  <c r="J1336" i="36" s="1"/>
  <c r="I1336" i="36"/>
  <c r="H1337" i="36"/>
  <c r="I1337" i="36"/>
  <c r="H1338" i="36"/>
  <c r="J1338" i="36" s="1"/>
  <c r="I1338" i="36"/>
  <c r="H1339" i="36"/>
  <c r="I1339" i="36"/>
  <c r="H1340" i="36"/>
  <c r="J1340" i="36" s="1"/>
  <c r="I1340" i="36"/>
  <c r="H1341" i="36"/>
  <c r="I1341" i="36"/>
  <c r="H1342" i="36"/>
  <c r="J1342" i="36" s="1"/>
  <c r="I1342" i="36"/>
  <c r="H1343" i="36"/>
  <c r="I1343" i="36"/>
  <c r="H1344" i="36"/>
  <c r="J1344" i="36" s="1"/>
  <c r="I1344" i="36"/>
  <c r="H1345" i="36"/>
  <c r="I1345" i="36"/>
  <c r="H1346" i="36"/>
  <c r="J1346" i="36" s="1"/>
  <c r="I1346" i="36"/>
  <c r="H1347" i="36"/>
  <c r="H1348" i="36"/>
  <c r="H1349" i="36"/>
  <c r="I1349" i="36"/>
  <c r="H1350" i="36"/>
  <c r="J1350" i="36" s="1"/>
  <c r="I1350" i="36"/>
  <c r="H1351" i="36"/>
  <c r="I1351" i="36"/>
  <c r="H1352" i="36"/>
  <c r="J1352" i="36" s="1"/>
  <c r="I1352" i="36"/>
  <c r="H1353" i="36"/>
  <c r="H1354" i="36"/>
  <c r="I1354" i="36"/>
  <c r="H1355" i="36"/>
  <c r="I1355" i="36"/>
  <c r="H1356" i="36"/>
  <c r="I1356" i="36"/>
  <c r="H1357" i="36"/>
  <c r="H1358" i="36"/>
  <c r="J1358" i="36" s="1"/>
  <c r="I1358" i="36"/>
  <c r="H1359" i="36"/>
  <c r="I1359" i="36"/>
  <c r="H1360" i="36"/>
  <c r="J1360" i="36" s="1"/>
  <c r="I1360" i="36"/>
  <c r="H1361" i="36"/>
  <c r="I1361" i="36"/>
  <c r="H1362" i="36"/>
  <c r="J1362" i="36" s="1"/>
  <c r="I1362" i="36"/>
  <c r="H1363" i="36"/>
  <c r="I1363" i="36"/>
  <c r="H1364" i="36"/>
  <c r="J1364" i="36" s="1"/>
  <c r="I1364" i="36"/>
  <c r="H1365" i="36"/>
  <c r="I1365" i="36"/>
  <c r="H1366" i="36"/>
  <c r="J1366" i="36" s="1"/>
  <c r="I1366" i="36"/>
  <c r="H1367" i="36"/>
  <c r="I1367" i="36"/>
  <c r="H1368" i="36"/>
  <c r="J1368" i="36" s="1"/>
  <c r="I1368" i="36"/>
  <c r="H1369" i="36"/>
  <c r="I1369" i="36"/>
  <c r="H1370" i="36"/>
  <c r="J1370" i="36" s="1"/>
  <c r="I1370" i="36"/>
  <c r="H1371" i="36"/>
  <c r="I1371" i="36"/>
  <c r="H1372" i="36"/>
  <c r="J1372" i="36" s="1"/>
  <c r="I1372" i="36"/>
  <c r="H1373" i="36"/>
  <c r="I1373" i="36"/>
  <c r="H1374" i="36"/>
  <c r="J1374" i="36" s="1"/>
  <c r="I1374" i="36"/>
  <c r="H1375" i="36"/>
  <c r="I1375" i="36"/>
  <c r="H1376" i="36"/>
  <c r="J1376" i="36" s="1"/>
  <c r="I1376" i="36"/>
  <c r="H1377" i="36"/>
  <c r="I1377" i="36"/>
  <c r="H1378" i="36"/>
  <c r="J1378" i="36" s="1"/>
  <c r="I1378" i="36"/>
  <c r="H1379" i="36"/>
  <c r="I1379" i="36"/>
  <c r="H1380" i="36"/>
  <c r="J1380" i="36" s="1"/>
  <c r="I1380" i="36"/>
  <c r="H1381" i="36"/>
  <c r="I1381" i="36"/>
  <c r="H1382" i="36"/>
  <c r="J1382" i="36" s="1"/>
  <c r="I1382" i="36"/>
  <c r="H1383" i="36"/>
  <c r="I1383" i="36"/>
  <c r="H1384" i="36"/>
  <c r="J1384" i="36" s="1"/>
  <c r="I1384" i="36"/>
  <c r="H1385" i="36"/>
  <c r="I1385" i="36"/>
  <c r="H1386" i="36"/>
  <c r="J1386" i="36" s="1"/>
  <c r="I1386" i="36"/>
  <c r="H1387" i="36"/>
  <c r="I1387" i="36"/>
  <c r="H1388" i="36"/>
  <c r="J1388" i="36" s="1"/>
  <c r="I1388" i="36"/>
  <c r="H1389" i="36"/>
  <c r="I1389" i="36"/>
  <c r="H1390" i="36"/>
  <c r="J1390" i="36" s="1"/>
  <c r="I1390" i="36"/>
  <c r="H1391" i="36"/>
  <c r="I1391" i="36"/>
  <c r="H1392" i="36"/>
  <c r="J1392" i="36" s="1"/>
  <c r="I1392" i="36"/>
  <c r="H1393" i="36"/>
  <c r="I1393" i="36"/>
  <c r="H1394" i="36"/>
  <c r="J1394" i="36" s="1"/>
  <c r="I1394" i="36"/>
  <c r="H1395" i="36"/>
  <c r="H1396" i="36"/>
  <c r="I1396" i="36"/>
  <c r="H1397" i="36"/>
  <c r="I1397" i="36"/>
  <c r="H1398" i="36"/>
  <c r="I1398" i="36"/>
  <c r="H1399" i="36"/>
  <c r="I1399" i="36"/>
  <c r="H1400" i="36"/>
  <c r="H1401" i="36"/>
  <c r="I1401" i="36"/>
  <c r="H1402" i="36"/>
  <c r="J1402" i="36" s="1"/>
  <c r="I1402" i="36"/>
  <c r="H1403" i="36"/>
  <c r="I1403" i="36"/>
  <c r="H1404" i="36"/>
  <c r="J1404" i="36" s="1"/>
  <c r="I1404" i="36"/>
  <c r="H1405" i="36"/>
  <c r="I1405" i="36"/>
  <c r="H1406" i="36"/>
  <c r="J1406" i="36" s="1"/>
  <c r="I1406" i="36"/>
  <c r="H1407" i="36"/>
  <c r="I1407" i="36"/>
  <c r="H1408" i="36"/>
  <c r="J1408" i="36" s="1"/>
  <c r="I1408" i="36"/>
  <c r="H1409" i="36"/>
  <c r="H1410" i="36"/>
  <c r="I1410" i="36"/>
  <c r="H1411" i="36"/>
  <c r="I1411" i="36"/>
  <c r="H1412" i="36"/>
  <c r="I1412" i="36"/>
  <c r="H1413" i="36"/>
  <c r="I1413" i="36"/>
  <c r="H1414" i="36"/>
  <c r="I1414" i="36"/>
  <c r="H1415" i="36"/>
  <c r="I1415" i="36"/>
  <c r="H1416" i="36"/>
  <c r="I1416" i="36"/>
  <c r="H1417" i="36"/>
  <c r="I1417" i="36"/>
  <c r="H1418" i="36"/>
  <c r="I1418" i="36"/>
  <c r="H1419" i="36"/>
  <c r="I1419" i="36"/>
  <c r="H1420" i="36"/>
  <c r="I1420" i="36"/>
  <c r="H1421" i="36"/>
  <c r="I1421" i="36"/>
  <c r="H1422" i="36"/>
  <c r="I1422" i="36"/>
  <c r="H1423" i="36"/>
  <c r="I1423" i="36"/>
  <c r="H1424" i="36"/>
  <c r="I1424" i="36"/>
  <c r="H1425" i="36"/>
  <c r="I1425" i="36"/>
  <c r="H1426" i="36"/>
  <c r="I1426" i="36"/>
  <c r="H1427" i="36"/>
  <c r="I1427" i="36"/>
  <c r="H1428" i="36"/>
  <c r="I1428" i="36"/>
  <c r="H1429" i="36"/>
  <c r="I1429" i="36"/>
  <c r="H1430" i="36"/>
  <c r="I1430" i="36"/>
  <c r="H1431" i="36"/>
  <c r="I1431" i="36"/>
  <c r="H1432" i="36"/>
  <c r="I1432" i="36"/>
  <c r="H1433" i="36"/>
  <c r="I1433" i="36"/>
  <c r="H1434" i="36"/>
  <c r="I1434" i="36"/>
  <c r="H1435" i="36"/>
  <c r="I1435" i="36"/>
  <c r="H1436" i="36"/>
  <c r="I1436" i="36"/>
  <c r="H1437" i="36"/>
  <c r="I1437" i="36"/>
  <c r="H1438" i="36"/>
  <c r="I1438" i="36"/>
  <c r="H1439" i="36"/>
  <c r="I1439" i="36"/>
  <c r="H1440" i="36"/>
  <c r="I1440" i="36"/>
  <c r="H1441" i="36"/>
  <c r="I1441" i="36"/>
  <c r="H1442" i="36"/>
  <c r="I1442" i="36"/>
  <c r="H1443" i="36"/>
  <c r="H1444" i="36"/>
  <c r="J1444" i="36" s="1"/>
  <c r="I1444" i="36"/>
  <c r="H1445" i="36"/>
  <c r="I1445" i="36"/>
  <c r="H1446" i="36"/>
  <c r="J1446" i="36" s="1"/>
  <c r="I1446" i="36"/>
  <c r="H1447" i="36"/>
  <c r="I1447" i="36"/>
  <c r="H1448" i="36"/>
  <c r="J1448" i="36" s="1"/>
  <c r="I1448" i="36"/>
  <c r="H1449" i="36"/>
  <c r="I1449" i="36"/>
  <c r="H1450" i="36"/>
  <c r="J1450" i="36" s="1"/>
  <c r="I1450" i="36"/>
  <c r="H1451" i="36"/>
  <c r="I1451" i="36"/>
  <c r="H1452" i="36"/>
  <c r="J1452" i="36" s="1"/>
  <c r="I1452" i="36"/>
  <c r="H1453" i="36"/>
  <c r="I1453" i="36"/>
  <c r="H1454" i="36"/>
  <c r="J1454" i="36" s="1"/>
  <c r="I1454" i="36"/>
  <c r="H1455" i="36"/>
  <c r="I1455" i="36"/>
  <c r="H1456" i="36"/>
  <c r="J1456" i="36" s="1"/>
  <c r="I1456" i="36"/>
  <c r="H1457" i="36"/>
  <c r="I1457" i="36"/>
  <c r="H1458" i="36"/>
  <c r="J1458" i="36" s="1"/>
  <c r="I1458" i="36"/>
  <c r="H1459" i="36"/>
  <c r="I1459" i="36"/>
  <c r="H1460" i="36"/>
  <c r="J1460" i="36" s="1"/>
  <c r="I1460" i="36"/>
  <c r="H1461" i="36"/>
  <c r="I1461" i="36"/>
  <c r="H1462" i="36"/>
  <c r="J1462" i="36" s="1"/>
  <c r="I1462" i="36"/>
  <c r="H1463" i="36"/>
  <c r="I1463" i="36"/>
  <c r="H1464" i="36"/>
  <c r="J1464" i="36" s="1"/>
  <c r="I1464" i="36"/>
  <c r="H1465" i="36"/>
  <c r="I1465" i="36"/>
  <c r="H1466" i="36"/>
  <c r="J1466" i="36" s="1"/>
  <c r="I1466" i="36"/>
  <c r="H1467" i="36"/>
  <c r="I1467" i="36"/>
  <c r="H1468" i="36"/>
  <c r="J1468" i="36" s="1"/>
  <c r="I1468" i="36"/>
  <c r="H1469" i="36"/>
  <c r="I1469" i="36"/>
  <c r="H1470" i="36"/>
  <c r="J1470" i="36" s="1"/>
  <c r="I1470" i="36"/>
  <c r="H1471" i="36"/>
  <c r="I1471" i="36"/>
  <c r="H1472" i="36"/>
  <c r="J1472" i="36" s="1"/>
  <c r="I1472" i="36"/>
  <c r="H1473" i="36"/>
  <c r="I1473" i="36"/>
  <c r="H1474" i="36"/>
  <c r="J1474" i="36" s="1"/>
  <c r="I1474" i="36"/>
  <c r="H1475" i="36"/>
  <c r="I1475" i="36"/>
  <c r="H1476" i="36"/>
  <c r="J1476" i="36" s="1"/>
  <c r="I1476" i="36"/>
  <c r="H1477" i="36"/>
  <c r="I1477" i="36"/>
  <c r="H1478" i="36"/>
  <c r="J1478" i="36" s="1"/>
  <c r="I1478" i="36"/>
  <c r="H1479" i="36"/>
  <c r="I1479" i="36"/>
  <c r="H1480" i="36"/>
  <c r="J1480" i="36" s="1"/>
  <c r="I1480" i="36"/>
  <c r="H1481" i="36"/>
  <c r="I1481" i="36"/>
  <c r="H1482" i="36"/>
  <c r="J1482" i="36" s="1"/>
  <c r="I1482" i="36"/>
  <c r="H1483" i="36"/>
  <c r="I1483" i="36"/>
  <c r="H1484" i="36"/>
  <c r="J1484" i="36" s="1"/>
  <c r="I1484" i="36"/>
  <c r="H1485" i="36"/>
  <c r="I1485" i="36"/>
  <c r="H1486" i="36"/>
  <c r="J1486" i="36" s="1"/>
  <c r="I1486" i="36"/>
  <c r="H1487" i="36"/>
  <c r="I1487" i="36"/>
  <c r="H1488" i="36"/>
  <c r="J1488" i="36" s="1"/>
  <c r="I1488" i="36"/>
  <c r="H1489" i="36"/>
  <c r="I1489" i="36"/>
  <c r="H1490" i="36"/>
  <c r="J1490" i="36" s="1"/>
  <c r="I1490" i="36"/>
  <c r="H1491" i="36"/>
  <c r="I1491" i="36"/>
  <c r="H1492" i="36"/>
  <c r="H1493" i="36"/>
  <c r="I1493" i="36"/>
  <c r="H1494" i="36"/>
  <c r="I1494" i="36"/>
  <c r="H1495" i="36"/>
  <c r="I1495" i="36"/>
  <c r="H1496" i="36"/>
  <c r="I1496" i="36"/>
  <c r="H1497" i="36"/>
  <c r="I1497" i="36"/>
  <c r="H1498" i="36"/>
  <c r="I1498" i="36"/>
  <c r="H1499" i="36"/>
  <c r="I1499" i="36"/>
  <c r="H1500" i="36"/>
  <c r="I1500" i="36"/>
  <c r="H1501" i="36"/>
  <c r="I1501" i="36"/>
  <c r="H1502" i="36"/>
  <c r="H1503" i="36"/>
  <c r="I1503" i="36"/>
  <c r="H1504" i="36"/>
  <c r="J1504" i="36" s="1"/>
  <c r="I1504" i="36"/>
  <c r="H1505" i="36"/>
  <c r="I1505" i="36"/>
  <c r="H1506" i="36"/>
  <c r="J1506" i="36" s="1"/>
  <c r="I1506" i="36"/>
  <c r="H1507" i="36"/>
  <c r="I1507" i="36"/>
  <c r="H1508" i="36"/>
  <c r="J1508" i="36" s="1"/>
  <c r="I1508" i="36"/>
  <c r="H1509" i="36"/>
  <c r="I1509" i="36"/>
  <c r="H1510" i="36"/>
  <c r="J1510" i="36" s="1"/>
  <c r="I1510" i="36"/>
  <c r="H1511" i="36"/>
  <c r="I1511" i="36"/>
  <c r="H1512" i="36"/>
  <c r="J1512" i="36" s="1"/>
  <c r="I1512" i="36"/>
  <c r="H1513" i="36"/>
  <c r="I1513" i="36"/>
  <c r="H1514" i="36"/>
  <c r="J1514" i="36" s="1"/>
  <c r="I1514" i="36"/>
  <c r="H1515" i="36"/>
  <c r="I1515" i="36"/>
  <c r="H1516" i="36"/>
  <c r="J1516" i="36" s="1"/>
  <c r="I1516" i="36"/>
  <c r="H1517" i="36"/>
  <c r="I1517" i="36"/>
  <c r="H1518" i="36"/>
  <c r="J1518" i="36" s="1"/>
  <c r="I1518" i="36"/>
  <c r="H1519" i="36"/>
  <c r="I1519" i="36"/>
  <c r="H1520" i="36"/>
  <c r="H1521" i="36"/>
  <c r="I1521" i="36"/>
  <c r="H1522" i="36"/>
  <c r="I1522" i="36"/>
  <c r="H1523" i="36"/>
  <c r="I1523" i="36"/>
  <c r="H1524" i="36"/>
  <c r="I1524" i="36"/>
  <c r="H1525" i="36"/>
  <c r="I1525" i="36"/>
  <c r="H1526" i="36"/>
  <c r="I1526" i="36"/>
  <c r="H1527" i="36"/>
  <c r="I1527" i="36"/>
  <c r="H1528" i="36"/>
  <c r="I1528" i="36"/>
  <c r="H1529" i="36"/>
  <c r="I1529" i="36"/>
  <c r="H1530" i="36"/>
  <c r="I1530" i="36"/>
  <c r="H1531" i="36"/>
  <c r="I1531" i="36"/>
  <c r="H1532" i="36"/>
  <c r="I1532" i="36"/>
  <c r="H1533" i="36"/>
  <c r="I1533" i="36"/>
  <c r="H1534" i="36"/>
  <c r="I1534" i="36"/>
  <c r="H1535" i="36"/>
  <c r="I1535" i="36"/>
  <c r="H1536" i="36"/>
  <c r="I1536" i="36"/>
  <c r="H1537" i="36"/>
  <c r="I1537" i="36"/>
  <c r="H1538" i="36"/>
  <c r="I1538" i="36"/>
  <c r="H1539" i="36"/>
  <c r="I1539" i="36"/>
  <c r="H1540" i="36"/>
  <c r="I1540" i="36"/>
  <c r="H1541" i="36"/>
  <c r="I1541" i="36"/>
  <c r="H1542" i="36"/>
  <c r="I1542" i="36"/>
  <c r="H1543" i="36"/>
  <c r="I1543" i="36"/>
  <c r="H1544" i="36"/>
  <c r="I1544" i="36"/>
  <c r="H1545" i="36"/>
  <c r="H1546" i="36"/>
  <c r="J1546" i="36" s="1"/>
  <c r="I1546" i="36"/>
  <c r="H1547" i="36"/>
  <c r="I1547" i="36"/>
  <c r="H1548" i="36"/>
  <c r="J1548" i="36" s="1"/>
  <c r="I1548" i="36"/>
  <c r="H1549" i="36"/>
  <c r="I1549" i="36"/>
  <c r="H1550" i="36"/>
  <c r="J1550" i="36" s="1"/>
  <c r="I1550" i="36"/>
  <c r="H1551" i="36"/>
  <c r="I1551" i="36"/>
  <c r="H1552" i="36"/>
  <c r="J1552" i="36" s="1"/>
  <c r="I1552" i="36"/>
  <c r="H1553" i="36"/>
  <c r="I1553" i="36"/>
  <c r="H1554" i="36"/>
  <c r="J1554" i="36" s="1"/>
  <c r="I1554" i="36"/>
  <c r="H1555" i="36"/>
  <c r="I1555" i="36"/>
  <c r="H1556" i="36"/>
  <c r="J1556" i="36" s="1"/>
  <c r="I1556" i="36"/>
  <c r="H1557" i="36"/>
  <c r="I1557" i="36"/>
  <c r="H1558" i="36"/>
  <c r="J1558" i="36" s="1"/>
  <c r="I1558" i="36"/>
  <c r="H1559" i="36"/>
  <c r="I1559" i="36"/>
  <c r="H1560" i="36"/>
  <c r="J1560" i="36" s="1"/>
  <c r="I1560" i="36"/>
  <c r="H1561" i="36"/>
  <c r="I1561" i="36"/>
  <c r="H1562" i="36"/>
  <c r="J1562" i="36" s="1"/>
  <c r="I1562" i="36"/>
  <c r="H1563" i="36"/>
  <c r="I1563" i="36"/>
  <c r="H1564" i="36"/>
  <c r="J1564" i="36" s="1"/>
  <c r="I1564" i="36"/>
  <c r="H1565" i="36"/>
  <c r="I1565" i="36"/>
  <c r="H1566" i="36"/>
  <c r="J1566" i="36" s="1"/>
  <c r="I1566" i="36"/>
  <c r="H1567" i="36"/>
  <c r="H1568" i="36"/>
  <c r="I1568" i="36"/>
  <c r="H1569" i="36"/>
  <c r="I1569" i="36"/>
  <c r="H1570" i="36"/>
  <c r="I1570" i="36"/>
  <c r="H1571" i="36"/>
  <c r="I1571" i="36"/>
  <c r="H1572" i="36"/>
  <c r="I1572" i="36"/>
  <c r="H1573" i="36"/>
  <c r="I1573" i="36"/>
  <c r="H1574" i="36"/>
  <c r="I1574" i="36"/>
  <c r="H1575" i="36"/>
  <c r="I1575" i="36"/>
  <c r="H1576" i="36"/>
  <c r="I1576" i="36"/>
  <c r="H1577" i="36"/>
  <c r="I1577" i="36"/>
  <c r="H1578" i="36"/>
  <c r="I1578" i="36"/>
  <c r="H1579" i="36"/>
  <c r="H1580" i="36"/>
  <c r="J1580" i="36" s="1"/>
  <c r="I1580" i="36"/>
  <c r="H1581" i="36"/>
  <c r="I1581" i="36"/>
  <c r="H1582" i="36"/>
  <c r="J1582" i="36" s="1"/>
  <c r="I1582" i="36"/>
  <c r="H1583" i="36"/>
  <c r="I1583" i="36"/>
  <c r="H1584" i="36"/>
  <c r="J1584" i="36" s="1"/>
  <c r="I1584" i="36"/>
  <c r="H1585" i="36"/>
  <c r="I1585" i="36"/>
  <c r="H1586" i="36"/>
  <c r="J1586" i="36" s="1"/>
  <c r="I1586" i="36"/>
  <c r="H1587" i="36"/>
  <c r="I1587" i="36"/>
  <c r="H1588" i="36"/>
  <c r="J1588" i="36" s="1"/>
  <c r="I1588" i="36"/>
  <c r="H1589" i="36"/>
  <c r="I1589" i="36"/>
  <c r="H1590" i="36"/>
  <c r="J1590" i="36" s="1"/>
  <c r="I1590" i="36"/>
  <c r="H1591" i="36"/>
  <c r="I1591" i="36"/>
  <c r="H1592" i="36"/>
  <c r="H1593" i="36"/>
  <c r="I1593" i="36"/>
  <c r="H1594" i="36"/>
  <c r="I1594" i="36"/>
  <c r="H1595" i="36"/>
  <c r="I1595" i="36"/>
  <c r="H1596" i="36"/>
  <c r="H1597" i="36"/>
  <c r="I1597" i="36"/>
  <c r="H1598" i="36"/>
  <c r="H1599" i="36"/>
  <c r="I1599" i="36"/>
  <c r="H1600" i="36"/>
  <c r="I1600" i="36"/>
  <c r="H1601" i="36"/>
  <c r="I1601" i="36"/>
  <c r="H1602" i="36"/>
  <c r="I1602" i="36"/>
  <c r="H1603" i="36"/>
  <c r="I1603" i="36"/>
  <c r="H1604" i="36"/>
  <c r="I1604" i="36"/>
  <c r="H1605" i="36"/>
  <c r="I1605" i="36"/>
  <c r="H1606" i="36"/>
  <c r="I1606" i="36"/>
  <c r="H1607" i="36"/>
  <c r="I1607" i="36"/>
  <c r="H1608" i="36"/>
  <c r="I1608" i="36"/>
  <c r="H1609" i="36"/>
  <c r="I1609" i="36"/>
  <c r="H1610" i="36"/>
  <c r="I1610" i="36"/>
  <c r="H1611" i="36"/>
  <c r="I1611" i="36"/>
  <c r="H1612" i="36"/>
  <c r="I1612" i="36"/>
  <c r="H1613" i="36"/>
  <c r="I1613" i="36"/>
  <c r="H1614" i="36"/>
  <c r="I1614" i="36"/>
  <c r="H1615" i="36"/>
  <c r="I1615" i="36"/>
  <c r="H1616" i="36"/>
  <c r="I1616" i="36"/>
  <c r="H1617" i="36"/>
  <c r="I1617" i="36"/>
  <c r="H1618" i="36"/>
  <c r="I1618" i="36"/>
  <c r="H1619" i="36"/>
  <c r="I1619" i="36"/>
  <c r="H1620" i="36"/>
  <c r="I1620" i="36"/>
  <c r="H1621" i="36"/>
  <c r="I1621" i="36"/>
  <c r="H1622" i="36"/>
  <c r="I1622" i="36"/>
  <c r="H1623" i="36"/>
  <c r="I1623" i="36"/>
  <c r="H1624" i="36"/>
  <c r="I1624" i="36"/>
  <c r="H1625" i="36"/>
  <c r="I1625" i="36"/>
  <c r="H1626" i="36"/>
  <c r="I1626" i="36"/>
  <c r="H1627" i="36"/>
  <c r="I1627" i="36"/>
  <c r="H1628" i="36"/>
  <c r="I1628" i="36"/>
  <c r="H1629" i="36"/>
  <c r="I1629" i="36"/>
  <c r="H1630" i="36"/>
  <c r="I1630" i="36"/>
  <c r="H1631" i="36"/>
  <c r="I1631" i="36"/>
  <c r="H1632" i="36"/>
  <c r="I1632" i="36"/>
  <c r="H1633" i="36"/>
  <c r="I1633" i="36"/>
  <c r="H1634" i="36"/>
  <c r="I1634" i="36"/>
  <c r="H1635" i="36"/>
  <c r="I1635" i="36"/>
  <c r="H1636" i="36"/>
  <c r="I1636" i="36"/>
  <c r="H1637" i="36"/>
  <c r="I1637" i="36"/>
  <c r="H1638" i="36"/>
  <c r="I1638" i="36"/>
  <c r="H1639" i="36"/>
  <c r="H1640" i="36"/>
  <c r="J1640" i="36" s="1"/>
  <c r="I1640" i="36"/>
  <c r="H1641" i="36"/>
  <c r="I1641" i="36"/>
  <c r="H1642" i="36"/>
  <c r="J1642" i="36" s="1"/>
  <c r="I1642" i="36"/>
  <c r="H1643" i="36"/>
  <c r="I1643" i="36"/>
  <c r="H1644" i="36"/>
  <c r="J1644" i="36" s="1"/>
  <c r="I1644" i="36"/>
  <c r="H1645" i="36"/>
  <c r="I1645" i="36"/>
  <c r="H1646" i="36"/>
  <c r="J1646" i="36" s="1"/>
  <c r="I1646" i="36"/>
  <c r="H1647" i="36"/>
  <c r="I1647" i="36"/>
  <c r="H1648" i="36"/>
  <c r="J1648" i="36" s="1"/>
  <c r="I1648" i="36"/>
  <c r="H1649" i="36"/>
  <c r="I1649" i="36"/>
  <c r="H1650" i="36"/>
  <c r="J1650" i="36" s="1"/>
  <c r="I1650" i="36"/>
  <c r="H1651" i="36"/>
  <c r="I1651" i="36"/>
  <c r="H1652" i="36"/>
  <c r="J1652" i="36" s="1"/>
  <c r="I1652" i="36"/>
  <c r="H1653" i="36"/>
  <c r="I1653" i="36"/>
  <c r="H1654" i="36"/>
  <c r="J1654" i="36" s="1"/>
  <c r="I1654" i="36"/>
  <c r="H1655" i="36"/>
  <c r="I1655" i="36"/>
  <c r="H1656" i="36"/>
  <c r="J1656" i="36" s="1"/>
  <c r="I1656" i="36"/>
  <c r="H1657" i="36"/>
  <c r="I1657" i="36"/>
  <c r="H1658" i="36"/>
  <c r="H1659" i="36"/>
  <c r="I1659" i="36"/>
  <c r="H1660" i="36"/>
  <c r="I1660" i="36"/>
  <c r="H1661" i="36"/>
  <c r="I1661" i="36"/>
  <c r="H1662" i="36"/>
  <c r="I1662" i="36"/>
  <c r="H1663" i="36"/>
  <c r="I1663" i="36"/>
  <c r="H1664" i="36"/>
  <c r="I1664" i="36"/>
  <c r="H1665" i="36"/>
  <c r="H1666" i="36"/>
  <c r="J1666" i="36" s="1"/>
  <c r="I1666" i="36"/>
  <c r="H1667" i="36"/>
  <c r="I1667" i="36"/>
  <c r="H1668" i="36"/>
  <c r="J1668" i="36" s="1"/>
  <c r="I1668" i="36"/>
  <c r="H1669" i="36"/>
  <c r="I1669" i="36"/>
  <c r="H1670" i="36"/>
  <c r="J1670" i="36" s="1"/>
  <c r="I1670" i="36"/>
  <c r="H1671" i="36"/>
  <c r="I1671" i="36"/>
  <c r="H1672" i="36"/>
  <c r="J1672" i="36" s="1"/>
  <c r="I1672" i="36"/>
  <c r="H1673" i="36"/>
  <c r="I1673" i="36"/>
  <c r="H1674" i="36"/>
  <c r="J1674" i="36" s="1"/>
  <c r="I1674" i="36"/>
  <c r="H1675" i="36"/>
  <c r="I1675" i="36"/>
  <c r="H1676" i="36"/>
  <c r="J1676" i="36" s="1"/>
  <c r="I1676" i="36"/>
  <c r="H1677" i="36"/>
  <c r="I1677" i="36"/>
  <c r="H1678" i="36"/>
  <c r="J1678" i="36" s="1"/>
  <c r="I1678" i="36"/>
  <c r="H1679" i="36"/>
  <c r="I1679" i="36"/>
  <c r="H1680" i="36"/>
  <c r="J1680" i="36" s="1"/>
  <c r="I1680" i="36"/>
  <c r="H1681" i="36"/>
  <c r="I1681" i="36"/>
  <c r="H1682" i="36"/>
  <c r="J1682" i="36" s="1"/>
  <c r="I1682" i="36"/>
  <c r="H1683" i="36"/>
  <c r="I1683" i="36"/>
  <c r="H1684" i="36"/>
  <c r="J1684" i="36" s="1"/>
  <c r="I1684" i="36"/>
  <c r="H1685" i="36"/>
  <c r="I1685" i="36"/>
  <c r="H1686" i="36"/>
  <c r="J1686" i="36" s="1"/>
  <c r="I1686" i="36"/>
  <c r="H1687" i="36"/>
  <c r="I1687" i="36"/>
  <c r="H1688" i="36"/>
  <c r="J1688" i="36" s="1"/>
  <c r="I1688" i="36"/>
  <c r="H1689" i="36"/>
  <c r="I1689" i="36"/>
  <c r="H1690" i="36"/>
  <c r="H1691" i="36"/>
  <c r="H1692" i="36"/>
  <c r="J1692" i="36" s="1"/>
  <c r="I1692" i="36"/>
  <c r="H1693" i="36"/>
  <c r="I1693" i="36"/>
  <c r="H1694" i="36"/>
  <c r="H1695" i="36"/>
  <c r="I1695" i="36"/>
  <c r="H1696" i="36"/>
  <c r="I1696" i="36"/>
  <c r="H1697" i="36"/>
  <c r="I1697" i="36"/>
  <c r="H1698" i="36"/>
  <c r="I1698" i="36"/>
  <c r="H1699" i="36"/>
  <c r="I1699" i="36"/>
  <c r="H1700" i="36"/>
  <c r="I1700" i="36"/>
  <c r="H1701" i="36"/>
  <c r="I1701" i="36"/>
  <c r="H1702" i="36"/>
  <c r="I1702" i="36"/>
  <c r="H1703" i="36"/>
  <c r="I1703" i="36"/>
  <c r="H1704" i="36"/>
  <c r="I1704" i="36"/>
  <c r="H1705" i="36"/>
  <c r="I1705" i="36"/>
  <c r="H1706" i="36"/>
  <c r="I1706" i="36"/>
  <c r="H1707" i="36"/>
  <c r="I1707" i="36"/>
  <c r="H1708" i="36"/>
  <c r="I1708" i="36"/>
  <c r="H1709" i="36"/>
  <c r="I1709" i="36"/>
  <c r="H1710" i="36"/>
  <c r="I1710" i="36"/>
  <c r="H1711" i="36"/>
  <c r="I1711" i="36"/>
  <c r="H1712" i="36"/>
  <c r="I1712" i="36"/>
  <c r="H1713" i="36"/>
  <c r="I1713" i="36"/>
  <c r="H1714" i="36"/>
  <c r="I1714" i="36"/>
  <c r="H1715" i="36"/>
  <c r="I1715" i="36"/>
  <c r="H1716" i="36"/>
  <c r="I1716" i="36"/>
  <c r="H1717" i="36"/>
  <c r="I1717" i="36"/>
  <c r="H1718" i="36"/>
  <c r="I1718" i="36"/>
  <c r="H1719" i="36"/>
  <c r="I1719" i="36"/>
  <c r="H1720" i="36"/>
  <c r="I1720" i="36"/>
  <c r="H1721" i="36"/>
  <c r="I1721" i="36"/>
  <c r="H1722" i="36"/>
  <c r="I1722" i="36"/>
  <c r="H1723" i="36"/>
  <c r="I1723" i="36"/>
  <c r="H1724" i="36"/>
  <c r="I1724" i="36"/>
  <c r="H1725" i="36"/>
  <c r="I1725" i="36"/>
  <c r="H1726" i="36"/>
  <c r="I1726" i="36"/>
  <c r="H1727" i="36"/>
  <c r="I1727" i="36"/>
  <c r="H1728" i="36"/>
  <c r="I1728" i="36"/>
  <c r="H1729" i="36"/>
  <c r="I1729" i="36"/>
  <c r="H1730" i="36"/>
  <c r="I1730" i="36"/>
  <c r="H1731" i="36"/>
  <c r="H1732" i="36"/>
  <c r="J1732" i="36" s="1"/>
  <c r="I1732" i="36"/>
  <c r="H1733" i="36"/>
  <c r="H1734" i="36"/>
  <c r="I1734" i="36"/>
  <c r="H1735" i="36"/>
  <c r="I1735" i="36"/>
  <c r="H1736" i="36"/>
  <c r="I1736" i="36"/>
  <c r="H1737" i="36"/>
  <c r="I1737" i="36"/>
  <c r="H1738" i="36"/>
  <c r="I1738" i="36"/>
  <c r="H1739" i="36"/>
  <c r="I1739" i="36"/>
  <c r="H1740" i="36"/>
  <c r="I1740" i="36"/>
  <c r="H1741" i="36"/>
  <c r="H1742" i="36"/>
  <c r="J1742" i="36" s="1"/>
  <c r="I1742" i="36"/>
  <c r="H1743" i="36"/>
  <c r="I1743" i="36"/>
  <c r="H1744" i="36"/>
  <c r="J1744" i="36" s="1"/>
  <c r="I1744" i="36"/>
  <c r="H1745" i="36"/>
  <c r="I1745" i="36"/>
  <c r="H1746" i="36"/>
  <c r="J1746" i="36" s="1"/>
  <c r="I1746" i="36"/>
  <c r="H1747" i="36"/>
  <c r="I1747" i="36"/>
  <c r="H1748" i="36"/>
  <c r="J1748" i="36" s="1"/>
  <c r="I1748" i="36"/>
  <c r="H1749" i="36"/>
  <c r="I1749" i="36"/>
  <c r="H1750" i="36"/>
  <c r="J1750" i="36" s="1"/>
  <c r="I1750" i="36"/>
  <c r="H1751" i="36"/>
  <c r="I1751" i="36"/>
  <c r="H1752" i="36"/>
  <c r="J1752" i="36" s="1"/>
  <c r="I1752" i="36"/>
  <c r="H1753" i="36"/>
  <c r="I1753" i="36"/>
  <c r="H1754" i="36"/>
  <c r="J1754" i="36" s="1"/>
  <c r="I1754" i="36"/>
  <c r="H1755" i="36"/>
  <c r="H1756" i="36"/>
  <c r="H1757" i="36"/>
  <c r="I1757" i="36"/>
  <c r="H1758" i="36"/>
  <c r="J1758" i="36" s="1"/>
  <c r="I1758" i="36"/>
  <c r="H1759" i="36"/>
  <c r="I1759" i="36"/>
  <c r="H1760" i="36"/>
  <c r="J1760" i="36" s="1"/>
  <c r="I1760" i="36"/>
  <c r="H1761" i="36"/>
  <c r="I1761" i="36"/>
  <c r="H1762" i="36"/>
  <c r="J1762" i="36" s="1"/>
  <c r="I1762" i="36"/>
  <c r="H1763" i="36"/>
  <c r="I1763" i="36"/>
  <c r="H1764" i="36"/>
  <c r="J1764" i="36" s="1"/>
  <c r="I1764" i="36"/>
  <c r="H1765" i="36"/>
  <c r="I1765" i="36"/>
  <c r="H1766" i="36"/>
  <c r="J1766" i="36" s="1"/>
  <c r="I1766" i="36"/>
  <c r="H1767" i="36"/>
  <c r="I1767" i="36"/>
  <c r="H1768" i="36"/>
  <c r="J1768" i="36" s="1"/>
  <c r="I1768" i="36"/>
  <c r="H1769" i="36"/>
  <c r="I1769" i="36"/>
  <c r="H1770" i="36"/>
  <c r="H1771" i="36"/>
  <c r="H1772" i="36"/>
  <c r="J1772" i="36" s="1"/>
  <c r="I1772" i="36"/>
  <c r="H1773" i="36"/>
  <c r="I1773" i="36"/>
  <c r="H1774" i="36"/>
  <c r="H1775" i="36"/>
  <c r="I1775" i="36"/>
  <c r="H1776" i="36"/>
  <c r="I1776" i="36"/>
  <c r="H1777" i="36"/>
  <c r="I1777" i="36"/>
  <c r="H1778" i="36"/>
  <c r="I1778" i="36"/>
  <c r="H1779" i="36"/>
  <c r="I1779" i="36"/>
  <c r="H1780" i="36"/>
  <c r="H1781" i="36"/>
  <c r="H1782" i="36"/>
  <c r="I1782" i="36"/>
  <c r="H1783" i="36"/>
  <c r="I1783" i="36"/>
  <c r="H1784" i="36"/>
  <c r="H1785" i="36"/>
  <c r="H1786" i="36"/>
  <c r="H1787" i="36"/>
  <c r="I1787" i="36"/>
  <c r="H1788" i="36"/>
  <c r="J1788" i="36" s="1"/>
  <c r="I1788" i="36"/>
  <c r="H1789" i="36"/>
  <c r="I1789" i="36"/>
  <c r="H1790" i="36"/>
  <c r="J1790" i="36" s="1"/>
  <c r="I1790" i="36"/>
  <c r="H1791" i="36"/>
  <c r="I1791" i="36"/>
  <c r="H1792" i="36"/>
  <c r="J1792" i="36" s="1"/>
  <c r="I1792" i="36"/>
  <c r="H1793" i="36"/>
  <c r="I1793" i="36"/>
  <c r="H1794" i="36"/>
  <c r="J1794" i="36" s="1"/>
  <c r="I1794" i="36"/>
  <c r="H1795" i="36"/>
  <c r="I1795" i="36"/>
  <c r="H1796" i="36"/>
  <c r="J1796" i="36" s="1"/>
  <c r="I1796" i="36"/>
  <c r="H1797" i="36"/>
  <c r="I1797" i="36"/>
  <c r="H1798" i="36"/>
  <c r="J1798" i="36" s="1"/>
  <c r="I1798" i="36"/>
  <c r="H1799" i="36"/>
  <c r="I1799" i="36"/>
  <c r="H1800" i="36"/>
  <c r="J1800" i="36" s="1"/>
  <c r="I1800" i="36"/>
  <c r="H1801" i="36"/>
  <c r="I1801" i="36"/>
  <c r="H1802" i="36"/>
  <c r="J1802" i="36" s="1"/>
  <c r="I1802" i="36"/>
  <c r="H1803" i="36"/>
  <c r="I1803" i="36"/>
  <c r="H1804" i="36"/>
  <c r="J1804" i="36" s="1"/>
  <c r="I1804" i="36"/>
  <c r="H1805" i="36"/>
  <c r="I1805" i="36"/>
  <c r="H1806" i="36"/>
  <c r="J1806" i="36" s="1"/>
  <c r="I1806" i="36"/>
  <c r="H1807" i="36"/>
  <c r="H1808" i="36"/>
  <c r="I1808" i="36"/>
  <c r="H1809" i="36"/>
  <c r="I1809" i="36"/>
  <c r="H1810" i="36"/>
  <c r="H1811" i="36"/>
  <c r="I1811" i="36"/>
  <c r="H1812" i="36"/>
  <c r="J1812" i="36" s="1"/>
  <c r="I1812" i="36"/>
  <c r="H1813" i="36"/>
  <c r="I1813" i="36"/>
  <c r="H1814" i="36"/>
  <c r="J1814" i="36" s="1"/>
  <c r="I1814" i="36"/>
  <c r="H1815" i="36"/>
  <c r="I1815" i="36"/>
  <c r="H1816" i="36"/>
  <c r="J1816" i="36" s="1"/>
  <c r="I1816" i="36"/>
  <c r="H1817" i="36"/>
  <c r="I1817" i="36"/>
  <c r="H1818" i="36"/>
  <c r="J1818" i="36" s="1"/>
  <c r="I1818" i="36"/>
  <c r="H1819" i="36"/>
  <c r="I1819" i="36"/>
  <c r="H1820" i="36"/>
  <c r="J1820" i="36" s="1"/>
  <c r="I1820" i="36"/>
  <c r="H1821" i="36"/>
  <c r="I1821" i="36"/>
  <c r="H1822" i="36"/>
  <c r="J1822" i="36" s="1"/>
  <c r="I1822" i="36"/>
  <c r="H1823" i="36"/>
  <c r="I1823" i="36"/>
  <c r="H1824" i="36"/>
  <c r="J1824" i="36" s="1"/>
  <c r="I1824" i="36"/>
  <c r="H1825" i="36"/>
  <c r="I1825" i="36"/>
  <c r="H1826" i="36"/>
  <c r="J1826" i="36" s="1"/>
  <c r="I1826" i="36"/>
  <c r="H1827" i="36"/>
  <c r="I1827" i="36"/>
  <c r="H1828" i="36"/>
  <c r="J1828" i="36" s="1"/>
  <c r="I1828" i="36"/>
  <c r="H1829" i="36"/>
  <c r="I1829" i="36"/>
  <c r="H1830" i="36"/>
  <c r="J1830" i="36" s="1"/>
  <c r="I1830" i="36"/>
  <c r="H1831" i="36"/>
  <c r="I1831" i="36"/>
  <c r="H1832" i="36"/>
  <c r="J1832" i="36" s="1"/>
  <c r="I1832" i="36"/>
  <c r="H1833" i="36"/>
  <c r="I1833" i="36"/>
  <c r="H1834" i="36"/>
  <c r="J1834" i="36" s="1"/>
  <c r="I1834" i="36"/>
  <c r="H1835" i="36"/>
  <c r="I1835" i="36"/>
  <c r="H1836" i="36"/>
  <c r="J1836" i="36" s="1"/>
  <c r="I1836" i="36"/>
  <c r="H1837" i="36"/>
  <c r="I1837" i="36"/>
  <c r="H1838" i="36"/>
  <c r="J1838" i="36" s="1"/>
  <c r="I1838" i="36"/>
  <c r="H1839" i="36"/>
  <c r="I1839" i="36"/>
  <c r="H1840" i="36"/>
  <c r="H1841" i="36"/>
  <c r="I1841" i="36"/>
  <c r="H1842" i="36"/>
  <c r="I1842" i="36"/>
  <c r="H1843" i="36"/>
  <c r="I1843" i="36"/>
  <c r="H1844" i="36"/>
  <c r="I1844" i="36"/>
  <c r="H1845" i="36"/>
  <c r="I1845" i="36"/>
  <c r="H1846" i="36"/>
  <c r="I1846" i="36"/>
  <c r="H1847" i="36"/>
  <c r="I1847" i="36"/>
  <c r="H1848" i="36"/>
  <c r="I1848" i="36"/>
  <c r="H1849" i="36"/>
  <c r="I1849" i="36"/>
  <c r="H1850" i="36"/>
  <c r="I1850" i="36"/>
  <c r="H1851" i="36"/>
  <c r="I1851" i="36"/>
  <c r="H1852" i="36"/>
  <c r="I1852" i="36"/>
  <c r="H1853" i="36"/>
  <c r="I1853" i="36"/>
  <c r="H1854" i="36"/>
  <c r="I1854" i="36"/>
  <c r="H1855" i="36"/>
  <c r="I1855" i="36"/>
  <c r="H1856" i="36"/>
  <c r="H1857" i="36"/>
  <c r="I1857" i="36"/>
  <c r="H1858" i="36"/>
  <c r="J1858" i="36" s="1"/>
  <c r="I1858" i="36"/>
  <c r="H1859" i="36"/>
  <c r="I1859" i="36"/>
  <c r="H1860" i="36"/>
  <c r="J1860" i="36" s="1"/>
  <c r="I1860" i="36"/>
  <c r="H1861" i="36"/>
  <c r="I1861" i="36"/>
  <c r="H1862" i="36"/>
  <c r="J1862" i="36" s="1"/>
  <c r="I1862" i="36"/>
  <c r="H1863" i="36"/>
  <c r="I1863" i="36"/>
  <c r="H1864" i="36"/>
  <c r="J1864" i="36" s="1"/>
  <c r="I1864" i="36"/>
  <c r="H1865" i="36"/>
  <c r="I1865" i="36"/>
  <c r="H1866" i="36"/>
  <c r="J1866" i="36" s="1"/>
  <c r="I1866" i="36"/>
  <c r="H1867" i="36"/>
  <c r="I1867" i="36"/>
  <c r="H1868" i="36"/>
  <c r="J1868" i="36" s="1"/>
  <c r="I1868" i="36"/>
  <c r="H1869" i="36"/>
  <c r="I1869" i="36"/>
  <c r="H1870" i="36"/>
  <c r="H1871" i="36"/>
  <c r="I1871" i="36"/>
  <c r="H1872" i="36"/>
  <c r="I1872" i="36"/>
  <c r="H1873" i="36"/>
  <c r="I1873" i="36"/>
  <c r="H1874" i="36"/>
  <c r="I1874" i="36"/>
  <c r="H1875" i="36"/>
  <c r="I1875" i="36"/>
  <c r="H1876" i="36"/>
  <c r="I1876" i="36"/>
  <c r="H1877" i="36"/>
  <c r="I1877" i="36"/>
  <c r="H1878" i="36"/>
  <c r="I1878" i="36"/>
  <c r="H1879" i="36"/>
  <c r="I1879" i="36"/>
  <c r="H1880" i="36"/>
  <c r="I1880" i="36"/>
  <c r="H1881" i="36"/>
  <c r="I1881" i="36"/>
  <c r="H1882" i="36"/>
  <c r="I1882" i="36"/>
  <c r="H1883" i="36"/>
  <c r="I1883" i="36"/>
  <c r="H1884" i="36"/>
  <c r="I1884" i="36"/>
  <c r="H1885" i="36"/>
  <c r="I1885" i="36"/>
  <c r="H1886" i="36"/>
  <c r="I1886" i="36"/>
  <c r="H1887" i="36"/>
  <c r="I1887" i="36"/>
  <c r="H1888" i="36"/>
  <c r="I1888" i="36"/>
  <c r="H1889" i="36"/>
  <c r="I1889" i="36"/>
  <c r="H1890" i="36"/>
  <c r="I1890" i="36"/>
  <c r="H1891" i="36"/>
  <c r="I1891" i="36"/>
  <c r="H1892" i="36"/>
  <c r="I1892" i="36"/>
  <c r="H1893" i="36"/>
  <c r="I1893" i="36"/>
  <c r="H1894" i="36"/>
  <c r="I1894" i="36"/>
  <c r="H1895" i="36"/>
  <c r="I1895" i="36"/>
  <c r="H1896" i="36"/>
  <c r="I1896" i="36"/>
  <c r="H1897" i="36"/>
  <c r="I1897" i="36"/>
  <c r="H1898" i="36"/>
  <c r="I1898" i="36"/>
  <c r="H1899" i="36"/>
  <c r="I1899" i="36"/>
  <c r="H1900" i="36"/>
  <c r="I1900" i="36"/>
  <c r="H1901" i="36"/>
  <c r="I1901" i="36"/>
  <c r="H1902" i="36"/>
  <c r="I1902" i="36"/>
  <c r="H1903" i="36"/>
  <c r="I1903" i="36"/>
  <c r="H1904" i="36"/>
  <c r="I1904" i="36"/>
  <c r="H1905" i="36"/>
  <c r="I1905" i="36"/>
  <c r="H1906" i="36"/>
  <c r="I1906" i="36"/>
  <c r="H1907" i="36"/>
  <c r="I1907" i="36"/>
  <c r="H1908" i="36"/>
  <c r="I1908" i="36"/>
  <c r="H1909" i="36"/>
  <c r="I1909" i="36"/>
  <c r="H1910" i="36"/>
  <c r="I1910" i="36"/>
  <c r="H1911" i="36"/>
  <c r="I1911" i="36"/>
  <c r="H1912" i="36"/>
  <c r="I1912" i="36"/>
  <c r="H1913" i="36"/>
  <c r="I1913" i="36"/>
  <c r="H1914" i="36"/>
  <c r="I1914" i="36"/>
  <c r="H1915" i="36"/>
  <c r="I1915" i="36"/>
  <c r="H1916" i="36"/>
  <c r="I1916" i="36"/>
  <c r="H1917" i="36"/>
  <c r="I1917" i="36"/>
  <c r="H1918" i="36"/>
  <c r="I1918" i="36"/>
  <c r="H1919" i="36"/>
  <c r="I1919" i="36"/>
  <c r="H1920" i="36"/>
  <c r="I1920" i="36"/>
  <c r="H1921" i="36"/>
  <c r="I1921" i="36"/>
  <c r="H1922" i="36"/>
  <c r="I1922" i="36"/>
  <c r="H1923" i="36"/>
  <c r="I1923" i="36"/>
  <c r="H1924" i="36"/>
  <c r="I1924" i="36"/>
  <c r="H1925" i="36"/>
  <c r="I1925" i="36"/>
  <c r="H1926" i="36"/>
  <c r="I1926" i="36"/>
  <c r="H1927" i="36"/>
  <c r="I1927" i="36"/>
  <c r="H1928" i="36"/>
  <c r="I1928" i="36"/>
  <c r="H1929" i="36"/>
  <c r="I1929" i="36"/>
  <c r="H1930" i="36"/>
  <c r="I1930" i="36"/>
  <c r="H1931" i="36"/>
  <c r="I1931" i="36"/>
  <c r="H1932" i="36"/>
  <c r="I1932" i="36"/>
  <c r="H1933" i="36"/>
  <c r="I1933" i="36"/>
  <c r="H1934" i="36"/>
  <c r="I1934" i="36"/>
  <c r="H1935" i="36"/>
  <c r="I1935" i="36"/>
  <c r="H1936" i="36"/>
  <c r="I1936" i="36"/>
  <c r="H1937" i="36"/>
  <c r="I1937" i="36"/>
  <c r="H1938" i="36"/>
  <c r="I1938" i="36"/>
  <c r="H1939" i="36"/>
  <c r="I1939" i="36"/>
  <c r="H1940" i="36"/>
  <c r="I1940" i="36"/>
  <c r="H1941" i="36"/>
  <c r="I1941" i="36"/>
  <c r="H1942" i="36"/>
  <c r="I1942" i="36"/>
  <c r="H1943" i="36"/>
  <c r="I1943" i="36"/>
  <c r="H1944" i="36"/>
  <c r="I1944" i="36"/>
  <c r="H1945" i="36"/>
  <c r="I1945" i="36"/>
  <c r="H1946" i="36"/>
  <c r="I1946" i="36"/>
  <c r="H1947" i="36"/>
  <c r="I1947" i="36"/>
  <c r="H1948" i="36"/>
  <c r="I1948" i="36"/>
  <c r="H1949" i="36"/>
  <c r="I1949" i="36"/>
  <c r="H1950" i="36"/>
  <c r="H1951" i="36"/>
  <c r="I1951" i="36"/>
  <c r="H1952" i="36"/>
  <c r="H1953" i="36"/>
  <c r="I1953" i="36"/>
  <c r="H1954" i="36"/>
  <c r="I1954" i="36"/>
  <c r="H1955" i="36"/>
  <c r="I1955" i="36"/>
  <c r="H1956" i="36"/>
  <c r="I1956" i="36"/>
  <c r="H1957" i="36"/>
  <c r="I1957" i="36"/>
  <c r="H1958" i="36"/>
  <c r="I1958" i="36"/>
  <c r="H1959" i="36"/>
  <c r="I1959" i="36"/>
  <c r="H1960" i="36"/>
  <c r="I1960" i="36"/>
  <c r="H1961" i="36"/>
  <c r="I1961" i="36"/>
  <c r="H1962" i="36"/>
  <c r="I1962" i="36"/>
  <c r="H1963" i="36"/>
  <c r="I1963" i="36"/>
  <c r="H1964" i="36"/>
  <c r="I1964" i="36"/>
  <c r="H1965" i="36"/>
  <c r="I1965" i="36"/>
  <c r="H1966" i="36"/>
  <c r="I1966" i="36"/>
  <c r="H1967" i="36"/>
  <c r="I1967" i="36"/>
  <c r="H1968" i="36"/>
  <c r="I1968" i="36"/>
  <c r="H1969" i="36"/>
  <c r="I1969" i="36"/>
  <c r="H1970" i="36"/>
  <c r="I1970" i="36"/>
  <c r="H1971" i="36"/>
  <c r="H1972" i="36"/>
  <c r="J1972" i="36" s="1"/>
  <c r="I1972" i="36"/>
  <c r="H1973" i="36"/>
  <c r="I1973" i="36"/>
  <c r="H1974" i="36"/>
  <c r="J1974" i="36" s="1"/>
  <c r="I1974" i="36"/>
  <c r="H1975" i="36"/>
  <c r="I1975" i="36"/>
  <c r="H1976" i="36"/>
  <c r="J1976" i="36" s="1"/>
  <c r="I1976" i="36"/>
  <c r="H1977" i="36"/>
  <c r="I1977" i="36"/>
  <c r="H1978" i="36"/>
  <c r="J1978" i="36" s="1"/>
  <c r="I1978" i="36"/>
  <c r="H1979" i="36"/>
  <c r="I1979" i="36"/>
  <c r="H1980" i="36"/>
  <c r="H1981" i="36"/>
  <c r="I1981" i="36"/>
  <c r="H1982" i="36"/>
  <c r="I1982" i="36"/>
  <c r="H1983" i="36"/>
  <c r="H1984" i="36"/>
  <c r="J1984" i="36" s="1"/>
  <c r="I1984" i="36"/>
  <c r="H1985" i="36"/>
  <c r="I1985" i="36"/>
  <c r="H1986" i="36"/>
  <c r="H1987" i="36"/>
  <c r="H1988" i="36"/>
  <c r="J1988" i="36" s="1"/>
  <c r="I1988" i="36"/>
  <c r="H1989" i="36"/>
  <c r="H1990" i="36"/>
  <c r="I1990" i="36"/>
  <c r="H1991" i="36"/>
  <c r="I1991" i="36"/>
  <c r="H1992" i="36"/>
  <c r="I1992" i="36"/>
  <c r="H1993" i="36"/>
  <c r="I1993" i="36"/>
  <c r="H1994" i="36"/>
  <c r="I1994" i="36"/>
  <c r="H1995" i="36"/>
  <c r="I1995" i="36"/>
  <c r="H1996" i="36"/>
  <c r="I1996" i="36"/>
  <c r="H1997" i="36"/>
  <c r="I1997" i="36"/>
  <c r="H1998" i="36"/>
  <c r="I1998" i="36"/>
  <c r="H1999" i="36"/>
  <c r="I1999" i="36"/>
  <c r="H2000" i="36"/>
  <c r="I2000" i="36"/>
  <c r="H2001" i="36"/>
  <c r="I2001" i="36"/>
  <c r="H2002" i="36"/>
  <c r="I2002" i="36"/>
  <c r="H2003" i="36"/>
  <c r="I2003" i="36"/>
  <c r="H2004" i="36"/>
  <c r="I2004" i="36"/>
  <c r="H2005" i="36"/>
  <c r="I2005" i="36"/>
  <c r="H2006" i="36"/>
  <c r="I2006" i="36"/>
  <c r="H2007" i="36"/>
  <c r="I2007" i="36"/>
  <c r="H2008" i="36"/>
  <c r="I2008" i="36"/>
  <c r="H2009" i="36"/>
  <c r="I2009" i="36"/>
  <c r="H2010" i="36"/>
  <c r="I2010" i="36"/>
  <c r="H2011" i="36"/>
  <c r="I2011" i="36"/>
  <c r="H2012" i="36"/>
  <c r="I2012" i="36"/>
  <c r="H2013" i="36"/>
  <c r="I2013" i="36"/>
  <c r="H2014" i="36"/>
  <c r="I2014" i="36"/>
  <c r="H2015" i="36"/>
  <c r="I2015" i="36"/>
  <c r="H2016" i="36"/>
  <c r="I2016" i="36"/>
  <c r="H2017" i="36"/>
  <c r="I2017" i="36"/>
  <c r="H2018" i="36"/>
  <c r="I2018" i="36"/>
  <c r="H2019" i="36"/>
  <c r="I2019" i="36"/>
  <c r="H2020" i="36"/>
  <c r="I2020" i="36"/>
  <c r="H2021" i="36"/>
  <c r="I2021" i="36"/>
  <c r="H2022" i="36"/>
  <c r="I2022" i="36"/>
  <c r="H2023" i="36"/>
  <c r="I2023" i="36"/>
  <c r="H2024" i="36"/>
  <c r="I2024" i="36"/>
  <c r="H2025" i="36"/>
  <c r="I2025" i="36"/>
  <c r="H2026" i="36"/>
  <c r="I2026" i="36"/>
  <c r="H2027" i="36"/>
  <c r="I2027" i="36"/>
  <c r="H2028" i="36"/>
  <c r="I2028" i="36"/>
  <c r="H2029" i="36"/>
  <c r="I2029" i="36"/>
  <c r="H2030" i="36"/>
  <c r="I2030" i="36"/>
  <c r="H2031" i="36"/>
  <c r="I2031" i="36"/>
  <c r="H2032" i="36"/>
  <c r="I2032" i="36"/>
  <c r="H2033" i="36"/>
  <c r="I2033" i="36"/>
  <c r="H2034" i="36"/>
  <c r="I2034" i="36"/>
  <c r="H2035" i="36"/>
  <c r="I2035" i="36"/>
  <c r="H2036" i="36"/>
  <c r="I2036" i="36"/>
  <c r="H2037" i="36"/>
  <c r="I2037" i="36"/>
  <c r="H2038" i="36"/>
  <c r="I2038" i="36"/>
  <c r="H2039" i="36"/>
  <c r="I2039" i="36"/>
  <c r="H2040" i="36"/>
  <c r="I2040" i="36"/>
  <c r="H2041" i="36"/>
  <c r="I2041" i="36"/>
  <c r="H2042" i="36"/>
  <c r="I2042" i="36"/>
  <c r="H2043" i="36"/>
  <c r="I2043" i="36"/>
  <c r="H2044" i="36"/>
  <c r="I2044" i="36"/>
  <c r="H2045" i="36"/>
  <c r="I2045" i="36"/>
  <c r="H2046" i="36"/>
  <c r="I2046" i="36"/>
  <c r="H2047" i="36"/>
  <c r="I2047" i="36"/>
  <c r="H2048" i="36"/>
  <c r="I2048" i="36"/>
  <c r="H2049" i="36"/>
  <c r="I2049" i="36"/>
  <c r="H2050" i="36"/>
  <c r="I2050" i="36"/>
  <c r="H2051" i="36"/>
  <c r="I2051" i="36"/>
  <c r="H2052" i="36"/>
  <c r="I2052" i="36"/>
  <c r="H2053" i="36"/>
  <c r="I2053" i="36"/>
  <c r="H2054" i="36"/>
  <c r="I2054" i="36"/>
  <c r="H2055" i="36"/>
  <c r="I2055" i="36"/>
  <c r="H2056" i="36"/>
  <c r="I2056" i="36"/>
  <c r="H2057" i="36"/>
  <c r="I2057" i="36"/>
  <c r="H2058" i="36"/>
  <c r="I2058" i="36"/>
  <c r="H2059" i="36"/>
  <c r="I2059" i="36"/>
  <c r="H2060" i="36"/>
  <c r="I2060" i="36"/>
  <c r="H2061" i="36"/>
  <c r="I2061" i="36"/>
  <c r="H2062" i="36"/>
  <c r="I2062" i="36"/>
  <c r="H2063" i="36"/>
  <c r="I2063" i="36"/>
  <c r="H2064" i="36"/>
  <c r="I2064" i="36"/>
  <c r="H2065" i="36"/>
  <c r="I2065" i="36"/>
  <c r="H2066" i="36"/>
  <c r="I2066" i="36"/>
  <c r="H2067" i="36"/>
  <c r="I2067" i="36"/>
  <c r="H2068" i="36"/>
  <c r="I2068" i="36"/>
  <c r="H2069" i="36"/>
  <c r="I2069" i="36"/>
  <c r="H2070" i="36"/>
  <c r="H2071" i="36"/>
  <c r="H2072" i="36"/>
  <c r="I2072" i="36"/>
  <c r="H2073" i="36"/>
  <c r="I2073" i="36"/>
  <c r="H2074" i="36"/>
  <c r="I2074" i="36"/>
  <c r="H2075" i="36"/>
  <c r="I2075" i="36"/>
  <c r="H2076" i="36"/>
  <c r="I2076" i="36"/>
  <c r="H2077" i="36"/>
  <c r="I2077" i="36"/>
  <c r="H2078" i="36"/>
  <c r="I2078" i="36"/>
  <c r="H2079" i="36"/>
  <c r="I2079" i="36"/>
  <c r="H2080" i="36"/>
  <c r="H2081" i="36"/>
  <c r="H2082" i="36"/>
  <c r="I2082" i="36"/>
  <c r="H2083" i="36"/>
  <c r="I2083" i="36"/>
  <c r="H2084" i="36"/>
  <c r="I2084" i="36"/>
  <c r="H2085" i="36"/>
  <c r="I2085" i="36"/>
  <c r="H2086" i="36"/>
  <c r="I2086" i="36"/>
  <c r="H2087" i="36"/>
  <c r="I2087" i="36"/>
  <c r="H2088" i="36"/>
  <c r="I2088" i="36"/>
  <c r="H2089" i="36"/>
  <c r="I2089" i="36"/>
  <c r="H2090" i="36"/>
  <c r="I2090" i="36"/>
  <c r="H2091" i="36"/>
  <c r="I2091" i="36"/>
  <c r="H2092" i="36"/>
  <c r="I2092" i="36"/>
  <c r="H2093" i="36"/>
  <c r="I2093" i="36"/>
  <c r="H2094" i="36"/>
  <c r="I2094" i="36"/>
  <c r="H2095" i="36"/>
  <c r="I2095" i="36"/>
  <c r="H2096" i="36"/>
  <c r="I2096" i="36"/>
  <c r="H2097" i="36"/>
  <c r="I2097" i="36"/>
  <c r="H2098" i="36"/>
  <c r="I2098" i="36"/>
  <c r="H2099" i="36"/>
  <c r="I2099" i="36"/>
  <c r="H2100" i="36"/>
  <c r="I2100" i="36"/>
  <c r="H2101" i="36"/>
  <c r="I2101" i="36"/>
  <c r="H2102" i="36"/>
  <c r="H2103" i="36"/>
  <c r="I2103" i="36"/>
  <c r="H2104" i="36"/>
  <c r="J2104" i="36" s="1"/>
  <c r="I2104" i="36"/>
  <c r="H2105" i="36"/>
  <c r="I2105" i="36"/>
  <c r="H2106" i="36"/>
  <c r="J2106" i="36" s="1"/>
  <c r="I2106" i="36"/>
  <c r="H2107" i="36"/>
  <c r="I2107" i="36"/>
  <c r="H2108" i="36"/>
  <c r="J2108" i="36" s="1"/>
  <c r="I2108" i="36"/>
  <c r="H2109" i="36"/>
  <c r="I2109" i="36"/>
  <c r="H2110" i="36"/>
  <c r="J2110" i="36" s="1"/>
  <c r="I2110" i="36"/>
  <c r="H2111" i="36"/>
  <c r="I2111" i="36"/>
  <c r="H2112" i="36"/>
  <c r="J2112" i="36" s="1"/>
  <c r="I2112" i="36"/>
  <c r="H2113" i="36"/>
  <c r="I2113" i="36"/>
  <c r="H2114" i="36"/>
  <c r="J2114" i="36" s="1"/>
  <c r="I2114" i="36"/>
  <c r="H2115" i="36"/>
  <c r="I2115" i="36"/>
  <c r="H2116" i="36"/>
  <c r="J2116" i="36" s="1"/>
  <c r="I2116" i="36"/>
  <c r="H2117" i="36"/>
  <c r="I2117" i="36"/>
  <c r="H2118" i="36"/>
  <c r="J2118" i="36" s="1"/>
  <c r="I2118" i="36"/>
  <c r="H2119" i="36"/>
  <c r="I2119" i="36"/>
  <c r="H2120" i="36"/>
  <c r="J2120" i="36" s="1"/>
  <c r="I2120" i="36"/>
  <c r="H2121" i="36"/>
  <c r="I2121" i="36"/>
  <c r="H2122" i="36"/>
  <c r="J2122" i="36" s="1"/>
  <c r="I2122" i="36"/>
  <c r="H2123" i="36"/>
  <c r="I2123" i="36"/>
  <c r="H2124" i="36"/>
  <c r="J2124" i="36" s="1"/>
  <c r="I2124" i="36"/>
  <c r="H2125" i="36"/>
  <c r="I2125" i="36"/>
  <c r="H2126" i="36"/>
  <c r="J2126" i="36" s="1"/>
  <c r="I2126" i="36"/>
  <c r="H2127" i="36"/>
  <c r="I2127" i="36"/>
  <c r="H2128" i="36"/>
  <c r="J2128" i="36" s="1"/>
  <c r="I2128" i="36"/>
  <c r="H2129" i="36"/>
  <c r="I2129" i="36"/>
  <c r="H2130" i="36"/>
  <c r="J2130" i="36" s="1"/>
  <c r="I2130" i="36"/>
  <c r="H2131" i="36"/>
  <c r="I2131" i="36"/>
  <c r="H2132" i="36"/>
  <c r="J2132" i="36" s="1"/>
  <c r="I2132" i="36"/>
  <c r="H2133" i="36"/>
  <c r="I2133" i="36"/>
  <c r="H2134" i="36"/>
  <c r="J2134" i="36" s="1"/>
  <c r="I2134" i="36"/>
  <c r="H2135" i="36"/>
  <c r="I2135" i="36"/>
  <c r="H2136" i="36"/>
  <c r="J2136" i="36" s="1"/>
  <c r="I2136" i="36"/>
  <c r="H2137" i="36"/>
  <c r="I2137" i="36"/>
  <c r="H2138" i="36"/>
  <c r="J2138" i="36" s="1"/>
  <c r="I2138" i="36"/>
  <c r="H2139" i="36"/>
  <c r="I2139" i="36"/>
  <c r="H2140" i="36"/>
  <c r="J2140" i="36" s="1"/>
  <c r="I2140" i="36"/>
  <c r="H2141" i="36"/>
  <c r="I2141" i="36"/>
  <c r="H2142" i="36"/>
  <c r="J2142" i="36" s="1"/>
  <c r="I2142" i="36"/>
  <c r="H2143" i="36"/>
  <c r="I2143" i="36"/>
  <c r="H2144" i="36"/>
  <c r="J2144" i="36" s="1"/>
  <c r="I2144" i="36"/>
  <c r="H2145" i="36"/>
  <c r="I2145" i="36"/>
  <c r="H2146" i="36"/>
  <c r="J2146" i="36" s="1"/>
  <c r="I2146" i="36"/>
  <c r="H2147" i="36"/>
  <c r="I2147" i="36"/>
  <c r="H2148" i="36"/>
  <c r="J2148" i="36" s="1"/>
  <c r="I2148" i="36"/>
  <c r="H2149" i="36"/>
  <c r="I2149" i="36"/>
  <c r="H2150" i="36"/>
  <c r="J2150" i="36" s="1"/>
  <c r="I2150" i="36"/>
  <c r="H2151" i="36"/>
  <c r="I2151" i="36"/>
  <c r="H2152" i="36"/>
  <c r="J2152" i="36" s="1"/>
  <c r="I2152" i="36"/>
  <c r="H2153" i="36"/>
  <c r="I2153" i="36"/>
  <c r="H2154" i="36"/>
  <c r="J2154" i="36" s="1"/>
  <c r="I2154" i="36"/>
  <c r="H2155" i="36"/>
  <c r="H2156" i="36"/>
  <c r="I2156" i="36"/>
  <c r="H2157" i="36"/>
  <c r="I2157" i="36"/>
  <c r="H2158" i="36"/>
  <c r="I2158" i="36"/>
  <c r="H2159" i="36"/>
  <c r="I2159" i="36"/>
  <c r="H2160" i="36"/>
  <c r="H2161" i="36"/>
  <c r="I2161" i="36"/>
  <c r="H2162" i="36"/>
  <c r="J2162" i="36" s="1"/>
  <c r="I2162" i="36"/>
  <c r="H2163" i="36"/>
  <c r="I2163" i="36"/>
  <c r="H2164" i="36"/>
  <c r="J2164" i="36" s="1"/>
  <c r="I2164" i="36"/>
  <c r="H2165" i="36"/>
  <c r="I2165" i="36"/>
  <c r="H2166" i="36"/>
  <c r="J2166" i="36" s="1"/>
  <c r="I2166" i="36"/>
  <c r="H2167" i="36"/>
  <c r="H2168" i="36"/>
  <c r="I2168" i="36"/>
  <c r="H2169" i="36"/>
  <c r="I2169" i="36"/>
  <c r="H2170" i="36"/>
  <c r="I2170" i="36"/>
  <c r="H2171" i="36"/>
  <c r="I2171" i="36"/>
  <c r="H2172" i="36"/>
  <c r="I2172" i="36"/>
  <c r="H2173" i="36"/>
  <c r="I2173" i="36"/>
  <c r="H2174" i="36"/>
  <c r="I2174" i="36"/>
  <c r="H2175" i="36"/>
  <c r="H2176" i="36"/>
  <c r="J2176" i="36" s="1"/>
  <c r="I2176" i="36"/>
  <c r="H2177" i="36"/>
  <c r="I2177" i="36"/>
  <c r="H2178" i="36"/>
  <c r="J2178" i="36" s="1"/>
  <c r="I2178" i="36"/>
  <c r="H2179" i="36"/>
  <c r="I2179" i="36"/>
  <c r="H2180" i="36"/>
  <c r="J2180" i="36" s="1"/>
  <c r="I2180" i="36"/>
  <c r="H2181" i="36"/>
  <c r="I2181" i="36"/>
  <c r="H2182" i="36"/>
  <c r="J2182" i="36" s="1"/>
  <c r="I2182" i="36"/>
  <c r="H2183" i="36"/>
  <c r="I2183" i="36"/>
  <c r="H2184" i="36"/>
  <c r="J2184" i="36" s="1"/>
  <c r="I2184" i="36"/>
  <c r="H2185" i="36"/>
  <c r="I2185" i="36"/>
  <c r="H2186" i="36"/>
  <c r="J2186" i="36" s="1"/>
  <c r="I2186" i="36"/>
  <c r="H2187" i="36"/>
  <c r="I2187" i="36"/>
  <c r="H2188" i="36"/>
  <c r="H2189" i="36"/>
  <c r="I2189" i="36"/>
  <c r="H2190" i="36"/>
  <c r="I2190" i="36"/>
  <c r="H2191" i="36"/>
  <c r="I2191" i="36"/>
  <c r="H2192" i="36"/>
  <c r="I2192" i="36"/>
  <c r="H2193" i="36"/>
  <c r="I2193" i="36"/>
  <c r="H2194" i="36"/>
  <c r="I2194" i="36"/>
  <c r="H2195" i="36"/>
  <c r="I2195" i="36"/>
  <c r="H2196" i="36"/>
  <c r="I2196" i="36"/>
  <c r="H2197" i="36"/>
  <c r="I2197" i="36"/>
  <c r="H2198" i="36"/>
  <c r="I2198" i="36"/>
  <c r="H2199" i="36"/>
  <c r="I2199" i="36"/>
  <c r="H2200" i="36"/>
  <c r="I2200" i="36"/>
  <c r="H2201" i="36"/>
  <c r="I2201" i="36"/>
  <c r="H2202" i="36"/>
  <c r="I2202" i="36"/>
  <c r="H2203" i="36"/>
  <c r="I2203" i="36"/>
  <c r="H2204" i="36"/>
  <c r="H2205" i="36"/>
  <c r="I2205" i="36"/>
  <c r="H2206" i="36"/>
  <c r="J2206" i="36" s="1"/>
  <c r="I2206" i="36"/>
  <c r="H2207" i="36"/>
  <c r="I2207" i="36"/>
  <c r="H2208" i="36"/>
  <c r="J2208" i="36" s="1"/>
  <c r="I2208" i="36"/>
  <c r="H2209" i="36"/>
  <c r="I2209" i="36"/>
  <c r="H2210" i="36"/>
  <c r="J2210" i="36" s="1"/>
  <c r="I2210" i="36"/>
  <c r="H2211" i="36"/>
  <c r="I2211" i="36"/>
  <c r="H2212" i="36"/>
  <c r="J2212" i="36" s="1"/>
  <c r="I2212" i="36"/>
  <c r="H2213" i="36"/>
  <c r="I2213" i="36"/>
  <c r="H2214" i="36"/>
  <c r="J2214" i="36" s="1"/>
  <c r="I2214" i="36"/>
  <c r="H2215" i="36"/>
  <c r="I2215" i="36"/>
  <c r="H2216" i="36"/>
  <c r="J2216" i="36" s="1"/>
  <c r="I2216" i="36"/>
  <c r="H2217" i="36"/>
  <c r="I2217" i="36"/>
  <c r="H2218" i="36"/>
  <c r="J2218" i="36" s="1"/>
  <c r="I2218" i="36"/>
  <c r="H2219" i="36"/>
  <c r="I2219" i="36"/>
  <c r="H2220" i="36"/>
  <c r="J2220" i="36" s="1"/>
  <c r="I2220" i="36"/>
  <c r="H2221" i="36"/>
  <c r="I2221" i="36"/>
  <c r="H2222" i="36"/>
  <c r="J2222" i="36" s="1"/>
  <c r="I2222" i="36"/>
  <c r="H2223" i="36"/>
  <c r="H2224" i="36"/>
  <c r="H2225" i="36"/>
  <c r="I2225" i="36"/>
  <c r="H2226" i="36"/>
  <c r="J2226" i="36" s="1"/>
  <c r="I2226" i="36"/>
  <c r="H2227" i="36"/>
  <c r="I2227" i="36"/>
  <c r="H2228" i="36"/>
  <c r="J2228" i="36" s="1"/>
  <c r="I2228" i="36"/>
  <c r="H2229" i="36"/>
  <c r="I2229" i="36"/>
  <c r="H2230" i="36"/>
  <c r="J2230" i="36" s="1"/>
  <c r="I2230" i="36"/>
  <c r="H2231" i="36"/>
  <c r="I2231" i="36"/>
  <c r="H2232" i="36"/>
  <c r="J2232" i="36" s="1"/>
  <c r="I2232" i="36"/>
  <c r="H2233" i="36"/>
  <c r="I2233" i="36"/>
  <c r="H2234" i="36"/>
  <c r="J2234" i="36" s="1"/>
  <c r="I2234" i="36"/>
  <c r="H2235" i="36"/>
  <c r="I2235" i="36"/>
  <c r="H2236" i="36"/>
  <c r="J2236" i="36" s="1"/>
  <c r="I2236" i="36"/>
  <c r="H2237" i="36"/>
  <c r="I2237" i="36"/>
  <c r="H2238" i="36"/>
  <c r="J2238" i="36" s="1"/>
  <c r="I2238" i="36"/>
  <c r="H2239" i="36"/>
  <c r="I2239" i="36"/>
  <c r="H2240" i="36"/>
  <c r="J2240" i="36" s="1"/>
  <c r="I2240" i="36"/>
  <c r="H2241" i="36"/>
  <c r="I2241" i="36"/>
  <c r="H2242" i="36"/>
  <c r="J2242" i="36" s="1"/>
  <c r="I2242" i="36"/>
  <c r="H2243" i="36"/>
  <c r="I2243" i="36"/>
  <c r="H2244" i="36"/>
  <c r="J2244" i="36" s="1"/>
  <c r="I2244" i="36"/>
  <c r="H2245" i="36"/>
  <c r="I2245" i="36"/>
  <c r="H2246" i="36"/>
  <c r="J2246" i="36" s="1"/>
  <c r="I2246" i="36"/>
  <c r="H2247" i="36"/>
  <c r="I2247" i="36"/>
  <c r="H2248" i="36"/>
  <c r="J2248" i="36" s="1"/>
  <c r="I2248" i="36"/>
  <c r="H2249" i="36"/>
  <c r="I2249" i="36"/>
  <c r="H2250" i="36"/>
  <c r="J2250" i="36" s="1"/>
  <c r="I2250" i="36"/>
  <c r="H2251" i="36"/>
  <c r="I2251" i="36"/>
  <c r="H2252" i="36"/>
  <c r="J2252" i="36" s="1"/>
  <c r="I2252" i="36"/>
  <c r="H2253" i="36"/>
  <c r="I2253" i="36"/>
  <c r="H2254" i="36"/>
  <c r="J2254" i="36" s="1"/>
  <c r="I2254" i="36"/>
  <c r="H2255" i="36"/>
  <c r="I2255" i="36"/>
  <c r="H2256" i="36"/>
  <c r="J2256" i="36" s="1"/>
  <c r="I2256" i="36"/>
  <c r="H2257" i="36"/>
  <c r="H2258" i="36"/>
  <c r="I2258" i="36"/>
  <c r="H2259" i="36"/>
  <c r="I2259" i="36"/>
  <c r="H2260" i="36"/>
  <c r="I2260" i="36"/>
  <c r="H2261" i="36"/>
  <c r="I2261" i="36"/>
  <c r="H2262" i="36"/>
  <c r="I2262" i="36"/>
  <c r="H2263" i="36"/>
  <c r="I2263" i="36"/>
  <c r="H2264" i="36"/>
  <c r="I2264" i="36"/>
  <c r="H2265" i="36"/>
  <c r="I2265" i="36"/>
  <c r="H2266" i="36"/>
  <c r="I2266" i="36"/>
  <c r="H2267" i="36"/>
  <c r="I2267" i="36"/>
  <c r="H2268" i="36"/>
  <c r="I2268" i="36"/>
  <c r="H2269" i="36"/>
  <c r="I2269" i="36"/>
  <c r="H2270" i="36"/>
  <c r="I2270" i="36"/>
  <c r="H2271" i="36"/>
  <c r="I2271" i="36"/>
  <c r="H2272" i="36"/>
  <c r="I2272" i="36"/>
  <c r="H2273" i="36"/>
  <c r="I2273" i="36"/>
  <c r="H2274" i="36"/>
  <c r="I2274" i="36"/>
  <c r="H2275" i="36"/>
  <c r="I2275" i="36"/>
  <c r="H2276" i="36"/>
  <c r="I2276" i="36"/>
  <c r="H2277" i="36"/>
  <c r="I2277" i="36"/>
  <c r="H2278" i="36"/>
  <c r="I2278" i="36"/>
  <c r="H2279" i="36"/>
  <c r="I2279" i="36"/>
  <c r="H2280" i="36"/>
  <c r="I2280" i="36"/>
  <c r="H2281" i="36"/>
  <c r="H2282" i="36"/>
  <c r="H2283" i="36"/>
  <c r="I2283" i="36"/>
  <c r="H2284" i="36"/>
  <c r="I2284" i="36"/>
  <c r="H2285" i="36"/>
  <c r="I2285" i="36"/>
  <c r="H2286" i="36"/>
  <c r="I2286" i="36"/>
  <c r="H2287" i="36"/>
  <c r="I2287" i="36"/>
  <c r="H2288" i="36"/>
  <c r="H2289" i="36"/>
  <c r="I2289" i="36"/>
  <c r="H2290" i="36"/>
  <c r="J2290" i="36" s="1"/>
  <c r="I2290" i="36"/>
  <c r="H2291" i="36"/>
  <c r="I2291" i="36"/>
  <c r="H2292" i="36"/>
  <c r="J2292" i="36" s="1"/>
  <c r="I2292" i="36"/>
  <c r="H2293" i="36"/>
  <c r="I2293" i="36"/>
  <c r="H2294" i="36"/>
  <c r="J2294" i="36" s="1"/>
  <c r="I2294" i="36"/>
  <c r="H2295" i="36"/>
  <c r="I2295" i="36"/>
  <c r="H2296" i="36"/>
  <c r="J2296" i="36" s="1"/>
  <c r="I2296" i="36"/>
  <c r="H2297" i="36"/>
  <c r="I2297" i="36"/>
  <c r="H2298" i="36"/>
  <c r="J2298" i="36" s="1"/>
  <c r="I2298" i="36"/>
  <c r="H2299" i="36"/>
  <c r="I2299" i="36"/>
  <c r="H2300" i="36"/>
  <c r="J2300" i="36" s="1"/>
  <c r="I2300" i="36"/>
  <c r="H2301" i="36"/>
  <c r="I2301" i="36"/>
  <c r="H2302" i="36"/>
  <c r="J2302" i="36" s="1"/>
  <c r="I2302" i="36"/>
  <c r="H2303" i="36"/>
  <c r="I2303" i="36"/>
  <c r="H2304" i="36"/>
  <c r="J2304" i="36" s="1"/>
  <c r="I2304" i="36"/>
  <c r="H2305" i="36"/>
  <c r="I2305" i="36"/>
  <c r="H2306" i="36"/>
  <c r="J2306" i="36" s="1"/>
  <c r="I2306" i="36"/>
  <c r="H2307" i="36"/>
  <c r="I2307" i="36"/>
  <c r="H2308" i="36"/>
  <c r="J2308" i="36" s="1"/>
  <c r="I2308" i="36"/>
  <c r="H2309" i="36"/>
  <c r="I2309" i="36"/>
  <c r="H2310" i="36"/>
  <c r="J2310" i="36" s="1"/>
  <c r="I2310" i="36"/>
  <c r="H2311" i="36"/>
  <c r="I2311" i="36"/>
  <c r="H2312" i="36"/>
  <c r="J2312" i="36" s="1"/>
  <c r="I2312" i="36"/>
  <c r="H2313" i="36"/>
  <c r="H2314" i="36"/>
  <c r="I2314" i="36"/>
  <c r="H2315" i="36"/>
  <c r="I2315" i="36"/>
  <c r="H2316" i="36"/>
  <c r="I2316" i="36"/>
  <c r="H2317" i="36"/>
  <c r="I2317" i="36"/>
  <c r="H2318" i="36"/>
  <c r="I2318" i="36"/>
  <c r="H2319" i="36"/>
  <c r="I2319" i="36"/>
  <c r="H2320" i="36"/>
  <c r="I2320" i="36"/>
  <c r="H2321" i="36"/>
  <c r="I2321" i="36"/>
  <c r="H2322" i="36"/>
  <c r="I2322" i="36"/>
  <c r="H2323" i="36"/>
  <c r="I2323" i="36"/>
  <c r="H2324" i="36"/>
  <c r="H2325" i="36"/>
  <c r="I2325" i="36"/>
  <c r="H2326" i="36"/>
  <c r="J2326" i="36" s="1"/>
  <c r="I2326" i="36"/>
  <c r="H2327" i="36"/>
  <c r="I2327" i="36"/>
  <c r="H2328" i="36"/>
  <c r="J2328" i="36" s="1"/>
  <c r="I2328" i="36"/>
  <c r="H2329" i="36"/>
  <c r="I2329" i="36"/>
  <c r="H2330" i="36"/>
  <c r="J2330" i="36" s="1"/>
  <c r="I2330" i="36"/>
  <c r="H2331" i="36"/>
  <c r="I2331" i="36"/>
  <c r="H2332" i="36"/>
  <c r="J2332" i="36" s="1"/>
  <c r="I2332" i="36"/>
  <c r="H2333" i="36"/>
  <c r="I2333" i="36"/>
  <c r="H2334" i="36"/>
  <c r="J2334" i="36" s="1"/>
  <c r="I2334" i="36"/>
  <c r="H2335" i="36"/>
  <c r="I2335" i="36"/>
  <c r="H2336" i="36"/>
  <c r="J2336" i="36" s="1"/>
  <c r="I2336" i="36"/>
  <c r="H2337" i="36"/>
  <c r="I2337" i="36"/>
  <c r="H2338" i="36"/>
  <c r="J2338" i="36" s="1"/>
  <c r="I2338" i="36"/>
  <c r="H2339" i="36"/>
  <c r="I2339" i="36"/>
  <c r="H2340" i="36"/>
  <c r="J2340" i="36" s="1"/>
  <c r="I2340" i="36"/>
  <c r="H2341" i="36"/>
  <c r="I2341" i="36"/>
  <c r="H2342" i="36"/>
  <c r="J2342" i="36" s="1"/>
  <c r="I2342" i="36"/>
  <c r="H2343" i="36"/>
  <c r="I2343" i="36"/>
  <c r="H2344" i="36"/>
  <c r="J2344" i="36" s="1"/>
  <c r="I2344" i="36"/>
  <c r="H2345" i="36"/>
  <c r="I2345" i="36"/>
  <c r="H2346" i="36"/>
  <c r="J2346" i="36" s="1"/>
  <c r="I2346" i="36"/>
  <c r="H2347" i="36"/>
  <c r="I2347" i="36"/>
  <c r="H2348" i="36"/>
  <c r="J2348" i="36" s="1"/>
  <c r="I2348" i="36"/>
  <c r="H2349" i="36"/>
  <c r="I2349" i="36"/>
  <c r="H2350" i="36"/>
  <c r="J2350" i="36" s="1"/>
  <c r="I2350" i="36"/>
  <c r="H2351" i="36"/>
  <c r="I2351" i="36"/>
  <c r="H2352" i="36"/>
  <c r="J2352" i="36" s="1"/>
  <c r="I2352" i="36"/>
  <c r="H2353" i="36"/>
  <c r="I2353" i="36"/>
  <c r="H2354" i="36"/>
  <c r="H2355" i="36"/>
  <c r="I2355" i="36"/>
  <c r="H2356" i="36"/>
  <c r="I2356" i="36"/>
  <c r="H2357" i="36"/>
  <c r="H2358" i="36"/>
  <c r="H2359" i="36"/>
  <c r="H2360" i="36"/>
  <c r="J2360" i="36" s="1"/>
  <c r="I2360" i="36"/>
  <c r="H2361" i="36"/>
  <c r="I2361" i="36"/>
  <c r="H2362" i="36"/>
  <c r="J2362" i="36" s="1"/>
  <c r="I2362" i="36"/>
  <c r="H2363" i="36"/>
  <c r="I2363" i="36"/>
  <c r="H2364" i="36"/>
  <c r="J2364" i="36" s="1"/>
  <c r="I2364" i="36"/>
  <c r="H2365" i="36"/>
  <c r="I2365" i="36"/>
  <c r="H2366" i="36"/>
  <c r="J2366" i="36" s="1"/>
  <c r="I2366" i="36"/>
  <c r="H2367" i="36"/>
  <c r="I2367" i="36"/>
  <c r="H2368" i="36"/>
  <c r="J2368" i="36" s="1"/>
  <c r="I2368" i="36"/>
  <c r="H2369" i="36"/>
  <c r="I2369" i="36"/>
  <c r="H2370" i="36"/>
  <c r="J2370" i="36" s="1"/>
  <c r="I2370" i="36"/>
  <c r="H2371" i="36"/>
  <c r="I2371" i="36"/>
  <c r="H2372" i="36"/>
  <c r="J2372" i="36" s="1"/>
  <c r="I2372" i="36"/>
  <c r="H2373" i="36"/>
  <c r="I2373" i="36"/>
  <c r="H2374" i="36"/>
  <c r="J2374" i="36" s="1"/>
  <c r="I2374" i="36"/>
  <c r="H2375" i="36"/>
  <c r="I2375" i="36"/>
  <c r="H2376" i="36"/>
  <c r="J2376" i="36" s="1"/>
  <c r="I2376" i="36"/>
  <c r="H2377" i="36"/>
  <c r="I2377" i="36"/>
  <c r="H2378" i="36"/>
  <c r="J2378" i="36" s="1"/>
  <c r="I2378" i="36"/>
  <c r="H2379" i="36"/>
  <c r="I2379" i="36"/>
  <c r="H2380" i="36"/>
  <c r="J2380" i="36" s="1"/>
  <c r="I2380" i="36"/>
  <c r="H2381" i="36"/>
  <c r="I2381" i="36"/>
  <c r="H2382" i="36"/>
  <c r="J2382" i="36" s="1"/>
  <c r="I2382" i="36"/>
  <c r="H2383" i="36"/>
  <c r="I2383" i="36"/>
  <c r="H2384" i="36"/>
  <c r="J2384" i="36" s="1"/>
  <c r="I2384" i="36"/>
  <c r="H2385" i="36"/>
  <c r="I2385" i="36"/>
  <c r="H2386" i="36"/>
  <c r="J2386" i="36" s="1"/>
  <c r="I2386" i="36"/>
  <c r="H2387" i="36"/>
  <c r="I2387" i="36"/>
  <c r="H2388" i="36"/>
  <c r="J2388" i="36" s="1"/>
  <c r="I2388" i="36"/>
  <c r="H2389" i="36"/>
  <c r="I2389" i="36"/>
  <c r="H2390" i="36"/>
  <c r="J2390" i="36" s="1"/>
  <c r="I2390" i="36"/>
  <c r="H2391" i="36"/>
  <c r="I2391" i="36"/>
  <c r="H2392" i="36"/>
  <c r="J2392" i="36" s="1"/>
  <c r="I2392" i="36"/>
  <c r="H2393" i="36"/>
  <c r="I2393" i="36"/>
  <c r="H2394" i="36"/>
  <c r="J2394" i="36" s="1"/>
  <c r="I2394" i="36"/>
  <c r="H2395" i="36"/>
  <c r="I2395" i="36"/>
  <c r="H2396" i="36"/>
  <c r="J2396" i="36" s="1"/>
  <c r="I2396" i="36"/>
  <c r="H2397" i="36"/>
  <c r="I2397" i="36"/>
  <c r="H2398" i="36"/>
  <c r="J2398" i="36" s="1"/>
  <c r="I2398" i="36"/>
  <c r="H2399" i="36"/>
  <c r="I2399" i="36"/>
  <c r="H2400" i="36"/>
  <c r="J2400" i="36" s="1"/>
  <c r="I2400" i="36"/>
  <c r="H2401" i="36"/>
  <c r="I2401" i="36"/>
  <c r="H2402" i="36"/>
  <c r="J2402" i="36" s="1"/>
  <c r="I2402" i="36"/>
  <c r="H2403" i="36"/>
  <c r="I2403" i="36"/>
  <c r="H2404" i="36"/>
  <c r="J2404" i="36" s="1"/>
  <c r="I2404" i="36"/>
  <c r="H2405" i="36"/>
  <c r="I2405" i="36"/>
  <c r="H2406" i="36"/>
  <c r="J2406" i="36" s="1"/>
  <c r="I2406" i="36"/>
  <c r="H2407" i="36"/>
  <c r="I2407" i="36"/>
  <c r="H2408" i="36"/>
  <c r="J2408" i="36" s="1"/>
  <c r="I2408" i="36"/>
  <c r="H2409" i="36"/>
  <c r="I2409" i="36"/>
  <c r="H2410" i="36"/>
  <c r="J2410" i="36" s="1"/>
  <c r="I2410" i="36"/>
  <c r="H2411" i="36"/>
  <c r="I2411" i="36"/>
  <c r="H2412" i="36"/>
  <c r="J2412" i="36" s="1"/>
  <c r="I2412" i="36"/>
  <c r="H2413" i="36"/>
  <c r="I2413" i="36"/>
  <c r="H2414" i="36"/>
  <c r="J2414" i="36" s="1"/>
  <c r="I2414" i="36"/>
  <c r="H2415" i="36"/>
  <c r="I2415" i="36"/>
  <c r="H2416" i="36"/>
  <c r="J2416" i="36" s="1"/>
  <c r="I2416" i="36"/>
  <c r="H2417" i="36"/>
  <c r="I2417" i="36"/>
  <c r="H2418" i="36"/>
  <c r="J2418" i="36" s="1"/>
  <c r="I2418" i="36"/>
  <c r="H2419" i="36"/>
  <c r="I2419" i="36"/>
  <c r="H2420" i="36"/>
  <c r="J2420" i="36" s="1"/>
  <c r="I2420" i="36"/>
  <c r="H2421" i="36"/>
  <c r="I2421" i="36"/>
  <c r="H2422" i="36"/>
  <c r="J2422" i="36" s="1"/>
  <c r="I2422" i="36"/>
  <c r="H2423" i="36"/>
  <c r="I2423" i="36"/>
  <c r="H2424" i="36"/>
  <c r="J2424" i="36" s="1"/>
  <c r="I2424" i="36"/>
  <c r="H2425" i="36"/>
  <c r="I2425" i="36"/>
  <c r="H2426" i="36"/>
  <c r="J2426" i="36" s="1"/>
  <c r="I2426" i="36"/>
  <c r="H2427" i="36"/>
  <c r="I2427" i="36"/>
  <c r="H2428" i="36"/>
  <c r="J2428" i="36" s="1"/>
  <c r="I2428" i="36"/>
  <c r="H2429" i="36"/>
  <c r="I2429" i="36"/>
  <c r="H2430" i="36"/>
  <c r="J2430" i="36" s="1"/>
  <c r="I2430" i="36"/>
  <c r="H2431" i="36"/>
  <c r="I2431" i="36"/>
  <c r="H2432" i="36"/>
  <c r="J2432" i="36" s="1"/>
  <c r="I2432" i="36"/>
  <c r="H2433" i="36"/>
  <c r="I2433" i="36"/>
  <c r="H2434" i="36"/>
  <c r="J2434" i="36" s="1"/>
  <c r="I2434" i="36"/>
  <c r="H2435" i="36"/>
  <c r="I2435" i="36"/>
  <c r="H2436" i="36"/>
  <c r="J2436" i="36" s="1"/>
  <c r="I2436" i="36"/>
  <c r="H2437" i="36"/>
  <c r="I2437" i="36"/>
  <c r="H2438" i="36"/>
  <c r="J2438" i="36" s="1"/>
  <c r="I2438" i="36"/>
  <c r="H2439" i="36"/>
  <c r="I2439" i="36"/>
  <c r="H2440" i="36"/>
  <c r="J2440" i="36" s="1"/>
  <c r="I2440" i="36"/>
  <c r="H2441" i="36"/>
  <c r="I2441" i="36"/>
  <c r="H2442" i="36"/>
  <c r="J2442" i="36" s="1"/>
  <c r="I2442" i="36"/>
  <c r="H2443" i="36"/>
  <c r="I2443" i="36"/>
  <c r="H2444" i="36"/>
  <c r="H2445" i="36"/>
  <c r="H2446" i="36"/>
  <c r="J2446" i="36" s="1"/>
  <c r="I2446" i="36"/>
  <c r="H2447" i="36"/>
  <c r="H2448" i="36"/>
  <c r="I2448" i="36"/>
  <c r="H2449" i="36"/>
  <c r="I2449" i="36"/>
  <c r="H2450" i="36"/>
  <c r="I2450" i="36"/>
  <c r="H2451" i="36"/>
  <c r="I2451" i="36"/>
  <c r="H2452" i="36"/>
  <c r="I2452" i="36"/>
  <c r="H2453" i="36"/>
  <c r="I2453" i="36"/>
  <c r="H2454" i="36"/>
  <c r="I2454" i="36"/>
  <c r="H2455" i="36"/>
  <c r="I2455" i="36"/>
  <c r="H2456" i="36"/>
  <c r="I2456" i="36"/>
  <c r="H2457" i="36"/>
  <c r="I2457" i="36"/>
  <c r="H2458" i="36"/>
  <c r="I2458" i="36"/>
  <c r="H2459" i="36"/>
  <c r="I2459" i="36"/>
  <c r="H2460" i="36"/>
  <c r="I2460" i="36"/>
  <c r="H2461" i="36"/>
  <c r="I2461" i="36"/>
  <c r="H2462" i="36"/>
  <c r="I2462" i="36"/>
  <c r="H2463" i="36"/>
  <c r="I2463" i="36"/>
  <c r="H2464" i="36"/>
  <c r="I2464" i="36"/>
  <c r="H2465" i="36"/>
  <c r="I2465" i="36"/>
  <c r="H2466" i="36"/>
  <c r="I2466" i="36"/>
  <c r="H2467" i="36"/>
  <c r="I2467" i="36"/>
  <c r="H2468" i="36"/>
  <c r="I2468" i="36"/>
  <c r="H2469" i="36"/>
  <c r="H2470" i="36"/>
  <c r="J2470" i="36" s="1"/>
  <c r="I2470" i="36"/>
  <c r="H2471" i="36"/>
  <c r="I2471" i="36"/>
  <c r="H2472" i="36"/>
  <c r="J2472" i="36" s="1"/>
  <c r="I2472" i="36"/>
  <c r="H2473" i="36"/>
  <c r="I2473" i="36"/>
  <c r="H2474" i="36"/>
  <c r="J2474" i="36" s="1"/>
  <c r="I2474" i="36"/>
  <c r="H2475" i="36"/>
  <c r="I2475" i="36"/>
  <c r="H2476" i="36"/>
  <c r="J2476" i="36" s="1"/>
  <c r="I2476" i="36"/>
  <c r="H2477" i="36"/>
  <c r="I2477" i="36"/>
  <c r="H2478" i="36"/>
  <c r="J2478" i="36" s="1"/>
  <c r="I2478" i="36"/>
  <c r="H2479" i="36"/>
  <c r="I2479" i="36"/>
  <c r="H2480" i="36"/>
  <c r="H2481" i="36"/>
  <c r="I2481" i="36"/>
  <c r="H2482" i="36"/>
  <c r="H2483" i="36"/>
  <c r="I2483" i="36"/>
  <c r="H2484" i="36"/>
  <c r="J2484" i="36" s="1"/>
  <c r="I2484" i="36"/>
  <c r="H2485" i="36"/>
  <c r="I2485" i="36"/>
  <c r="H2486" i="36"/>
  <c r="J2486" i="36" s="1"/>
  <c r="I2486" i="36"/>
  <c r="H2487" i="36"/>
  <c r="H2488" i="36"/>
  <c r="I2488" i="36"/>
  <c r="H2489" i="36"/>
  <c r="I2489" i="36"/>
  <c r="H2490" i="36"/>
  <c r="I2490" i="36"/>
  <c r="H2491" i="36"/>
  <c r="I2491" i="36"/>
  <c r="H2492" i="36"/>
  <c r="I2492" i="36"/>
  <c r="H2493" i="36"/>
  <c r="H2494" i="36"/>
  <c r="J2494" i="36" s="1"/>
  <c r="I2494" i="36"/>
  <c r="H2495" i="36"/>
  <c r="I2495" i="36"/>
  <c r="H2496" i="36"/>
  <c r="J2496" i="36" s="1"/>
  <c r="I2496" i="36"/>
  <c r="H2497" i="36"/>
  <c r="I2497" i="36"/>
  <c r="H2498" i="36"/>
  <c r="J2498" i="36" s="1"/>
  <c r="I2498" i="36"/>
  <c r="H2499" i="36"/>
  <c r="I2499" i="36"/>
  <c r="H2500" i="36"/>
  <c r="J2500" i="36" s="1"/>
  <c r="I2500" i="36"/>
  <c r="H2501" i="36"/>
  <c r="H2502" i="36"/>
  <c r="I2502" i="36"/>
  <c r="H2503" i="36"/>
  <c r="I2503" i="36"/>
  <c r="H2504" i="36"/>
  <c r="I2504" i="36"/>
  <c r="H2505" i="36"/>
  <c r="I2505" i="36"/>
  <c r="H2506" i="36"/>
  <c r="I2506" i="36"/>
  <c r="H2507" i="36"/>
  <c r="I2507" i="36"/>
  <c r="H2508" i="36"/>
  <c r="I2508" i="36"/>
  <c r="H2509" i="36"/>
  <c r="I2509" i="36"/>
  <c r="H2510" i="36"/>
  <c r="I2510" i="36"/>
  <c r="H2511" i="36"/>
  <c r="I2511" i="36"/>
  <c r="H2512" i="36"/>
  <c r="I2512" i="36"/>
  <c r="H2513" i="36"/>
  <c r="I2513" i="36"/>
  <c r="H2514" i="36"/>
  <c r="I2514" i="36"/>
  <c r="H2515" i="36"/>
  <c r="I2515" i="36"/>
  <c r="H2516" i="36"/>
  <c r="I2516" i="36"/>
  <c r="H2517" i="36"/>
  <c r="I2517" i="36"/>
  <c r="H2518" i="36"/>
  <c r="I2518" i="36"/>
  <c r="H2519" i="36"/>
  <c r="I2519" i="36"/>
  <c r="H2520" i="36"/>
  <c r="I2520" i="36"/>
  <c r="H2521" i="36"/>
  <c r="I2521" i="36"/>
  <c r="H2522" i="36"/>
  <c r="I2522" i="36"/>
  <c r="H2523" i="36"/>
  <c r="I2523" i="36"/>
  <c r="H2524" i="36"/>
  <c r="I2524" i="36"/>
  <c r="H2525" i="36"/>
  <c r="I2525" i="36"/>
  <c r="H2526" i="36"/>
  <c r="I2526" i="36"/>
  <c r="H2527" i="36"/>
  <c r="I2527" i="36"/>
  <c r="H2528" i="36"/>
  <c r="I2528" i="36"/>
  <c r="H2529" i="36"/>
  <c r="I2529" i="36"/>
  <c r="H2530" i="36"/>
  <c r="H2531" i="36"/>
  <c r="I2531" i="36"/>
  <c r="H2532" i="36"/>
  <c r="J2532" i="36" s="1"/>
  <c r="I2532" i="36"/>
  <c r="H2533" i="36"/>
  <c r="I2533" i="36"/>
  <c r="H2534" i="36"/>
  <c r="J2534" i="36" s="1"/>
  <c r="I2534" i="36"/>
  <c r="H2535" i="36"/>
  <c r="I2535" i="36"/>
  <c r="H2536" i="36"/>
  <c r="J2536" i="36" s="1"/>
  <c r="I2536" i="36"/>
  <c r="H2537" i="36"/>
  <c r="I2537" i="36"/>
  <c r="H2538" i="36"/>
  <c r="J2538" i="36" s="1"/>
  <c r="I2538" i="36"/>
  <c r="H2539" i="36"/>
  <c r="I2539" i="36"/>
  <c r="H2540" i="36"/>
  <c r="J2540" i="36" s="1"/>
  <c r="I2540" i="36"/>
  <c r="H2541" i="36"/>
  <c r="I2541" i="36"/>
  <c r="H2542" i="36"/>
  <c r="J2542" i="36" s="1"/>
  <c r="I2542" i="36"/>
  <c r="H2543" i="36"/>
  <c r="I2543" i="36"/>
  <c r="H2544" i="36"/>
  <c r="J2544" i="36" s="1"/>
  <c r="I2544" i="36"/>
  <c r="H2545" i="36"/>
  <c r="I2545" i="36"/>
  <c r="H2546" i="36"/>
  <c r="J2546" i="36" s="1"/>
  <c r="I2546" i="36"/>
  <c r="H2547" i="36"/>
  <c r="I2547" i="36"/>
  <c r="H2548" i="36"/>
  <c r="J2548" i="36" s="1"/>
  <c r="I2548" i="36"/>
  <c r="H2549" i="36"/>
  <c r="I2549" i="36"/>
  <c r="H2550" i="36"/>
  <c r="J2550" i="36" s="1"/>
  <c r="I2550" i="36"/>
  <c r="H2551" i="36"/>
  <c r="I2551" i="36"/>
  <c r="H2552" i="36"/>
  <c r="J2552" i="36" s="1"/>
  <c r="I2552" i="36"/>
  <c r="H2553" i="36"/>
  <c r="I2553" i="36"/>
  <c r="H2554" i="36"/>
  <c r="J2554" i="36" s="1"/>
  <c r="I2554" i="36"/>
  <c r="H2555" i="36"/>
  <c r="I2555" i="36"/>
  <c r="H2556" i="36"/>
  <c r="J2556" i="36" s="1"/>
  <c r="I2556" i="36"/>
  <c r="H2557" i="36"/>
  <c r="I2557" i="36"/>
  <c r="H2558" i="36"/>
  <c r="J2558" i="36" s="1"/>
  <c r="I2558" i="36"/>
  <c r="H2559" i="36"/>
  <c r="I2559" i="36"/>
  <c r="H2560" i="36"/>
  <c r="J2560" i="36" s="1"/>
  <c r="I2560" i="36"/>
  <c r="H2561" i="36"/>
  <c r="I2561" i="36"/>
  <c r="H2562" i="36"/>
  <c r="J2562" i="36" s="1"/>
  <c r="I2562" i="36"/>
  <c r="H2563" i="36"/>
  <c r="I2563" i="36"/>
  <c r="H2564" i="36"/>
  <c r="H2565" i="36"/>
  <c r="I2565" i="36"/>
  <c r="H2566" i="36"/>
  <c r="I2566" i="36"/>
  <c r="H2567" i="36"/>
  <c r="I2567" i="36"/>
  <c r="H2568" i="36"/>
  <c r="I2568" i="36"/>
  <c r="H2569" i="36"/>
  <c r="I2569" i="36"/>
  <c r="H2570" i="36"/>
  <c r="H2571" i="36"/>
  <c r="I2571" i="36"/>
  <c r="H2572" i="36"/>
  <c r="J2572" i="36" s="1"/>
  <c r="I2572" i="36"/>
  <c r="H2573" i="36"/>
  <c r="I2573" i="36"/>
  <c r="H2574" i="36"/>
  <c r="J2574" i="36" s="1"/>
  <c r="I2574" i="36"/>
  <c r="H2575" i="36"/>
  <c r="I2575" i="36"/>
  <c r="H2576" i="36"/>
  <c r="J2576" i="36" s="1"/>
  <c r="I2576" i="36"/>
  <c r="H2577" i="36"/>
  <c r="I2577" i="36"/>
  <c r="H2578" i="36"/>
  <c r="J2578" i="36" s="1"/>
  <c r="I2578" i="36"/>
  <c r="H2579" i="36"/>
  <c r="I2579" i="36"/>
  <c r="H2580" i="36"/>
  <c r="J2580" i="36" s="1"/>
  <c r="I2580" i="36"/>
  <c r="H2581" i="36"/>
  <c r="I2581" i="36"/>
  <c r="H2582" i="36"/>
  <c r="J2582" i="36" s="1"/>
  <c r="I2582" i="36"/>
  <c r="H2583" i="36"/>
  <c r="H2584" i="36"/>
  <c r="I2584" i="36"/>
  <c r="H2585" i="36"/>
  <c r="I2585" i="36"/>
  <c r="H2586" i="36"/>
  <c r="I2586" i="36"/>
  <c r="H2587" i="36"/>
  <c r="I2587" i="36"/>
  <c r="H2588" i="36"/>
  <c r="I2588" i="36"/>
  <c r="H2589" i="36"/>
  <c r="I2589" i="36"/>
  <c r="H2590" i="36"/>
  <c r="I2590" i="36"/>
  <c r="H2591" i="36"/>
  <c r="I2591" i="36"/>
  <c r="H2592" i="36"/>
  <c r="I2592" i="36"/>
  <c r="H2593" i="36"/>
  <c r="I2593" i="36"/>
  <c r="H2594" i="36"/>
  <c r="I2594" i="36"/>
  <c r="H2595" i="36"/>
  <c r="I2595" i="36"/>
  <c r="H2596" i="36"/>
  <c r="I2596" i="36"/>
  <c r="H2597" i="36"/>
  <c r="I2597" i="36"/>
  <c r="H2598" i="36"/>
  <c r="I2598" i="36"/>
  <c r="H2599" i="36"/>
  <c r="I2599" i="36"/>
  <c r="H2600" i="36"/>
  <c r="I2600" i="36"/>
  <c r="H2601" i="36"/>
  <c r="I2601" i="36"/>
  <c r="H2602" i="36"/>
  <c r="H2603" i="36"/>
  <c r="I2603" i="36"/>
  <c r="H2604" i="36"/>
  <c r="J2604" i="36" s="1"/>
  <c r="I2604" i="36"/>
  <c r="H2605" i="36"/>
  <c r="I2605" i="36"/>
  <c r="H2606" i="36"/>
  <c r="J2606" i="36" s="1"/>
  <c r="I2606" i="36"/>
  <c r="H2607" i="36"/>
  <c r="I2607" i="36"/>
  <c r="H2608" i="36"/>
  <c r="J2608" i="36" s="1"/>
  <c r="I2608" i="36"/>
  <c r="H2609" i="36"/>
  <c r="I2609" i="36"/>
  <c r="H2610" i="36"/>
  <c r="H2611" i="36"/>
  <c r="I2611" i="36"/>
  <c r="H2612" i="36"/>
  <c r="I2612" i="36"/>
  <c r="H2613" i="36"/>
  <c r="H2614" i="36"/>
  <c r="J2614" i="36" s="1"/>
  <c r="I2614" i="36"/>
  <c r="H2615" i="36"/>
  <c r="I2615" i="36"/>
  <c r="H2616" i="36"/>
  <c r="J2616" i="36" s="1"/>
  <c r="I2616" i="36"/>
  <c r="H2617" i="36"/>
  <c r="I2617" i="36"/>
  <c r="H2618" i="36"/>
  <c r="J2618" i="36" s="1"/>
  <c r="I2618" i="36"/>
  <c r="H2619" i="36"/>
  <c r="I2619" i="36"/>
  <c r="H2620" i="36"/>
  <c r="J2620" i="36" s="1"/>
  <c r="I2620" i="36"/>
  <c r="H2621" i="36"/>
  <c r="I2621" i="36"/>
  <c r="H2622" i="36"/>
  <c r="J2622" i="36" s="1"/>
  <c r="I2622" i="36"/>
  <c r="H2623" i="36"/>
  <c r="I2623" i="36"/>
  <c r="H2624" i="36"/>
  <c r="J2624" i="36" s="1"/>
  <c r="I2624" i="36"/>
  <c r="H2625" i="36"/>
  <c r="I2625" i="36"/>
  <c r="H2626" i="36"/>
  <c r="J2626" i="36" s="1"/>
  <c r="I2626" i="36"/>
  <c r="H2627" i="36"/>
  <c r="I2627" i="36"/>
  <c r="H2628" i="36"/>
  <c r="J2628" i="36" s="1"/>
  <c r="I2628" i="36"/>
  <c r="H2629" i="36"/>
  <c r="I2629" i="36"/>
  <c r="H2630" i="36"/>
  <c r="J2630" i="36" s="1"/>
  <c r="I2630" i="36"/>
  <c r="H2631" i="36"/>
  <c r="I2631" i="36"/>
  <c r="H2632" i="36"/>
  <c r="H2633" i="36"/>
  <c r="I2633" i="36"/>
  <c r="H2634" i="36"/>
  <c r="I2634" i="36"/>
  <c r="H2635" i="36"/>
  <c r="H2636" i="36"/>
  <c r="H2637" i="36"/>
  <c r="I2637" i="36"/>
  <c r="H2638" i="36"/>
  <c r="I2638" i="36"/>
  <c r="H2639" i="36"/>
  <c r="I2639" i="36"/>
  <c r="H2640" i="36"/>
  <c r="I2640" i="36"/>
  <c r="H2641" i="36"/>
  <c r="I2641" i="36"/>
  <c r="H2642" i="36"/>
  <c r="I2642" i="36"/>
  <c r="H2643" i="36"/>
  <c r="I2643" i="36"/>
  <c r="H2644" i="36"/>
  <c r="I2644" i="36"/>
  <c r="H2645" i="36"/>
  <c r="I2645" i="36"/>
  <c r="H2646" i="36"/>
  <c r="I2646" i="36"/>
  <c r="H2647" i="36"/>
  <c r="I2647" i="36"/>
  <c r="H2648" i="36"/>
  <c r="I2648" i="36"/>
  <c r="H2649" i="36"/>
  <c r="I2649" i="36"/>
  <c r="H2650" i="36"/>
  <c r="I2650" i="36"/>
  <c r="H2651" i="36"/>
  <c r="I2651" i="36"/>
  <c r="H2652" i="36"/>
  <c r="I2652" i="36"/>
  <c r="H2653" i="36"/>
  <c r="I2653" i="36"/>
  <c r="H2654" i="36"/>
  <c r="I2654" i="36"/>
  <c r="H2655" i="36"/>
  <c r="I2655" i="36"/>
  <c r="H2656" i="36"/>
  <c r="I2656" i="36"/>
  <c r="H2657" i="36"/>
  <c r="I2657" i="36"/>
  <c r="H2658" i="36"/>
  <c r="I2658" i="36"/>
  <c r="H2659" i="36"/>
  <c r="I2659" i="36"/>
  <c r="H2660" i="36"/>
  <c r="I2660" i="36"/>
  <c r="H2661" i="36"/>
  <c r="I2661" i="36"/>
  <c r="H2662" i="36"/>
  <c r="I2662" i="36"/>
  <c r="H2663" i="36"/>
  <c r="H2664" i="36"/>
  <c r="J2664" i="36" s="1"/>
  <c r="I2664" i="36"/>
  <c r="H2665" i="36"/>
  <c r="I2665" i="36"/>
  <c r="H2666" i="36"/>
  <c r="J2666" i="36" s="1"/>
  <c r="I2666" i="36"/>
  <c r="H2667" i="36"/>
  <c r="I2667" i="36"/>
  <c r="H2668" i="36"/>
  <c r="J2668" i="36" s="1"/>
  <c r="I2668" i="36"/>
  <c r="H2669" i="36"/>
  <c r="I2669" i="36"/>
  <c r="H2670" i="36"/>
  <c r="J2670" i="36" s="1"/>
  <c r="I2670" i="36"/>
  <c r="H2671" i="36"/>
  <c r="I2671" i="36"/>
  <c r="H2672" i="36"/>
  <c r="J2672" i="36" s="1"/>
  <c r="I2672" i="36"/>
  <c r="H2673" i="36"/>
  <c r="I2673" i="36"/>
  <c r="H2674" i="36"/>
  <c r="J2674" i="36" s="1"/>
  <c r="I2674" i="36"/>
  <c r="H2675" i="36"/>
  <c r="I2675" i="36"/>
  <c r="H2676" i="36"/>
  <c r="J2676" i="36" s="1"/>
  <c r="I2676" i="36"/>
  <c r="H2677" i="36"/>
  <c r="I2677" i="36"/>
  <c r="H2678" i="36"/>
  <c r="J2678" i="36" s="1"/>
  <c r="I2678" i="36"/>
  <c r="H2679" i="36"/>
  <c r="I2679" i="36"/>
  <c r="H2680" i="36"/>
  <c r="J2680" i="36" s="1"/>
  <c r="I2680" i="36"/>
  <c r="H2681" i="36"/>
  <c r="I2681" i="36"/>
  <c r="H2682" i="36"/>
  <c r="J2682" i="36" s="1"/>
  <c r="I2682" i="36"/>
  <c r="H2683" i="36"/>
  <c r="I2683" i="36"/>
  <c r="H2684" i="36"/>
  <c r="J2684" i="36" s="1"/>
  <c r="I2684" i="36"/>
  <c r="H2685" i="36"/>
  <c r="I2685" i="36"/>
  <c r="H2686" i="36"/>
  <c r="H2687" i="36"/>
  <c r="H2688" i="36"/>
  <c r="J2688" i="36" s="1"/>
  <c r="I2688" i="36"/>
  <c r="H2689" i="36"/>
  <c r="H2690" i="36"/>
  <c r="I2690" i="36"/>
  <c r="H2691" i="36"/>
  <c r="H2692" i="36"/>
  <c r="J2692" i="36" s="1"/>
  <c r="I2692" i="36"/>
  <c r="H2693" i="36"/>
  <c r="I2693" i="36"/>
  <c r="H2694" i="36"/>
  <c r="J2694" i="36" s="1"/>
  <c r="I2694" i="36"/>
  <c r="H2695" i="36"/>
  <c r="I2695" i="36"/>
  <c r="H2696" i="36"/>
  <c r="J2696" i="36" s="1"/>
  <c r="I2696" i="36"/>
  <c r="H2697" i="36"/>
  <c r="I2697" i="36"/>
  <c r="H2698" i="36"/>
  <c r="J2698" i="36" s="1"/>
  <c r="I2698" i="36"/>
  <c r="H2699" i="36"/>
  <c r="I2699" i="36"/>
  <c r="H2700" i="36"/>
  <c r="J2700" i="36" s="1"/>
  <c r="I2700" i="36"/>
  <c r="H2701" i="36"/>
  <c r="I2701" i="36"/>
  <c r="H2702" i="36"/>
  <c r="J2702" i="36" s="1"/>
  <c r="I2702" i="36"/>
  <c r="H2703" i="36"/>
  <c r="I2703" i="36"/>
  <c r="H2704" i="36"/>
  <c r="H2705" i="36"/>
  <c r="I2705" i="36"/>
  <c r="H2706" i="36"/>
  <c r="I2706" i="36"/>
  <c r="H2707" i="36"/>
  <c r="I2707" i="36"/>
  <c r="H2708" i="36"/>
  <c r="I2708" i="36"/>
  <c r="H2709" i="36"/>
  <c r="I2709" i="36"/>
  <c r="H2710" i="36"/>
  <c r="I2710" i="36"/>
  <c r="H2711" i="36"/>
  <c r="H2712" i="36"/>
  <c r="J2712" i="36" s="1"/>
  <c r="I2712" i="36"/>
  <c r="H2713" i="36"/>
  <c r="I2713" i="36"/>
  <c r="H2714" i="36"/>
  <c r="J2714" i="36" s="1"/>
  <c r="I2714" i="36"/>
  <c r="H2715" i="36"/>
  <c r="I2715" i="36"/>
  <c r="H2716" i="36"/>
  <c r="J2716" i="36" s="1"/>
  <c r="I2716" i="36"/>
  <c r="H2717" i="36"/>
  <c r="I2717" i="36"/>
  <c r="H2718" i="36"/>
  <c r="J2718" i="36" s="1"/>
  <c r="I2718" i="36"/>
  <c r="H2719" i="36"/>
  <c r="I2719" i="36"/>
  <c r="H2720" i="36"/>
  <c r="J2720" i="36" s="1"/>
  <c r="I2720" i="36"/>
  <c r="H2721" i="36"/>
  <c r="I2721" i="36"/>
  <c r="H2722" i="36"/>
  <c r="J2722" i="36" s="1"/>
  <c r="I2722" i="36"/>
  <c r="H2723" i="36"/>
  <c r="I2723" i="36"/>
  <c r="H2724" i="36"/>
  <c r="J2724" i="36" s="1"/>
  <c r="I2724" i="36"/>
  <c r="H2725" i="36"/>
  <c r="I2725" i="36"/>
  <c r="H2726" i="36"/>
  <c r="J2726" i="36" s="1"/>
  <c r="I2726" i="36"/>
  <c r="H2727" i="36"/>
  <c r="I2727" i="36"/>
  <c r="H2728" i="36"/>
  <c r="J2728" i="36" s="1"/>
  <c r="I2728" i="36"/>
  <c r="H2729" i="36"/>
  <c r="I2729" i="36"/>
  <c r="H2730" i="36"/>
  <c r="J2730" i="36" s="1"/>
  <c r="I2730" i="36"/>
  <c r="H2731" i="36"/>
  <c r="I2731" i="36"/>
  <c r="H2732" i="36"/>
  <c r="J2732" i="36" s="1"/>
  <c r="I2732" i="36"/>
  <c r="H2733" i="36"/>
  <c r="H2734" i="36"/>
  <c r="I2734" i="36"/>
  <c r="H2735" i="36"/>
  <c r="I2735" i="36"/>
  <c r="H2736" i="36"/>
  <c r="I2736" i="36"/>
  <c r="H2737" i="36"/>
  <c r="I2737" i="36"/>
  <c r="H2738" i="36"/>
  <c r="H2739" i="36"/>
  <c r="I2739" i="36"/>
  <c r="H2740" i="36"/>
  <c r="J2740" i="36" s="1"/>
  <c r="I2740" i="36"/>
  <c r="H2741" i="36"/>
  <c r="I2741" i="36"/>
  <c r="H2742" i="36"/>
  <c r="J2742" i="36" s="1"/>
  <c r="I2742" i="36"/>
  <c r="H2743" i="36"/>
  <c r="I2743" i="36"/>
  <c r="H2744" i="36"/>
  <c r="J2744" i="36" s="1"/>
  <c r="I2744" i="36"/>
  <c r="H2745" i="36"/>
  <c r="I2745" i="36"/>
  <c r="H2746" i="36"/>
  <c r="J2746" i="36" s="1"/>
  <c r="I2746" i="36"/>
  <c r="H2747" i="36"/>
  <c r="I2747" i="36"/>
  <c r="H2748" i="36"/>
  <c r="J2748" i="36" s="1"/>
  <c r="I2748" i="36"/>
  <c r="H2749" i="36"/>
  <c r="I2749" i="36"/>
  <c r="H2750" i="36"/>
  <c r="J2750" i="36" s="1"/>
  <c r="I2750" i="36"/>
  <c r="H2751" i="36"/>
  <c r="I2751" i="36"/>
  <c r="H2752" i="36"/>
  <c r="J2752" i="36" s="1"/>
  <c r="I2752" i="36"/>
  <c r="H2753" i="36"/>
  <c r="I2753" i="36"/>
  <c r="H2754" i="36"/>
  <c r="J2754" i="36" s="1"/>
  <c r="I2754" i="36"/>
  <c r="H2755" i="36"/>
  <c r="I2755" i="36"/>
  <c r="H2756" i="36"/>
  <c r="J2756" i="36" s="1"/>
  <c r="I2756" i="36"/>
  <c r="H2757" i="36"/>
  <c r="I2757" i="36"/>
  <c r="H2758" i="36"/>
  <c r="J2758" i="36" s="1"/>
  <c r="I2758" i="36"/>
  <c r="H2759" i="36"/>
  <c r="I2759" i="36"/>
  <c r="H2760" i="36"/>
  <c r="J2760" i="36" s="1"/>
  <c r="I2760" i="36"/>
  <c r="H2761" i="36"/>
  <c r="I2761" i="36"/>
  <c r="H2762" i="36"/>
  <c r="J2762" i="36" s="1"/>
  <c r="I2762" i="36"/>
  <c r="H2763" i="36"/>
  <c r="I2763" i="36"/>
  <c r="H2764" i="36"/>
  <c r="H2765" i="36"/>
  <c r="I2765" i="36"/>
  <c r="H2766" i="36"/>
  <c r="I2766" i="36"/>
  <c r="H2767" i="36"/>
  <c r="I2767" i="36"/>
  <c r="H2768" i="36"/>
  <c r="I2768" i="36"/>
  <c r="H2769" i="36"/>
  <c r="H2770" i="36"/>
  <c r="J2770" i="36" s="1"/>
  <c r="I2770" i="36"/>
  <c r="H2771" i="36"/>
  <c r="I2771" i="36"/>
  <c r="H2772" i="36"/>
  <c r="J2772" i="36" s="1"/>
  <c r="I2772" i="36"/>
  <c r="H2773" i="36"/>
  <c r="I2773" i="36"/>
  <c r="H2774" i="36"/>
  <c r="J2774" i="36" s="1"/>
  <c r="I2774" i="36"/>
  <c r="H2775" i="36"/>
  <c r="I2775" i="36"/>
  <c r="H2776" i="36"/>
  <c r="J2776" i="36" s="1"/>
  <c r="I2776" i="36"/>
  <c r="H2777" i="36"/>
  <c r="I2777" i="36"/>
  <c r="H2778" i="36"/>
  <c r="J2778" i="36" s="1"/>
  <c r="I2778" i="36"/>
  <c r="H2779" i="36"/>
  <c r="I2779" i="36"/>
  <c r="H2780" i="36"/>
  <c r="J2780" i="36" s="1"/>
  <c r="I2780" i="36"/>
  <c r="H2781" i="36"/>
  <c r="I2781" i="36"/>
  <c r="H2782" i="36"/>
  <c r="J2782" i="36" s="1"/>
  <c r="I2782" i="36"/>
  <c r="H2783" i="36"/>
  <c r="H2784" i="36"/>
  <c r="H2785" i="36"/>
  <c r="I2785" i="36"/>
  <c r="H2786" i="36"/>
  <c r="J2786" i="36" s="1"/>
  <c r="I2786" i="36"/>
  <c r="H2787" i="36"/>
  <c r="I2787" i="36"/>
  <c r="H2788" i="36"/>
  <c r="J2788" i="36" s="1"/>
  <c r="I2788" i="36"/>
  <c r="H2789" i="36"/>
  <c r="I2789" i="36"/>
  <c r="H2790" i="36"/>
  <c r="J2790" i="36" s="1"/>
  <c r="I2790" i="36"/>
  <c r="H2791" i="36"/>
  <c r="I2791" i="36"/>
  <c r="H2792" i="36"/>
  <c r="J2792" i="36" s="1"/>
  <c r="I2792" i="36"/>
  <c r="H2793" i="36"/>
  <c r="I2793" i="36"/>
  <c r="H2794" i="36"/>
  <c r="J2794" i="36" s="1"/>
  <c r="I2794" i="36"/>
  <c r="H2795" i="36"/>
  <c r="I2795" i="36"/>
  <c r="H2796" i="36"/>
  <c r="J2796" i="36" s="1"/>
  <c r="I2796" i="36"/>
  <c r="H2797" i="36"/>
  <c r="I2797" i="36"/>
  <c r="H2798" i="36"/>
  <c r="J2798" i="36" s="1"/>
  <c r="I2798" i="36"/>
  <c r="H2799" i="36"/>
  <c r="I2799" i="36"/>
  <c r="H2800" i="36"/>
  <c r="J2800" i="36" s="1"/>
  <c r="I2800" i="36"/>
  <c r="H2801" i="36"/>
  <c r="I2801" i="36"/>
  <c r="H2802" i="36"/>
  <c r="J2802" i="36" s="1"/>
  <c r="I2802" i="36"/>
  <c r="H2803" i="36"/>
  <c r="H2804" i="36"/>
  <c r="H2805" i="36"/>
  <c r="H2806" i="36"/>
  <c r="I2806" i="36"/>
  <c r="H2807" i="36"/>
  <c r="I2807" i="36"/>
  <c r="H2808" i="36"/>
  <c r="I2808" i="36"/>
  <c r="H2809" i="36"/>
  <c r="I2809" i="36"/>
  <c r="H2810" i="36"/>
  <c r="H2811" i="36"/>
  <c r="I2811" i="36"/>
  <c r="H2812" i="36"/>
  <c r="J2812" i="36" s="1"/>
  <c r="I2812" i="36"/>
  <c r="H2813" i="36"/>
  <c r="I2813" i="36"/>
  <c r="H2814" i="36"/>
  <c r="J2814" i="36" s="1"/>
  <c r="I2814" i="36"/>
  <c r="H2815" i="36"/>
  <c r="I2815" i="36"/>
  <c r="H2816" i="36"/>
  <c r="J2816" i="36" s="1"/>
  <c r="I2816" i="36"/>
  <c r="H2817" i="36"/>
  <c r="I2817" i="36"/>
  <c r="H2818" i="36"/>
  <c r="J2818" i="36" s="1"/>
  <c r="I2818" i="36"/>
  <c r="H2819" i="36"/>
  <c r="I2819" i="36"/>
  <c r="H2820" i="36"/>
  <c r="J2820" i="36" s="1"/>
  <c r="I2820" i="36"/>
  <c r="H2821" i="36"/>
  <c r="I2821" i="36"/>
  <c r="H2822" i="36"/>
  <c r="J2822" i="36" s="1"/>
  <c r="I2822" i="36"/>
  <c r="H2823" i="36"/>
  <c r="I2823" i="36"/>
  <c r="H2824" i="36"/>
  <c r="J2824" i="36" s="1"/>
  <c r="I2824" i="36"/>
  <c r="H2825" i="36"/>
  <c r="I2825" i="36"/>
  <c r="H2826" i="36"/>
  <c r="J2826" i="36" s="1"/>
  <c r="I2826" i="36"/>
  <c r="H2827" i="36"/>
  <c r="I2827" i="36"/>
  <c r="H2828" i="36"/>
  <c r="J2828" i="36" s="1"/>
  <c r="I2828" i="36"/>
  <c r="H2829" i="36"/>
  <c r="I2829" i="36"/>
  <c r="H2830" i="36"/>
  <c r="J2830" i="36" s="1"/>
  <c r="I2830" i="36"/>
  <c r="H2831" i="36"/>
  <c r="I2831" i="36"/>
  <c r="H2832" i="36"/>
  <c r="J2832" i="36" s="1"/>
  <c r="I2832" i="36"/>
  <c r="H2833" i="36"/>
  <c r="I2833" i="36"/>
  <c r="H2834" i="36"/>
  <c r="J2834" i="36" s="1"/>
  <c r="I2834" i="36"/>
  <c r="H2835" i="36"/>
  <c r="I2835" i="36"/>
  <c r="H2836" i="36"/>
  <c r="J2836" i="36" s="1"/>
  <c r="I2836" i="36"/>
  <c r="H2837" i="36"/>
  <c r="I2837" i="36"/>
  <c r="H2838" i="36"/>
  <c r="J2838" i="36" s="1"/>
  <c r="I2838" i="36"/>
  <c r="H2839" i="36"/>
  <c r="I2839" i="36"/>
  <c r="H2840" i="36"/>
  <c r="J2840" i="36" s="1"/>
  <c r="I2840" i="36"/>
  <c r="H2841" i="36"/>
  <c r="I2841" i="36"/>
  <c r="H2842" i="36"/>
  <c r="H2843" i="36"/>
  <c r="I2843" i="36"/>
  <c r="H2844" i="36"/>
  <c r="H2845" i="36"/>
  <c r="I2845" i="36"/>
  <c r="H2846" i="36"/>
  <c r="J2846" i="36" s="1"/>
  <c r="I2846" i="36"/>
  <c r="H2847" i="36"/>
  <c r="I2847" i="36"/>
  <c r="H2848" i="36"/>
  <c r="J2848" i="36" s="1"/>
  <c r="I2848" i="36"/>
  <c r="H2849" i="36"/>
  <c r="I2849" i="36"/>
  <c r="H2850" i="36"/>
  <c r="J2850" i="36" s="1"/>
  <c r="I2850" i="36"/>
  <c r="H2851" i="36"/>
  <c r="I2851" i="36"/>
  <c r="H2852" i="36"/>
  <c r="J2852" i="36" s="1"/>
  <c r="I2852" i="36"/>
  <c r="H2853" i="36"/>
  <c r="I2853" i="36"/>
  <c r="H2854" i="36"/>
  <c r="J2854" i="36" s="1"/>
  <c r="I2854" i="36"/>
  <c r="H2855" i="36"/>
  <c r="I2855" i="36"/>
  <c r="H2856" i="36"/>
  <c r="J2856" i="36" s="1"/>
  <c r="I2856" i="36"/>
  <c r="H2857" i="36"/>
  <c r="I2857" i="36"/>
  <c r="H2858" i="36"/>
  <c r="J2858" i="36" s="1"/>
  <c r="I2858" i="36"/>
  <c r="H2859" i="36"/>
  <c r="I2859" i="36"/>
  <c r="H2860" i="36"/>
  <c r="J2860" i="36" s="1"/>
  <c r="I2860" i="36"/>
  <c r="H2861" i="36"/>
  <c r="I2861" i="36"/>
  <c r="H2862" i="36"/>
  <c r="J2862" i="36" s="1"/>
  <c r="I2862" i="36"/>
  <c r="H2863" i="36"/>
  <c r="H2864" i="36"/>
  <c r="I2864" i="36"/>
  <c r="H2865" i="36"/>
  <c r="I2865" i="36"/>
  <c r="H2866" i="36"/>
  <c r="I2866" i="36"/>
  <c r="H2867" i="36"/>
  <c r="I2867" i="36"/>
  <c r="H2868" i="36"/>
  <c r="I2868" i="36"/>
  <c r="H2869" i="36"/>
  <c r="I2869" i="36"/>
  <c r="H2870" i="36"/>
  <c r="I2870" i="36"/>
  <c r="H2871" i="36"/>
  <c r="I2871" i="36"/>
  <c r="H2872" i="36"/>
  <c r="I2872" i="36"/>
  <c r="H2873" i="36"/>
  <c r="H2874" i="36"/>
  <c r="J2874" i="36" s="1"/>
  <c r="I2874" i="36"/>
  <c r="H2875" i="36"/>
  <c r="I2875" i="36"/>
  <c r="H2876" i="36"/>
  <c r="J2876" i="36" s="1"/>
  <c r="I2876" i="36"/>
  <c r="H2877" i="36"/>
  <c r="I2877" i="36"/>
  <c r="H2878" i="36"/>
  <c r="J2878" i="36" s="1"/>
  <c r="I2878" i="36"/>
  <c r="H2879" i="36"/>
  <c r="I2879" i="36"/>
  <c r="H2880" i="36"/>
  <c r="J2880" i="36" s="1"/>
  <c r="I2880" i="36"/>
  <c r="H2881" i="36"/>
  <c r="I2881" i="36"/>
  <c r="H2882" i="36"/>
  <c r="J2882" i="36" s="1"/>
  <c r="I2882" i="36"/>
  <c r="H2883" i="36"/>
  <c r="I2883" i="36"/>
  <c r="H2884" i="36"/>
  <c r="H2885" i="36"/>
  <c r="I2885" i="36"/>
  <c r="H2886" i="36"/>
  <c r="I2886" i="36"/>
  <c r="H2887" i="36"/>
  <c r="I2887" i="36"/>
  <c r="H2888" i="36"/>
  <c r="H2889" i="36"/>
  <c r="I2889" i="36"/>
  <c r="H2890" i="36"/>
  <c r="J2890" i="36" s="1"/>
  <c r="I2890" i="36"/>
  <c r="H2891" i="36"/>
  <c r="I2891" i="36"/>
  <c r="H2892" i="36"/>
  <c r="J2892" i="36" s="1"/>
  <c r="I2892" i="36"/>
  <c r="H2893" i="36"/>
  <c r="I2893" i="36"/>
  <c r="H2894" i="36"/>
  <c r="J2894" i="36" s="1"/>
  <c r="I2894" i="36"/>
  <c r="H2895" i="36"/>
  <c r="I2895" i="36"/>
  <c r="H2896" i="36"/>
  <c r="J2896" i="36" s="1"/>
  <c r="I2896" i="36"/>
  <c r="H2897" i="36"/>
  <c r="I2897" i="36"/>
  <c r="H2898" i="36"/>
  <c r="J2898" i="36" s="1"/>
  <c r="I2898" i="36"/>
  <c r="H2899" i="36"/>
  <c r="I2899" i="36"/>
  <c r="H2900" i="36"/>
  <c r="J2900" i="36" s="1"/>
  <c r="I2900" i="36"/>
  <c r="H2901" i="36"/>
  <c r="I2901" i="36"/>
  <c r="H2902" i="36"/>
  <c r="J2902" i="36" s="1"/>
  <c r="I2902" i="36"/>
  <c r="H2903" i="36"/>
  <c r="I2903" i="36"/>
  <c r="H2904" i="36"/>
  <c r="J2904" i="36" s="1"/>
  <c r="I2904" i="36"/>
  <c r="H2905" i="36"/>
  <c r="I2905" i="36"/>
  <c r="H2906" i="36"/>
  <c r="J2906" i="36" s="1"/>
  <c r="I2906" i="36"/>
  <c r="H2907" i="36"/>
  <c r="I2907" i="36"/>
  <c r="H2908" i="36"/>
  <c r="H2909" i="36"/>
  <c r="I2909" i="36"/>
  <c r="H2910" i="36"/>
  <c r="I2910" i="36"/>
  <c r="H2911" i="36"/>
  <c r="I2911" i="36"/>
  <c r="H2912" i="36"/>
  <c r="I2912" i="36"/>
  <c r="H2913" i="36"/>
  <c r="I2913" i="36"/>
  <c r="H2914" i="36"/>
  <c r="I2914" i="36"/>
  <c r="H2915" i="36"/>
  <c r="I2915" i="36"/>
  <c r="H2916" i="36"/>
  <c r="I2916" i="36"/>
  <c r="H2917" i="36"/>
  <c r="I2917" i="36"/>
  <c r="H2918" i="36"/>
  <c r="I2918" i="36"/>
  <c r="H2919" i="36"/>
  <c r="I2919" i="36"/>
  <c r="H2920" i="36"/>
  <c r="I2920" i="36"/>
  <c r="H2921" i="36"/>
  <c r="I2921" i="36"/>
  <c r="H2922" i="36"/>
  <c r="I2922" i="36"/>
  <c r="H2923" i="36"/>
  <c r="I2923" i="36"/>
  <c r="H2924" i="36"/>
  <c r="I2924" i="36"/>
  <c r="H2925" i="36"/>
  <c r="I2925" i="36"/>
  <c r="H2926" i="36"/>
  <c r="I2926" i="36"/>
  <c r="H2927" i="36"/>
  <c r="I2927" i="36"/>
  <c r="H2928" i="36"/>
  <c r="I2928" i="36"/>
  <c r="H2929" i="36"/>
  <c r="I2929" i="36"/>
  <c r="H2930" i="36"/>
  <c r="I2930" i="36"/>
  <c r="H2931" i="36"/>
  <c r="H2932" i="36"/>
  <c r="J2932" i="36" s="1"/>
  <c r="I2932" i="36"/>
  <c r="H2933" i="36"/>
  <c r="I2933" i="36"/>
  <c r="H2934" i="36"/>
  <c r="J2934" i="36" s="1"/>
  <c r="I2934" i="36"/>
  <c r="H2935" i="36"/>
  <c r="I2935" i="36"/>
  <c r="H2936" i="36"/>
  <c r="J2936" i="36" s="1"/>
  <c r="I2936" i="36"/>
  <c r="H2937" i="36"/>
  <c r="I2937" i="36"/>
  <c r="H2938" i="36"/>
  <c r="J2938" i="36" s="1"/>
  <c r="I2938" i="36"/>
  <c r="H2939" i="36"/>
  <c r="I2939" i="36"/>
  <c r="H2940" i="36"/>
  <c r="J2940" i="36" s="1"/>
  <c r="I2940" i="36"/>
  <c r="H2941" i="36"/>
  <c r="I2941" i="36"/>
  <c r="H2942" i="36"/>
  <c r="J2942" i="36" s="1"/>
  <c r="I2942" i="36"/>
  <c r="H2943" i="36"/>
  <c r="I2943" i="36"/>
  <c r="H2944" i="36"/>
  <c r="J2944" i="36" s="1"/>
  <c r="I2944" i="36"/>
  <c r="H2945" i="36"/>
  <c r="I2945" i="36"/>
  <c r="H2946" i="36"/>
  <c r="J2946" i="36" s="1"/>
  <c r="I2946" i="36"/>
  <c r="H2947" i="36"/>
  <c r="I2947" i="36"/>
  <c r="H2948" i="36"/>
  <c r="J2948" i="36" s="1"/>
  <c r="I2948" i="36"/>
  <c r="H2949" i="36"/>
  <c r="I2949" i="36"/>
  <c r="H2950" i="36"/>
  <c r="J2950" i="36" s="1"/>
  <c r="I2950" i="36"/>
  <c r="H2951" i="36"/>
  <c r="I2951" i="36"/>
  <c r="H2952" i="36"/>
  <c r="J2952" i="36" s="1"/>
  <c r="I2952" i="36"/>
  <c r="H2953" i="36"/>
  <c r="I2953" i="36"/>
  <c r="H2954" i="36"/>
  <c r="H2955" i="36"/>
  <c r="I2955" i="36"/>
  <c r="H2956" i="36"/>
  <c r="I2956" i="36"/>
  <c r="H2957" i="36"/>
  <c r="I2957" i="36"/>
  <c r="H2958" i="36"/>
  <c r="I2958" i="36"/>
  <c r="H2959" i="36"/>
  <c r="I2959" i="36"/>
  <c r="H2960" i="36"/>
  <c r="I2960" i="36"/>
  <c r="H2961" i="36"/>
  <c r="I2961" i="36"/>
  <c r="H2962" i="36"/>
  <c r="I2962" i="36"/>
  <c r="H2963" i="36"/>
  <c r="I2963" i="36"/>
  <c r="H2964" i="36"/>
  <c r="I2964" i="36"/>
  <c r="H2965" i="36"/>
  <c r="I2965" i="36"/>
  <c r="H2966" i="36"/>
  <c r="I2966" i="36"/>
  <c r="H2967" i="36"/>
  <c r="I2967" i="36"/>
  <c r="H2968" i="36"/>
  <c r="I2968" i="36"/>
  <c r="H2969" i="36"/>
  <c r="H2970" i="36"/>
  <c r="J2970" i="36" s="1"/>
  <c r="I2970" i="36"/>
  <c r="H2971" i="36"/>
  <c r="I2971" i="36"/>
  <c r="H2972" i="36"/>
  <c r="J2972" i="36" s="1"/>
  <c r="I2972" i="36"/>
  <c r="H2973" i="36"/>
  <c r="I2973" i="36"/>
  <c r="H2974" i="36"/>
  <c r="J2974" i="36" s="1"/>
  <c r="I2974" i="36"/>
  <c r="H2975" i="36"/>
  <c r="I2975" i="36"/>
  <c r="H2976" i="36"/>
  <c r="J2976" i="36" s="1"/>
  <c r="I2976" i="36"/>
  <c r="H2977" i="36"/>
  <c r="I2977" i="36"/>
  <c r="H2978" i="36"/>
  <c r="J2978" i="36" s="1"/>
  <c r="I2978" i="36"/>
  <c r="H2979" i="36"/>
  <c r="I2979" i="36"/>
  <c r="H2980" i="36"/>
  <c r="J2980" i="36" s="1"/>
  <c r="I2980" i="36"/>
  <c r="H2981" i="36"/>
  <c r="I2981" i="36"/>
  <c r="H2982" i="36"/>
  <c r="J2982" i="36" s="1"/>
  <c r="I2982" i="36"/>
  <c r="H2983" i="36"/>
  <c r="I2983" i="36"/>
  <c r="H2984" i="36"/>
  <c r="J2984" i="36" s="1"/>
  <c r="I2984" i="36"/>
  <c r="H2985" i="36"/>
  <c r="H2986" i="36"/>
  <c r="I2986" i="36"/>
  <c r="H2987" i="36"/>
  <c r="I2987" i="36"/>
  <c r="H2988" i="36"/>
  <c r="I2988" i="36"/>
  <c r="H2989" i="36"/>
  <c r="I2989" i="36"/>
  <c r="H2990" i="36"/>
  <c r="I2990" i="36"/>
  <c r="H2991" i="36"/>
  <c r="I2991" i="36"/>
  <c r="H2992" i="36"/>
  <c r="I2992" i="36"/>
  <c r="H2993" i="36"/>
  <c r="I2993" i="36"/>
  <c r="H2994" i="36"/>
  <c r="H2995" i="36"/>
  <c r="H2996" i="36"/>
  <c r="I2996" i="36"/>
  <c r="H2997" i="36"/>
  <c r="H2998" i="36"/>
  <c r="J2998" i="36" s="1"/>
  <c r="I2998" i="36"/>
  <c r="H2999" i="36"/>
  <c r="I2999" i="36"/>
  <c r="H3000" i="36"/>
  <c r="J3000" i="36" s="1"/>
  <c r="I3000" i="36"/>
  <c r="H3001" i="36"/>
  <c r="I3001" i="36"/>
  <c r="H3002" i="36"/>
  <c r="J3002" i="36" s="1"/>
  <c r="I3002" i="36"/>
  <c r="H3003" i="36"/>
  <c r="I3003" i="36"/>
  <c r="H3004" i="36"/>
  <c r="J3004" i="36" s="1"/>
  <c r="I3004" i="36"/>
  <c r="H3005" i="36"/>
  <c r="I3005" i="36"/>
  <c r="H3006" i="36"/>
  <c r="J3006" i="36" s="1"/>
  <c r="I3006" i="36"/>
  <c r="H3007" i="36"/>
  <c r="I3007" i="36"/>
  <c r="H3008" i="36"/>
  <c r="J3008" i="36" s="1"/>
  <c r="I3008" i="36"/>
  <c r="H3009" i="36"/>
  <c r="I3009" i="36"/>
  <c r="H3010" i="36"/>
  <c r="H3011" i="36"/>
  <c r="I3011" i="36"/>
  <c r="H3012" i="36"/>
  <c r="I3012" i="36"/>
  <c r="H3013" i="36"/>
  <c r="I3013" i="36"/>
  <c r="H3014" i="36"/>
  <c r="I3014" i="36"/>
  <c r="H3015" i="36"/>
  <c r="I3015" i="36"/>
  <c r="H3016" i="36"/>
  <c r="I3016" i="36"/>
  <c r="H3017" i="36"/>
  <c r="I3017" i="36"/>
  <c r="H3018" i="36"/>
  <c r="I3018" i="36"/>
  <c r="H3019" i="36"/>
  <c r="I3019" i="36"/>
  <c r="H3020" i="36"/>
  <c r="I3020" i="36"/>
  <c r="H3021" i="36"/>
  <c r="I3021" i="36"/>
  <c r="H3022" i="36"/>
  <c r="I3022" i="36"/>
  <c r="H3023" i="36"/>
  <c r="I3023" i="36"/>
  <c r="H3024" i="36"/>
  <c r="I3024" i="36"/>
  <c r="H3025" i="36"/>
  <c r="I3025" i="36"/>
  <c r="H3026" i="36"/>
  <c r="I3026" i="36"/>
  <c r="H3027" i="36"/>
  <c r="H3028" i="36"/>
  <c r="J3028" i="36" s="1"/>
  <c r="I3028" i="36"/>
  <c r="H3029" i="36"/>
  <c r="I3029" i="36"/>
  <c r="H3030" i="36"/>
  <c r="J3030" i="36" s="1"/>
  <c r="I3030" i="36"/>
  <c r="H3031" i="36"/>
  <c r="I3031" i="36"/>
  <c r="H3032" i="36"/>
  <c r="J3032" i="36" s="1"/>
  <c r="I3032" i="36"/>
  <c r="H3033" i="36"/>
  <c r="H3034" i="36"/>
  <c r="I3034" i="36"/>
  <c r="H3035" i="36"/>
  <c r="I3035" i="36"/>
  <c r="H3036" i="36"/>
  <c r="I3036" i="36"/>
  <c r="H3037" i="36"/>
  <c r="I3037" i="36"/>
  <c r="H3038" i="36"/>
  <c r="I3038" i="36"/>
  <c r="H3039" i="36"/>
  <c r="I3039" i="36"/>
  <c r="H3040" i="36"/>
  <c r="I3040" i="36"/>
  <c r="H3041" i="36"/>
  <c r="I3041" i="36"/>
  <c r="H3042" i="36"/>
  <c r="I3042" i="36"/>
  <c r="H3043" i="36"/>
  <c r="I3043" i="36"/>
  <c r="H3044" i="36"/>
  <c r="I3044" i="36"/>
  <c r="H3045" i="36"/>
  <c r="I3045" i="36"/>
  <c r="H3046" i="36"/>
  <c r="I3046" i="36"/>
  <c r="H3047" i="36"/>
  <c r="I3047" i="36"/>
  <c r="H3048" i="36"/>
  <c r="I3048" i="36"/>
  <c r="H3049" i="36"/>
  <c r="I3049" i="36"/>
  <c r="H3050" i="36"/>
  <c r="I3050" i="36"/>
  <c r="H3051" i="36"/>
  <c r="I3051" i="36"/>
  <c r="H3052" i="36"/>
  <c r="I3052" i="36"/>
  <c r="H3053" i="36"/>
  <c r="I3053" i="36"/>
  <c r="H3054" i="36"/>
  <c r="I3054" i="36"/>
  <c r="H3055" i="36"/>
  <c r="H3056" i="36"/>
  <c r="J3056" i="36" s="1"/>
  <c r="I3056" i="36"/>
  <c r="H3057" i="36"/>
  <c r="I3057" i="36"/>
  <c r="H3058" i="36"/>
  <c r="J3058" i="36" s="1"/>
  <c r="I3058" i="36"/>
  <c r="H3059" i="36"/>
  <c r="I3059" i="36"/>
  <c r="H3060" i="36"/>
  <c r="J3060" i="36" s="1"/>
  <c r="I3060" i="36"/>
  <c r="H3061" i="36"/>
  <c r="I3061" i="36"/>
  <c r="H3062" i="36"/>
  <c r="H3063" i="36"/>
  <c r="I3063" i="36"/>
  <c r="H3064" i="36"/>
  <c r="I3064" i="36"/>
  <c r="H3065" i="36"/>
  <c r="I3065" i="36"/>
  <c r="H3066" i="36"/>
  <c r="I3066" i="36"/>
  <c r="H3067" i="36"/>
  <c r="I3067" i="36"/>
  <c r="H3068" i="36"/>
  <c r="I3068" i="36"/>
  <c r="H3069" i="36"/>
  <c r="I3069" i="36"/>
  <c r="H3070" i="36"/>
  <c r="I3070" i="36"/>
  <c r="H3071" i="36"/>
  <c r="H3072" i="36"/>
  <c r="J3072" i="36" s="1"/>
  <c r="I3072" i="36"/>
  <c r="H3073" i="36"/>
  <c r="I3073" i="36"/>
  <c r="H3074" i="36"/>
  <c r="J3074" i="36" s="1"/>
  <c r="I3074" i="36"/>
  <c r="H3075" i="36"/>
  <c r="I3075" i="36"/>
  <c r="H3076" i="36"/>
  <c r="J3076" i="36" s="1"/>
  <c r="I3076" i="36"/>
  <c r="H3077" i="36"/>
  <c r="I3077" i="36"/>
  <c r="H3078" i="36"/>
  <c r="J3078" i="36" s="1"/>
  <c r="I3078" i="36"/>
  <c r="H3079" i="36"/>
  <c r="I3079" i="36"/>
  <c r="H3080" i="36"/>
  <c r="J3080" i="36" s="1"/>
  <c r="I3080" i="36"/>
  <c r="H3081" i="36"/>
  <c r="I3081" i="36"/>
  <c r="H3082" i="36"/>
  <c r="H3083" i="36"/>
  <c r="I3083" i="36"/>
  <c r="H3084" i="36"/>
  <c r="I3084" i="36"/>
  <c r="H3085" i="36"/>
  <c r="I3085" i="36"/>
  <c r="H3086" i="36"/>
  <c r="I3086" i="36"/>
  <c r="H3087" i="36"/>
  <c r="I3087" i="36"/>
  <c r="H3088" i="36"/>
  <c r="H3089" i="36"/>
  <c r="H3090" i="36"/>
  <c r="I3090" i="36"/>
  <c r="H3091" i="36"/>
  <c r="I3091" i="36"/>
  <c r="H3092" i="36"/>
  <c r="I3092" i="36"/>
  <c r="H3093" i="36"/>
  <c r="I3093" i="36"/>
  <c r="H3094" i="36"/>
  <c r="I3094" i="36"/>
  <c r="H3095" i="36"/>
  <c r="I3095" i="36"/>
  <c r="H3096" i="36"/>
  <c r="I3096" i="36"/>
  <c r="H3097" i="36"/>
  <c r="I3097" i="36"/>
  <c r="H3098" i="36"/>
  <c r="I3098" i="36"/>
  <c r="H3099" i="36"/>
  <c r="I3099" i="36"/>
  <c r="H3100" i="36"/>
  <c r="I3100" i="36"/>
  <c r="H3101" i="36"/>
  <c r="I3101" i="36"/>
  <c r="H3102" i="36"/>
  <c r="I3102" i="36"/>
  <c r="H3103" i="36"/>
  <c r="I3103" i="36"/>
  <c r="H3104" i="36"/>
  <c r="I3104" i="36"/>
  <c r="H3105" i="36"/>
  <c r="I3105" i="36"/>
  <c r="H3106" i="36"/>
  <c r="I3106" i="36"/>
  <c r="H3107" i="36"/>
  <c r="I3107" i="36"/>
  <c r="H3108" i="36"/>
  <c r="I3108" i="36"/>
  <c r="H3109" i="36"/>
  <c r="I3109" i="36"/>
  <c r="H3110" i="36"/>
  <c r="I3110" i="36"/>
  <c r="H3111" i="36"/>
  <c r="I3111" i="36"/>
  <c r="H3112" i="36"/>
  <c r="I3112" i="36"/>
  <c r="H3113" i="36"/>
  <c r="I3113" i="36"/>
  <c r="H3114" i="36"/>
  <c r="I3114" i="36"/>
  <c r="H3115" i="36"/>
  <c r="H3116" i="36"/>
  <c r="J3116" i="36" s="1"/>
  <c r="I3116" i="36"/>
  <c r="H3117" i="36"/>
  <c r="I3117" i="36"/>
  <c r="H3118" i="36"/>
  <c r="J3118" i="36" s="1"/>
  <c r="I3118" i="36"/>
  <c r="H3119" i="36"/>
  <c r="I3119" i="36"/>
  <c r="H3120" i="36"/>
  <c r="J3120" i="36" s="1"/>
  <c r="I3120" i="36"/>
  <c r="H3121" i="36"/>
  <c r="I3121" i="36"/>
  <c r="H3122" i="36"/>
  <c r="J3122" i="36" s="1"/>
  <c r="I3122" i="36"/>
  <c r="H3123" i="36"/>
  <c r="I3123" i="36"/>
  <c r="H3124" i="36"/>
  <c r="J3124" i="36" s="1"/>
  <c r="I3124" i="36"/>
  <c r="H3125" i="36"/>
  <c r="I3125" i="36"/>
  <c r="H3126" i="36"/>
  <c r="J3126" i="36" s="1"/>
  <c r="I3126" i="36"/>
  <c r="H3127" i="36"/>
  <c r="I3127" i="36"/>
  <c r="H3128" i="36"/>
  <c r="J3128" i="36" s="1"/>
  <c r="I3128" i="36"/>
  <c r="H3129" i="36"/>
  <c r="I3129" i="36"/>
  <c r="H3130" i="36"/>
  <c r="J3130" i="36" s="1"/>
  <c r="I3130" i="36"/>
  <c r="H3131" i="36"/>
  <c r="I3131" i="36"/>
  <c r="H3132" i="36"/>
  <c r="J3132" i="36" s="1"/>
  <c r="I3132" i="36"/>
  <c r="H3133" i="36"/>
  <c r="I3133" i="36"/>
  <c r="H3134" i="36"/>
  <c r="J3134" i="36" s="1"/>
  <c r="I3134" i="36"/>
  <c r="H3135" i="36"/>
  <c r="I3135" i="36"/>
  <c r="H3136" i="36"/>
  <c r="J3136" i="36" s="1"/>
  <c r="I3136" i="36"/>
  <c r="H3137" i="36"/>
  <c r="I3137" i="36"/>
  <c r="H3138" i="36"/>
  <c r="J3138" i="36" s="1"/>
  <c r="I3138" i="36"/>
  <c r="H3139" i="36"/>
  <c r="I3139" i="36"/>
  <c r="H3140" i="36"/>
  <c r="J3140" i="36" s="1"/>
  <c r="I3140" i="36"/>
  <c r="H3141" i="36"/>
  <c r="I3141" i="36"/>
  <c r="H3142" i="36"/>
  <c r="J3142" i="36" s="1"/>
  <c r="I3142" i="36"/>
  <c r="H3143" i="36"/>
  <c r="I3143" i="36"/>
  <c r="H3144" i="36"/>
  <c r="J3144" i="36" s="1"/>
  <c r="I3144" i="36"/>
  <c r="H3145" i="36"/>
  <c r="I3145" i="36"/>
  <c r="H3146" i="36"/>
  <c r="J3146" i="36" s="1"/>
  <c r="I3146" i="36"/>
  <c r="H3147" i="36"/>
  <c r="I3147" i="36"/>
  <c r="H3148" i="36"/>
  <c r="J3148" i="36" s="1"/>
  <c r="I3148" i="36"/>
  <c r="H3149" i="36"/>
  <c r="I3149" i="36"/>
  <c r="H3150" i="36"/>
  <c r="J3150" i="36" s="1"/>
  <c r="I3150" i="36"/>
  <c r="H3151" i="36"/>
  <c r="I3151" i="36"/>
  <c r="H3152" i="36"/>
  <c r="J3152" i="36" s="1"/>
  <c r="I3152" i="36"/>
  <c r="H3153" i="36"/>
  <c r="I3153" i="36"/>
  <c r="H3154" i="36"/>
  <c r="J3154" i="36" s="1"/>
  <c r="I3154" i="36"/>
  <c r="H3155" i="36"/>
  <c r="I3155" i="36"/>
  <c r="H3156" i="36"/>
  <c r="J3156" i="36" s="1"/>
  <c r="I3156" i="36"/>
  <c r="H3157" i="36"/>
  <c r="I3157" i="36"/>
  <c r="H3158" i="36"/>
  <c r="J3158" i="36" s="1"/>
  <c r="I3158" i="36"/>
  <c r="H3159" i="36"/>
  <c r="I3159" i="36"/>
  <c r="H3160" i="36"/>
  <c r="J3160" i="36" s="1"/>
  <c r="I3160" i="36"/>
  <c r="H3161" i="36"/>
  <c r="I3161" i="36"/>
  <c r="H3162" i="36"/>
  <c r="J3162" i="36" s="1"/>
  <c r="I3162" i="36"/>
  <c r="H3163" i="36"/>
  <c r="H3164" i="36"/>
  <c r="I3164" i="36"/>
  <c r="H3165" i="36"/>
  <c r="I3165" i="36"/>
  <c r="H3166" i="36"/>
  <c r="I3166" i="36"/>
  <c r="H3167" i="36"/>
  <c r="I3167" i="36"/>
  <c r="H3168" i="36"/>
  <c r="I3168" i="36"/>
  <c r="H3169" i="36"/>
  <c r="I3169" i="36"/>
  <c r="H3170" i="36"/>
  <c r="I3170" i="36"/>
  <c r="H3171" i="36"/>
  <c r="H3172" i="36"/>
  <c r="J3172" i="36" s="1"/>
  <c r="I3172" i="36"/>
  <c r="H3173" i="36"/>
  <c r="I3173" i="36"/>
  <c r="H3174" i="36"/>
  <c r="J3174" i="36" s="1"/>
  <c r="I3174" i="36"/>
  <c r="H3175" i="36"/>
  <c r="H3176" i="36"/>
  <c r="I3176" i="36"/>
  <c r="H3177" i="36"/>
  <c r="I3177" i="36"/>
  <c r="H3178" i="36"/>
  <c r="I3178" i="36"/>
  <c r="H3179" i="36"/>
  <c r="I3179" i="36"/>
  <c r="H3180" i="36"/>
  <c r="I3180" i="36"/>
  <c r="H3181" i="36"/>
  <c r="I3181" i="36"/>
  <c r="H3182" i="36"/>
  <c r="I3182" i="36"/>
  <c r="H3183" i="36"/>
  <c r="H3184" i="36"/>
  <c r="J3184" i="36" s="1"/>
  <c r="I3184" i="36"/>
  <c r="H3185" i="36"/>
  <c r="I3185" i="36"/>
  <c r="H3186" i="36"/>
  <c r="J3186" i="36" s="1"/>
  <c r="I3186" i="36"/>
  <c r="H3187" i="36"/>
  <c r="I3187" i="36"/>
  <c r="H3188" i="36"/>
  <c r="J3188" i="36" s="1"/>
  <c r="I3188" i="36"/>
  <c r="H3189" i="36"/>
  <c r="I3189" i="36"/>
  <c r="H3190" i="36"/>
  <c r="J3190" i="36" s="1"/>
  <c r="I3190" i="36"/>
  <c r="H3191" i="36"/>
  <c r="H3192" i="36"/>
  <c r="I3192" i="36"/>
  <c r="H3193" i="36"/>
  <c r="I3193" i="36"/>
  <c r="H3194" i="36"/>
  <c r="I3194" i="36"/>
  <c r="H3195" i="36"/>
  <c r="H3196" i="36"/>
  <c r="J3196" i="36" s="1"/>
  <c r="I3196" i="36"/>
  <c r="H3197" i="36"/>
  <c r="H3198" i="36"/>
  <c r="I3198" i="36"/>
  <c r="H3199" i="36"/>
  <c r="I3199" i="36"/>
  <c r="H3200" i="36"/>
  <c r="I3200" i="36"/>
  <c r="H3201" i="36"/>
  <c r="I3201" i="36"/>
  <c r="H3202" i="36"/>
  <c r="I3202" i="36"/>
  <c r="H3203" i="36"/>
  <c r="I3203" i="36"/>
  <c r="H3204" i="36"/>
  <c r="I3204" i="36"/>
  <c r="H3205" i="36"/>
  <c r="I3205" i="36"/>
  <c r="H3206" i="36"/>
  <c r="I3206" i="36"/>
  <c r="H3207" i="36"/>
  <c r="I3207" i="36"/>
  <c r="H3208" i="36"/>
  <c r="I3208" i="36"/>
  <c r="H3209" i="36"/>
  <c r="I3209" i="36"/>
  <c r="H3210" i="36"/>
  <c r="I3210" i="36"/>
  <c r="H3211" i="36"/>
  <c r="I3211" i="36"/>
  <c r="H3212" i="36"/>
  <c r="I3212" i="36"/>
  <c r="H3213" i="36"/>
  <c r="I3213" i="36"/>
  <c r="H3214" i="36"/>
  <c r="I3214" i="36"/>
  <c r="H3215" i="36"/>
  <c r="I3215" i="36"/>
  <c r="H3216" i="36"/>
  <c r="I3216" i="36"/>
  <c r="H3217" i="36"/>
  <c r="I3217" i="36"/>
  <c r="H3218" i="36"/>
  <c r="I3218" i="36"/>
  <c r="H3219" i="36"/>
  <c r="I3219" i="36"/>
  <c r="H3220" i="36"/>
  <c r="I3220" i="36"/>
  <c r="H3221" i="36"/>
  <c r="H3222" i="36"/>
  <c r="J3222" i="36" s="1"/>
  <c r="I3222" i="36"/>
  <c r="H3223" i="36"/>
  <c r="I3223" i="36"/>
  <c r="H3224" i="36"/>
  <c r="J3224" i="36" s="1"/>
  <c r="I3224" i="36"/>
  <c r="H3225" i="36"/>
  <c r="I3225" i="36"/>
  <c r="H3226" i="36"/>
  <c r="J3226" i="36" s="1"/>
  <c r="I3226" i="36"/>
  <c r="H3227" i="36"/>
  <c r="I3227" i="36"/>
  <c r="H3228" i="36"/>
  <c r="J3228" i="36" s="1"/>
  <c r="I3228" i="36"/>
  <c r="H3229" i="36"/>
  <c r="I3229" i="36"/>
  <c r="H3230" i="36"/>
  <c r="J3230" i="36" s="1"/>
  <c r="I3230" i="36"/>
  <c r="H3231" i="36"/>
  <c r="I3231" i="36"/>
  <c r="H3232" i="36"/>
  <c r="J3232" i="36" s="1"/>
  <c r="I3232" i="36"/>
  <c r="H3233" i="36"/>
  <c r="I3233" i="36"/>
  <c r="H3234" i="36"/>
  <c r="J3234" i="36" s="1"/>
  <c r="I3234" i="36"/>
  <c r="H3235" i="36"/>
  <c r="I3235" i="36"/>
  <c r="H3236" i="36"/>
  <c r="J3236" i="36" s="1"/>
  <c r="I3236" i="36"/>
  <c r="H3237" i="36"/>
  <c r="I3237" i="36"/>
  <c r="H3238" i="36"/>
  <c r="J3238" i="36" s="1"/>
  <c r="I3238" i="36"/>
  <c r="H3239" i="36"/>
  <c r="H3240" i="36"/>
  <c r="I3240" i="36"/>
  <c r="H3241" i="36"/>
  <c r="H3242" i="36"/>
  <c r="J3242" i="36" s="1"/>
  <c r="I3242" i="36"/>
  <c r="H3243" i="36"/>
  <c r="H3244" i="36"/>
  <c r="I3244" i="36"/>
  <c r="H3245" i="36"/>
  <c r="I3245" i="36"/>
  <c r="H3246" i="36"/>
  <c r="H3247" i="36"/>
  <c r="I3247" i="36"/>
  <c r="H3248" i="36"/>
  <c r="J3248" i="36" s="1"/>
  <c r="I3248" i="36"/>
  <c r="H3249" i="36"/>
  <c r="I3249" i="36"/>
  <c r="H3250" i="36"/>
  <c r="J3250" i="36" s="1"/>
  <c r="I3250" i="36"/>
  <c r="H3251" i="36"/>
  <c r="I3251" i="36"/>
  <c r="H3252" i="36"/>
  <c r="J3252" i="36" s="1"/>
  <c r="I3252" i="36"/>
  <c r="H3253" i="36"/>
  <c r="I3253" i="36"/>
  <c r="H3254" i="36"/>
  <c r="J3254" i="36" s="1"/>
  <c r="I3254" i="36"/>
  <c r="H3255" i="36"/>
  <c r="I3255" i="36"/>
  <c r="H3256" i="36"/>
  <c r="J3256" i="36" s="1"/>
  <c r="I3256" i="36"/>
  <c r="H3257" i="36"/>
  <c r="I3257" i="36"/>
  <c r="H3258" i="36"/>
  <c r="J3258" i="36" s="1"/>
  <c r="I3258" i="36"/>
  <c r="H3259" i="36"/>
  <c r="I3259" i="36"/>
  <c r="H3260" i="36"/>
  <c r="J3260" i="36" s="1"/>
  <c r="I3260" i="36"/>
  <c r="H3261" i="36"/>
  <c r="I3261" i="36"/>
  <c r="H3262" i="36"/>
  <c r="J3262" i="36" s="1"/>
  <c r="I3262" i="36"/>
  <c r="H3263" i="36"/>
  <c r="I3263" i="36"/>
  <c r="H3264" i="36"/>
  <c r="J3264" i="36" s="1"/>
  <c r="I3264" i="36"/>
  <c r="H3265" i="36"/>
  <c r="I3265" i="36"/>
  <c r="H3266" i="36"/>
  <c r="J3266" i="36" s="1"/>
  <c r="I3266" i="36"/>
  <c r="H3267" i="36"/>
  <c r="I3267" i="36"/>
  <c r="H3268" i="36"/>
  <c r="J3268" i="36" s="1"/>
  <c r="I3268" i="36"/>
  <c r="H3269" i="36"/>
  <c r="I3269" i="36"/>
  <c r="H3270" i="36"/>
  <c r="J3270" i="36" s="1"/>
  <c r="I3270" i="36"/>
  <c r="H3271" i="36"/>
  <c r="I3271" i="36"/>
  <c r="H3272" i="36"/>
  <c r="J3272" i="36" s="1"/>
  <c r="I3272" i="36"/>
  <c r="H3273" i="36"/>
  <c r="I3273" i="36"/>
  <c r="H3274" i="36"/>
  <c r="J3274" i="36" s="1"/>
  <c r="I3274" i="36"/>
  <c r="H3275" i="36"/>
  <c r="I3275" i="36"/>
  <c r="H3276" i="36"/>
  <c r="J3276" i="36" s="1"/>
  <c r="I3276" i="36"/>
  <c r="H3277" i="36"/>
  <c r="I3277" i="36"/>
  <c r="H3278" i="36"/>
  <c r="J3278" i="36" s="1"/>
  <c r="I3278" i="36"/>
  <c r="H3279" i="36"/>
  <c r="I3279" i="36"/>
  <c r="H3280" i="36"/>
  <c r="J3280" i="36" s="1"/>
  <c r="I3280" i="36"/>
  <c r="H3281" i="36"/>
  <c r="I3281" i="36"/>
  <c r="H3282" i="36"/>
  <c r="J3282" i="36" s="1"/>
  <c r="I3282" i="36"/>
  <c r="H3283" i="36"/>
  <c r="I3283" i="36"/>
  <c r="H3284" i="36"/>
  <c r="J3284" i="36" s="1"/>
  <c r="I3284" i="36"/>
  <c r="H3285" i="36"/>
  <c r="I3285" i="36"/>
  <c r="H3286" i="36"/>
  <c r="J3286" i="36" s="1"/>
  <c r="I3286" i="36"/>
  <c r="H3287" i="36"/>
  <c r="I3287" i="36"/>
  <c r="H3288" i="36"/>
  <c r="J3288" i="36" s="1"/>
  <c r="I3288" i="36"/>
  <c r="H3289" i="36"/>
  <c r="I3289" i="36"/>
  <c r="H3290" i="36"/>
  <c r="J3290" i="36" s="1"/>
  <c r="I3290" i="36"/>
  <c r="H3291" i="36"/>
  <c r="I3291" i="36"/>
  <c r="H3292" i="36"/>
  <c r="J3292" i="36" s="1"/>
  <c r="I3292" i="36"/>
  <c r="H3293" i="36"/>
  <c r="I3293" i="36"/>
  <c r="H3294" i="36"/>
  <c r="J3294" i="36" s="1"/>
  <c r="I3294" i="36"/>
  <c r="H3295" i="36"/>
  <c r="I3295" i="36"/>
  <c r="H3296" i="36"/>
  <c r="J3296" i="36" s="1"/>
  <c r="I3296" i="36"/>
  <c r="H3297" i="36"/>
  <c r="I3297" i="36"/>
  <c r="H3298" i="36"/>
  <c r="J3298" i="36" s="1"/>
  <c r="I3298" i="36"/>
  <c r="H3299" i="36"/>
  <c r="I3299" i="36"/>
  <c r="H3300" i="36"/>
  <c r="J3300" i="36" s="1"/>
  <c r="I3300" i="36"/>
  <c r="H3301" i="36"/>
  <c r="I3301" i="36"/>
  <c r="H3302" i="36"/>
  <c r="J3302" i="36" s="1"/>
  <c r="I3302" i="36"/>
  <c r="H3303" i="36"/>
  <c r="I3303" i="36"/>
  <c r="H3304" i="36"/>
  <c r="J3304" i="36" s="1"/>
  <c r="I3304" i="36"/>
  <c r="H3305" i="36"/>
  <c r="I3305" i="36"/>
  <c r="H3306" i="36"/>
  <c r="J3306" i="36" s="1"/>
  <c r="I3306" i="36"/>
  <c r="H3307" i="36"/>
  <c r="I3307" i="36"/>
  <c r="H3308" i="36"/>
  <c r="J3308" i="36" s="1"/>
  <c r="I3308" i="36"/>
  <c r="H3309" i="36"/>
  <c r="I3309" i="36"/>
  <c r="H3310" i="36"/>
  <c r="J3310" i="36" s="1"/>
  <c r="I3310" i="36"/>
  <c r="H3311" i="36"/>
  <c r="I3311" i="36"/>
  <c r="H3312" i="36"/>
  <c r="J3312" i="36" s="1"/>
  <c r="I3312" i="36"/>
  <c r="H3313" i="36"/>
  <c r="I3313" i="36"/>
  <c r="H3314" i="36"/>
  <c r="J3314" i="36" s="1"/>
  <c r="I3314" i="36"/>
  <c r="H3315" i="36"/>
  <c r="I3315" i="36"/>
  <c r="H3316" i="36"/>
  <c r="J3316" i="36" s="1"/>
  <c r="I3316" i="36"/>
  <c r="H3317" i="36"/>
  <c r="I3317" i="36"/>
  <c r="H3318" i="36"/>
  <c r="J3318" i="36" s="1"/>
  <c r="I3318" i="36"/>
  <c r="H3319" i="36"/>
  <c r="I3319" i="36"/>
  <c r="H3320" i="36"/>
  <c r="J3320" i="36" s="1"/>
  <c r="I3320" i="36"/>
  <c r="H3321" i="36"/>
  <c r="I3321" i="36"/>
  <c r="H3322" i="36"/>
  <c r="J3322" i="36" s="1"/>
  <c r="I3322" i="36"/>
  <c r="H3323" i="36"/>
  <c r="I3323" i="36"/>
  <c r="H3324" i="36"/>
  <c r="J3324" i="36" s="1"/>
  <c r="I3324" i="36"/>
  <c r="H3325" i="36"/>
  <c r="I3325" i="36"/>
  <c r="H3326" i="36"/>
  <c r="J3326" i="36" s="1"/>
  <c r="I3326" i="36"/>
  <c r="H3327" i="36"/>
  <c r="I3327" i="36"/>
  <c r="H3328" i="36"/>
  <c r="H3329" i="36"/>
  <c r="I3329" i="36"/>
  <c r="H3330" i="36"/>
  <c r="I3330" i="36"/>
  <c r="H3331" i="36"/>
  <c r="I3331" i="36"/>
  <c r="H3332" i="36"/>
  <c r="I3332" i="36"/>
  <c r="H3333" i="36"/>
  <c r="I3333" i="36"/>
  <c r="H3334" i="36"/>
  <c r="H3335" i="36"/>
  <c r="I3335" i="36"/>
  <c r="H3336" i="36"/>
  <c r="J3336" i="36" s="1"/>
  <c r="I3336" i="36"/>
  <c r="H3337" i="36"/>
  <c r="I3337" i="36"/>
  <c r="H3338" i="36"/>
  <c r="J3338" i="36" s="1"/>
  <c r="I3338" i="36"/>
  <c r="H3339" i="36"/>
  <c r="I3339" i="36"/>
  <c r="H3340" i="36"/>
  <c r="J3340" i="36" s="1"/>
  <c r="I3340" i="36"/>
  <c r="H3341" i="36"/>
  <c r="I3341" i="36"/>
  <c r="H3342" i="36"/>
  <c r="J3342" i="36" s="1"/>
  <c r="I3342" i="36"/>
  <c r="H3343" i="36"/>
  <c r="I3343" i="36"/>
  <c r="H3344" i="36"/>
  <c r="J3344" i="36" s="1"/>
  <c r="I3344" i="36"/>
  <c r="H3345" i="36"/>
  <c r="I3345" i="36"/>
  <c r="H3346" i="36"/>
  <c r="J3346" i="36" s="1"/>
  <c r="I3346" i="36"/>
  <c r="H3347" i="36"/>
  <c r="I3347" i="36"/>
  <c r="H3348" i="36"/>
  <c r="J3348" i="36" s="1"/>
  <c r="I3348" i="36"/>
  <c r="H3349" i="36"/>
  <c r="I3349" i="36"/>
  <c r="H3350" i="36"/>
  <c r="J3350" i="36" s="1"/>
  <c r="I3350" i="36"/>
  <c r="H3351" i="36"/>
  <c r="I3351" i="36"/>
  <c r="H3352" i="36"/>
  <c r="J3352" i="36" s="1"/>
  <c r="I3352" i="36"/>
  <c r="H3353" i="36"/>
  <c r="I3353" i="36"/>
  <c r="H3354" i="36"/>
  <c r="J3354" i="36" s="1"/>
  <c r="I3354" i="36"/>
  <c r="H3355" i="36"/>
  <c r="I3355" i="36"/>
  <c r="H3356" i="36"/>
  <c r="J3356" i="36" s="1"/>
  <c r="I3356" i="36"/>
  <c r="H3357" i="36"/>
  <c r="I3357" i="36"/>
  <c r="H3358" i="36"/>
  <c r="J3358" i="36" s="1"/>
  <c r="I3358" i="36"/>
  <c r="H3359" i="36"/>
  <c r="I3359" i="36"/>
  <c r="H3360" i="36"/>
  <c r="J3360" i="36" s="1"/>
  <c r="I3360" i="36"/>
  <c r="H3361" i="36"/>
  <c r="I3361" i="36"/>
  <c r="H3362" i="36"/>
  <c r="J3362" i="36" s="1"/>
  <c r="I3362" i="36"/>
  <c r="H3363" i="36"/>
  <c r="I3363" i="36"/>
  <c r="H3364" i="36"/>
  <c r="J3364" i="36" s="1"/>
  <c r="I3364" i="36"/>
  <c r="H3365" i="36"/>
  <c r="I3365" i="36"/>
  <c r="H3366" i="36"/>
  <c r="J3366" i="36" s="1"/>
  <c r="I3366" i="36"/>
  <c r="H3367" i="36"/>
  <c r="I3367" i="36"/>
  <c r="H3368" i="36"/>
  <c r="J3368" i="36" s="1"/>
  <c r="I3368" i="36"/>
  <c r="H3369" i="36"/>
  <c r="I3369" i="36"/>
  <c r="H3370" i="36"/>
  <c r="J3370" i="36" s="1"/>
  <c r="I3370" i="36"/>
  <c r="H3371" i="36"/>
  <c r="I3371" i="36"/>
  <c r="H3372" i="36"/>
  <c r="J3372" i="36" s="1"/>
  <c r="I3372" i="36"/>
  <c r="H3373" i="36"/>
  <c r="I3373" i="36"/>
  <c r="H3374" i="36"/>
  <c r="J3374" i="36" s="1"/>
  <c r="I3374" i="36"/>
  <c r="H3375" i="36"/>
  <c r="I3375" i="36"/>
  <c r="H3376" i="36"/>
  <c r="J3376" i="36" s="1"/>
  <c r="I3376" i="36"/>
  <c r="H3377" i="36"/>
  <c r="I3377" i="36"/>
  <c r="H3378" i="36"/>
  <c r="J3378" i="36" s="1"/>
  <c r="I3378" i="36"/>
  <c r="H3379" i="36"/>
  <c r="I3379" i="36"/>
  <c r="H3380" i="36"/>
  <c r="J3380" i="36" s="1"/>
  <c r="I3380" i="36"/>
  <c r="H3381" i="36"/>
  <c r="I3381" i="36"/>
  <c r="H3382" i="36"/>
  <c r="J3382" i="36" s="1"/>
  <c r="I3382" i="36"/>
  <c r="H3383" i="36"/>
  <c r="I3383" i="36"/>
  <c r="H3384" i="36"/>
  <c r="J3384" i="36" s="1"/>
  <c r="I3384" i="36"/>
  <c r="H3385" i="36"/>
  <c r="I3385" i="36"/>
  <c r="H3386" i="36"/>
  <c r="J3386" i="36" s="1"/>
  <c r="I3386" i="36"/>
  <c r="H3387" i="36"/>
  <c r="I3387" i="36"/>
  <c r="H3388" i="36"/>
  <c r="J3388" i="36" s="1"/>
  <c r="I3388" i="36"/>
  <c r="H3389" i="36"/>
  <c r="I3389" i="36"/>
  <c r="H3390" i="36"/>
  <c r="J3390" i="36" s="1"/>
  <c r="I3390" i="36"/>
  <c r="H3391" i="36"/>
  <c r="I3391" i="36"/>
  <c r="H3392" i="36"/>
  <c r="J3392" i="36" s="1"/>
  <c r="I3392" i="36"/>
  <c r="H3393" i="36"/>
  <c r="H3394" i="36"/>
  <c r="I3394" i="36"/>
  <c r="H3395" i="36"/>
  <c r="I3395" i="36"/>
  <c r="H3396" i="36"/>
  <c r="I3396" i="36"/>
  <c r="H3397" i="36"/>
  <c r="I3397" i="36"/>
  <c r="H3398" i="36"/>
  <c r="I3398" i="36"/>
  <c r="H3399" i="36"/>
  <c r="I3399" i="36"/>
  <c r="H3400" i="36"/>
  <c r="I3400" i="36"/>
  <c r="H3401" i="36"/>
  <c r="H3402" i="36"/>
  <c r="J3402" i="36" s="1"/>
  <c r="I3402" i="36"/>
  <c r="H3403" i="36"/>
  <c r="I3403" i="36"/>
  <c r="H3404" i="36"/>
  <c r="J3404" i="36" s="1"/>
  <c r="I3404" i="36"/>
  <c r="H3405" i="36"/>
  <c r="I3405" i="36"/>
  <c r="H3406" i="36"/>
  <c r="J3406" i="36" s="1"/>
  <c r="I3406" i="36"/>
  <c r="H3407" i="36"/>
  <c r="I3407" i="36"/>
  <c r="H3408" i="36"/>
  <c r="J3408" i="36" s="1"/>
  <c r="I3408" i="36"/>
  <c r="H3409" i="36"/>
  <c r="I3409" i="36"/>
  <c r="H3410" i="36"/>
  <c r="J3410" i="36" s="1"/>
  <c r="I3410" i="36"/>
  <c r="H3411" i="36"/>
  <c r="I3411" i="36"/>
  <c r="H3412" i="36"/>
  <c r="J3412" i="36" s="1"/>
  <c r="I3412" i="36"/>
  <c r="H3413" i="36"/>
  <c r="I3413" i="36"/>
  <c r="H3414" i="36"/>
  <c r="J3414" i="36" s="1"/>
  <c r="I3414" i="36"/>
  <c r="H3415" i="36"/>
  <c r="I3415" i="36"/>
  <c r="H3416" i="36"/>
  <c r="J3416" i="36" s="1"/>
  <c r="I3416" i="36"/>
  <c r="H3417" i="36"/>
  <c r="I3417" i="36"/>
  <c r="H3418" i="36"/>
  <c r="J3418" i="36" s="1"/>
  <c r="I3418" i="36"/>
  <c r="H3419" i="36"/>
  <c r="I3419" i="36"/>
  <c r="H3420" i="36"/>
  <c r="J3420" i="36" s="1"/>
  <c r="I3420" i="36"/>
  <c r="H3421" i="36"/>
  <c r="I3421" i="36"/>
  <c r="H3422" i="36"/>
  <c r="J3422" i="36" s="1"/>
  <c r="I3422" i="36"/>
  <c r="H3423" i="36"/>
  <c r="I3423" i="36"/>
  <c r="H3424" i="36"/>
  <c r="J3424" i="36" s="1"/>
  <c r="I3424" i="36"/>
  <c r="H3425" i="36"/>
  <c r="H3426" i="36"/>
  <c r="I3426" i="36"/>
  <c r="H3427" i="36"/>
  <c r="I3427" i="36"/>
  <c r="H3428" i="36"/>
  <c r="I3428" i="36"/>
  <c r="H3429" i="36"/>
  <c r="I3429" i="36"/>
  <c r="H3430" i="36"/>
  <c r="I3430" i="36"/>
  <c r="H3431" i="36"/>
  <c r="I3431" i="36"/>
  <c r="H3432" i="36"/>
  <c r="I3432" i="36"/>
  <c r="H3433" i="36"/>
  <c r="I3433" i="36"/>
  <c r="H3434" i="36"/>
  <c r="H3435" i="36"/>
  <c r="I3435" i="36"/>
  <c r="H3436" i="36"/>
  <c r="J3436" i="36" s="1"/>
  <c r="I3436" i="36"/>
  <c r="H3437" i="36"/>
  <c r="I3437" i="36"/>
  <c r="H3438" i="36"/>
  <c r="J3438" i="36" s="1"/>
  <c r="I3438" i="36"/>
  <c r="H3439" i="36"/>
  <c r="I3439" i="36"/>
  <c r="H3440" i="36"/>
  <c r="J3440" i="36" s="1"/>
  <c r="I3440" i="36"/>
  <c r="H3441" i="36"/>
  <c r="I3441" i="36"/>
  <c r="H3442" i="36"/>
  <c r="J3442" i="36" s="1"/>
  <c r="I3442" i="36"/>
  <c r="H3443" i="36"/>
  <c r="I3443" i="36"/>
  <c r="H3444" i="36"/>
  <c r="J3444" i="36" s="1"/>
  <c r="I3444" i="36"/>
  <c r="H3445" i="36"/>
  <c r="I3445" i="36"/>
  <c r="H3446" i="36"/>
  <c r="J3446" i="36" s="1"/>
  <c r="I3446" i="36"/>
  <c r="H3447" i="36"/>
  <c r="I3447" i="36"/>
  <c r="H3448" i="36"/>
  <c r="J3448" i="36" s="1"/>
  <c r="I3448" i="36"/>
  <c r="H3449" i="36"/>
  <c r="I3449" i="36"/>
  <c r="H3450" i="36"/>
  <c r="J3450" i="36" s="1"/>
  <c r="I3450" i="36"/>
  <c r="H3451" i="36"/>
  <c r="H3452" i="36"/>
  <c r="I3452" i="36"/>
  <c r="H3453" i="36"/>
  <c r="I3453" i="36"/>
  <c r="H3454" i="36"/>
  <c r="I3454" i="36"/>
  <c r="H3455" i="36"/>
  <c r="I3455" i="36"/>
  <c r="H3456" i="36"/>
  <c r="I3456" i="36"/>
  <c r="H3457" i="36"/>
  <c r="I3457" i="36"/>
  <c r="H3458" i="36"/>
  <c r="I3458" i="36"/>
  <c r="H3459" i="36"/>
  <c r="I3459" i="36"/>
  <c r="H3460" i="36"/>
  <c r="I3460" i="36"/>
  <c r="H3461" i="36"/>
  <c r="I3461" i="36"/>
  <c r="H3462" i="36"/>
  <c r="I3462" i="36"/>
  <c r="H3463" i="36"/>
  <c r="I3463" i="36"/>
  <c r="H3464" i="36"/>
  <c r="I3464" i="36"/>
  <c r="H3465" i="36"/>
  <c r="I3465" i="36"/>
  <c r="H3466" i="36"/>
  <c r="I3466" i="36"/>
  <c r="H3467" i="36"/>
  <c r="I3467" i="36"/>
  <c r="H3468" i="36"/>
  <c r="I3468" i="36"/>
  <c r="H3469" i="36"/>
  <c r="I3469" i="36"/>
  <c r="H3470" i="36"/>
  <c r="I3470" i="36"/>
  <c r="H3471" i="36"/>
  <c r="I3471" i="36"/>
  <c r="H3472" i="36"/>
  <c r="I3472" i="36"/>
  <c r="H3473" i="36"/>
  <c r="I3473" i="36"/>
  <c r="H3474" i="36"/>
  <c r="I3474" i="36"/>
  <c r="H3475" i="36"/>
  <c r="I3475" i="36"/>
  <c r="H3476" i="36"/>
  <c r="I3476" i="36"/>
  <c r="H3477" i="36"/>
  <c r="I3477" i="36"/>
  <c r="H3478" i="36"/>
  <c r="I3478" i="36"/>
  <c r="H3479" i="36"/>
  <c r="I3479" i="36"/>
  <c r="H3480" i="36"/>
  <c r="I3480" i="36"/>
  <c r="H3481" i="36"/>
  <c r="I3481" i="36"/>
  <c r="H3482" i="36"/>
  <c r="I3482" i="36"/>
  <c r="H3483" i="36"/>
  <c r="H3484" i="36"/>
  <c r="J3484" i="36" s="1"/>
  <c r="I3484" i="36"/>
  <c r="H3485" i="36"/>
  <c r="I3485" i="36"/>
  <c r="H3486" i="36"/>
  <c r="J3486" i="36" s="1"/>
  <c r="I3486" i="36"/>
  <c r="H3487" i="36"/>
  <c r="I3487" i="36"/>
  <c r="H3488" i="36"/>
  <c r="J3488" i="36" s="1"/>
  <c r="I3488" i="36"/>
  <c r="H3489" i="36"/>
  <c r="I3489" i="36"/>
  <c r="H3490" i="36"/>
  <c r="J3490" i="36" s="1"/>
  <c r="I3490" i="36"/>
  <c r="H3491" i="36"/>
  <c r="I3491" i="36"/>
  <c r="H3492" i="36"/>
  <c r="J3492" i="36" s="1"/>
  <c r="I3492" i="36"/>
  <c r="H3493" i="36"/>
  <c r="I3493" i="36"/>
  <c r="H3494" i="36"/>
  <c r="J3494" i="36" s="1"/>
  <c r="I3494" i="36"/>
  <c r="H3495" i="36"/>
  <c r="I3495" i="36"/>
  <c r="H3496" i="36"/>
  <c r="J3496" i="36" s="1"/>
  <c r="I3496" i="36"/>
  <c r="H3497" i="36"/>
  <c r="I3497" i="36"/>
  <c r="H3498" i="36"/>
  <c r="J3498" i="36" s="1"/>
  <c r="I3498" i="36"/>
  <c r="H3499" i="36"/>
  <c r="I3499" i="36"/>
  <c r="H3500" i="36"/>
  <c r="J3500" i="36" s="1"/>
  <c r="I3500" i="36"/>
  <c r="H3501" i="36"/>
  <c r="I3501" i="36"/>
  <c r="H3502" i="36"/>
  <c r="J3502" i="36" s="1"/>
  <c r="I3502" i="36"/>
  <c r="H3503" i="36"/>
  <c r="I3503" i="36"/>
  <c r="H3504" i="36"/>
  <c r="J3504" i="36" s="1"/>
  <c r="I3504" i="36"/>
  <c r="H3505" i="36"/>
  <c r="I3505" i="36"/>
  <c r="H3506" i="36"/>
  <c r="J3506" i="36" s="1"/>
  <c r="I3506" i="36"/>
  <c r="H3507" i="36"/>
  <c r="I3507" i="36"/>
  <c r="H3508" i="36"/>
  <c r="J3508" i="36" s="1"/>
  <c r="I3508" i="36"/>
  <c r="H3509" i="36"/>
  <c r="I3509" i="36"/>
  <c r="H3510" i="36"/>
  <c r="J3510" i="36" s="1"/>
  <c r="I3510" i="36"/>
  <c r="H3511" i="36"/>
  <c r="I3511" i="36"/>
  <c r="H3512" i="36"/>
  <c r="J3512" i="36" s="1"/>
  <c r="I3512" i="36"/>
  <c r="H3513" i="36"/>
  <c r="I3513" i="36"/>
  <c r="H3514" i="36"/>
  <c r="J3514" i="36" s="1"/>
  <c r="I3514" i="36"/>
  <c r="H3515" i="36"/>
  <c r="I3515" i="36"/>
  <c r="H3516" i="36"/>
  <c r="J3516" i="36" s="1"/>
  <c r="I3516" i="36"/>
  <c r="H3517" i="36"/>
  <c r="I3517" i="36"/>
  <c r="H3518" i="36"/>
  <c r="J3518" i="36" s="1"/>
  <c r="I3518" i="36"/>
  <c r="H3519" i="36"/>
  <c r="I3519" i="36"/>
  <c r="H3520" i="36"/>
  <c r="J3520" i="36" s="1"/>
  <c r="I3520" i="36"/>
  <c r="H3521" i="36"/>
  <c r="I3521" i="36"/>
  <c r="H3522" i="36"/>
  <c r="J3522" i="36" s="1"/>
  <c r="I3522" i="36"/>
  <c r="H3523" i="36"/>
  <c r="I3523" i="36"/>
  <c r="H3524" i="36"/>
  <c r="J3524" i="36" s="1"/>
  <c r="I3524" i="36"/>
  <c r="H3525" i="36"/>
  <c r="I3525" i="36"/>
  <c r="H3526" i="36"/>
  <c r="J3526" i="36" s="1"/>
  <c r="I3526" i="36"/>
  <c r="H3527" i="36"/>
  <c r="I3527" i="36"/>
  <c r="H3528" i="36"/>
  <c r="J3528" i="36" s="1"/>
  <c r="I3528" i="36"/>
  <c r="H3529" i="36"/>
  <c r="I3529" i="36"/>
  <c r="H3530" i="36"/>
  <c r="J3530" i="36" s="1"/>
  <c r="I3530" i="36"/>
  <c r="H3531" i="36"/>
  <c r="I3531" i="36"/>
  <c r="H3532" i="36"/>
  <c r="J3532" i="36" s="1"/>
  <c r="I3532" i="36"/>
  <c r="H3533" i="36"/>
  <c r="I3533" i="36"/>
  <c r="H3534" i="36"/>
  <c r="J3534" i="36" s="1"/>
  <c r="I3534" i="36"/>
  <c r="H3535" i="36"/>
  <c r="I3535" i="36"/>
  <c r="H3536" i="36"/>
  <c r="J3536" i="36" s="1"/>
  <c r="I3536" i="36"/>
  <c r="H3537" i="36"/>
  <c r="I3537" i="36"/>
  <c r="H3538" i="36"/>
  <c r="J3538" i="36" s="1"/>
  <c r="I3538" i="36"/>
  <c r="H3539" i="36"/>
  <c r="I3539" i="36"/>
  <c r="H3540" i="36"/>
  <c r="J3540" i="36" s="1"/>
  <c r="I3540" i="36"/>
  <c r="H3541" i="36"/>
  <c r="I3541" i="36"/>
  <c r="H3542" i="36"/>
  <c r="J3542" i="36" s="1"/>
  <c r="I3542" i="36"/>
  <c r="H3543" i="36"/>
  <c r="I3543" i="36"/>
  <c r="H3544" i="36"/>
  <c r="J3544" i="36" s="1"/>
  <c r="I3544" i="36"/>
  <c r="H3545" i="36"/>
  <c r="I3545" i="36"/>
  <c r="H3546" i="36"/>
  <c r="H3547" i="36"/>
  <c r="I3547" i="36"/>
  <c r="H3548" i="36"/>
  <c r="I3548" i="36"/>
  <c r="H3549" i="36"/>
  <c r="I3549" i="36"/>
  <c r="H3550" i="36"/>
  <c r="I3550" i="36"/>
  <c r="H3551" i="36"/>
  <c r="I3551" i="36"/>
  <c r="H3552" i="36"/>
  <c r="I3552" i="36"/>
  <c r="H3553" i="36"/>
  <c r="I3553" i="36"/>
  <c r="H3554" i="36"/>
  <c r="I3554" i="36"/>
  <c r="H3555" i="36"/>
  <c r="I3555" i="36"/>
  <c r="H3556" i="36"/>
  <c r="I3556" i="36"/>
  <c r="H3557" i="36"/>
  <c r="I3557" i="36"/>
  <c r="H3558" i="36"/>
  <c r="I3558" i="36"/>
  <c r="H3559" i="36"/>
  <c r="I3559" i="36"/>
  <c r="H3560" i="36"/>
  <c r="I3560" i="36"/>
  <c r="H3561" i="36"/>
  <c r="I3561" i="36"/>
  <c r="H3562" i="36"/>
  <c r="I3562" i="36"/>
  <c r="H3563" i="36"/>
  <c r="I3563" i="36"/>
  <c r="H3564" i="36"/>
  <c r="I3564" i="36"/>
  <c r="H3565" i="36"/>
  <c r="I3565" i="36"/>
  <c r="H3566" i="36"/>
  <c r="I3566" i="36"/>
  <c r="H3567" i="36"/>
  <c r="I3567" i="36"/>
  <c r="H3568" i="36"/>
  <c r="H3569" i="36"/>
  <c r="I3569" i="36"/>
  <c r="H3570" i="36"/>
  <c r="J3570" i="36" s="1"/>
  <c r="I3570" i="36"/>
  <c r="H3571" i="36"/>
  <c r="I3571" i="36"/>
  <c r="H3572" i="36"/>
  <c r="J3572" i="36" s="1"/>
  <c r="I3572" i="36"/>
  <c r="H3573" i="36"/>
  <c r="I3573" i="36"/>
  <c r="H3574" i="36"/>
  <c r="J3574" i="36" s="1"/>
  <c r="I3574" i="36"/>
  <c r="H3575" i="36"/>
  <c r="H3576" i="36"/>
  <c r="I3576" i="36"/>
  <c r="H3577" i="36"/>
  <c r="I3577" i="36"/>
  <c r="H3578" i="36"/>
  <c r="I3578" i="36"/>
  <c r="H3579" i="36"/>
  <c r="I3579" i="36"/>
  <c r="H3580" i="36"/>
  <c r="I3580" i="36"/>
  <c r="H3581" i="36"/>
  <c r="I3581" i="36"/>
  <c r="H3582" i="36"/>
  <c r="I3582" i="36"/>
  <c r="H3583" i="36"/>
  <c r="I3583" i="36"/>
  <c r="H3584" i="36"/>
  <c r="I3584" i="36"/>
  <c r="H3585" i="36"/>
  <c r="I3585" i="36"/>
  <c r="H3586" i="36"/>
  <c r="I3586" i="36"/>
  <c r="H3587" i="36"/>
  <c r="I3587" i="36"/>
  <c r="H3588" i="36"/>
  <c r="I3588" i="36"/>
  <c r="H3589" i="36"/>
  <c r="I3589" i="36"/>
  <c r="H3590" i="36"/>
  <c r="I3590" i="36"/>
  <c r="H3591" i="36"/>
  <c r="I3591" i="36"/>
  <c r="H3592" i="36"/>
  <c r="I3592" i="36"/>
  <c r="H3593" i="36"/>
  <c r="I3593" i="36"/>
  <c r="H3594" i="36"/>
  <c r="I3594" i="36"/>
  <c r="H3595" i="36"/>
  <c r="I3595" i="36"/>
  <c r="H3596" i="36"/>
  <c r="I3596" i="36"/>
  <c r="H3597" i="36"/>
  <c r="I3597" i="36"/>
  <c r="H3598" i="36"/>
  <c r="I3598" i="36"/>
  <c r="H3599" i="36"/>
  <c r="I3599" i="36"/>
  <c r="H3600" i="36"/>
  <c r="I3600" i="36"/>
  <c r="H3601" i="36"/>
  <c r="I3601" i="36"/>
  <c r="H3602" i="36"/>
  <c r="I3602" i="36"/>
  <c r="H3603" i="36"/>
  <c r="I3603" i="36"/>
  <c r="H3604" i="36"/>
  <c r="H3605" i="36"/>
  <c r="I3605" i="36"/>
  <c r="H3606" i="36"/>
  <c r="J3606" i="36" s="1"/>
  <c r="I3606" i="36"/>
  <c r="H3607" i="36"/>
  <c r="I3607" i="36"/>
  <c r="H3608" i="36"/>
  <c r="J3608" i="36" s="1"/>
  <c r="I3608" i="36"/>
  <c r="H3609" i="36"/>
  <c r="I3609" i="36"/>
  <c r="H3610" i="36"/>
  <c r="J3610" i="36" s="1"/>
  <c r="I3610" i="36"/>
  <c r="H3611" i="36"/>
  <c r="I3611" i="36"/>
  <c r="H3612" i="36"/>
  <c r="J3612" i="36" s="1"/>
  <c r="I3612" i="36"/>
  <c r="H3613" i="36"/>
  <c r="I3613" i="36"/>
  <c r="H3614" i="36"/>
  <c r="J3614" i="36" s="1"/>
  <c r="I3614" i="36"/>
  <c r="H3615" i="36"/>
  <c r="H3616" i="36"/>
  <c r="I3616" i="36"/>
  <c r="H3617" i="36"/>
  <c r="I3617" i="36"/>
  <c r="H3618" i="36"/>
  <c r="I3618" i="36"/>
  <c r="H3619" i="36"/>
  <c r="I3619" i="36"/>
  <c r="H3620" i="36"/>
  <c r="H3621" i="36"/>
  <c r="H3622" i="36"/>
  <c r="H3623" i="36"/>
  <c r="I3623" i="36"/>
  <c r="H3624" i="36"/>
  <c r="J3624" i="36" s="1"/>
  <c r="I3624" i="36"/>
  <c r="H3625" i="36"/>
  <c r="I3625" i="36"/>
  <c r="H3626" i="36"/>
  <c r="J3626" i="36" s="1"/>
  <c r="I3626" i="36"/>
  <c r="H3627" i="36"/>
  <c r="I3627" i="36"/>
  <c r="H3628" i="36"/>
  <c r="J3628" i="36" s="1"/>
  <c r="I3628" i="36"/>
  <c r="H3629" i="36"/>
  <c r="I3629" i="36"/>
  <c r="H3630" i="36"/>
  <c r="J3630" i="36" s="1"/>
  <c r="I3630" i="36"/>
  <c r="H3631" i="36"/>
  <c r="H3632" i="36"/>
  <c r="I3632" i="36"/>
  <c r="H3633" i="36"/>
  <c r="I3633" i="36"/>
  <c r="H3634" i="36"/>
  <c r="I3634" i="36"/>
  <c r="H3635" i="36"/>
  <c r="I3635" i="36"/>
  <c r="H3636" i="36"/>
  <c r="I3636" i="36"/>
  <c r="H3637" i="36"/>
  <c r="I3637" i="36"/>
  <c r="H3638" i="36"/>
  <c r="I3638" i="36"/>
  <c r="H3639" i="36"/>
  <c r="I3639" i="36"/>
  <c r="H3640" i="36"/>
  <c r="I3640" i="36"/>
  <c r="H3641" i="36"/>
  <c r="I3641" i="36"/>
  <c r="H3642" i="36"/>
  <c r="I3642" i="36"/>
  <c r="H3643" i="36"/>
  <c r="I3643" i="36"/>
  <c r="H3644" i="36"/>
  <c r="I3644" i="36"/>
  <c r="H3645" i="36"/>
  <c r="I3645" i="36"/>
  <c r="H3646" i="36"/>
  <c r="I3646" i="36"/>
  <c r="H3647" i="36"/>
  <c r="I3647" i="36"/>
  <c r="H3648" i="36"/>
  <c r="I3648" i="36"/>
  <c r="H3649" i="36"/>
  <c r="I3649" i="36"/>
  <c r="H3650" i="36"/>
  <c r="I3650" i="36"/>
  <c r="H3651" i="36"/>
  <c r="I3651" i="36"/>
  <c r="H3652" i="36"/>
  <c r="I3652" i="36"/>
  <c r="H3653" i="36"/>
  <c r="I3653" i="36"/>
  <c r="H3654" i="36"/>
  <c r="I3654" i="36"/>
  <c r="H3655" i="36"/>
  <c r="I3655" i="36"/>
  <c r="H3656" i="36"/>
  <c r="I3656" i="36"/>
  <c r="H3657" i="36"/>
  <c r="I3657" i="36"/>
  <c r="H3658" i="36"/>
  <c r="I3658" i="36"/>
  <c r="H3659" i="36"/>
  <c r="I3659" i="36"/>
  <c r="H3660" i="36"/>
  <c r="I3660" i="36"/>
  <c r="H3661" i="36"/>
  <c r="I3661" i="36"/>
  <c r="H3662" i="36"/>
  <c r="I3662" i="36"/>
  <c r="H3663" i="36"/>
  <c r="I3663" i="36"/>
  <c r="H3664" i="36"/>
  <c r="I3664" i="36"/>
  <c r="H3665" i="36"/>
  <c r="I3665" i="36"/>
  <c r="H3666" i="36"/>
  <c r="I3666" i="36"/>
  <c r="H3667" i="36"/>
  <c r="I3667" i="36"/>
  <c r="H3668" i="36"/>
  <c r="I3668" i="36"/>
  <c r="H3669" i="36"/>
  <c r="I3669" i="36"/>
  <c r="H3670" i="36"/>
  <c r="I3670" i="36"/>
  <c r="H3671" i="36"/>
  <c r="H3672" i="36"/>
  <c r="J3672" i="36" s="1"/>
  <c r="I3672" i="36"/>
  <c r="H3673" i="36"/>
  <c r="I3673" i="36"/>
  <c r="H3674" i="36"/>
  <c r="J3674" i="36" s="1"/>
  <c r="I3674" i="36"/>
  <c r="H3675" i="36"/>
  <c r="I3675" i="36"/>
  <c r="H3676" i="36"/>
  <c r="J3676" i="36" s="1"/>
  <c r="I3676" i="36"/>
  <c r="H3677" i="36"/>
  <c r="I3677" i="36"/>
  <c r="H3678" i="36"/>
  <c r="J3678" i="36" s="1"/>
  <c r="I3678" i="36"/>
  <c r="H3679" i="36"/>
  <c r="I3679" i="36"/>
  <c r="H3680" i="36"/>
  <c r="J3680" i="36" s="1"/>
  <c r="I3680" i="36"/>
  <c r="H3681" i="36"/>
  <c r="I3681" i="36"/>
  <c r="H3682" i="36"/>
  <c r="J3682" i="36" s="1"/>
  <c r="I3682" i="36"/>
  <c r="H3683" i="36"/>
  <c r="I3683" i="36"/>
  <c r="H3684" i="36"/>
  <c r="H3685" i="36"/>
  <c r="I3685" i="36"/>
  <c r="H3686" i="36"/>
  <c r="I3686" i="36"/>
  <c r="H3687" i="36"/>
  <c r="I3687" i="36"/>
  <c r="H3688" i="36"/>
  <c r="I3688" i="36"/>
  <c r="H3689" i="36"/>
  <c r="I3689" i="36"/>
  <c r="H3690" i="36"/>
  <c r="I3690" i="36"/>
  <c r="H3691" i="36"/>
  <c r="I3691" i="36"/>
  <c r="H3692" i="36"/>
  <c r="I3692" i="36"/>
  <c r="H3693" i="36"/>
  <c r="I3693" i="36"/>
  <c r="H3694" i="36"/>
  <c r="I3694" i="36"/>
  <c r="H3695" i="36"/>
  <c r="I3695" i="36"/>
  <c r="H3696" i="36"/>
  <c r="I3696" i="36"/>
  <c r="H3697" i="36"/>
  <c r="I3697" i="36"/>
  <c r="H3698" i="36"/>
  <c r="I3698" i="36"/>
  <c r="H3699" i="36"/>
  <c r="I3699" i="36"/>
  <c r="H3700" i="36"/>
  <c r="H3701" i="36"/>
  <c r="H3702" i="36"/>
  <c r="I3702" i="36"/>
  <c r="H3703" i="36"/>
  <c r="I3703" i="36"/>
  <c r="H3704" i="36"/>
  <c r="I3704" i="36"/>
  <c r="H3705" i="36"/>
  <c r="I3705" i="36"/>
  <c r="H3706" i="36"/>
  <c r="I3706" i="36"/>
  <c r="H3707" i="36"/>
  <c r="I3707" i="36"/>
  <c r="H3708" i="36"/>
  <c r="I3708" i="36"/>
  <c r="H3709" i="36"/>
  <c r="I3709" i="36"/>
  <c r="H3710" i="36"/>
  <c r="I3710" i="36"/>
  <c r="H3711" i="36"/>
  <c r="I3711" i="36"/>
  <c r="H3712" i="36"/>
  <c r="I3712" i="36"/>
  <c r="H3713" i="36"/>
  <c r="I3713" i="36"/>
  <c r="H3714" i="36"/>
  <c r="I3714" i="36"/>
  <c r="H3715" i="36"/>
  <c r="I3715" i="36"/>
  <c r="H3716" i="36"/>
  <c r="I3716" i="36"/>
  <c r="H3717" i="36"/>
  <c r="I3717" i="36"/>
  <c r="H3718" i="36"/>
  <c r="H3719" i="36"/>
  <c r="I3719" i="36"/>
  <c r="H3720" i="36"/>
  <c r="J3720" i="36" s="1"/>
  <c r="I3720" i="36"/>
  <c r="H3721" i="36"/>
  <c r="I3721" i="36"/>
  <c r="H3722" i="36"/>
  <c r="J3722" i="36" s="1"/>
  <c r="I3722" i="36"/>
  <c r="H3723" i="36"/>
  <c r="I3723" i="36"/>
  <c r="H3724" i="36"/>
  <c r="J3724" i="36" s="1"/>
  <c r="I3724" i="36"/>
  <c r="H3725" i="36"/>
  <c r="I3725" i="36"/>
  <c r="H3726" i="36"/>
  <c r="J3726" i="36" s="1"/>
  <c r="I3726" i="36"/>
  <c r="H3727" i="36"/>
  <c r="I3727" i="36"/>
  <c r="H3728" i="36"/>
  <c r="J3728" i="36" s="1"/>
  <c r="I3728" i="36"/>
  <c r="H3729" i="36"/>
  <c r="I3729" i="36"/>
  <c r="H3730" i="36"/>
  <c r="J3730" i="36" s="1"/>
  <c r="I3730" i="36"/>
  <c r="H3731" i="36"/>
  <c r="I3731" i="36"/>
  <c r="H3732" i="36"/>
  <c r="J3732" i="36" s="1"/>
  <c r="I3732" i="36"/>
  <c r="H3733" i="36"/>
  <c r="I3733" i="36"/>
  <c r="H3734" i="36"/>
  <c r="J3734" i="36" s="1"/>
  <c r="I3734" i="36"/>
  <c r="H3735" i="36"/>
  <c r="I3735" i="36"/>
  <c r="H3736" i="36"/>
  <c r="J3736" i="36" s="1"/>
  <c r="I3736" i="36"/>
  <c r="H3737" i="36"/>
  <c r="I3737" i="36"/>
  <c r="H3738" i="36"/>
  <c r="J3738" i="36" s="1"/>
  <c r="I3738" i="36"/>
  <c r="H3739" i="36"/>
  <c r="I3739" i="36"/>
  <c r="H3740" i="36"/>
  <c r="H3741" i="36"/>
  <c r="I3741" i="36"/>
  <c r="H3742" i="36"/>
  <c r="I3742" i="36"/>
  <c r="H3743" i="36"/>
  <c r="I3743" i="36"/>
  <c r="H3744" i="36"/>
  <c r="I3744" i="36"/>
  <c r="H3745" i="36"/>
  <c r="I3745" i="36"/>
  <c r="H3746" i="36"/>
  <c r="I3746" i="36"/>
  <c r="H3747" i="36"/>
  <c r="I3747" i="36"/>
  <c r="H3748" i="36"/>
  <c r="I3748" i="36"/>
  <c r="H3749" i="36"/>
  <c r="I3749" i="36"/>
  <c r="H3750" i="36"/>
  <c r="H3751" i="36"/>
  <c r="I3751" i="36"/>
  <c r="H3752" i="36"/>
  <c r="H3753" i="36"/>
  <c r="H3754" i="36"/>
  <c r="J3754" i="36" s="1"/>
  <c r="I3754" i="36"/>
  <c r="H3755" i="36"/>
  <c r="I3755" i="36"/>
  <c r="H3756" i="36"/>
  <c r="J3756" i="36" s="1"/>
  <c r="I3756" i="36"/>
  <c r="H3757" i="36"/>
  <c r="I3757" i="36"/>
  <c r="H3758" i="36"/>
  <c r="J3758" i="36" s="1"/>
  <c r="I3758" i="36"/>
  <c r="H3759" i="36"/>
  <c r="I3759" i="36"/>
  <c r="H3760" i="36"/>
  <c r="H3761" i="36"/>
  <c r="I3761" i="36"/>
  <c r="H3762" i="36"/>
  <c r="I3762" i="36"/>
  <c r="H3763" i="36"/>
  <c r="I3763" i="36"/>
  <c r="H3764" i="36"/>
  <c r="I3764" i="36"/>
  <c r="H3765" i="36"/>
  <c r="I3765" i="36"/>
  <c r="H3766" i="36"/>
  <c r="I3766" i="36"/>
  <c r="H3767" i="36"/>
  <c r="I3767" i="36"/>
  <c r="H3768" i="36"/>
  <c r="I3768" i="36"/>
  <c r="H3769" i="36"/>
  <c r="I3769" i="36"/>
  <c r="H3770" i="36"/>
  <c r="I3770" i="36"/>
  <c r="H3771" i="36"/>
  <c r="I3771" i="36"/>
  <c r="H3772" i="36"/>
  <c r="I3772" i="36"/>
  <c r="H3773" i="36"/>
  <c r="I3773" i="36"/>
  <c r="H3774" i="36"/>
  <c r="I3774" i="36"/>
  <c r="H3775" i="36"/>
  <c r="I3775" i="36"/>
  <c r="H3776" i="36"/>
  <c r="I3776" i="36"/>
  <c r="H3777" i="36"/>
  <c r="I3777" i="36"/>
  <c r="H3778" i="36"/>
  <c r="I3778" i="36"/>
  <c r="H3779" i="36"/>
  <c r="I3779" i="36"/>
  <c r="H3780" i="36"/>
  <c r="I3780" i="36"/>
  <c r="H3781" i="36"/>
  <c r="I3781" i="36"/>
  <c r="H3782" i="36"/>
  <c r="I3782" i="36"/>
  <c r="H3783" i="36"/>
  <c r="I3783" i="36"/>
  <c r="H3784" i="36"/>
  <c r="I3784" i="36"/>
  <c r="H3785" i="36"/>
  <c r="I3785" i="36"/>
  <c r="H3786" i="36"/>
  <c r="I3786" i="36"/>
  <c r="H3787" i="36"/>
  <c r="I3787" i="36"/>
  <c r="H3788" i="36"/>
  <c r="I3788" i="36"/>
  <c r="H3789" i="36"/>
  <c r="I3789" i="36"/>
  <c r="H3790" i="36"/>
  <c r="I3790" i="36"/>
  <c r="H3791" i="36"/>
  <c r="H3792" i="36"/>
  <c r="J3792" i="36" s="1"/>
  <c r="I3792" i="36"/>
  <c r="H3793" i="36"/>
  <c r="I3793" i="36"/>
  <c r="H3794" i="36"/>
  <c r="J3794" i="36" s="1"/>
  <c r="I3794" i="36"/>
  <c r="H3795" i="36"/>
  <c r="I3795" i="36"/>
  <c r="H3796" i="36"/>
  <c r="J3796" i="36" s="1"/>
  <c r="I3796" i="36"/>
  <c r="H3797" i="36"/>
  <c r="I3797" i="36"/>
  <c r="H3798" i="36"/>
  <c r="J3798" i="36" s="1"/>
  <c r="I3798" i="36"/>
  <c r="H3799" i="36"/>
  <c r="I3799" i="36"/>
  <c r="H3800" i="36"/>
  <c r="J3800" i="36" s="1"/>
  <c r="I3800" i="36"/>
  <c r="H3801" i="36"/>
  <c r="I3801" i="36"/>
  <c r="H3802" i="36"/>
  <c r="J3802" i="36" s="1"/>
  <c r="I3802" i="36"/>
  <c r="H3803" i="36"/>
  <c r="I3803" i="36"/>
  <c r="H3804" i="36"/>
  <c r="J3804" i="36" s="1"/>
  <c r="I3804" i="36"/>
  <c r="H3805" i="36"/>
  <c r="I3805" i="36"/>
  <c r="H3806" i="36"/>
  <c r="J3806" i="36" s="1"/>
  <c r="I3806" i="36"/>
  <c r="H3807" i="36"/>
  <c r="I3807" i="36"/>
  <c r="H3808" i="36"/>
  <c r="J3808" i="36" s="1"/>
  <c r="I3808" i="36"/>
  <c r="H3809" i="36"/>
  <c r="H3810" i="36"/>
  <c r="I3810" i="36"/>
  <c r="H3811" i="36"/>
  <c r="I3811" i="36"/>
  <c r="H3812" i="36"/>
  <c r="I3812" i="36"/>
  <c r="H3813" i="36"/>
  <c r="I3813" i="36"/>
  <c r="H3814" i="36"/>
  <c r="I3814" i="36"/>
  <c r="H3815" i="36"/>
  <c r="I3815" i="36"/>
  <c r="H3816" i="36"/>
  <c r="I3816" i="36"/>
  <c r="H3817" i="36"/>
  <c r="I3817" i="36"/>
  <c r="H3818" i="36"/>
  <c r="I3818" i="36"/>
  <c r="H3819" i="36"/>
  <c r="I3819" i="36"/>
  <c r="H3820" i="36"/>
  <c r="I3820" i="36"/>
  <c r="H3821" i="36"/>
  <c r="I3821" i="36"/>
  <c r="H3822" i="36"/>
  <c r="I3822" i="36"/>
  <c r="H3823" i="36"/>
  <c r="I3823" i="36"/>
  <c r="H3824" i="36"/>
  <c r="I3824" i="36"/>
  <c r="H3825" i="36"/>
  <c r="I3825" i="36"/>
  <c r="H3826" i="36"/>
  <c r="H3827" i="36"/>
  <c r="I3827" i="36"/>
  <c r="H3828" i="36"/>
  <c r="J3828" i="36" s="1"/>
  <c r="I3828" i="36"/>
  <c r="H3829" i="36"/>
  <c r="I3829" i="36"/>
  <c r="H3830" i="36"/>
  <c r="J3830" i="36" s="1"/>
  <c r="I3830" i="36"/>
  <c r="H3831" i="36"/>
  <c r="I3831" i="36"/>
  <c r="H3832" i="36"/>
  <c r="J3832" i="36" s="1"/>
  <c r="I3832" i="36"/>
  <c r="H3833" i="36"/>
  <c r="I3833" i="36"/>
  <c r="H3834" i="36"/>
  <c r="J3834" i="36" s="1"/>
  <c r="I3834" i="36"/>
  <c r="H3835" i="36"/>
  <c r="I3835" i="36"/>
  <c r="H3836" i="36"/>
  <c r="J3836" i="36" s="1"/>
  <c r="I3836" i="36"/>
  <c r="H3837" i="36"/>
  <c r="I3837" i="36"/>
  <c r="H3838" i="36"/>
  <c r="J3838" i="36" s="1"/>
  <c r="I3838" i="36"/>
  <c r="H3839" i="36"/>
  <c r="H3840" i="36"/>
  <c r="I3840" i="36"/>
  <c r="H3841" i="36"/>
  <c r="I3841" i="36"/>
  <c r="H3842" i="36"/>
  <c r="I3842" i="36"/>
  <c r="H3843" i="36"/>
  <c r="I3843" i="36"/>
  <c r="H3844" i="36"/>
  <c r="I3844" i="36"/>
  <c r="H3845" i="36"/>
  <c r="H3846" i="36"/>
  <c r="J3846" i="36" s="1"/>
  <c r="I3846" i="36"/>
  <c r="H3847" i="36"/>
  <c r="I3847" i="36"/>
  <c r="H3848" i="36"/>
  <c r="J3848" i="36" s="1"/>
  <c r="I3848" i="36"/>
  <c r="H3849" i="36"/>
  <c r="I3849" i="36"/>
  <c r="H3850" i="36"/>
  <c r="J3850" i="36" s="1"/>
  <c r="I3850" i="36"/>
  <c r="H3851" i="36"/>
  <c r="I3851" i="36"/>
  <c r="H3852" i="36"/>
  <c r="H3853" i="36"/>
  <c r="I3853" i="36"/>
  <c r="H3854" i="36"/>
  <c r="I3854" i="36"/>
  <c r="H3855" i="36"/>
  <c r="I3855" i="36"/>
  <c r="H3856" i="36"/>
  <c r="I3856" i="36"/>
  <c r="H3857" i="36"/>
  <c r="I3857" i="36"/>
  <c r="H3858" i="36"/>
  <c r="I3858" i="36"/>
  <c r="H3859" i="36"/>
  <c r="I3859" i="36"/>
  <c r="H3860" i="36"/>
  <c r="I3860" i="36"/>
  <c r="H3861" i="36"/>
  <c r="I3861" i="36"/>
  <c r="H3862" i="36"/>
  <c r="I3862" i="36"/>
  <c r="H3863" i="36"/>
  <c r="I3863" i="36"/>
  <c r="H3864" i="36"/>
  <c r="I3864" i="36"/>
  <c r="H3865" i="36"/>
  <c r="I3865" i="36"/>
  <c r="H3866" i="36"/>
  <c r="I3866" i="36"/>
  <c r="H3867" i="36"/>
  <c r="I3867" i="36"/>
  <c r="H3868" i="36"/>
  <c r="I3868" i="36"/>
  <c r="H3869" i="36"/>
  <c r="I3869" i="36"/>
  <c r="H3870" i="36"/>
  <c r="I3870" i="36"/>
  <c r="H3871" i="36"/>
  <c r="I3871" i="36"/>
  <c r="H3872" i="36"/>
  <c r="I3872" i="36"/>
  <c r="H3873" i="36"/>
  <c r="H3874" i="36"/>
  <c r="J3874" i="36" s="1"/>
  <c r="I3874" i="36"/>
  <c r="H3875" i="36"/>
  <c r="I3875" i="36"/>
  <c r="H3876" i="36"/>
  <c r="J3876" i="36" s="1"/>
  <c r="I3876" i="36"/>
  <c r="H3877" i="36"/>
  <c r="I3877" i="36"/>
  <c r="H3878" i="36"/>
  <c r="J3878" i="36" s="1"/>
  <c r="I3878" i="36"/>
  <c r="H3879" i="36"/>
  <c r="I3879" i="36"/>
  <c r="H3880" i="36"/>
  <c r="J3880" i="36" s="1"/>
  <c r="I3880" i="36"/>
  <c r="H3881" i="36"/>
  <c r="I3881" i="36"/>
  <c r="H3882" i="36"/>
  <c r="J3882" i="36" s="1"/>
  <c r="I3882" i="36"/>
  <c r="H3883" i="36"/>
  <c r="I3883" i="36"/>
  <c r="H3884" i="36"/>
  <c r="J3884" i="36" s="1"/>
  <c r="I3884" i="36"/>
  <c r="H3885" i="36"/>
  <c r="H3886" i="36"/>
  <c r="I3886" i="36"/>
  <c r="H3887" i="36"/>
  <c r="I3887" i="36"/>
  <c r="H3888" i="36"/>
  <c r="I3888" i="36"/>
  <c r="H3889" i="36"/>
  <c r="I3889" i="36"/>
  <c r="H3890" i="36"/>
  <c r="I3890" i="36"/>
  <c r="H3891" i="36"/>
  <c r="I3891" i="36"/>
  <c r="H3892" i="36"/>
  <c r="I3892" i="36"/>
  <c r="H3893" i="36"/>
  <c r="I3893" i="36"/>
  <c r="H3894" i="36"/>
  <c r="I3894" i="36"/>
  <c r="H3895" i="36"/>
  <c r="I3895" i="36"/>
  <c r="H3896" i="36"/>
  <c r="I3896" i="36"/>
  <c r="H3897" i="36"/>
  <c r="I3897" i="36"/>
  <c r="H3898" i="36"/>
  <c r="I3898" i="36"/>
  <c r="H3899" i="36"/>
  <c r="I3899" i="36"/>
  <c r="H3900" i="36"/>
  <c r="I3900" i="36"/>
  <c r="H3901" i="36"/>
  <c r="I3901" i="36"/>
  <c r="H3902" i="36"/>
  <c r="I3902" i="36"/>
  <c r="H3903" i="36"/>
  <c r="I3903" i="36"/>
  <c r="H3904" i="36"/>
  <c r="I3904" i="36"/>
  <c r="H3905" i="36"/>
  <c r="I3905" i="36"/>
  <c r="H3906" i="36"/>
  <c r="I3906" i="36"/>
  <c r="H3907" i="36"/>
  <c r="I3907" i="36"/>
  <c r="H3908" i="36"/>
  <c r="I3908" i="36"/>
  <c r="H3909" i="36"/>
  <c r="I3909" i="36"/>
  <c r="H3910" i="36"/>
  <c r="I3910" i="36"/>
  <c r="H3911" i="36"/>
  <c r="H3912" i="36"/>
  <c r="H3913" i="36"/>
  <c r="I3913" i="36"/>
  <c r="H3914" i="36"/>
  <c r="I3914" i="36"/>
  <c r="H3915" i="36"/>
  <c r="I3915" i="36"/>
  <c r="H3916" i="36"/>
  <c r="I3916" i="36"/>
  <c r="H3917" i="36"/>
  <c r="I3917" i="36"/>
  <c r="H3918" i="36"/>
  <c r="I3918" i="36"/>
  <c r="H3919" i="36"/>
  <c r="I3919" i="36"/>
  <c r="H3920" i="36"/>
  <c r="I3920" i="36"/>
  <c r="H3921" i="36"/>
  <c r="I3921" i="36"/>
  <c r="H3922" i="36"/>
  <c r="I3922" i="36"/>
  <c r="H3923" i="36"/>
  <c r="I3923" i="36"/>
  <c r="H3924" i="36"/>
  <c r="I3924" i="36"/>
  <c r="H3925" i="36"/>
  <c r="I3925" i="36"/>
  <c r="H3926" i="36"/>
  <c r="I3926" i="36"/>
  <c r="H3927" i="36"/>
  <c r="I3927" i="36"/>
  <c r="H3928" i="36"/>
  <c r="I3928" i="36"/>
  <c r="H3929" i="36"/>
  <c r="I3929" i="36"/>
  <c r="H3930" i="36"/>
  <c r="I3930" i="36"/>
  <c r="H3931" i="36"/>
  <c r="I3931" i="36"/>
  <c r="H3932" i="36"/>
  <c r="I3932" i="36"/>
  <c r="H3933" i="36"/>
  <c r="I3933" i="36"/>
  <c r="H3934" i="36"/>
  <c r="I3934" i="36"/>
  <c r="H3935" i="36"/>
  <c r="I3935" i="36"/>
  <c r="H3936" i="36"/>
  <c r="I3936" i="36"/>
  <c r="H3937" i="36"/>
  <c r="I3937" i="36"/>
  <c r="H3938" i="36"/>
  <c r="H3939" i="36"/>
  <c r="I3939" i="36"/>
  <c r="H3940" i="36"/>
  <c r="J3940" i="36" s="1"/>
  <c r="I3940" i="36"/>
  <c r="H3941" i="36"/>
  <c r="I3941" i="36"/>
  <c r="H3942" i="36"/>
  <c r="J3942" i="36" s="1"/>
  <c r="I3942" i="36"/>
  <c r="H3943" i="36"/>
  <c r="I3943" i="36"/>
  <c r="H3944" i="36"/>
  <c r="J3944" i="36" s="1"/>
  <c r="I3944" i="36"/>
  <c r="H3945" i="36"/>
  <c r="I3945" i="36"/>
  <c r="H3946" i="36"/>
  <c r="J3946" i="36" s="1"/>
  <c r="I3946" i="36"/>
  <c r="H3947" i="36"/>
  <c r="I3947" i="36"/>
  <c r="H3948" i="36"/>
  <c r="J3948" i="36" s="1"/>
  <c r="I3948" i="36"/>
  <c r="H3949" i="36"/>
  <c r="I3949" i="36"/>
  <c r="H3950" i="36"/>
  <c r="H3951" i="36"/>
  <c r="I3951" i="36"/>
  <c r="H3952" i="36"/>
  <c r="I3952" i="36"/>
  <c r="H3953" i="36"/>
  <c r="I3953" i="36"/>
  <c r="H3954" i="36"/>
  <c r="I3954" i="36"/>
  <c r="H3955" i="36"/>
  <c r="I3955" i="36"/>
  <c r="H3956" i="36"/>
  <c r="I3956" i="36"/>
  <c r="H3957" i="36"/>
  <c r="I3957" i="36"/>
  <c r="H3958" i="36"/>
  <c r="I3958" i="36"/>
  <c r="H3959" i="36"/>
  <c r="I3959" i="36"/>
  <c r="H3960" i="36"/>
  <c r="I3960" i="36"/>
  <c r="H3961" i="36"/>
  <c r="I3961" i="36"/>
  <c r="H3962" i="36"/>
  <c r="I3962" i="36"/>
  <c r="H3963" i="36"/>
  <c r="I3963" i="36"/>
  <c r="H3964" i="36"/>
  <c r="I3964" i="36"/>
  <c r="H3965" i="36"/>
  <c r="I3965" i="36"/>
  <c r="H3966" i="36"/>
  <c r="I3966" i="36"/>
  <c r="H3967" i="36"/>
  <c r="I3967" i="36"/>
  <c r="H3968" i="36"/>
  <c r="I3968" i="36"/>
  <c r="H3969" i="36"/>
  <c r="I3969" i="36"/>
  <c r="H3970" i="36"/>
  <c r="I3970" i="36"/>
  <c r="H3971" i="36"/>
  <c r="I3971" i="36"/>
  <c r="H3972" i="36"/>
  <c r="I3972" i="36"/>
  <c r="H3973" i="36"/>
  <c r="I3973" i="36"/>
  <c r="H3974" i="36"/>
  <c r="I3974" i="36"/>
  <c r="H3975" i="36"/>
  <c r="H3976" i="36"/>
  <c r="J3976" i="36" s="1"/>
  <c r="I3976" i="36"/>
  <c r="H3977" i="36"/>
  <c r="I3977" i="36"/>
  <c r="H3978" i="36"/>
  <c r="J3978" i="36" s="1"/>
  <c r="I3978" i="36"/>
  <c r="H3979" i="36"/>
  <c r="I3979" i="36"/>
  <c r="H3980" i="36"/>
  <c r="J3980" i="36" s="1"/>
  <c r="I3980" i="36"/>
  <c r="H3981" i="36"/>
  <c r="I3981" i="36"/>
  <c r="H3982" i="36"/>
  <c r="J3982" i="36" s="1"/>
  <c r="I3982" i="36"/>
  <c r="H3983" i="36"/>
  <c r="I3983" i="36"/>
  <c r="H3984" i="36"/>
  <c r="J3984" i="36" s="1"/>
  <c r="I3984" i="36"/>
  <c r="H3985" i="36"/>
  <c r="I3985" i="36"/>
  <c r="H3986" i="36"/>
  <c r="J3986" i="36" s="1"/>
  <c r="I3986" i="36"/>
  <c r="H3987" i="36"/>
  <c r="I3987" i="36"/>
  <c r="H3988" i="36"/>
  <c r="J3988" i="36" s="1"/>
  <c r="I3988" i="36"/>
  <c r="H3989" i="36"/>
  <c r="I3989" i="36"/>
  <c r="H3990" i="36"/>
  <c r="J3990" i="36" s="1"/>
  <c r="I3990" i="36"/>
  <c r="H3991" i="36"/>
  <c r="I3991" i="36"/>
  <c r="H3992" i="36"/>
  <c r="J3992" i="36" s="1"/>
  <c r="I3992" i="36"/>
  <c r="H3993" i="36"/>
  <c r="I3993" i="36"/>
  <c r="H3994" i="36"/>
  <c r="J3994" i="36" s="1"/>
  <c r="I3994" i="36"/>
  <c r="H3995" i="36"/>
  <c r="I3995" i="36"/>
  <c r="H3996" i="36"/>
  <c r="J3996" i="36" s="1"/>
  <c r="I3996" i="36"/>
  <c r="H3997" i="36"/>
  <c r="I3997" i="36"/>
  <c r="H3998" i="36"/>
  <c r="J3998" i="36" s="1"/>
  <c r="I3998" i="36"/>
  <c r="H3999" i="36"/>
  <c r="I3999" i="36"/>
  <c r="H4000" i="36"/>
  <c r="J4000" i="36" s="1"/>
  <c r="I4000" i="36"/>
  <c r="H4001" i="36"/>
  <c r="I4001" i="36"/>
  <c r="H4002" i="36"/>
  <c r="J4002" i="36" s="1"/>
  <c r="I4002" i="36"/>
  <c r="H4003" i="36"/>
  <c r="I4003" i="36"/>
  <c r="H4004" i="36"/>
  <c r="J4004" i="36" s="1"/>
  <c r="I4004" i="36"/>
  <c r="H4005" i="36"/>
  <c r="I4005" i="36"/>
  <c r="H4006" i="36"/>
  <c r="J4006" i="36" s="1"/>
  <c r="I4006" i="36"/>
  <c r="H4007" i="36"/>
  <c r="I4007" i="36"/>
  <c r="H4008" i="36"/>
  <c r="J4008" i="36" s="1"/>
  <c r="I4008" i="36"/>
  <c r="H4009" i="36"/>
  <c r="I4009" i="36"/>
  <c r="H4010" i="36"/>
  <c r="J4010" i="36" s="1"/>
  <c r="I4010" i="36"/>
  <c r="H4011" i="36"/>
  <c r="I4011" i="36"/>
  <c r="H4012" i="36"/>
  <c r="J4012" i="36" s="1"/>
  <c r="I4012" i="36"/>
  <c r="H4013" i="36"/>
  <c r="I4013" i="36"/>
  <c r="H4014" i="36"/>
  <c r="J4014" i="36" s="1"/>
  <c r="I4014" i="36"/>
  <c r="H4015" i="36"/>
  <c r="I4015" i="36"/>
  <c r="H4016" i="36"/>
  <c r="J4016" i="36" s="1"/>
  <c r="I4016" i="36"/>
  <c r="H4017" i="36"/>
  <c r="I4017" i="36"/>
  <c r="H4018" i="36"/>
  <c r="J4018" i="36" s="1"/>
  <c r="I4018" i="36"/>
  <c r="H4019" i="36"/>
  <c r="I4019" i="36"/>
  <c r="H4020" i="36"/>
  <c r="J4020" i="36" s="1"/>
  <c r="I4020" i="36"/>
  <c r="H4021" i="36"/>
  <c r="I4021" i="36"/>
  <c r="H4022" i="36"/>
  <c r="J4022" i="36" s="1"/>
  <c r="I4022" i="36"/>
  <c r="H4023" i="36"/>
  <c r="I4023" i="36"/>
  <c r="H4024" i="36"/>
  <c r="J4024" i="36" s="1"/>
  <c r="I4024" i="36"/>
  <c r="H4025" i="36"/>
  <c r="I4025" i="36"/>
  <c r="H4026" i="36"/>
  <c r="J4026" i="36" s="1"/>
  <c r="I4026" i="36"/>
  <c r="H4027" i="36"/>
  <c r="I4027" i="36"/>
  <c r="H4028" i="36"/>
  <c r="J4028" i="36" s="1"/>
  <c r="I4028" i="36"/>
  <c r="H4029" i="36"/>
  <c r="I4029" i="36"/>
  <c r="H4030" i="36"/>
  <c r="J4030" i="36" s="1"/>
  <c r="I4030" i="36"/>
  <c r="H4031" i="36"/>
  <c r="I4031" i="36"/>
  <c r="H4032" i="36"/>
  <c r="J4032" i="36" s="1"/>
  <c r="I4032" i="36"/>
  <c r="H4033" i="36"/>
  <c r="I4033" i="36"/>
  <c r="H4034" i="36"/>
  <c r="J4034" i="36" s="1"/>
  <c r="I4034" i="36"/>
  <c r="H4035" i="36"/>
  <c r="H4036" i="36"/>
  <c r="H4037" i="36"/>
  <c r="I4037" i="36"/>
  <c r="H4038" i="36"/>
  <c r="J4038" i="36" s="1"/>
  <c r="I4038" i="36"/>
  <c r="H4039" i="36"/>
  <c r="I4039" i="36"/>
  <c r="H4040" i="36"/>
  <c r="J4040" i="36" s="1"/>
  <c r="I4040" i="36"/>
  <c r="H4041" i="36"/>
  <c r="H4042" i="36"/>
  <c r="I4042" i="36"/>
  <c r="H4043" i="36"/>
  <c r="I4043" i="36"/>
  <c r="H4044" i="36"/>
  <c r="I4044" i="36"/>
  <c r="H4045" i="36"/>
  <c r="I4045" i="36"/>
  <c r="H4046" i="36"/>
  <c r="I4046" i="36"/>
  <c r="H4047" i="36"/>
  <c r="I4047" i="36"/>
  <c r="H4048" i="36"/>
  <c r="I4048" i="36"/>
  <c r="H4049" i="36"/>
  <c r="I4049" i="36"/>
  <c r="H4050" i="36"/>
  <c r="H4051" i="36"/>
  <c r="H4052" i="36"/>
  <c r="I4052" i="36"/>
  <c r="H4053" i="36"/>
  <c r="I4053" i="36"/>
  <c r="H4054" i="36"/>
  <c r="H4055" i="36"/>
  <c r="I4055" i="36"/>
  <c r="H4056" i="36"/>
  <c r="J4056" i="36" s="1"/>
  <c r="I4056" i="36"/>
  <c r="H4057" i="36"/>
  <c r="H4058" i="36"/>
  <c r="I4058" i="36"/>
  <c r="H4059" i="36"/>
  <c r="I4059" i="36"/>
  <c r="H4060" i="36"/>
  <c r="I4060" i="36"/>
  <c r="H4061" i="36"/>
  <c r="I4061" i="36"/>
  <c r="H4062" i="36"/>
  <c r="I4062" i="36"/>
  <c r="H4063" i="36"/>
  <c r="I4063" i="36"/>
  <c r="H4064" i="36"/>
  <c r="I4064" i="36"/>
  <c r="H4065" i="36"/>
  <c r="I4065" i="36"/>
  <c r="H4066" i="36"/>
  <c r="I4066" i="36"/>
  <c r="H4067" i="36"/>
  <c r="I4067" i="36"/>
  <c r="H4068" i="36"/>
  <c r="I4068" i="36"/>
  <c r="H4069" i="36"/>
  <c r="H4070" i="36"/>
  <c r="J4070" i="36" s="1"/>
  <c r="I4070" i="36"/>
  <c r="H4071" i="36"/>
  <c r="I4071" i="36"/>
  <c r="H4072" i="36"/>
  <c r="H4073" i="36"/>
  <c r="I4073" i="36"/>
  <c r="H4074" i="36"/>
  <c r="H4075" i="36"/>
  <c r="I4075" i="36"/>
  <c r="H4076" i="36"/>
  <c r="J4076" i="36" s="1"/>
  <c r="I4076" i="36"/>
  <c r="H4077" i="36"/>
  <c r="I4077" i="36"/>
  <c r="H4078" i="36"/>
  <c r="J4078" i="36" s="1"/>
  <c r="I4078" i="36"/>
  <c r="H4079" i="36"/>
  <c r="I4079" i="36"/>
  <c r="H4080" i="36"/>
  <c r="J4080" i="36" s="1"/>
  <c r="I4080" i="36"/>
  <c r="H4081" i="36"/>
  <c r="I4081" i="36"/>
  <c r="H4082" i="36"/>
  <c r="J4082" i="36" s="1"/>
  <c r="I4082" i="36"/>
  <c r="H4083" i="36"/>
  <c r="I4083" i="36"/>
  <c r="H4084" i="36"/>
  <c r="J4084" i="36" s="1"/>
  <c r="I4084" i="36"/>
  <c r="H4085" i="36"/>
  <c r="I4085" i="36"/>
  <c r="H4086" i="36"/>
  <c r="J4086" i="36" s="1"/>
  <c r="I4086" i="36"/>
  <c r="H4087" i="36"/>
  <c r="I4087" i="36"/>
  <c r="H4088" i="36"/>
  <c r="J4088" i="36" s="1"/>
  <c r="I4088" i="36"/>
  <c r="H4089" i="36"/>
  <c r="H4090" i="36"/>
  <c r="I4090" i="36"/>
  <c r="H4091" i="36"/>
  <c r="I4091" i="36"/>
  <c r="H4092" i="36"/>
  <c r="I4092" i="36"/>
  <c r="H4093" i="36"/>
  <c r="I4093" i="36"/>
  <c r="H4094" i="36"/>
  <c r="I4094" i="36"/>
  <c r="H4095" i="36"/>
  <c r="I4095" i="36"/>
  <c r="H4096" i="36"/>
  <c r="I4096" i="36"/>
  <c r="H4097" i="36"/>
  <c r="I4097" i="36"/>
  <c r="H4098" i="36"/>
  <c r="I4098" i="36"/>
  <c r="H4099" i="36"/>
  <c r="I4099" i="36"/>
  <c r="H4100" i="36"/>
  <c r="I4100" i="36"/>
  <c r="H4101" i="36"/>
  <c r="I4101" i="36"/>
  <c r="H4102" i="36"/>
  <c r="I4102" i="36"/>
  <c r="H4103" i="36"/>
  <c r="I4103" i="36"/>
  <c r="H4104" i="36"/>
  <c r="I4104" i="36"/>
  <c r="H4105" i="36"/>
  <c r="I4105" i="36"/>
  <c r="H4106" i="36"/>
  <c r="I4106" i="36"/>
  <c r="H4107" i="36"/>
  <c r="I4107" i="36"/>
  <c r="H4108" i="36"/>
  <c r="I4108" i="36"/>
  <c r="H4109" i="36"/>
  <c r="I4109" i="36"/>
  <c r="H4110" i="36"/>
  <c r="I4110" i="36"/>
  <c r="H4111" i="36"/>
  <c r="H4112" i="36"/>
  <c r="J4112" i="36" s="1"/>
  <c r="I4112" i="36"/>
  <c r="H4113" i="36"/>
  <c r="I4113" i="36"/>
  <c r="H4114" i="36"/>
  <c r="J4114" i="36" s="1"/>
  <c r="I4114" i="36"/>
  <c r="H4115" i="36"/>
  <c r="I4115" i="36"/>
  <c r="H4116" i="36"/>
  <c r="J4116" i="36" s="1"/>
  <c r="I4116" i="36"/>
  <c r="H4117" i="36"/>
  <c r="I4117" i="36"/>
  <c r="H4118" i="36"/>
  <c r="J4118" i="36" s="1"/>
  <c r="I4118" i="36"/>
  <c r="H4119" i="36"/>
  <c r="I4119" i="36"/>
  <c r="H4120" i="36"/>
  <c r="J4120" i="36" s="1"/>
  <c r="I4120" i="36"/>
  <c r="H4121" i="36"/>
  <c r="I4121" i="36"/>
  <c r="H4122" i="36"/>
  <c r="J4122" i="36" s="1"/>
  <c r="I4122" i="36"/>
  <c r="H4123" i="36"/>
  <c r="I4123" i="36"/>
  <c r="H4124" i="36"/>
  <c r="J4124" i="36" s="1"/>
  <c r="I4124" i="36"/>
  <c r="H4125" i="36"/>
  <c r="I4125" i="36"/>
  <c r="H4126" i="36"/>
  <c r="J4126" i="36" s="1"/>
  <c r="I4126" i="36"/>
  <c r="H4127" i="36"/>
  <c r="I4127" i="36"/>
  <c r="H4128" i="36"/>
  <c r="J4128" i="36" s="1"/>
  <c r="I4128" i="36"/>
  <c r="H4129" i="36"/>
  <c r="I4129" i="36"/>
  <c r="H4130" i="36"/>
  <c r="J4130" i="36" s="1"/>
  <c r="I4130" i="36"/>
  <c r="H4131" i="36"/>
  <c r="I4131" i="36"/>
  <c r="H4132" i="36"/>
  <c r="J4132" i="36" s="1"/>
  <c r="I4132" i="36"/>
  <c r="H4133" i="36"/>
  <c r="I4133" i="36"/>
  <c r="H4134" i="36"/>
  <c r="J4134" i="36" s="1"/>
  <c r="I4134" i="36"/>
  <c r="H4135" i="36"/>
  <c r="I4135" i="36"/>
  <c r="H4136" i="36"/>
  <c r="H4137" i="36"/>
  <c r="I4137" i="36"/>
  <c r="H4138" i="36"/>
  <c r="I4138" i="36"/>
  <c r="H4139" i="36"/>
  <c r="I4139" i="36"/>
  <c r="H4140" i="36"/>
  <c r="I4140" i="36"/>
  <c r="H4141" i="36"/>
  <c r="H4142" i="36"/>
  <c r="J4142" i="36" s="1"/>
  <c r="I4142" i="36"/>
  <c r="H4143" i="36"/>
  <c r="I4143" i="36"/>
  <c r="H4144" i="36"/>
  <c r="J4144" i="36" s="1"/>
  <c r="I4144" i="36"/>
  <c r="H4145" i="36"/>
  <c r="I4145" i="36"/>
  <c r="H4146" i="36"/>
  <c r="J4146" i="36" s="1"/>
  <c r="I4146" i="36"/>
  <c r="H4147" i="36"/>
  <c r="I4147" i="36"/>
  <c r="H4148" i="36"/>
  <c r="J4148" i="36" s="1"/>
  <c r="I4148" i="36"/>
  <c r="H4149" i="36"/>
  <c r="I4149" i="36"/>
  <c r="H4150" i="36"/>
  <c r="J4150" i="36" s="1"/>
  <c r="I4150" i="36"/>
  <c r="H4151" i="36"/>
  <c r="I4151" i="36"/>
  <c r="H4152" i="36"/>
  <c r="H4153" i="36"/>
  <c r="I4153" i="36"/>
  <c r="H4154" i="36"/>
  <c r="H4155" i="36"/>
  <c r="I4155" i="36"/>
  <c r="H4156" i="36"/>
  <c r="J4156" i="36" s="1"/>
  <c r="I4156" i="36"/>
  <c r="H4157" i="36"/>
  <c r="I4157" i="36"/>
  <c r="H4158" i="36"/>
  <c r="J4158" i="36" s="1"/>
  <c r="I4158" i="36"/>
  <c r="H4159" i="36"/>
  <c r="I4159" i="36"/>
  <c r="H4160" i="36"/>
  <c r="J4160" i="36" s="1"/>
  <c r="I4160" i="36"/>
  <c r="H4161" i="36"/>
  <c r="I4161" i="36"/>
  <c r="H4162" i="36"/>
  <c r="J4162" i="36" s="1"/>
  <c r="I4162" i="36"/>
  <c r="H4163" i="36"/>
  <c r="I4163" i="36"/>
  <c r="H4164" i="36"/>
  <c r="J4164" i="36" s="1"/>
  <c r="I4164" i="36"/>
  <c r="H4165" i="36"/>
  <c r="I4165" i="36"/>
  <c r="H4166" i="36"/>
  <c r="H4167" i="36"/>
  <c r="I4167" i="36"/>
  <c r="H4168" i="36"/>
  <c r="I4168" i="36"/>
  <c r="H4169" i="36"/>
  <c r="I4169" i="36"/>
  <c r="H4170" i="36"/>
  <c r="H4171" i="36"/>
  <c r="I4171" i="36"/>
  <c r="H4172" i="36"/>
  <c r="J4172" i="36" s="1"/>
  <c r="I4172" i="36"/>
  <c r="H4173" i="36"/>
  <c r="I4173" i="36"/>
  <c r="H4174" i="36"/>
  <c r="J4174" i="36" s="1"/>
  <c r="I4174" i="36"/>
  <c r="H4175" i="36"/>
  <c r="I4175" i="36"/>
  <c r="H4176" i="36"/>
  <c r="J4176" i="36" s="1"/>
  <c r="I4176" i="36"/>
  <c r="H4177" i="36"/>
  <c r="I4177" i="36"/>
  <c r="H4178" i="36"/>
  <c r="J4178" i="36" s="1"/>
  <c r="I4178" i="36"/>
  <c r="H4179" i="36"/>
  <c r="I4179" i="36"/>
  <c r="H4180" i="36"/>
  <c r="J4180" i="36" s="1"/>
  <c r="I4180" i="36"/>
  <c r="H4181" i="36"/>
  <c r="I4181" i="36"/>
  <c r="H4182" i="36"/>
  <c r="J4182" i="36" s="1"/>
  <c r="I4182" i="36"/>
  <c r="H4183" i="36"/>
  <c r="I4183" i="36"/>
  <c r="H4184" i="36"/>
  <c r="J4184" i="36" s="1"/>
  <c r="I4184" i="36"/>
  <c r="H4185" i="36"/>
  <c r="I4185" i="36"/>
  <c r="H4186" i="36"/>
  <c r="J4186" i="36" s="1"/>
  <c r="I4186" i="36"/>
  <c r="H4187" i="36"/>
  <c r="I4187" i="36"/>
  <c r="H4188" i="36"/>
  <c r="J4188" i="36" s="1"/>
  <c r="I4188" i="36"/>
  <c r="H4189" i="36"/>
  <c r="I4189" i="36"/>
  <c r="H4190" i="36"/>
  <c r="J4190" i="36" s="1"/>
  <c r="I4190" i="36"/>
  <c r="H4191" i="36"/>
  <c r="I4191" i="36"/>
  <c r="H4192" i="36"/>
  <c r="J4192" i="36" s="1"/>
  <c r="I4192" i="36"/>
  <c r="H4193" i="36"/>
  <c r="I4193" i="36"/>
  <c r="H4194" i="36"/>
  <c r="J4194" i="36" s="1"/>
  <c r="I4194" i="36"/>
  <c r="H4195" i="36"/>
  <c r="I4195" i="36"/>
  <c r="H4196" i="36"/>
  <c r="J4196" i="36" s="1"/>
  <c r="I4196" i="36"/>
  <c r="H4197" i="36"/>
  <c r="I4197" i="36"/>
  <c r="H4198" i="36"/>
  <c r="J4198" i="36" s="1"/>
  <c r="I4198" i="36"/>
  <c r="H4199" i="36"/>
  <c r="I4199" i="36"/>
  <c r="H4200" i="36"/>
  <c r="J4200" i="36" s="1"/>
  <c r="I4200" i="36"/>
  <c r="H4201" i="36"/>
  <c r="I4201" i="36"/>
  <c r="H4202" i="36"/>
  <c r="J4202" i="36" s="1"/>
  <c r="I4202" i="36"/>
  <c r="H4203" i="36"/>
  <c r="I4203" i="36"/>
  <c r="H4204" i="36"/>
  <c r="J4204" i="36" s="1"/>
  <c r="I4204" i="36"/>
  <c r="H4205" i="36"/>
  <c r="I4205" i="36"/>
  <c r="H4206" i="36"/>
  <c r="J4206" i="36" s="1"/>
  <c r="I4206" i="36"/>
  <c r="H4207" i="36"/>
  <c r="I4207" i="36"/>
  <c r="H4208" i="36"/>
  <c r="J4208" i="36" s="1"/>
  <c r="I4208" i="36"/>
  <c r="H4209" i="36"/>
  <c r="I4209" i="36"/>
  <c r="H4210" i="36"/>
  <c r="J4210" i="36" s="1"/>
  <c r="I4210" i="36"/>
  <c r="H4211" i="36"/>
  <c r="I4211" i="36"/>
  <c r="H4212" i="36"/>
  <c r="J4212" i="36" s="1"/>
  <c r="I4212" i="36"/>
  <c r="H4213" i="36"/>
  <c r="I4213" i="36"/>
  <c r="J5" i="35"/>
  <c r="Q5" i="35" s="1"/>
  <c r="Q6" i="35"/>
  <c r="Q7" i="35"/>
  <c r="Q8" i="35"/>
  <c r="Q9" i="35"/>
  <c r="Q10" i="35"/>
  <c r="Q11" i="35"/>
  <c r="Q12" i="35"/>
  <c r="Q13" i="35"/>
  <c r="Q14" i="35"/>
  <c r="Q15" i="35"/>
  <c r="Q16" i="35"/>
  <c r="Q17" i="35"/>
  <c r="J18" i="35"/>
  <c r="Q18" i="35" s="1"/>
  <c r="J19" i="35"/>
  <c r="Q19" i="35" s="1"/>
  <c r="J20" i="35"/>
  <c r="Q20" i="35" s="1"/>
  <c r="J21" i="35"/>
  <c r="Q21" i="35" s="1"/>
  <c r="J22" i="35"/>
  <c r="Q22" i="35" s="1"/>
  <c r="J23" i="35"/>
  <c r="Q23" i="35" s="1"/>
  <c r="J24" i="35"/>
  <c r="Q24" i="35" s="1"/>
  <c r="J25" i="35"/>
  <c r="Q25" i="35" s="1"/>
  <c r="Q26" i="35"/>
  <c r="Q27" i="35"/>
  <c r="Q28" i="35"/>
  <c r="J29" i="35"/>
  <c r="Q29" i="35" s="1"/>
  <c r="J30" i="35"/>
  <c r="Q30" i="35" s="1"/>
  <c r="J31" i="35"/>
  <c r="Q31" i="35" s="1"/>
  <c r="J32" i="35"/>
  <c r="Q32" i="35" s="1"/>
  <c r="Q4" i="35"/>
  <c r="R22" i="35" l="1"/>
  <c r="R21" i="35"/>
  <c r="R17" i="35"/>
  <c r="R8" i="35"/>
  <c r="R19" i="35"/>
  <c r="R5" i="35"/>
  <c r="R28" i="35"/>
  <c r="R23" i="35"/>
  <c r="R9" i="35"/>
  <c r="R10" i="35"/>
  <c r="R26" i="35"/>
  <c r="R16" i="35"/>
  <c r="R11" i="35"/>
  <c r="R13" i="35"/>
  <c r="R29" i="35"/>
  <c r="R14" i="35"/>
  <c r="R31" i="35"/>
  <c r="R27" i="35"/>
  <c r="J4110" i="36"/>
  <c r="J4108" i="36"/>
  <c r="J4106" i="36"/>
  <c r="J4104" i="36"/>
  <c r="J4102" i="36"/>
  <c r="J4100" i="36"/>
  <c r="J4098" i="36"/>
  <c r="J4096" i="36"/>
  <c r="J4094" i="36"/>
  <c r="J4092" i="36"/>
  <c r="J4090" i="36"/>
  <c r="J4068" i="36"/>
  <c r="J4066" i="36"/>
  <c r="J4064" i="36"/>
  <c r="J4062" i="36"/>
  <c r="J4060" i="36"/>
  <c r="J4058" i="36"/>
  <c r="J4048" i="36"/>
  <c r="J4046" i="36"/>
  <c r="J4044" i="36"/>
  <c r="J4042" i="36"/>
  <c r="J3974" i="36"/>
  <c r="J3972" i="36"/>
  <c r="J3970" i="36"/>
  <c r="J3968" i="36"/>
  <c r="J3966" i="36"/>
  <c r="J3964" i="36"/>
  <c r="J3962" i="36"/>
  <c r="J3960" i="36"/>
  <c r="J3958" i="36"/>
  <c r="J3956" i="36"/>
  <c r="J3954" i="36"/>
  <c r="J3952" i="36"/>
  <c r="J3910" i="36"/>
  <c r="J3908" i="36"/>
  <c r="J3906" i="36"/>
  <c r="J3904" i="36"/>
  <c r="J3902" i="36"/>
  <c r="J3900" i="36"/>
  <c r="J3898" i="36"/>
  <c r="J3896" i="36"/>
  <c r="J3894" i="36"/>
  <c r="J3892" i="36"/>
  <c r="J3890" i="36"/>
  <c r="J3888" i="36"/>
  <c r="J3886" i="36"/>
  <c r="J3844" i="36"/>
  <c r="J3842" i="36"/>
  <c r="J3840" i="36"/>
  <c r="J3790" i="36"/>
  <c r="J3788" i="36"/>
  <c r="J3786" i="36"/>
  <c r="J3784" i="36"/>
  <c r="J3782" i="36"/>
  <c r="J3780" i="36"/>
  <c r="J3778" i="36"/>
  <c r="J3776" i="36"/>
  <c r="J3774" i="36"/>
  <c r="J3772" i="36"/>
  <c r="J3770" i="36"/>
  <c r="J3768" i="36"/>
  <c r="J3766" i="36"/>
  <c r="J3764" i="36"/>
  <c r="J3762" i="36"/>
  <c r="J3748" i="36"/>
  <c r="J3746" i="36"/>
  <c r="J3744" i="36"/>
  <c r="J3742" i="36"/>
  <c r="J3698" i="36"/>
  <c r="J3696" i="36"/>
  <c r="J3694" i="36"/>
  <c r="J3692" i="36"/>
  <c r="J3690" i="36"/>
  <c r="J3688" i="36"/>
  <c r="J3686" i="36"/>
  <c r="J3602" i="36"/>
  <c r="J3600" i="36"/>
  <c r="J3598" i="36"/>
  <c r="J3596" i="36"/>
  <c r="J3594" i="36"/>
  <c r="J3592" i="36"/>
  <c r="J3590" i="36"/>
  <c r="J3588" i="36"/>
  <c r="J3586" i="36"/>
  <c r="J3584" i="36"/>
  <c r="J3582" i="36"/>
  <c r="J3580" i="36"/>
  <c r="J3578" i="36"/>
  <c r="J3576" i="36"/>
  <c r="J3482" i="36"/>
  <c r="J3480" i="36"/>
  <c r="J3478" i="36"/>
  <c r="J3476" i="36"/>
  <c r="J3474" i="36"/>
  <c r="J3472" i="36"/>
  <c r="J3470" i="36"/>
  <c r="J3468" i="36"/>
  <c r="J3466" i="36"/>
  <c r="J3464" i="36"/>
  <c r="J3462" i="36"/>
  <c r="J3460" i="36"/>
  <c r="J3458" i="36"/>
  <c r="J3456" i="36"/>
  <c r="J3454" i="36"/>
  <c r="J3452" i="36"/>
  <c r="J3400" i="36"/>
  <c r="J3398" i="36"/>
  <c r="J3396" i="36"/>
  <c r="J3394" i="36"/>
  <c r="J3244" i="36"/>
  <c r="J3220" i="36"/>
  <c r="J3218" i="36"/>
  <c r="J3216" i="36"/>
  <c r="J3214" i="36"/>
  <c r="J3212" i="36"/>
  <c r="J3210" i="36"/>
  <c r="J3208" i="36"/>
  <c r="J3206" i="36"/>
  <c r="J3204" i="36"/>
  <c r="J3202" i="36"/>
  <c r="J3200" i="36"/>
  <c r="J3198" i="36"/>
  <c r="J3182" i="36"/>
  <c r="J3180" i="36"/>
  <c r="J3178" i="36"/>
  <c r="J3176" i="36"/>
  <c r="J3114" i="36"/>
  <c r="J3112" i="36"/>
  <c r="J3110" i="36"/>
  <c r="J3108" i="36"/>
  <c r="J3106" i="36"/>
  <c r="J4168" i="36"/>
  <c r="J4140" i="36"/>
  <c r="J4138" i="36"/>
  <c r="J4052" i="36"/>
  <c r="J3936" i="36"/>
  <c r="J3934" i="36"/>
  <c r="J3932" i="36"/>
  <c r="J3930" i="36"/>
  <c r="J3928" i="36"/>
  <c r="J3926" i="36"/>
  <c r="J3924" i="36"/>
  <c r="J3922" i="36"/>
  <c r="J3920" i="36"/>
  <c r="J3918" i="36"/>
  <c r="J3916" i="36"/>
  <c r="J3914" i="36"/>
  <c r="J3872" i="36"/>
  <c r="J3870" i="36"/>
  <c r="J3868" i="36"/>
  <c r="J3866" i="36"/>
  <c r="J3864" i="36"/>
  <c r="J3862" i="36"/>
  <c r="J3860" i="36"/>
  <c r="J3858" i="36"/>
  <c r="J3856" i="36"/>
  <c r="J3854" i="36"/>
  <c r="J3824" i="36"/>
  <c r="J3822" i="36"/>
  <c r="J3820" i="36"/>
  <c r="J3818" i="36"/>
  <c r="J3816" i="36"/>
  <c r="J3814" i="36"/>
  <c r="J3812" i="36"/>
  <c r="J3810" i="36"/>
  <c r="J3716" i="36"/>
  <c r="J3714" i="36"/>
  <c r="J3712" i="36"/>
  <c r="J3710" i="36"/>
  <c r="J3708" i="36"/>
  <c r="J3706" i="36"/>
  <c r="J3704" i="36"/>
  <c r="J3702" i="36"/>
  <c r="J3670" i="36"/>
  <c r="J3668" i="36"/>
  <c r="J3666" i="36"/>
  <c r="J3664" i="36"/>
  <c r="J3662" i="36"/>
  <c r="J3660" i="36"/>
  <c r="J3658" i="36"/>
  <c r="J3656" i="36"/>
  <c r="J3654" i="36"/>
  <c r="J3652" i="36"/>
  <c r="J3650" i="36"/>
  <c r="J3648" i="36"/>
  <c r="J3646" i="36"/>
  <c r="J3644" i="36"/>
  <c r="J3642" i="36"/>
  <c r="J3640" i="36"/>
  <c r="J3638" i="36"/>
  <c r="J3636" i="36"/>
  <c r="J3634" i="36"/>
  <c r="J3632" i="36"/>
  <c r="J3618" i="36"/>
  <c r="J3616" i="36"/>
  <c r="J3566" i="36"/>
  <c r="J3564" i="36"/>
  <c r="J3562" i="36"/>
  <c r="J3560" i="36"/>
  <c r="J3558" i="36"/>
  <c r="J3556" i="36"/>
  <c r="J3554" i="36"/>
  <c r="J3552" i="36"/>
  <c r="J3550" i="36"/>
  <c r="J3548" i="36"/>
  <c r="J3432" i="36"/>
  <c r="J3430" i="36"/>
  <c r="J3428" i="36"/>
  <c r="J3426" i="36"/>
  <c r="J3332" i="36"/>
  <c r="J3330" i="36"/>
  <c r="J3240" i="36"/>
  <c r="J3194" i="36"/>
  <c r="J3192" i="36"/>
  <c r="J3170" i="36"/>
  <c r="J3168" i="36"/>
  <c r="J3166" i="36"/>
  <c r="J3164" i="36"/>
  <c r="J3086" i="36"/>
  <c r="J3084" i="36"/>
  <c r="J3054" i="36"/>
  <c r="J3052" i="36"/>
  <c r="J3050" i="36"/>
  <c r="J3048" i="36"/>
  <c r="J3046" i="36"/>
  <c r="J3044" i="36"/>
  <c r="J3042" i="36"/>
  <c r="J3104" i="36"/>
  <c r="J3102" i="36"/>
  <c r="J3100" i="36"/>
  <c r="J3098" i="36"/>
  <c r="J3096" i="36"/>
  <c r="J3094" i="36"/>
  <c r="J3092" i="36"/>
  <c r="J3090" i="36"/>
  <c r="J3070" i="36"/>
  <c r="J3068" i="36"/>
  <c r="J3066" i="36"/>
  <c r="J3064" i="36"/>
  <c r="J3026" i="36"/>
  <c r="J3024" i="36"/>
  <c r="J3022" i="36"/>
  <c r="J3020" i="36"/>
  <c r="J3018" i="36"/>
  <c r="J3016" i="36"/>
  <c r="J3014" i="36"/>
  <c r="J3012" i="36"/>
  <c r="J2992" i="36"/>
  <c r="J2990" i="36"/>
  <c r="J2988" i="36"/>
  <c r="J2986" i="36"/>
  <c r="J2930" i="36"/>
  <c r="J2928" i="36"/>
  <c r="J2926" i="36"/>
  <c r="J2924" i="36"/>
  <c r="J2922" i="36"/>
  <c r="J2920" i="36"/>
  <c r="J2918" i="36"/>
  <c r="J2916" i="36"/>
  <c r="J2914" i="36"/>
  <c r="J2912" i="36"/>
  <c r="J2910" i="36"/>
  <c r="J2872" i="36"/>
  <c r="J2870" i="36"/>
  <c r="J2868" i="36"/>
  <c r="J2866" i="36"/>
  <c r="J2864" i="36"/>
  <c r="J2808" i="36"/>
  <c r="J2806" i="36"/>
  <c r="J2736" i="36"/>
  <c r="J2734" i="36"/>
  <c r="J2690" i="36"/>
  <c r="J2662" i="36"/>
  <c r="J2660" i="36"/>
  <c r="J2658" i="36"/>
  <c r="J2656" i="36"/>
  <c r="J2654" i="36"/>
  <c r="J2652" i="36"/>
  <c r="J2650" i="36"/>
  <c r="J2648" i="36"/>
  <c r="J2646" i="36"/>
  <c r="J2644" i="36"/>
  <c r="J2642" i="36"/>
  <c r="J2640" i="36"/>
  <c r="J2638" i="36"/>
  <c r="J2612" i="36"/>
  <c r="J2568" i="36"/>
  <c r="J2566" i="36"/>
  <c r="J2492" i="36"/>
  <c r="J2490" i="36"/>
  <c r="J2488" i="36"/>
  <c r="J2468" i="36"/>
  <c r="J2466" i="36"/>
  <c r="J2464" i="36"/>
  <c r="J2462" i="36"/>
  <c r="J2460" i="36"/>
  <c r="J2458" i="36"/>
  <c r="J2456" i="36"/>
  <c r="J2454" i="36"/>
  <c r="J2452" i="36"/>
  <c r="J2450" i="36"/>
  <c r="J2448" i="36"/>
  <c r="J2322" i="36"/>
  <c r="J2320" i="36"/>
  <c r="J2318" i="36"/>
  <c r="J2316" i="36"/>
  <c r="J2314" i="36"/>
  <c r="J2280" i="36"/>
  <c r="J2278" i="36"/>
  <c r="J2276" i="36"/>
  <c r="J2274" i="36"/>
  <c r="J2272" i="36"/>
  <c r="J2270" i="36"/>
  <c r="J2268" i="36"/>
  <c r="J2266" i="36"/>
  <c r="J2264" i="36"/>
  <c r="J2262" i="36"/>
  <c r="J2260" i="36"/>
  <c r="J2258" i="36"/>
  <c r="J2202" i="36"/>
  <c r="J2200" i="36"/>
  <c r="J2198" i="36"/>
  <c r="J2196" i="36"/>
  <c r="J2194" i="36"/>
  <c r="J2192" i="36"/>
  <c r="J2190" i="36"/>
  <c r="J2158" i="36"/>
  <c r="J2156" i="36"/>
  <c r="J2078" i="36"/>
  <c r="J2076" i="36"/>
  <c r="J2074" i="36"/>
  <c r="J2072" i="36"/>
  <c r="J1970" i="36"/>
  <c r="J1968" i="36"/>
  <c r="J1966" i="36"/>
  <c r="J1964" i="36"/>
  <c r="J1962" i="36"/>
  <c r="J1960" i="36"/>
  <c r="J1958" i="36"/>
  <c r="J1956" i="36"/>
  <c r="J1954" i="36"/>
  <c r="J1854" i="36"/>
  <c r="J1852" i="36"/>
  <c r="J1850" i="36"/>
  <c r="J1848" i="36"/>
  <c r="J1846" i="36"/>
  <c r="J1844" i="36"/>
  <c r="J1842" i="36"/>
  <c r="J1778" i="36"/>
  <c r="J1776" i="36"/>
  <c r="J1730" i="36"/>
  <c r="J1728" i="36"/>
  <c r="J1726" i="36"/>
  <c r="J1724" i="36"/>
  <c r="J1722" i="36"/>
  <c r="J1720" i="36"/>
  <c r="J1718" i="36"/>
  <c r="J1716" i="36"/>
  <c r="J1714" i="36"/>
  <c r="J1712" i="36"/>
  <c r="J1710" i="36"/>
  <c r="J1708" i="36"/>
  <c r="J1706" i="36"/>
  <c r="J1704" i="36"/>
  <c r="J1702" i="36"/>
  <c r="J1700" i="36"/>
  <c r="J1698" i="36"/>
  <c r="J1696" i="36"/>
  <c r="J1664" i="36"/>
  <c r="J1662" i="36"/>
  <c r="J1660" i="36"/>
  <c r="J1594" i="36"/>
  <c r="J3040" i="36"/>
  <c r="J3038" i="36"/>
  <c r="J3036" i="36"/>
  <c r="J3034" i="36"/>
  <c r="J2996" i="36"/>
  <c r="J2968" i="36"/>
  <c r="J2966" i="36"/>
  <c r="J2964" i="36"/>
  <c r="J2962" i="36"/>
  <c r="J2960" i="36"/>
  <c r="J2958" i="36"/>
  <c r="J2956" i="36"/>
  <c r="J2886" i="36"/>
  <c r="J2768" i="36"/>
  <c r="J2766" i="36"/>
  <c r="J2710" i="36"/>
  <c r="J2708" i="36"/>
  <c r="J2706" i="36"/>
  <c r="J2634" i="36"/>
  <c r="J2600" i="36"/>
  <c r="J2598" i="36"/>
  <c r="J2596" i="36"/>
  <c r="J2594" i="36"/>
  <c r="J2592" i="36"/>
  <c r="J2590" i="36"/>
  <c r="J2588" i="36"/>
  <c r="J2586" i="36"/>
  <c r="J2584" i="36"/>
  <c r="J2528" i="36"/>
  <c r="J2526" i="36"/>
  <c r="J2524" i="36"/>
  <c r="J2522" i="36"/>
  <c r="J2520" i="36"/>
  <c r="J2518" i="36"/>
  <c r="J2516" i="36"/>
  <c r="J2514" i="36"/>
  <c r="J2512" i="36"/>
  <c r="J2510" i="36"/>
  <c r="J2508" i="36"/>
  <c r="J2506" i="36"/>
  <c r="J2504" i="36"/>
  <c r="J2502" i="36"/>
  <c r="J2356" i="36"/>
  <c r="J2286" i="36"/>
  <c r="J2284" i="36"/>
  <c r="J2174" i="36"/>
  <c r="J2172" i="36"/>
  <c r="J2170" i="36"/>
  <c r="J2168" i="36"/>
  <c r="J2100" i="36"/>
  <c r="J2098" i="36"/>
  <c r="J2096" i="36"/>
  <c r="J2094" i="36"/>
  <c r="J2092" i="36"/>
  <c r="J2090" i="36"/>
  <c r="J2088" i="36"/>
  <c r="J2086" i="36"/>
  <c r="J2084" i="36"/>
  <c r="J2082" i="36"/>
  <c r="J2068" i="36"/>
  <c r="J2066" i="36"/>
  <c r="J2064" i="36"/>
  <c r="J2062" i="36"/>
  <c r="J2060" i="36"/>
  <c r="J2058" i="36"/>
  <c r="J2056" i="36"/>
  <c r="J2054" i="36"/>
  <c r="J2052" i="36"/>
  <c r="J2050" i="36"/>
  <c r="J2048" i="36"/>
  <c r="J2046" i="36"/>
  <c r="J2044" i="36"/>
  <c r="J2042" i="36"/>
  <c r="J2040" i="36"/>
  <c r="J2038" i="36"/>
  <c r="J2036" i="36"/>
  <c r="J2034" i="36"/>
  <c r="J2032" i="36"/>
  <c r="J2030" i="36"/>
  <c r="J2028" i="36"/>
  <c r="J2026" i="36"/>
  <c r="J2024" i="36"/>
  <c r="J2022" i="36"/>
  <c r="J2020" i="36"/>
  <c r="J2018" i="36"/>
  <c r="J2016" i="36"/>
  <c r="J2014" i="36"/>
  <c r="J2012" i="36"/>
  <c r="J2010" i="36"/>
  <c r="J2008" i="36"/>
  <c r="J2006" i="36"/>
  <c r="J2004" i="36"/>
  <c r="J2002" i="36"/>
  <c r="J2000" i="36"/>
  <c r="J1998" i="36"/>
  <c r="J1996" i="36"/>
  <c r="J1994" i="36"/>
  <c r="J1992" i="36"/>
  <c r="J1990" i="36"/>
  <c r="J1982" i="36"/>
  <c r="J1948" i="36"/>
  <c r="J1946" i="36"/>
  <c r="J1944" i="36"/>
  <c r="J1942" i="36"/>
  <c r="J1940" i="36"/>
  <c r="J1938" i="36"/>
  <c r="J1936" i="36"/>
  <c r="J1934" i="36"/>
  <c r="J1932" i="36"/>
  <c r="J1930" i="36"/>
  <c r="J1928" i="36"/>
  <c r="J1926" i="36"/>
  <c r="J1924" i="36"/>
  <c r="J1922" i="36"/>
  <c r="J1920" i="36"/>
  <c r="J1918" i="36"/>
  <c r="J1916" i="36"/>
  <c r="J1914" i="36"/>
  <c r="J1912" i="36"/>
  <c r="J1910" i="36"/>
  <c r="J1908" i="36"/>
  <c r="J1906" i="36"/>
  <c r="J1904" i="36"/>
  <c r="J1902" i="36"/>
  <c r="J1900" i="36"/>
  <c r="J1898" i="36"/>
  <c r="J1896" i="36"/>
  <c r="J1894" i="36"/>
  <c r="J1892" i="36"/>
  <c r="J1890" i="36"/>
  <c r="J1888" i="36"/>
  <c r="J1886" i="36"/>
  <c r="J1884" i="36"/>
  <c r="J1882" i="36"/>
  <c r="J1880" i="36"/>
  <c r="J1878" i="36"/>
  <c r="J1876" i="36"/>
  <c r="J1874" i="36"/>
  <c r="J1872" i="36"/>
  <c r="J1808" i="36"/>
  <c r="J1782" i="36"/>
  <c r="J1740" i="36"/>
  <c r="J1738" i="36"/>
  <c r="J1736" i="36"/>
  <c r="J1734" i="36"/>
  <c r="J1638" i="36"/>
  <c r="J1636" i="36"/>
  <c r="J1634" i="36"/>
  <c r="J1632" i="36"/>
  <c r="J1630" i="36"/>
  <c r="J1628" i="36"/>
  <c r="J1626" i="36"/>
  <c r="J1624" i="36"/>
  <c r="J1622" i="36"/>
  <c r="J1620" i="36"/>
  <c r="J1618" i="36"/>
  <c r="J1616" i="36"/>
  <c r="J1614" i="36"/>
  <c r="J1612" i="36"/>
  <c r="J1610" i="36"/>
  <c r="J1608" i="36"/>
  <c r="J1606" i="36"/>
  <c r="J1604" i="36"/>
  <c r="J1602" i="36"/>
  <c r="J1600" i="36"/>
  <c r="J1578" i="36"/>
  <c r="J1576" i="36"/>
  <c r="J1574" i="36"/>
  <c r="J1572" i="36"/>
  <c r="J1570" i="36"/>
  <c r="J1544" i="36"/>
  <c r="J1542" i="36"/>
  <c r="J1540" i="36"/>
  <c r="J1538" i="36"/>
  <c r="J1536" i="36"/>
  <c r="J1534" i="36"/>
  <c r="J1532" i="36"/>
  <c r="J1530" i="36"/>
  <c r="J1528" i="36"/>
  <c r="J1526" i="36"/>
  <c r="J1524" i="36"/>
  <c r="J1522" i="36"/>
  <c r="J1442" i="36"/>
  <c r="J1440" i="36"/>
  <c r="J1438" i="36"/>
  <c r="J1436" i="36"/>
  <c r="J1434" i="36"/>
  <c r="J1432" i="36"/>
  <c r="J1430" i="36"/>
  <c r="J1428" i="36"/>
  <c r="J1426" i="36"/>
  <c r="J1424" i="36"/>
  <c r="J1422" i="36"/>
  <c r="J1420" i="36"/>
  <c r="J1418" i="36"/>
  <c r="J1416" i="36"/>
  <c r="J1414" i="36"/>
  <c r="J1412" i="36"/>
  <c r="J1410" i="36"/>
  <c r="J1356" i="36"/>
  <c r="J1354" i="36"/>
  <c r="J1318" i="36"/>
  <c r="J1316" i="36"/>
  <c r="J1274" i="36"/>
  <c r="J1272" i="36"/>
  <c r="J1252" i="36"/>
  <c r="J1250" i="36"/>
  <c r="J1140" i="36"/>
  <c r="J1100" i="36"/>
  <c r="J1098" i="36"/>
  <c r="J1096" i="36"/>
  <c r="J1094" i="36"/>
  <c r="J1092" i="36"/>
  <c r="J1090" i="36"/>
  <c r="J1088" i="36"/>
  <c r="J1050" i="36"/>
  <c r="J1048" i="36"/>
  <c r="J1046" i="36"/>
  <c r="J1044" i="36"/>
  <c r="J1000" i="36"/>
  <c r="J998" i="36"/>
  <c r="J996" i="36"/>
  <c r="J994" i="36"/>
  <c r="J992" i="36"/>
  <c r="J946" i="36"/>
  <c r="J910" i="36"/>
  <c r="J908" i="36"/>
  <c r="J906" i="36"/>
  <c r="J904" i="36"/>
  <c r="J866" i="36"/>
  <c r="J864" i="36"/>
  <c r="J862" i="36"/>
  <c r="J860" i="36"/>
  <c r="J858" i="36"/>
  <c r="J856" i="36"/>
  <c r="J854" i="36"/>
  <c r="J852" i="36"/>
  <c r="J850" i="36"/>
  <c r="J848" i="36"/>
  <c r="J846" i="36"/>
  <c r="J844" i="36"/>
  <c r="J842" i="36"/>
  <c r="J840" i="36"/>
  <c r="J838" i="36"/>
  <c r="J836" i="36"/>
  <c r="J768" i="36"/>
  <c r="J766" i="36"/>
  <c r="J764" i="36"/>
  <c r="J762" i="36"/>
  <c r="J760" i="36"/>
  <c r="J758" i="36"/>
  <c r="J756" i="36"/>
  <c r="J754" i="36"/>
  <c r="J752" i="36"/>
  <c r="J750" i="36"/>
  <c r="J748" i="36"/>
  <c r="J746" i="36"/>
  <c r="J744" i="36"/>
  <c r="J742" i="36"/>
  <c r="J740" i="36"/>
  <c r="J738" i="36"/>
  <c r="J736" i="36"/>
  <c r="J734" i="36"/>
  <c r="J732" i="36"/>
  <c r="J730" i="36"/>
  <c r="J728" i="36"/>
  <c r="J726" i="36"/>
  <c r="J724" i="36"/>
  <c r="J722" i="36"/>
  <c r="J720" i="36"/>
  <c r="J718" i="36"/>
  <c r="J716" i="36"/>
  <c r="J714" i="36"/>
  <c r="J712" i="36"/>
  <c r="J710" i="36"/>
  <c r="J686" i="36"/>
  <c r="J684" i="36"/>
  <c r="J1568" i="36"/>
  <c r="J1500" i="36"/>
  <c r="J1498" i="36"/>
  <c r="J1496" i="36"/>
  <c r="J1494" i="36"/>
  <c r="J1398" i="36"/>
  <c r="J1396" i="36"/>
  <c r="J1298" i="36"/>
  <c r="J1258" i="36"/>
  <c r="J1256" i="36"/>
  <c r="J1244" i="36"/>
  <c r="J1242" i="36"/>
  <c r="J1182" i="36"/>
  <c r="J1180" i="36"/>
  <c r="J1178" i="36"/>
  <c r="J1176" i="36"/>
  <c r="J1144" i="36"/>
  <c r="J1128" i="36"/>
  <c r="J1126" i="36"/>
  <c r="J1124" i="36"/>
  <c r="J1122" i="36"/>
  <c r="J1120" i="36"/>
  <c r="J1118" i="36"/>
  <c r="J1078" i="36"/>
  <c r="J1076" i="36"/>
  <c r="J1074" i="36"/>
  <c r="J1072" i="36"/>
  <c r="J1070" i="36"/>
  <c r="J1036" i="36"/>
  <c r="J1034" i="36"/>
  <c r="J1032" i="36"/>
  <c r="J1030" i="36"/>
  <c r="J1028" i="36"/>
  <c r="J1026" i="36"/>
  <c r="J1024" i="36"/>
  <c r="J1022" i="36"/>
  <c r="J1020" i="36"/>
  <c r="J1018" i="36"/>
  <c r="J1016" i="36"/>
  <c r="J1014" i="36"/>
  <c r="J978" i="36"/>
  <c r="J976" i="36"/>
  <c r="J974" i="36"/>
  <c r="J972" i="36"/>
  <c r="J970" i="36"/>
  <c r="J968" i="36"/>
  <c r="J966" i="36"/>
  <c r="J964" i="36"/>
  <c r="J962" i="36"/>
  <c r="J960" i="36"/>
  <c r="J958" i="36"/>
  <c r="J956" i="36"/>
  <c r="J938" i="36"/>
  <c r="J936" i="36"/>
  <c r="J934" i="36"/>
  <c r="J932" i="36"/>
  <c r="J930" i="36"/>
  <c r="J928" i="36"/>
  <c r="J926" i="36"/>
  <c r="J924" i="36"/>
  <c r="J922" i="36"/>
  <c r="J920" i="36"/>
  <c r="J918" i="36"/>
  <c r="J916" i="36"/>
  <c r="J914" i="36"/>
  <c r="J900" i="36"/>
  <c r="J898" i="36"/>
  <c r="J896" i="36"/>
  <c r="J894" i="36"/>
  <c r="J892" i="36"/>
  <c r="J890" i="36"/>
  <c r="J806" i="36"/>
  <c r="J804" i="36"/>
  <c r="J802" i="36"/>
  <c r="J800" i="36"/>
  <c r="J798" i="36"/>
  <c r="J778" i="36"/>
  <c r="J704" i="36"/>
  <c r="J702" i="36"/>
  <c r="J700" i="36"/>
  <c r="J698" i="36"/>
  <c r="J674" i="36"/>
  <c r="J672" i="36"/>
  <c r="J670" i="36"/>
  <c r="J668" i="36"/>
  <c r="J662" i="36"/>
  <c r="J660" i="36"/>
  <c r="J658" i="36"/>
  <c r="J656" i="36"/>
  <c r="J564" i="36"/>
  <c r="J562" i="36"/>
  <c r="J560" i="36"/>
  <c r="J558" i="36"/>
  <c r="J556" i="36"/>
  <c r="J554" i="36"/>
  <c r="J552" i="36"/>
  <c r="J530" i="36"/>
  <c r="J518" i="36"/>
  <c r="J516" i="36"/>
  <c r="J514" i="36"/>
  <c r="J512" i="36"/>
  <c r="J510" i="36"/>
  <c r="J462" i="36"/>
  <c r="J460" i="36"/>
  <c r="J458" i="36"/>
  <c r="J456" i="36"/>
  <c r="J422" i="36"/>
  <c r="J420" i="36"/>
  <c r="J418" i="36"/>
  <c r="J416" i="36"/>
  <c r="J414" i="36"/>
  <c r="J372" i="36"/>
  <c r="J370" i="36"/>
  <c r="J368" i="36"/>
  <c r="J366" i="36"/>
  <c r="J364" i="36"/>
  <c r="J334" i="36"/>
  <c r="J332" i="36"/>
  <c r="J330" i="36"/>
  <c r="J328" i="36"/>
  <c r="J326" i="36"/>
  <c r="J324" i="36"/>
  <c r="J322" i="36"/>
  <c r="J320" i="36"/>
  <c r="J318" i="36"/>
  <c r="J316" i="36"/>
  <c r="J314" i="36"/>
  <c r="J276" i="36"/>
  <c r="J274" i="36"/>
  <c r="J272" i="36"/>
  <c r="J270" i="36"/>
  <c r="J268" i="36"/>
  <c r="J266" i="36"/>
  <c r="J264" i="36"/>
  <c r="J262" i="36"/>
  <c r="J260" i="36"/>
  <c r="J258" i="36"/>
  <c r="J256" i="36"/>
  <c r="J254" i="36"/>
  <c r="J252" i="36"/>
  <c r="J250" i="36"/>
  <c r="J248" i="36"/>
  <c r="J246" i="36"/>
  <c r="J244" i="36"/>
  <c r="J242" i="36"/>
  <c r="J222" i="36"/>
  <c r="J220" i="36"/>
  <c r="J218" i="36"/>
  <c r="J216" i="36"/>
  <c r="J214" i="36"/>
  <c r="J212" i="36"/>
  <c r="J210" i="36"/>
  <c r="J208" i="36"/>
  <c r="J206" i="36"/>
  <c r="J204" i="36"/>
  <c r="J202" i="36"/>
  <c r="J200" i="36"/>
  <c r="J198" i="36"/>
  <c r="J196" i="36"/>
  <c r="J194" i="36"/>
  <c r="J192" i="36"/>
  <c r="J190" i="36"/>
  <c r="J188" i="36"/>
  <c r="J124" i="36"/>
  <c r="J88" i="36"/>
  <c r="J46" i="36"/>
  <c r="J44" i="36"/>
  <c r="J42" i="36"/>
  <c r="J24" i="36"/>
  <c r="J22" i="36"/>
  <c r="J618" i="36"/>
  <c r="J606" i="36"/>
  <c r="J604" i="36"/>
  <c r="J602" i="36"/>
  <c r="J600" i="36"/>
  <c r="J598" i="36"/>
  <c r="J596" i="36"/>
  <c r="J594" i="36"/>
  <c r="J592" i="36"/>
  <c r="J590" i="36"/>
  <c r="J588" i="36"/>
  <c r="J586" i="36"/>
  <c r="J584" i="36"/>
  <c r="J582" i="36"/>
  <c r="J580" i="36"/>
  <c r="J578" i="36"/>
  <c r="J576" i="36"/>
  <c r="J574" i="36"/>
  <c r="J572" i="36"/>
  <c r="J536" i="36"/>
  <c r="J526" i="36"/>
  <c r="J524" i="36"/>
  <c r="J522" i="36"/>
  <c r="J498" i="36"/>
  <c r="J496" i="36"/>
  <c r="J452" i="36"/>
  <c r="J450" i="36"/>
  <c r="J448" i="36"/>
  <c r="J446" i="36"/>
  <c r="J444" i="36"/>
  <c r="J442" i="36"/>
  <c r="J440" i="36"/>
  <c r="J438" i="36"/>
  <c r="J436" i="36"/>
  <c r="J434" i="36"/>
  <c r="J432" i="36"/>
  <c r="J430" i="36"/>
  <c r="J428" i="36"/>
  <c r="J398" i="36"/>
  <c r="J350" i="36"/>
  <c r="J348" i="36"/>
  <c r="J346" i="36"/>
  <c r="J344" i="36"/>
  <c r="J342" i="36"/>
  <c r="J340" i="36"/>
  <c r="J338" i="36"/>
  <c r="J300" i="36"/>
  <c r="J298" i="36"/>
  <c r="J296" i="36"/>
  <c r="J294" i="36"/>
  <c r="J292" i="36"/>
  <c r="J290" i="36"/>
  <c r="J288" i="36"/>
  <c r="J286" i="36"/>
  <c r="J284" i="36"/>
  <c r="J282" i="36"/>
  <c r="J228" i="36"/>
  <c r="J180" i="36"/>
  <c r="J178" i="36"/>
  <c r="J114" i="36"/>
  <c r="J112" i="36"/>
  <c r="J110" i="36"/>
  <c r="J108" i="36"/>
  <c r="J106" i="36"/>
  <c r="J104" i="36"/>
  <c r="J102" i="36"/>
  <c r="J100" i="36"/>
  <c r="J98" i="36"/>
  <c r="J96" i="36"/>
  <c r="J94" i="36"/>
  <c r="J70" i="36"/>
  <c r="J68" i="36"/>
  <c r="J66" i="36"/>
  <c r="J64" i="36"/>
  <c r="J62" i="36"/>
  <c r="J60" i="36"/>
  <c r="J34" i="36"/>
  <c r="J3363" i="36"/>
  <c r="J4154" i="36"/>
  <c r="J4170" i="36"/>
  <c r="J4166" i="36"/>
  <c r="J4152" i="36"/>
  <c r="J4136" i="36"/>
  <c r="J4074" i="36"/>
  <c r="J4072" i="36"/>
  <c r="J4054" i="36"/>
  <c r="J4050" i="36"/>
  <c r="J4036" i="36"/>
  <c r="J3950" i="36"/>
  <c r="J3938" i="36"/>
  <c r="J3912" i="36"/>
  <c r="J3852" i="36"/>
  <c r="J3826" i="36"/>
  <c r="J3760" i="36"/>
  <c r="J3752" i="36"/>
  <c r="J3750" i="36"/>
  <c r="J3740" i="36"/>
  <c r="J3718" i="36"/>
  <c r="J3700" i="36"/>
  <c r="J3684" i="36"/>
  <c r="J3622" i="36"/>
  <c r="J3620" i="36"/>
  <c r="J3604" i="36"/>
  <c r="J3568" i="36"/>
  <c r="J3546" i="36"/>
  <c r="J3434" i="36"/>
  <c r="J3334" i="36"/>
  <c r="J3328" i="36"/>
  <c r="J3246" i="36"/>
  <c r="J3088" i="36"/>
  <c r="J3082" i="36"/>
  <c r="J3062" i="36"/>
  <c r="J3010" i="36"/>
  <c r="J2994" i="36"/>
  <c r="J2954" i="36"/>
  <c r="J2908" i="36"/>
  <c r="J2888" i="36"/>
  <c r="J2884" i="36"/>
  <c r="J2844" i="36"/>
  <c r="J2842" i="36"/>
  <c r="J2810" i="36"/>
  <c r="J2804" i="36"/>
  <c r="J2784" i="36"/>
  <c r="J2764" i="36"/>
  <c r="J2738" i="36"/>
  <c r="J2704" i="36"/>
  <c r="J2686" i="36"/>
  <c r="J2636" i="36"/>
  <c r="J2632" i="36"/>
  <c r="J2610" i="36"/>
  <c r="J2602" i="36"/>
  <c r="J2570" i="36"/>
  <c r="J2564" i="36"/>
  <c r="J2530" i="36"/>
  <c r="J2482" i="36"/>
  <c r="J2480" i="36"/>
  <c r="J2444" i="36"/>
  <c r="J2358" i="36"/>
  <c r="J2354" i="36"/>
  <c r="J2324" i="36"/>
  <c r="J2288" i="36"/>
  <c r="J2282" i="36"/>
  <c r="J2224" i="36"/>
  <c r="J2204" i="36"/>
  <c r="J2188" i="36"/>
  <c r="J2160" i="36"/>
  <c r="J2102" i="36"/>
  <c r="J2080" i="36"/>
  <c r="J2070" i="36"/>
  <c r="J1986" i="36"/>
  <c r="J1980" i="36"/>
  <c r="J1952" i="36"/>
  <c r="J1950" i="36"/>
  <c r="J1870" i="36"/>
  <c r="J1856" i="36"/>
  <c r="J1840" i="36"/>
  <c r="J1810" i="36"/>
  <c r="J1786" i="36"/>
  <c r="J1784" i="36"/>
  <c r="J1780" i="36"/>
  <c r="J1774" i="36"/>
  <c r="J1770" i="36"/>
  <c r="J1756" i="36"/>
  <c r="J1694" i="36"/>
  <c r="J1690" i="36"/>
  <c r="J1658" i="36"/>
  <c r="J1598" i="36"/>
  <c r="J1596" i="36"/>
  <c r="J1592" i="36"/>
  <c r="J1520" i="36"/>
  <c r="J1502" i="36"/>
  <c r="J1492" i="36"/>
  <c r="J1400" i="36"/>
  <c r="J1348" i="36"/>
  <c r="J1296" i="36"/>
  <c r="J1276" i="36"/>
  <c r="J1270" i="36"/>
  <c r="J1254" i="36"/>
  <c r="J1246" i="36"/>
  <c r="J1204" i="36"/>
  <c r="J1184" i="36"/>
  <c r="J1170" i="36"/>
  <c r="J1142" i="36"/>
  <c r="J1138" i="36"/>
  <c r="J1116" i="36"/>
  <c r="J1102" i="36"/>
  <c r="J1080" i="36"/>
  <c r="J1068" i="36"/>
  <c r="J1042" i="36"/>
  <c r="J1038" i="36"/>
  <c r="J1012" i="36"/>
  <c r="J1002" i="36"/>
  <c r="J990" i="36"/>
  <c r="J948" i="36"/>
  <c r="J944" i="36"/>
  <c r="J888" i="36"/>
  <c r="J780" i="36"/>
  <c r="J770" i="36"/>
  <c r="J708" i="36"/>
  <c r="J706" i="36"/>
  <c r="J688" i="36"/>
  <c r="J676" i="36"/>
  <c r="J664" i="36"/>
  <c r="J620" i="36"/>
  <c r="J616" i="36"/>
  <c r="J614" i="36"/>
  <c r="J550" i="36"/>
  <c r="J538" i="36"/>
  <c r="J534" i="36"/>
  <c r="J532" i="36"/>
  <c r="J528" i="36"/>
  <c r="J508" i="36"/>
  <c r="J454" i="36"/>
  <c r="J426" i="36"/>
  <c r="J412" i="36"/>
  <c r="J400" i="36"/>
  <c r="J374" i="36"/>
  <c r="J352" i="36"/>
  <c r="J302" i="36"/>
  <c r="J278" i="36"/>
  <c r="J226" i="36"/>
  <c r="J224" i="36"/>
  <c r="J182" i="36"/>
  <c r="J92" i="36"/>
  <c r="J90" i="36"/>
  <c r="J72" i="36"/>
  <c r="J58" i="36"/>
  <c r="J48" i="36"/>
  <c r="J40" i="36"/>
  <c r="J4213" i="36"/>
  <c r="J4211" i="36"/>
  <c r="J4209" i="36"/>
  <c r="J4207" i="36"/>
  <c r="J4205" i="36"/>
  <c r="J4203" i="36"/>
  <c r="J4201" i="36"/>
  <c r="J4199" i="36"/>
  <c r="J4197" i="36"/>
  <c r="J4195" i="36"/>
  <c r="J4193" i="36"/>
  <c r="J4191" i="36"/>
  <c r="J4189" i="36"/>
  <c r="J4187" i="36"/>
  <c r="J4185" i="36"/>
  <c r="J4183" i="36"/>
  <c r="J4181" i="36"/>
  <c r="J4179" i="36"/>
  <c r="J4177" i="36"/>
  <c r="J4175" i="36"/>
  <c r="J4173" i="36"/>
  <c r="J4171" i="36"/>
  <c r="J4169" i="36"/>
  <c r="J4167" i="36"/>
  <c r="J4165" i="36"/>
  <c r="J4163" i="36"/>
  <c r="J4161" i="36"/>
  <c r="J4159" i="36"/>
  <c r="J4157" i="36"/>
  <c r="J4155" i="36"/>
  <c r="J4153" i="36"/>
  <c r="J4151" i="36"/>
  <c r="J4149" i="36"/>
  <c r="J4147" i="36"/>
  <c r="J4145" i="36"/>
  <c r="J4143" i="36"/>
  <c r="J4141" i="36"/>
  <c r="J4139" i="36"/>
  <c r="J4137" i="36"/>
  <c r="J4135" i="36"/>
  <c r="J4133" i="36"/>
  <c r="J4131" i="36"/>
  <c r="J4129" i="36"/>
  <c r="J4127" i="36"/>
  <c r="J4125" i="36"/>
  <c r="J4123" i="36"/>
  <c r="J4121" i="36"/>
  <c r="J4119" i="36"/>
  <c r="J4117" i="36"/>
  <c r="J4115" i="36"/>
  <c r="J4113" i="36"/>
  <c r="J4111" i="36"/>
  <c r="J4109" i="36"/>
  <c r="J4107" i="36"/>
  <c r="J4105" i="36"/>
  <c r="J4103" i="36"/>
  <c r="J4101" i="36"/>
  <c r="J4099" i="36"/>
  <c r="J4097" i="36"/>
  <c r="J4095" i="36"/>
  <c r="J4093" i="36"/>
  <c r="J4091" i="36"/>
  <c r="J4089" i="36"/>
  <c r="J4087" i="36"/>
  <c r="J4085" i="36"/>
  <c r="J4083" i="36"/>
  <c r="J4081" i="36"/>
  <c r="J4079" i="36"/>
  <c r="J4077" i="36"/>
  <c r="J4075" i="36"/>
  <c r="J4073" i="36"/>
  <c r="J4071" i="36"/>
  <c r="J4069" i="36"/>
  <c r="J4067" i="36"/>
  <c r="J4065" i="36"/>
  <c r="J4063" i="36"/>
  <c r="J4061" i="36"/>
  <c r="J4059" i="36"/>
  <c r="J4057" i="36"/>
  <c r="J4055" i="36"/>
  <c r="J4053" i="36"/>
  <c r="J4051" i="36"/>
  <c r="J4049" i="36"/>
  <c r="J4047" i="36"/>
  <c r="J4045" i="36"/>
  <c r="J4043" i="36"/>
  <c r="J4041" i="36"/>
  <c r="J4039" i="36"/>
  <c r="J4037" i="36"/>
  <c r="J4035" i="36"/>
  <c r="J4033" i="36"/>
  <c r="J4031" i="36"/>
  <c r="J4029" i="36"/>
  <c r="J4027" i="36"/>
  <c r="J4025" i="36"/>
  <c r="J4023" i="36"/>
  <c r="J4021" i="36"/>
  <c r="J4019" i="36"/>
  <c r="J4017" i="36"/>
  <c r="J4015" i="36"/>
  <c r="J4013" i="36"/>
  <c r="J4011" i="36"/>
  <c r="J4009" i="36"/>
  <c r="J4007" i="36"/>
  <c r="J4005" i="36"/>
  <c r="J4003" i="36"/>
  <c r="J4001" i="36"/>
  <c r="J3999" i="36"/>
  <c r="J3997" i="36"/>
  <c r="J3995" i="36"/>
  <c r="J3993" i="36"/>
  <c r="J3991" i="36"/>
  <c r="J3989" i="36"/>
  <c r="J3987" i="36"/>
  <c r="J3985" i="36"/>
  <c r="J3983" i="36"/>
  <c r="J3981" i="36"/>
  <c r="J3979" i="36"/>
  <c r="J3977" i="36"/>
  <c r="J3975" i="36"/>
  <c r="J3973" i="36"/>
  <c r="J3971" i="36"/>
  <c r="J3969" i="36"/>
  <c r="J3967" i="36"/>
  <c r="J3965" i="36"/>
  <c r="J3963" i="36"/>
  <c r="J3961" i="36"/>
  <c r="J3959" i="36"/>
  <c r="J3957" i="36"/>
  <c r="J3955" i="36"/>
  <c r="J3953" i="36"/>
  <c r="J3951" i="36"/>
  <c r="J3949" i="36"/>
  <c r="J3947" i="36"/>
  <c r="J3945" i="36"/>
  <c r="J3943" i="36"/>
  <c r="J3941" i="36"/>
  <c r="J3939" i="36"/>
  <c r="J3937" i="36"/>
  <c r="J3935" i="36"/>
  <c r="J3933" i="36"/>
  <c r="J3931" i="36"/>
  <c r="J3929" i="36"/>
  <c r="J3927" i="36"/>
  <c r="J3925" i="36"/>
  <c r="J3923" i="36"/>
  <c r="J3921" i="36"/>
  <c r="J3919" i="36"/>
  <c r="J3917" i="36"/>
  <c r="J3915" i="36"/>
  <c r="J3913" i="36"/>
  <c r="J3911" i="36"/>
  <c r="J3909" i="36"/>
  <c r="J3907" i="36"/>
  <c r="J3905" i="36"/>
  <c r="J3903" i="36"/>
  <c r="J3901" i="36"/>
  <c r="J3899" i="36"/>
  <c r="J3897" i="36"/>
  <c r="J3895" i="36"/>
  <c r="J3893" i="36"/>
  <c r="J3891" i="36"/>
  <c r="J3889" i="36"/>
  <c r="J3887" i="36"/>
  <c r="J3885" i="36"/>
  <c r="J3883" i="36"/>
  <c r="J3881" i="36"/>
  <c r="J3879" i="36"/>
  <c r="J3877" i="36"/>
  <c r="J3875" i="36"/>
  <c r="J3873" i="36"/>
  <c r="J3871" i="36"/>
  <c r="J3869" i="36"/>
  <c r="J3867" i="36"/>
  <c r="J3865" i="36"/>
  <c r="J3863" i="36"/>
  <c r="J3861" i="36"/>
  <c r="J3859" i="36"/>
  <c r="J3857" i="36"/>
  <c r="J3855" i="36"/>
  <c r="J3853" i="36"/>
  <c r="J3851" i="36"/>
  <c r="J3849" i="36"/>
  <c r="J3847" i="36"/>
  <c r="J3845" i="36"/>
  <c r="J3843" i="36"/>
  <c r="J3841" i="36"/>
  <c r="J3839" i="36"/>
  <c r="J3837" i="36"/>
  <c r="J3835" i="36"/>
  <c r="J3833" i="36"/>
  <c r="J3831" i="36"/>
  <c r="J3829" i="36"/>
  <c r="J3827" i="36"/>
  <c r="J3825" i="36"/>
  <c r="J3823" i="36"/>
  <c r="J3821" i="36"/>
  <c r="J3819" i="36"/>
  <c r="J3817" i="36"/>
  <c r="J3815" i="36"/>
  <c r="J3813" i="36"/>
  <c r="J3811" i="36"/>
  <c r="J3809" i="36"/>
  <c r="J3807" i="36"/>
  <c r="J3805" i="36"/>
  <c r="J3803" i="36"/>
  <c r="J3801" i="36"/>
  <c r="J3799" i="36"/>
  <c r="J3797" i="36"/>
  <c r="J3795" i="36"/>
  <c r="J3793" i="36"/>
  <c r="J3791" i="36"/>
  <c r="J3789" i="36"/>
  <c r="J3787" i="36"/>
  <c r="J3785" i="36"/>
  <c r="J3783" i="36"/>
  <c r="J3781" i="36"/>
  <c r="J3779" i="36"/>
  <c r="J3777" i="36"/>
  <c r="J3775" i="36"/>
  <c r="J3773" i="36"/>
  <c r="J3771" i="36"/>
  <c r="J3769" i="36"/>
  <c r="J3767" i="36"/>
  <c r="J3765" i="36"/>
  <c r="J3763" i="36"/>
  <c r="J3761" i="36"/>
  <c r="J3759" i="36"/>
  <c r="J3757" i="36"/>
  <c r="J3755" i="36"/>
  <c r="J3753" i="36"/>
  <c r="J3751" i="36"/>
  <c r="J3749" i="36"/>
  <c r="J3747" i="36"/>
  <c r="J3745" i="36"/>
  <c r="J3743" i="36"/>
  <c r="J3741" i="36"/>
  <c r="J3739" i="36"/>
  <c r="J3737" i="36"/>
  <c r="J3735" i="36"/>
  <c r="J3733" i="36"/>
  <c r="J3731" i="36"/>
  <c r="J3729" i="36"/>
  <c r="J3727" i="36"/>
  <c r="J3725" i="36"/>
  <c r="J3723" i="36"/>
  <c r="J3721" i="36"/>
  <c r="J3719" i="36"/>
  <c r="J3717" i="36"/>
  <c r="J3715" i="36"/>
  <c r="J3713" i="36"/>
  <c r="J3711" i="36"/>
  <c r="J3709" i="36"/>
  <c r="J3707" i="36"/>
  <c r="J3705" i="36"/>
  <c r="J3703" i="36"/>
  <c r="J3701" i="36"/>
  <c r="J3699" i="36"/>
  <c r="J3697" i="36"/>
  <c r="J3695" i="36"/>
  <c r="J3693" i="36"/>
  <c r="J3691" i="36"/>
  <c r="J3689" i="36"/>
  <c r="J3687" i="36"/>
  <c r="J3685" i="36"/>
  <c r="J3683" i="36"/>
  <c r="J3681" i="36"/>
  <c r="J3679" i="36"/>
  <c r="J3677" i="36"/>
  <c r="J3675" i="36"/>
  <c r="J3673" i="36"/>
  <c r="J3671" i="36"/>
  <c r="J3669" i="36"/>
  <c r="J3667" i="36"/>
  <c r="J3665" i="36"/>
  <c r="J3663" i="36"/>
  <c r="J3661" i="36"/>
  <c r="J3659" i="36"/>
  <c r="J3657" i="36"/>
  <c r="J3655" i="36"/>
  <c r="J3653" i="36"/>
  <c r="J3651" i="36"/>
  <c r="J3649" i="36"/>
  <c r="J3647" i="36"/>
  <c r="J3645" i="36"/>
  <c r="J3643" i="36"/>
  <c r="J3641" i="36"/>
  <c r="J3639" i="36"/>
  <c r="J3637" i="36"/>
  <c r="J3635" i="36"/>
  <c r="J3633" i="36"/>
  <c r="J3631" i="36"/>
  <c r="J3629" i="36"/>
  <c r="J3627" i="36"/>
  <c r="J3625" i="36"/>
  <c r="J3623" i="36"/>
  <c r="J3621" i="36"/>
  <c r="J3619" i="36"/>
  <c r="J3617" i="36"/>
  <c r="J3615" i="36"/>
  <c r="J3613" i="36"/>
  <c r="J3611" i="36"/>
  <c r="J3609" i="36"/>
  <c r="J3607" i="36"/>
  <c r="J3605" i="36"/>
  <c r="J3603" i="36"/>
  <c r="J3601" i="36"/>
  <c r="J3599" i="36"/>
  <c r="J3597" i="36"/>
  <c r="J3595" i="36"/>
  <c r="J3593" i="36"/>
  <c r="J3591" i="36"/>
  <c r="J3589" i="36"/>
  <c r="J3587" i="36"/>
  <c r="J3585" i="36"/>
  <c r="J3583" i="36"/>
  <c r="J3581" i="36"/>
  <c r="J3579" i="36"/>
  <c r="J3577" i="36"/>
  <c r="J3575" i="36"/>
  <c r="J3573" i="36"/>
  <c r="J3571" i="36"/>
  <c r="J3569" i="36"/>
  <c r="J3567" i="36"/>
  <c r="J3565" i="36"/>
  <c r="J3563" i="36"/>
  <c r="J3561" i="36"/>
  <c r="J3559" i="36"/>
  <c r="J3557" i="36"/>
  <c r="J3555" i="36"/>
  <c r="J3553" i="36"/>
  <c r="J3551" i="36"/>
  <c r="J3549" i="36"/>
  <c r="J3547" i="36"/>
  <c r="J3545" i="36"/>
  <c r="J3543" i="36"/>
  <c r="J3541" i="36"/>
  <c r="J3539" i="36"/>
  <c r="J3537" i="36"/>
  <c r="J3535" i="36"/>
  <c r="J3533" i="36"/>
  <c r="J3531" i="36"/>
  <c r="J3529" i="36"/>
  <c r="J3527" i="36"/>
  <c r="J3525" i="36"/>
  <c r="J3523" i="36"/>
  <c r="J3521" i="36"/>
  <c r="J3519" i="36"/>
  <c r="J3517" i="36"/>
  <c r="J3515" i="36"/>
  <c r="J3513" i="36"/>
  <c r="J3511" i="36"/>
  <c r="J3509" i="36"/>
  <c r="J3507" i="36"/>
  <c r="J3505" i="36"/>
  <c r="J3503" i="36"/>
  <c r="J3501" i="36"/>
  <c r="J3499" i="36"/>
  <c r="J3497" i="36"/>
  <c r="J3495" i="36"/>
  <c r="J3493" i="36"/>
  <c r="J3491" i="36"/>
  <c r="J3489" i="36"/>
  <c r="J3487" i="36"/>
  <c r="J3485" i="36"/>
  <c r="J3483" i="36"/>
  <c r="J3481" i="36"/>
  <c r="J3479" i="36"/>
  <c r="J3477" i="36"/>
  <c r="J3475" i="36"/>
  <c r="J3473" i="36"/>
  <c r="J3471" i="36"/>
  <c r="J3469" i="36"/>
  <c r="J3467" i="36"/>
  <c r="J3465" i="36"/>
  <c r="J3463" i="36"/>
  <c r="J3461" i="36"/>
  <c r="J3459" i="36"/>
  <c r="J3457" i="36"/>
  <c r="J3455" i="36"/>
  <c r="J3453" i="36"/>
  <c r="J3451" i="36"/>
  <c r="J3449" i="36"/>
  <c r="J3447" i="36"/>
  <c r="J3445" i="36"/>
  <c r="J3443" i="36"/>
  <c r="J3441" i="36"/>
  <c r="J3439" i="36"/>
  <c r="J3437" i="36"/>
  <c r="J3435" i="36"/>
  <c r="J3433" i="36"/>
  <c r="J3431" i="36"/>
  <c r="J3429" i="36"/>
  <c r="J3427" i="36"/>
  <c r="J3425" i="36"/>
  <c r="J3423" i="36"/>
  <c r="J3421" i="36"/>
  <c r="J3419" i="36"/>
  <c r="J3417" i="36"/>
  <c r="J3415" i="36"/>
  <c r="J3413" i="36"/>
  <c r="J3411" i="36"/>
  <c r="J3409" i="36"/>
  <c r="J3407" i="36"/>
  <c r="J3405" i="36"/>
  <c r="J3403" i="36"/>
  <c r="J3401" i="36"/>
  <c r="J3399" i="36"/>
  <c r="J3397" i="36"/>
  <c r="J3395" i="36"/>
  <c r="J3393" i="36"/>
  <c r="J3391" i="36"/>
  <c r="J3389" i="36"/>
  <c r="J3387" i="36"/>
  <c r="J3385" i="36"/>
  <c r="J3383" i="36"/>
  <c r="J3381" i="36"/>
  <c r="J3379" i="36"/>
  <c r="J3377" i="36"/>
  <c r="J3375" i="36"/>
  <c r="J3373" i="36"/>
  <c r="J3371" i="36"/>
  <c r="J3369" i="36"/>
  <c r="J3367" i="36"/>
  <c r="J3365" i="36"/>
  <c r="J3361" i="36"/>
  <c r="J2339" i="36"/>
  <c r="J3359" i="36"/>
  <c r="J3357" i="36"/>
  <c r="J3355" i="36"/>
  <c r="J3353" i="36"/>
  <c r="J3351" i="36"/>
  <c r="J3349" i="36"/>
  <c r="J3347" i="36"/>
  <c r="J3345" i="36"/>
  <c r="J3343" i="36"/>
  <c r="J3341" i="36"/>
  <c r="J3339" i="36"/>
  <c r="J3337" i="36"/>
  <c r="J3335" i="36"/>
  <c r="J3333" i="36"/>
  <c r="J3331" i="36"/>
  <c r="J3329" i="36"/>
  <c r="J3327" i="36"/>
  <c r="J3325" i="36"/>
  <c r="J3323" i="36"/>
  <c r="J3321" i="36"/>
  <c r="J3319" i="36"/>
  <c r="J3317" i="36"/>
  <c r="J3315" i="36"/>
  <c r="J3313" i="36"/>
  <c r="J3311" i="36"/>
  <c r="J3309" i="36"/>
  <c r="J3307" i="36"/>
  <c r="J3305" i="36"/>
  <c r="J3303" i="36"/>
  <c r="J3301" i="36"/>
  <c r="J3299" i="36"/>
  <c r="J3297" i="36"/>
  <c r="J3295" i="36"/>
  <c r="J3293" i="36"/>
  <c r="J3291" i="36"/>
  <c r="J3289" i="36"/>
  <c r="J3287" i="36"/>
  <c r="J3285" i="36"/>
  <c r="J3283" i="36"/>
  <c r="J3281" i="36"/>
  <c r="J3279" i="36"/>
  <c r="J3277" i="36"/>
  <c r="J3275" i="36"/>
  <c r="J3273" i="36"/>
  <c r="J3271" i="36"/>
  <c r="J3269" i="36"/>
  <c r="J3267" i="36"/>
  <c r="J3265" i="36"/>
  <c r="J3263" i="36"/>
  <c r="J3261" i="36"/>
  <c r="J3259" i="36"/>
  <c r="J3257" i="36"/>
  <c r="J3255" i="36"/>
  <c r="J3253" i="36"/>
  <c r="J3251" i="36"/>
  <c r="J3249" i="36"/>
  <c r="J3247" i="36"/>
  <c r="J3245" i="36"/>
  <c r="J3243" i="36"/>
  <c r="J3241" i="36"/>
  <c r="J3239" i="36"/>
  <c r="J3237" i="36"/>
  <c r="J3235" i="36"/>
  <c r="J3233" i="36"/>
  <c r="J3231" i="36"/>
  <c r="J3229" i="36"/>
  <c r="J3227" i="36"/>
  <c r="J3225" i="36"/>
  <c r="J3223" i="36"/>
  <c r="J3221" i="36"/>
  <c r="J3219" i="36"/>
  <c r="J3217" i="36"/>
  <c r="J3215" i="36"/>
  <c r="J3213" i="36"/>
  <c r="J3211" i="36"/>
  <c r="J3209" i="36"/>
  <c r="J3207" i="36"/>
  <c r="J3205" i="36"/>
  <c r="J3203" i="36"/>
  <c r="J3201" i="36"/>
  <c r="J3199" i="36"/>
  <c r="J3197" i="36"/>
  <c r="J3195" i="36"/>
  <c r="J3193" i="36"/>
  <c r="J3191" i="36"/>
  <c r="J3189" i="36"/>
  <c r="J3187" i="36"/>
  <c r="J3185" i="36"/>
  <c r="J3183" i="36"/>
  <c r="J3181" i="36"/>
  <c r="J3179" i="36"/>
  <c r="J3177" i="36"/>
  <c r="J3175" i="36"/>
  <c r="J3173" i="36"/>
  <c r="J3171" i="36"/>
  <c r="J3169" i="36"/>
  <c r="J3167" i="36"/>
  <c r="J3165" i="36"/>
  <c r="J3163" i="36"/>
  <c r="J3161" i="36"/>
  <c r="J3159" i="36"/>
  <c r="J3157" i="36"/>
  <c r="J3155" i="36"/>
  <c r="J3153" i="36"/>
  <c r="J3151" i="36"/>
  <c r="J3149" i="36"/>
  <c r="J3147" i="36"/>
  <c r="J3145" i="36"/>
  <c r="J3143" i="36"/>
  <c r="J3141" i="36"/>
  <c r="J3139" i="36"/>
  <c r="J3137" i="36"/>
  <c r="J3135" i="36"/>
  <c r="J3133" i="36"/>
  <c r="J3131" i="36"/>
  <c r="J3129" i="36"/>
  <c r="J3127" i="36"/>
  <c r="J3125" i="36"/>
  <c r="J3123" i="36"/>
  <c r="J3121" i="36"/>
  <c r="J3119" i="36"/>
  <c r="J3117" i="36"/>
  <c r="J3115" i="36"/>
  <c r="J3113" i="36"/>
  <c r="J3111" i="36"/>
  <c r="J3109" i="36"/>
  <c r="J3107" i="36"/>
  <c r="J3105" i="36"/>
  <c r="J3103" i="36"/>
  <c r="J3101" i="36"/>
  <c r="J3099" i="36"/>
  <c r="J3097" i="36"/>
  <c r="J3095" i="36"/>
  <c r="J3093" i="36"/>
  <c r="J3091" i="36"/>
  <c r="J3089" i="36"/>
  <c r="J3087" i="36"/>
  <c r="J3085" i="36"/>
  <c r="J3083" i="36"/>
  <c r="J3081" i="36"/>
  <c r="J3079" i="36"/>
  <c r="J3077" i="36"/>
  <c r="J3075" i="36"/>
  <c r="J3073" i="36"/>
  <c r="J3071" i="36"/>
  <c r="J3069" i="36"/>
  <c r="J3067" i="36"/>
  <c r="J3065" i="36"/>
  <c r="J3063" i="36"/>
  <c r="J3061" i="36"/>
  <c r="J3059" i="36"/>
  <c r="J3057" i="36"/>
  <c r="J3055" i="36"/>
  <c r="J3053" i="36"/>
  <c r="J3051" i="36"/>
  <c r="J3049" i="36"/>
  <c r="J3047" i="36"/>
  <c r="J3045" i="36"/>
  <c r="J3043" i="36"/>
  <c r="J3041" i="36"/>
  <c r="J3039" i="36"/>
  <c r="J3037" i="36"/>
  <c r="J3035" i="36"/>
  <c r="J3033" i="36"/>
  <c r="J3031" i="36"/>
  <c r="J3029" i="36"/>
  <c r="J3027" i="36"/>
  <c r="J3025" i="36"/>
  <c r="J3023" i="36"/>
  <c r="J3021" i="36"/>
  <c r="J3019" i="36"/>
  <c r="J3017" i="36"/>
  <c r="J3015" i="36"/>
  <c r="J3013" i="36"/>
  <c r="J3011" i="36"/>
  <c r="J3009" i="36"/>
  <c r="J3007" i="36"/>
  <c r="J3005" i="36"/>
  <c r="J3003" i="36"/>
  <c r="J3001" i="36"/>
  <c r="J2999" i="36"/>
  <c r="J2997" i="36"/>
  <c r="J2995" i="36"/>
  <c r="J2993" i="36"/>
  <c r="J2991" i="36"/>
  <c r="J2989" i="36"/>
  <c r="J2987" i="36"/>
  <c r="J2985" i="36"/>
  <c r="J2983" i="36"/>
  <c r="J2981" i="36"/>
  <c r="J2979" i="36"/>
  <c r="J2977" i="36"/>
  <c r="J2975" i="36"/>
  <c r="J2973" i="36"/>
  <c r="J2971" i="36"/>
  <c r="J2969" i="36"/>
  <c r="J2967" i="36"/>
  <c r="J2965" i="36"/>
  <c r="J2963" i="36"/>
  <c r="J2961" i="36"/>
  <c r="J2959" i="36"/>
  <c r="J2957" i="36"/>
  <c r="J2955" i="36"/>
  <c r="J2953" i="36"/>
  <c r="J2951" i="36"/>
  <c r="J2949" i="36"/>
  <c r="J2947" i="36"/>
  <c r="J2945" i="36"/>
  <c r="J2943" i="36"/>
  <c r="J2941" i="36"/>
  <c r="J2939" i="36"/>
  <c r="J2937" i="36"/>
  <c r="J2935" i="36"/>
  <c r="J2933" i="36"/>
  <c r="J2931" i="36"/>
  <c r="J2929" i="36"/>
  <c r="J2927" i="36"/>
  <c r="J2925" i="36"/>
  <c r="J2923" i="36"/>
  <c r="J2921" i="36"/>
  <c r="J2919" i="36"/>
  <c r="J2917" i="36"/>
  <c r="J2915" i="36"/>
  <c r="J2913" i="36"/>
  <c r="J2911" i="36"/>
  <c r="J2909" i="36"/>
  <c r="J2907" i="36"/>
  <c r="J2905" i="36"/>
  <c r="J2903" i="36"/>
  <c r="J2901" i="36"/>
  <c r="J2899" i="36"/>
  <c r="J2897" i="36"/>
  <c r="J2895" i="36"/>
  <c r="J2893" i="36"/>
  <c r="J2891" i="36"/>
  <c r="J2889" i="36"/>
  <c r="J2887" i="36"/>
  <c r="J2885" i="36"/>
  <c r="J2883" i="36"/>
  <c r="J2881" i="36"/>
  <c r="J2879" i="36"/>
  <c r="J2877" i="36"/>
  <c r="J2875" i="36"/>
  <c r="J2873" i="36"/>
  <c r="J2871" i="36"/>
  <c r="J2869" i="36"/>
  <c r="J2867" i="36"/>
  <c r="J2865" i="36"/>
  <c r="J2863" i="36"/>
  <c r="J2861" i="36"/>
  <c r="J2859" i="36"/>
  <c r="J2857" i="36"/>
  <c r="J2855" i="36"/>
  <c r="J2853" i="36"/>
  <c r="J2851" i="36"/>
  <c r="J2849" i="36"/>
  <c r="J2847" i="36"/>
  <c r="J2845" i="36"/>
  <c r="J2843" i="36"/>
  <c r="J2841" i="36"/>
  <c r="J2839" i="36"/>
  <c r="J2837" i="36"/>
  <c r="J2835" i="36"/>
  <c r="J2833" i="36"/>
  <c r="J2831" i="36"/>
  <c r="J2829" i="36"/>
  <c r="J2827" i="36"/>
  <c r="J2825" i="36"/>
  <c r="J2823" i="36"/>
  <c r="J2821" i="36"/>
  <c r="J2819" i="36"/>
  <c r="J2817" i="36"/>
  <c r="J2815" i="36"/>
  <c r="J2813" i="36"/>
  <c r="J2811" i="36"/>
  <c r="J2809" i="36"/>
  <c r="J2807" i="36"/>
  <c r="J2805" i="36"/>
  <c r="J2803" i="36"/>
  <c r="J2801" i="36"/>
  <c r="J2799" i="36"/>
  <c r="J2797" i="36"/>
  <c r="J2795" i="36"/>
  <c r="J2793" i="36"/>
  <c r="J2791" i="36"/>
  <c r="J2789" i="36"/>
  <c r="J2787" i="36"/>
  <c r="J2785" i="36"/>
  <c r="J2783" i="36"/>
  <c r="J2781" i="36"/>
  <c r="J2779" i="36"/>
  <c r="J2777" i="36"/>
  <c r="J2775" i="36"/>
  <c r="J2773" i="36"/>
  <c r="J2771" i="36"/>
  <c r="J2769" i="36"/>
  <c r="J2767" i="36"/>
  <c r="J2765" i="36"/>
  <c r="J2763" i="36"/>
  <c r="J2761" i="36"/>
  <c r="J2759" i="36"/>
  <c r="J2757" i="36"/>
  <c r="J2755" i="36"/>
  <c r="J2753" i="36"/>
  <c r="J2751" i="36"/>
  <c r="J2749" i="36"/>
  <c r="J2747" i="36"/>
  <c r="J2745" i="36"/>
  <c r="J2743" i="36"/>
  <c r="J2741" i="36"/>
  <c r="J2739" i="36"/>
  <c r="J2737" i="36"/>
  <c r="J2735" i="36"/>
  <c r="J2733" i="36"/>
  <c r="J2731" i="36"/>
  <c r="J2729" i="36"/>
  <c r="J2727" i="36"/>
  <c r="J2725" i="36"/>
  <c r="J2723" i="36"/>
  <c r="J2721" i="36"/>
  <c r="J2719" i="36"/>
  <c r="J2717" i="36"/>
  <c r="J2715" i="36"/>
  <c r="J2713" i="36"/>
  <c r="J2711" i="36"/>
  <c r="J2709" i="36"/>
  <c r="J2707" i="36"/>
  <c r="J2705" i="36"/>
  <c r="J2703" i="36"/>
  <c r="J2701" i="36"/>
  <c r="J2699" i="36"/>
  <c r="J2697" i="36"/>
  <c r="J2695" i="36"/>
  <c r="J2693" i="36"/>
  <c r="J2691" i="36"/>
  <c r="J2689" i="36"/>
  <c r="J2687" i="36"/>
  <c r="J2685" i="36"/>
  <c r="J2683" i="36"/>
  <c r="J2681" i="36"/>
  <c r="J2679" i="36"/>
  <c r="J2677" i="36"/>
  <c r="J2675" i="36"/>
  <c r="J2673" i="36"/>
  <c r="J2671" i="36"/>
  <c r="J2669" i="36"/>
  <c r="J2667" i="36"/>
  <c r="J2665" i="36"/>
  <c r="J2663" i="36"/>
  <c r="J2661" i="36"/>
  <c r="J2659" i="36"/>
  <c r="J2657" i="36"/>
  <c r="J2655" i="36"/>
  <c r="J2653" i="36"/>
  <c r="J2651" i="36"/>
  <c r="J2649" i="36"/>
  <c r="J2647" i="36"/>
  <c r="J2645" i="36"/>
  <c r="J2643" i="36"/>
  <c r="J2641" i="36"/>
  <c r="J2639" i="36"/>
  <c r="J2637" i="36"/>
  <c r="J2635" i="36"/>
  <c r="J2633" i="36"/>
  <c r="J2631" i="36"/>
  <c r="J2629" i="36"/>
  <c r="J2627" i="36"/>
  <c r="J2625" i="36"/>
  <c r="J2623" i="36"/>
  <c r="J2621" i="36"/>
  <c r="J2619" i="36"/>
  <c r="J2617" i="36"/>
  <c r="J2615" i="36"/>
  <c r="J2613" i="36"/>
  <c r="J2611" i="36"/>
  <c r="J2609" i="36"/>
  <c r="J2607" i="36"/>
  <c r="J2605" i="36"/>
  <c r="J2603" i="36"/>
  <c r="J2601" i="36"/>
  <c r="J2599" i="36"/>
  <c r="J2597" i="36"/>
  <c r="J2595" i="36"/>
  <c r="J2593" i="36"/>
  <c r="J2591" i="36"/>
  <c r="J2589" i="36"/>
  <c r="J2587" i="36"/>
  <c r="J2585" i="36"/>
  <c r="J2583" i="36"/>
  <c r="J2581" i="36"/>
  <c r="J2579" i="36"/>
  <c r="J2577" i="36"/>
  <c r="J2575" i="36"/>
  <c r="J2573" i="36"/>
  <c r="J2571" i="36"/>
  <c r="J2569" i="36"/>
  <c r="J2567" i="36"/>
  <c r="J2565" i="36"/>
  <c r="J2563" i="36"/>
  <c r="J2561" i="36"/>
  <c r="J2559" i="36"/>
  <c r="J2557" i="36"/>
  <c r="J2555" i="36"/>
  <c r="J2553" i="36"/>
  <c r="J2551" i="36"/>
  <c r="J2549" i="36"/>
  <c r="J2547" i="36"/>
  <c r="J2545" i="36"/>
  <c r="J2543" i="36"/>
  <c r="J2541" i="36"/>
  <c r="J2539" i="36"/>
  <c r="J2537" i="36"/>
  <c r="J2535" i="36"/>
  <c r="J2533" i="36"/>
  <c r="J2531" i="36"/>
  <c r="J2529" i="36"/>
  <c r="J2527" i="36"/>
  <c r="J2525" i="36"/>
  <c r="J2523" i="36"/>
  <c r="J2521" i="36"/>
  <c r="J2519" i="36"/>
  <c r="J2517" i="36"/>
  <c r="J2515" i="36"/>
  <c r="J2513" i="36"/>
  <c r="J2511" i="36"/>
  <c r="J2509" i="36"/>
  <c r="J2507" i="36"/>
  <c r="J2505" i="36"/>
  <c r="J2503" i="36"/>
  <c r="J2501" i="36"/>
  <c r="J2499" i="36"/>
  <c r="J2497" i="36"/>
  <c r="J2495" i="36"/>
  <c r="J2493" i="36"/>
  <c r="J2491" i="36"/>
  <c r="J2489" i="36"/>
  <c r="J2487" i="36"/>
  <c r="J2485" i="36"/>
  <c r="J2483" i="36"/>
  <c r="J2481" i="36"/>
  <c r="J2479" i="36"/>
  <c r="J2477" i="36"/>
  <c r="J2475" i="36"/>
  <c r="J2473" i="36"/>
  <c r="J2471" i="36"/>
  <c r="J2469" i="36"/>
  <c r="J2467" i="36"/>
  <c r="J2465" i="36"/>
  <c r="J2463" i="36"/>
  <c r="J2461" i="36"/>
  <c r="J2459" i="36"/>
  <c r="J2457" i="36"/>
  <c r="J2455" i="36"/>
  <c r="J2453" i="36"/>
  <c r="J2451" i="36"/>
  <c r="J2449" i="36"/>
  <c r="J2447" i="36"/>
  <c r="J2445" i="36"/>
  <c r="J2443" i="36"/>
  <c r="J2441" i="36"/>
  <c r="J2439" i="36"/>
  <c r="J2437" i="36"/>
  <c r="J2435" i="36"/>
  <c r="J2433" i="36"/>
  <c r="J2431" i="36"/>
  <c r="J2429" i="36"/>
  <c r="J2427" i="36"/>
  <c r="J2425" i="36"/>
  <c r="J2423" i="36"/>
  <c r="J2421" i="36"/>
  <c r="J2419" i="36"/>
  <c r="J2417" i="36"/>
  <c r="J2415" i="36"/>
  <c r="J2413" i="36"/>
  <c r="J2411" i="36"/>
  <c r="J2409" i="36"/>
  <c r="J2407" i="36"/>
  <c r="J2405" i="36"/>
  <c r="J2403" i="36"/>
  <c r="J2401" i="36"/>
  <c r="J2399" i="36"/>
  <c r="J2397" i="36"/>
  <c r="J2395" i="36"/>
  <c r="J2393" i="36"/>
  <c r="J2391" i="36"/>
  <c r="J2389" i="36"/>
  <c r="J2387" i="36"/>
  <c r="J2385" i="36"/>
  <c r="J2383" i="36"/>
  <c r="J2381" i="36"/>
  <c r="J2379" i="36"/>
  <c r="J2377" i="36"/>
  <c r="J2375" i="36"/>
  <c r="J2373" i="36"/>
  <c r="J2371" i="36"/>
  <c r="J2369" i="36"/>
  <c r="J2367" i="36"/>
  <c r="J2365" i="36"/>
  <c r="J2363" i="36"/>
  <c r="J2361" i="36"/>
  <c r="J2359" i="36"/>
  <c r="J2357" i="36"/>
  <c r="J2355" i="36"/>
  <c r="J2353" i="36"/>
  <c r="J2351" i="36"/>
  <c r="J2349" i="36"/>
  <c r="J2347" i="36"/>
  <c r="J2345" i="36"/>
  <c r="J2343" i="36"/>
  <c r="J2341" i="36"/>
  <c r="J2337" i="36"/>
  <c r="J2335" i="36"/>
  <c r="J2333" i="36"/>
  <c r="J2331" i="36"/>
  <c r="J2329" i="36"/>
  <c r="J2327" i="36"/>
  <c r="J2325" i="36"/>
  <c r="J2323" i="36"/>
  <c r="J2321" i="36"/>
  <c r="J2319" i="36"/>
  <c r="J2317" i="36"/>
  <c r="J2315" i="36"/>
  <c r="J2313" i="36"/>
  <c r="J2311" i="36"/>
  <c r="J2309" i="36"/>
  <c r="J2307" i="36"/>
  <c r="J2305" i="36"/>
  <c r="J2303" i="36"/>
  <c r="J2301" i="36"/>
  <c r="J2299" i="36"/>
  <c r="J2297" i="36"/>
  <c r="J2295" i="36"/>
  <c r="J2293" i="36"/>
  <c r="J2291" i="36"/>
  <c r="J2289" i="36"/>
  <c r="J2287" i="36"/>
  <c r="J2285" i="36"/>
  <c r="J2283" i="36"/>
  <c r="J2281" i="36"/>
  <c r="J2279" i="36"/>
  <c r="J2277" i="36"/>
  <c r="J2275" i="36"/>
  <c r="J2273" i="36"/>
  <c r="J2271" i="36"/>
  <c r="J2269" i="36"/>
  <c r="J2267" i="36"/>
  <c r="J2265" i="36"/>
  <c r="J2263" i="36"/>
  <c r="J2261" i="36"/>
  <c r="J2259" i="36"/>
  <c r="J2257" i="36"/>
  <c r="J2255" i="36"/>
  <c r="J2253" i="36"/>
  <c r="J2251" i="36"/>
  <c r="J2249" i="36"/>
  <c r="J2247" i="36"/>
  <c r="J2245" i="36"/>
  <c r="J2243" i="36"/>
  <c r="J2241" i="36"/>
  <c r="J2239" i="36"/>
  <c r="J2237" i="36"/>
  <c r="J2235" i="36"/>
  <c r="J2233" i="36"/>
  <c r="J2231" i="36"/>
  <c r="J2229" i="36"/>
  <c r="J2227" i="36"/>
  <c r="J2225" i="36"/>
  <c r="J2223" i="36"/>
  <c r="J2221" i="36"/>
  <c r="J2219" i="36"/>
  <c r="J2217" i="36"/>
  <c r="J2215" i="36"/>
  <c r="J2213" i="36"/>
  <c r="J2211" i="36"/>
  <c r="J2209" i="36"/>
  <c r="J2207" i="36"/>
  <c r="J2205" i="36"/>
  <c r="J2203" i="36"/>
  <c r="J2201" i="36"/>
  <c r="J2199" i="36"/>
  <c r="J2197" i="36"/>
  <c r="J2195" i="36"/>
  <c r="J2193" i="36"/>
  <c r="J2191" i="36"/>
  <c r="J2189" i="36"/>
  <c r="J2187" i="36"/>
  <c r="J2185" i="36"/>
  <c r="J2183" i="36"/>
  <c r="J2181" i="36"/>
  <c r="J2179" i="36"/>
  <c r="J2177" i="36"/>
  <c r="J2175" i="36"/>
  <c r="J2173" i="36"/>
  <c r="J2171" i="36"/>
  <c r="J2169" i="36"/>
  <c r="J2167" i="36"/>
  <c r="J2165" i="36"/>
  <c r="J2161" i="36"/>
  <c r="J2157" i="36"/>
  <c r="J2153" i="36"/>
  <c r="J2149" i="36"/>
  <c r="J2145" i="36"/>
  <c r="J2141" i="36"/>
  <c r="J2137" i="36"/>
  <c r="J2133" i="36"/>
  <c r="J2129" i="36"/>
  <c r="J2125" i="36"/>
  <c r="J2119" i="36"/>
  <c r="J2115" i="36"/>
  <c r="J2111" i="36"/>
  <c r="J2107" i="36"/>
  <c r="J2103" i="36"/>
  <c r="J2099" i="36"/>
  <c r="J2095" i="36"/>
  <c r="J2091" i="36"/>
  <c r="J2087" i="36"/>
  <c r="J2083" i="36"/>
  <c r="J2079" i="36"/>
  <c r="J2075" i="36"/>
  <c r="J2073" i="36"/>
  <c r="J2069" i="36"/>
  <c r="J2065" i="36"/>
  <c r="J2061" i="36"/>
  <c r="J2057" i="36"/>
  <c r="J2053" i="36"/>
  <c r="J2049" i="36"/>
  <c r="J2045" i="36"/>
  <c r="J2041" i="36"/>
  <c r="J2037" i="36"/>
  <c r="J2033" i="36"/>
  <c r="J2029" i="36"/>
  <c r="J2025" i="36"/>
  <c r="J2023" i="36"/>
  <c r="J2017" i="36"/>
  <c r="J2013" i="36"/>
  <c r="J2009" i="36"/>
  <c r="J2005" i="36"/>
  <c r="J2001" i="36"/>
  <c r="J1997" i="36"/>
  <c r="J1993" i="36"/>
  <c r="J1989" i="36"/>
  <c r="J1985" i="36"/>
  <c r="J1981" i="36"/>
  <c r="J1977" i="36"/>
  <c r="J1971" i="36"/>
  <c r="J1967" i="36"/>
  <c r="J1963" i="36"/>
  <c r="J1959" i="36"/>
  <c r="J1955" i="36"/>
  <c r="J1951" i="36"/>
  <c r="J1947" i="36"/>
  <c r="J1943" i="36"/>
  <c r="J1939" i="36"/>
  <c r="J1937" i="36"/>
  <c r="J1933" i="36"/>
  <c r="J1931" i="36"/>
  <c r="J1929" i="36"/>
  <c r="J1925" i="36"/>
  <c r="J1923" i="36"/>
  <c r="J1921" i="36"/>
  <c r="J1919" i="36"/>
  <c r="J1917" i="36"/>
  <c r="J1915" i="36"/>
  <c r="J1913" i="36"/>
  <c r="J1911" i="36"/>
  <c r="J1909" i="36"/>
  <c r="J1907" i="36"/>
  <c r="J1905" i="36"/>
  <c r="J1903" i="36"/>
  <c r="J1901" i="36"/>
  <c r="J1899" i="36"/>
  <c r="J1897" i="36"/>
  <c r="J1895" i="36"/>
  <c r="J1893" i="36"/>
  <c r="J1891" i="36"/>
  <c r="J1889" i="36"/>
  <c r="J1887" i="36"/>
  <c r="J1885" i="36"/>
  <c r="J1883" i="36"/>
  <c r="J1881" i="36"/>
  <c r="J1879" i="36"/>
  <c r="J1877" i="36"/>
  <c r="J1875" i="36"/>
  <c r="J1873" i="36"/>
  <c r="J1871" i="36"/>
  <c r="J1869" i="36"/>
  <c r="J1867" i="36"/>
  <c r="J1865" i="36"/>
  <c r="J1863" i="36"/>
  <c r="J1861" i="36"/>
  <c r="J1859" i="36"/>
  <c r="J1857" i="36"/>
  <c r="J1855" i="36"/>
  <c r="J1853" i="36"/>
  <c r="J1851" i="36"/>
  <c r="J1849" i="36"/>
  <c r="J1847" i="36"/>
  <c r="J1845" i="36"/>
  <c r="J1843" i="36"/>
  <c r="J1841" i="36"/>
  <c r="J1839" i="36"/>
  <c r="J1837" i="36"/>
  <c r="J1835" i="36"/>
  <c r="J1833" i="36"/>
  <c r="J1831" i="36"/>
  <c r="J1829" i="36"/>
  <c r="J1827" i="36"/>
  <c r="J1825" i="36"/>
  <c r="J1823" i="36"/>
  <c r="J1821" i="36"/>
  <c r="J1819" i="36"/>
  <c r="J1817" i="36"/>
  <c r="J1815" i="36"/>
  <c r="J1813" i="36"/>
  <c r="J1811" i="36"/>
  <c r="J1809" i="36"/>
  <c r="J1807" i="36"/>
  <c r="J1805" i="36"/>
  <c r="J1803" i="36"/>
  <c r="J1801" i="36"/>
  <c r="J1799" i="36"/>
  <c r="J1797" i="36"/>
  <c r="J1795" i="36"/>
  <c r="J1793" i="36"/>
  <c r="J1791" i="36"/>
  <c r="J1789" i="36"/>
  <c r="J1787" i="36"/>
  <c r="J1783" i="36"/>
  <c r="J1781" i="36"/>
  <c r="J1779" i="36"/>
  <c r="J1777" i="36"/>
  <c r="J1775" i="36"/>
  <c r="J1773" i="36"/>
  <c r="J1771" i="36"/>
  <c r="J1769" i="36"/>
  <c r="J1767" i="36"/>
  <c r="J1765" i="36"/>
  <c r="J1763" i="36"/>
  <c r="J1761" i="36"/>
  <c r="J1759" i="36"/>
  <c r="J1757" i="36"/>
  <c r="J1755" i="36"/>
  <c r="J1753" i="36"/>
  <c r="J1751" i="36"/>
  <c r="J1749" i="36"/>
  <c r="J1747" i="36"/>
  <c r="J1745" i="36"/>
  <c r="J1743" i="36"/>
  <c r="J1741" i="36"/>
  <c r="J1739" i="36"/>
  <c r="J1737" i="36"/>
  <c r="J1735" i="36"/>
  <c r="J1733" i="36"/>
  <c r="J1731" i="36"/>
  <c r="J1729" i="36"/>
  <c r="J1727" i="36"/>
  <c r="J1725" i="36"/>
  <c r="J1723" i="36"/>
  <c r="J1721" i="36"/>
  <c r="J1719" i="36"/>
  <c r="J1717" i="36"/>
  <c r="J1715" i="36"/>
  <c r="J1713" i="36"/>
  <c r="J1711" i="36"/>
  <c r="J1709" i="36"/>
  <c r="J1707" i="36"/>
  <c r="J1705" i="36"/>
  <c r="J1703" i="36"/>
  <c r="J1701" i="36"/>
  <c r="J1699" i="36"/>
  <c r="J1697" i="36"/>
  <c r="J1695" i="36"/>
  <c r="J1693" i="36"/>
  <c r="J1691" i="36"/>
  <c r="J1689" i="36"/>
  <c r="J1687" i="36"/>
  <c r="J1685" i="36"/>
  <c r="J1683" i="36"/>
  <c r="J1681" i="36"/>
  <c r="J1679" i="36"/>
  <c r="J1677" i="36"/>
  <c r="J1675" i="36"/>
  <c r="J1673" i="36"/>
  <c r="J1671" i="36"/>
  <c r="J1669" i="36"/>
  <c r="J1667" i="36"/>
  <c r="J1665" i="36"/>
  <c r="J1663" i="36"/>
  <c r="J1661" i="36"/>
  <c r="J1659" i="36"/>
  <c r="J1657" i="36"/>
  <c r="J1655" i="36"/>
  <c r="J1653" i="36"/>
  <c r="J1651" i="36"/>
  <c r="J1649" i="36"/>
  <c r="J1647" i="36"/>
  <c r="J1645" i="36"/>
  <c r="J1643" i="36"/>
  <c r="J1641" i="36"/>
  <c r="J1639" i="36"/>
  <c r="J1637" i="36"/>
  <c r="J1635" i="36"/>
  <c r="J1633" i="36"/>
  <c r="J1631" i="36"/>
  <c r="J1629" i="36"/>
  <c r="J1627" i="36"/>
  <c r="J1625" i="36"/>
  <c r="J1623" i="36"/>
  <c r="J1621" i="36"/>
  <c r="J1619" i="36"/>
  <c r="J1617" i="36"/>
  <c r="J1615" i="36"/>
  <c r="J1613" i="36"/>
  <c r="J1611" i="36"/>
  <c r="J1609" i="36"/>
  <c r="J1607" i="36"/>
  <c r="J1605" i="36"/>
  <c r="J1603" i="36"/>
  <c r="J1601" i="36"/>
  <c r="J1599" i="36"/>
  <c r="J1597" i="36"/>
  <c r="J1595" i="36"/>
  <c r="J1593" i="36"/>
  <c r="J1591" i="36"/>
  <c r="J1589" i="36"/>
  <c r="J1587" i="36"/>
  <c r="J1585" i="36"/>
  <c r="J1583" i="36"/>
  <c r="J1581" i="36"/>
  <c r="J1579" i="36"/>
  <c r="J1577" i="36"/>
  <c r="J1575" i="36"/>
  <c r="J1573" i="36"/>
  <c r="J1571" i="36"/>
  <c r="J1569" i="36"/>
  <c r="J1567" i="36"/>
  <c r="J1565" i="36"/>
  <c r="J1563" i="36"/>
  <c r="J1561" i="36"/>
  <c r="J1559" i="36"/>
  <c r="J1557" i="36"/>
  <c r="J1555" i="36"/>
  <c r="J1553" i="36"/>
  <c r="J1551" i="36"/>
  <c r="J1549" i="36"/>
  <c r="J1547" i="36"/>
  <c r="J1545" i="36"/>
  <c r="J1543" i="36"/>
  <c r="J1541" i="36"/>
  <c r="J1539" i="36"/>
  <c r="J1537" i="36"/>
  <c r="J1535" i="36"/>
  <c r="J1533" i="36"/>
  <c r="J1531" i="36"/>
  <c r="J1529" i="36"/>
  <c r="J1527" i="36"/>
  <c r="J1525" i="36"/>
  <c r="J1523" i="36"/>
  <c r="J1521" i="36"/>
  <c r="J1519" i="36"/>
  <c r="J1517" i="36"/>
  <c r="J1515" i="36"/>
  <c r="J1513" i="36"/>
  <c r="J1511" i="36"/>
  <c r="J1509" i="36"/>
  <c r="J1507" i="36"/>
  <c r="J1505" i="36"/>
  <c r="J1503" i="36"/>
  <c r="J1501" i="36"/>
  <c r="J1499" i="36"/>
  <c r="J1497" i="36"/>
  <c r="J1495" i="36"/>
  <c r="J1493" i="36"/>
  <c r="J1491" i="36"/>
  <c r="J1489" i="36"/>
  <c r="J1487" i="36"/>
  <c r="J1485" i="36"/>
  <c r="J1483" i="36"/>
  <c r="J1481" i="36"/>
  <c r="J1479" i="36"/>
  <c r="J1477" i="36"/>
  <c r="J1475" i="36"/>
  <c r="J1473" i="36"/>
  <c r="J1471" i="36"/>
  <c r="J1469" i="36"/>
  <c r="J1467" i="36"/>
  <c r="J1465" i="36"/>
  <c r="J1463" i="36"/>
  <c r="J1461" i="36"/>
  <c r="J1459" i="36"/>
  <c r="J1457" i="36"/>
  <c r="J1455" i="36"/>
  <c r="J1453" i="36"/>
  <c r="J1451" i="36"/>
  <c r="J1449" i="36"/>
  <c r="J1447" i="36"/>
  <c r="J1445" i="36"/>
  <c r="J1443" i="36"/>
  <c r="J1441" i="36"/>
  <c r="J1439" i="36"/>
  <c r="J1437" i="36"/>
  <c r="J1435" i="36"/>
  <c r="J1433" i="36"/>
  <c r="J1431" i="36"/>
  <c r="J1429" i="36"/>
  <c r="J1427" i="36"/>
  <c r="J1425" i="36"/>
  <c r="J1423" i="36"/>
  <c r="J1421" i="36"/>
  <c r="J1419" i="36"/>
  <c r="J1417" i="36"/>
  <c r="J1415" i="36"/>
  <c r="J1413" i="36"/>
  <c r="J1411" i="36"/>
  <c r="J1409" i="36"/>
  <c r="J1407" i="36"/>
  <c r="J1405" i="36"/>
  <c r="J1403" i="36"/>
  <c r="J1401" i="36"/>
  <c r="J1399" i="36"/>
  <c r="J1397" i="36"/>
  <c r="J1395" i="36"/>
  <c r="J1393" i="36"/>
  <c r="J1391" i="36"/>
  <c r="J1389" i="36"/>
  <c r="J1387" i="36"/>
  <c r="J1385" i="36"/>
  <c r="J1383" i="36"/>
  <c r="J1381" i="36"/>
  <c r="J1379" i="36"/>
  <c r="J1377" i="36"/>
  <c r="J1375" i="36"/>
  <c r="J1373" i="36"/>
  <c r="J1371" i="36"/>
  <c r="J1369" i="36"/>
  <c r="J1367" i="36"/>
  <c r="J2163" i="36"/>
  <c r="J2159" i="36"/>
  <c r="J2155" i="36"/>
  <c r="J2151" i="36"/>
  <c r="J2147" i="36"/>
  <c r="J2143" i="36"/>
  <c r="J2139" i="36"/>
  <c r="J2135" i="36"/>
  <c r="J2131" i="36"/>
  <c r="J2127" i="36"/>
  <c r="J2123" i="36"/>
  <c r="J2121" i="36"/>
  <c r="J2117" i="36"/>
  <c r="J2113" i="36"/>
  <c r="J2109" i="36"/>
  <c r="J2105" i="36"/>
  <c r="J2101" i="36"/>
  <c r="J2097" i="36"/>
  <c r="J2093" i="36"/>
  <c r="J2089" i="36"/>
  <c r="J2085" i="36"/>
  <c r="J2081" i="36"/>
  <c r="J2077" i="36"/>
  <c r="J2071" i="36"/>
  <c r="J2067" i="36"/>
  <c r="J2063" i="36"/>
  <c r="J2059" i="36"/>
  <c r="J2055" i="36"/>
  <c r="J2051" i="36"/>
  <c r="J2047" i="36"/>
  <c r="J2043" i="36"/>
  <c r="J2039" i="36"/>
  <c r="J2035" i="36"/>
  <c r="J2031" i="36"/>
  <c r="J2027" i="36"/>
  <c r="J2021" i="36"/>
  <c r="J2019" i="36"/>
  <c r="J2015" i="36"/>
  <c r="J2011" i="36"/>
  <c r="J2007" i="36"/>
  <c r="J2003" i="36"/>
  <c r="J1999" i="36"/>
  <c r="J1995" i="36"/>
  <c r="J1991" i="36"/>
  <c r="J1987" i="36"/>
  <c r="J1983" i="36"/>
  <c r="J1979" i="36"/>
  <c r="J1975" i="36"/>
  <c r="J1973" i="36"/>
  <c r="J1969" i="36"/>
  <c r="J1965" i="36"/>
  <c r="J1961" i="36"/>
  <c r="J1957" i="36"/>
  <c r="J1953" i="36"/>
  <c r="J1949" i="36"/>
  <c r="J1945" i="36"/>
  <c r="J1941" i="36"/>
  <c r="J1935" i="36"/>
  <c r="J1927" i="36"/>
  <c r="J1785" i="36"/>
  <c r="J1365" i="36"/>
  <c r="J1363" i="36"/>
  <c r="J1361" i="36"/>
  <c r="J1359" i="36"/>
  <c r="J1357" i="36"/>
  <c r="J1355" i="36"/>
  <c r="J1353" i="36"/>
  <c r="J1351" i="36"/>
  <c r="J1349" i="36"/>
  <c r="J1347" i="36"/>
  <c r="J1345" i="36"/>
  <c r="J1343" i="36"/>
  <c r="J1341" i="36"/>
  <c r="J1339" i="36"/>
  <c r="J1337" i="36"/>
  <c r="J1335" i="36"/>
  <c r="J1333" i="36"/>
  <c r="J1331" i="36"/>
  <c r="J1329" i="36"/>
  <c r="J1327" i="36"/>
  <c r="J1325" i="36"/>
  <c r="J1323" i="36"/>
  <c r="J1321" i="36"/>
  <c r="J1319" i="36"/>
  <c r="J1317" i="36"/>
  <c r="J1315" i="36"/>
  <c r="J1313" i="36"/>
  <c r="J1311" i="36"/>
  <c r="J1309" i="36"/>
  <c r="J1307" i="36"/>
  <c r="J1305" i="36"/>
  <c r="J1303" i="36"/>
  <c r="J1301" i="36"/>
  <c r="J1299" i="36"/>
  <c r="J1297" i="36"/>
  <c r="J1295" i="36"/>
  <c r="J1293" i="36"/>
  <c r="J1291" i="36"/>
  <c r="J1289" i="36"/>
  <c r="J1287" i="36"/>
  <c r="J1285" i="36"/>
  <c r="J1283" i="36"/>
  <c r="J1281" i="36"/>
  <c r="J1279" i="36"/>
  <c r="J1277" i="36"/>
  <c r="J1275" i="36"/>
  <c r="J1273" i="36"/>
  <c r="J1271" i="36"/>
  <c r="J1269" i="36"/>
  <c r="J1267" i="36"/>
  <c r="J1265" i="36"/>
  <c r="J1263" i="36"/>
  <c r="J1261" i="36"/>
  <c r="J1259" i="36"/>
  <c r="J1257" i="36"/>
  <c r="J1255" i="36"/>
  <c r="J1253" i="36"/>
  <c r="J1251" i="36"/>
  <c r="J1249" i="36"/>
  <c r="J1247" i="36"/>
  <c r="J1245" i="36"/>
  <c r="J1243" i="36"/>
  <c r="J1241" i="36"/>
  <c r="J1239" i="36"/>
  <c r="J1237" i="36"/>
  <c r="J1235" i="36"/>
  <c r="J1233" i="36"/>
  <c r="J1231" i="36"/>
  <c r="J1229" i="36"/>
  <c r="J1227" i="36"/>
  <c r="J1225" i="36"/>
  <c r="J1223" i="36"/>
  <c r="J1221" i="36"/>
  <c r="J1219" i="36"/>
  <c r="J1217" i="36"/>
  <c r="J1215" i="36"/>
  <c r="J1213" i="36"/>
  <c r="J1211" i="36"/>
  <c r="J1209" i="36"/>
  <c r="J1207" i="36"/>
  <c r="J1205" i="36"/>
  <c r="J1203" i="36"/>
  <c r="J1201" i="36"/>
  <c r="J1199" i="36"/>
  <c r="J1197" i="36"/>
  <c r="J1195" i="36"/>
  <c r="J1193" i="36"/>
  <c r="J1191" i="36"/>
  <c r="J1189" i="36"/>
  <c r="J1187" i="36"/>
  <c r="J1185" i="36"/>
  <c r="J1183" i="36"/>
  <c r="J1181" i="36"/>
  <c r="J1179" i="36"/>
  <c r="J1177" i="36"/>
  <c r="J1175" i="36"/>
  <c r="J1173" i="36"/>
  <c r="J1171" i="36"/>
  <c r="J1169" i="36"/>
  <c r="J1167" i="36"/>
  <c r="J1165" i="36"/>
  <c r="J1163" i="36"/>
  <c r="J1161" i="36"/>
  <c r="J1159" i="36"/>
  <c r="J1157" i="36"/>
  <c r="J1155" i="36"/>
  <c r="J1153" i="36"/>
  <c r="J1151" i="36"/>
  <c r="J1149" i="36"/>
  <c r="J1147" i="36"/>
  <c r="J1145" i="36"/>
  <c r="J1143" i="36"/>
  <c r="J1141" i="36"/>
  <c r="J1139" i="36"/>
  <c r="J1137" i="36"/>
  <c r="J1135" i="36"/>
  <c r="J1133" i="36"/>
  <c r="J1131" i="36"/>
  <c r="J1129" i="36"/>
  <c r="J1127" i="36"/>
  <c r="J1125" i="36"/>
  <c r="J1123" i="36"/>
  <c r="J1121" i="36"/>
  <c r="J1119" i="36"/>
  <c r="J1117" i="36"/>
  <c r="J1115" i="36"/>
  <c r="J1113" i="36"/>
  <c r="J1111" i="36"/>
  <c r="J1109" i="36"/>
  <c r="J1107" i="36"/>
  <c r="J1105" i="36"/>
  <c r="J1103" i="36"/>
  <c r="J1101" i="36"/>
  <c r="J1099" i="36"/>
  <c r="J1097" i="36"/>
  <c r="J1095" i="36"/>
  <c r="J1093" i="36"/>
  <c r="J1091" i="36"/>
  <c r="J1089" i="36"/>
  <c r="J1087" i="36"/>
  <c r="J1085" i="36"/>
  <c r="J1083" i="36"/>
  <c r="J1081" i="36"/>
  <c r="J1079" i="36"/>
  <c r="J1077" i="36"/>
  <c r="J1075" i="36"/>
  <c r="J1073" i="36"/>
  <c r="J1071" i="36"/>
  <c r="J1069" i="36"/>
  <c r="J1067" i="36"/>
  <c r="J1065" i="36"/>
  <c r="J1063" i="36"/>
  <c r="J1061" i="36"/>
  <c r="J1059" i="36"/>
  <c r="J1057" i="36"/>
  <c r="J1055" i="36"/>
  <c r="J1053" i="36"/>
  <c r="J1051" i="36"/>
  <c r="J1049" i="36"/>
  <c r="J1047" i="36"/>
  <c r="J1045" i="36"/>
  <c r="J1043" i="36"/>
  <c r="J1041" i="36"/>
  <c r="J1039" i="36"/>
  <c r="J1037" i="36"/>
  <c r="J1035" i="36"/>
  <c r="J1033" i="36"/>
  <c r="J1031" i="36"/>
  <c r="J1029" i="36"/>
  <c r="J1027" i="36"/>
  <c r="J1025" i="36"/>
  <c r="J1023" i="36"/>
  <c r="J1021" i="36"/>
  <c r="J1019" i="36"/>
  <c r="J1017" i="36"/>
  <c r="J1015" i="36"/>
  <c r="J1013" i="36"/>
  <c r="J1011" i="36"/>
  <c r="J1009" i="36"/>
  <c r="J1007" i="36"/>
  <c r="J1005" i="36"/>
  <c r="J1003" i="36"/>
  <c r="J1001" i="36"/>
  <c r="J999" i="36"/>
  <c r="J997" i="36"/>
  <c r="J995" i="36"/>
  <c r="J993" i="36"/>
  <c r="J991" i="36"/>
  <c r="J989" i="36"/>
  <c r="J987" i="36"/>
  <c r="J985" i="36"/>
  <c r="J983" i="36"/>
  <c r="J981" i="36"/>
  <c r="J979" i="36"/>
  <c r="J977" i="36"/>
  <c r="J975" i="36"/>
  <c r="J973" i="36"/>
  <c r="J971" i="36"/>
  <c r="J969" i="36"/>
  <c r="J967" i="36"/>
  <c r="J965" i="36"/>
  <c r="J963" i="36"/>
  <c r="J961" i="36"/>
  <c r="J959" i="36"/>
  <c r="J957" i="36"/>
  <c r="J955" i="36"/>
  <c r="J953" i="36"/>
  <c r="J951" i="36"/>
  <c r="J949" i="36"/>
  <c r="J947" i="36"/>
  <c r="J945" i="36"/>
  <c r="J943" i="36"/>
  <c r="J941" i="36"/>
  <c r="J939" i="36"/>
  <c r="J937" i="36"/>
  <c r="J935" i="36"/>
  <c r="J933" i="36"/>
  <c r="J931" i="36"/>
  <c r="J929" i="36"/>
  <c r="J927" i="36"/>
  <c r="J925" i="36"/>
  <c r="J923" i="36"/>
  <c r="J921" i="36"/>
  <c r="J919" i="36"/>
  <c r="J917" i="36"/>
  <c r="J915" i="36"/>
  <c r="J913" i="36"/>
  <c r="J911" i="36"/>
  <c r="J909" i="36"/>
  <c r="J907" i="36"/>
  <c r="J905" i="36"/>
  <c r="J903" i="36"/>
  <c r="J901" i="36"/>
  <c r="J899" i="36"/>
  <c r="J897" i="36"/>
  <c r="J895" i="36"/>
  <c r="J893" i="36"/>
  <c r="J891" i="36"/>
  <c r="J889" i="36"/>
  <c r="J887" i="36"/>
  <c r="J885" i="36"/>
  <c r="J883" i="36"/>
  <c r="J881" i="36"/>
  <c r="J879" i="36"/>
  <c r="J877" i="36"/>
  <c r="J875" i="36"/>
  <c r="J873" i="36"/>
  <c r="J871" i="36"/>
  <c r="J869" i="36"/>
  <c r="J867" i="36"/>
  <c r="J865" i="36"/>
  <c r="J863" i="36"/>
  <c r="J861" i="36"/>
  <c r="J859" i="36"/>
  <c r="J857" i="36"/>
  <c r="J855" i="36"/>
  <c r="J853" i="36"/>
  <c r="J851" i="36"/>
  <c r="J849" i="36"/>
  <c r="J847" i="36"/>
  <c r="J845" i="36"/>
  <c r="J843" i="36"/>
  <c r="J841" i="36"/>
  <c r="J839" i="36"/>
  <c r="J837" i="36"/>
  <c r="J835" i="36"/>
  <c r="J833" i="36"/>
  <c r="J831" i="36"/>
  <c r="J829" i="36"/>
  <c r="J827" i="36"/>
  <c r="J825" i="36"/>
  <c r="J823" i="36"/>
  <c r="J821" i="36"/>
  <c r="J819" i="36"/>
  <c r="J817" i="36"/>
  <c r="J815" i="36"/>
  <c r="J813" i="36"/>
  <c r="J811" i="36"/>
  <c r="J809" i="36"/>
  <c r="J807" i="36"/>
  <c r="J805" i="36"/>
  <c r="J803" i="36"/>
  <c r="J801" i="36"/>
  <c r="J799" i="36"/>
  <c r="J797" i="36"/>
  <c r="J795" i="36"/>
  <c r="J793" i="36"/>
  <c r="J791" i="36"/>
  <c r="J789" i="36"/>
  <c r="J787" i="36"/>
  <c r="J785" i="36"/>
  <c r="J783" i="36"/>
  <c r="J781" i="36"/>
  <c r="J779" i="36"/>
  <c r="J777" i="36"/>
  <c r="J775" i="36"/>
  <c r="J773" i="36"/>
  <c r="J771" i="36"/>
  <c r="J769" i="36"/>
  <c r="J767" i="36"/>
  <c r="J765" i="36"/>
  <c r="J763" i="36"/>
  <c r="J761" i="36"/>
  <c r="J759" i="36"/>
  <c r="J757" i="36"/>
  <c r="J755" i="36"/>
  <c r="J753" i="36"/>
  <c r="J751" i="36"/>
  <c r="J749" i="36"/>
  <c r="J747" i="36"/>
  <c r="J745" i="36"/>
  <c r="J743" i="36"/>
  <c r="J741" i="36"/>
  <c r="J739" i="36"/>
  <c r="J737" i="36"/>
  <c r="J735" i="36"/>
  <c r="J733" i="36"/>
  <c r="J731" i="36"/>
  <c r="J729" i="36"/>
  <c r="J727" i="36"/>
  <c r="J725" i="36"/>
  <c r="J723" i="36"/>
  <c r="J721" i="36"/>
  <c r="J719" i="36"/>
  <c r="J717" i="36"/>
  <c r="J715" i="36"/>
  <c r="J713" i="36"/>
  <c r="J711" i="36"/>
  <c r="J709" i="36"/>
  <c r="J707" i="36"/>
  <c r="J705" i="36"/>
  <c r="J703" i="36"/>
  <c r="J701" i="36"/>
  <c r="J699" i="36"/>
  <c r="J697" i="36"/>
  <c r="J695" i="36"/>
  <c r="J693" i="36"/>
  <c r="J691" i="36"/>
  <c r="J689" i="36"/>
  <c r="J687" i="36"/>
  <c r="J685" i="36"/>
  <c r="J683" i="36"/>
  <c r="J681" i="36"/>
  <c r="J679" i="36"/>
  <c r="J677" i="36"/>
  <c r="J675" i="36"/>
  <c r="J673" i="36"/>
  <c r="J671" i="36"/>
  <c r="J669" i="36"/>
  <c r="J667" i="36"/>
  <c r="J665" i="36"/>
  <c r="J663" i="36"/>
  <c r="J661" i="36"/>
  <c r="J659" i="36"/>
  <c r="J657" i="36"/>
  <c r="J655" i="36"/>
  <c r="J653" i="36"/>
  <c r="J651" i="36"/>
  <c r="J649" i="36"/>
  <c r="J647" i="36"/>
  <c r="J645" i="36"/>
  <c r="J643" i="36"/>
  <c r="J641" i="36"/>
  <c r="J639" i="36"/>
  <c r="J637" i="36"/>
  <c r="J635" i="36"/>
  <c r="J633" i="36"/>
  <c r="J631" i="36"/>
  <c r="J629" i="36"/>
  <c r="J627" i="36"/>
  <c r="J625" i="36"/>
  <c r="J623" i="36"/>
  <c r="J621" i="36"/>
  <c r="J619" i="36"/>
  <c r="J617" i="36"/>
  <c r="J615" i="36"/>
  <c r="J613" i="36"/>
  <c r="J611" i="36"/>
  <c r="J609" i="36"/>
  <c r="J607" i="36"/>
  <c r="J605" i="36"/>
  <c r="J603" i="36"/>
  <c r="J601" i="36"/>
  <c r="J599" i="36"/>
  <c r="J597" i="36"/>
  <c r="J595" i="36"/>
  <c r="J593" i="36"/>
  <c r="J591" i="36"/>
  <c r="J589" i="36"/>
  <c r="J587" i="36"/>
  <c r="J585" i="36"/>
  <c r="J583" i="36"/>
  <c r="J581" i="36"/>
  <c r="J579" i="36"/>
  <c r="J577" i="36"/>
  <c r="J575" i="36"/>
  <c r="J573" i="36"/>
  <c r="J571" i="36"/>
  <c r="J569" i="36"/>
  <c r="J567" i="36"/>
  <c r="J565" i="36"/>
  <c r="J563" i="36"/>
  <c r="J561" i="36"/>
  <c r="J559" i="36"/>
  <c r="J557" i="36"/>
  <c r="J555" i="36"/>
  <c r="J553" i="36"/>
  <c r="J551" i="36"/>
  <c r="J549" i="36"/>
  <c r="J547" i="36"/>
  <c r="J545" i="36"/>
  <c r="J543" i="36"/>
  <c r="J541" i="36"/>
  <c r="J539" i="36"/>
  <c r="J537" i="36"/>
  <c r="J535" i="36"/>
  <c r="J533" i="36"/>
  <c r="J531" i="36"/>
  <c r="J529" i="36"/>
  <c r="J527" i="36"/>
  <c r="J525" i="36"/>
  <c r="J523" i="36"/>
  <c r="J521" i="36"/>
  <c r="J519" i="36"/>
  <c r="J517" i="36"/>
  <c r="J515" i="36"/>
  <c r="J513" i="36"/>
  <c r="J511" i="36"/>
  <c r="J509" i="36"/>
  <c r="J507" i="36"/>
  <c r="J505" i="36"/>
  <c r="J503" i="36"/>
  <c r="J501" i="36"/>
  <c r="J499" i="36"/>
  <c r="J497" i="36"/>
  <c r="J495" i="36"/>
  <c r="J493" i="36"/>
  <c r="J491" i="36"/>
  <c r="J489" i="36"/>
  <c r="J487" i="36"/>
  <c r="J485" i="36"/>
  <c r="J483" i="36"/>
  <c r="J481" i="36"/>
  <c r="J479" i="36"/>
  <c r="J477" i="36"/>
  <c r="J475" i="36"/>
  <c r="J473" i="36"/>
  <c r="J471" i="36"/>
  <c r="J469" i="36"/>
  <c r="J467" i="36"/>
  <c r="J465" i="36"/>
  <c r="J463" i="36"/>
  <c r="J461" i="36"/>
  <c r="J459" i="36"/>
  <c r="J457" i="36"/>
  <c r="J455" i="36"/>
  <c r="J453" i="36"/>
  <c r="J451" i="36"/>
  <c r="J449" i="36"/>
  <c r="J447" i="36"/>
  <c r="J445" i="36"/>
  <c r="J443" i="36"/>
  <c r="J441" i="36"/>
  <c r="J439" i="36"/>
  <c r="J437" i="36"/>
  <c r="J435" i="36"/>
  <c r="J433" i="36"/>
  <c r="J431" i="36"/>
  <c r="J429" i="36"/>
  <c r="J427" i="36"/>
  <c r="J425" i="36"/>
  <c r="J423" i="36"/>
  <c r="J421" i="36"/>
  <c r="J419" i="36"/>
  <c r="J417" i="36"/>
  <c r="J415" i="36"/>
  <c r="J413" i="36"/>
  <c r="J411" i="36"/>
  <c r="J409" i="36"/>
  <c r="J407" i="36"/>
  <c r="J405" i="36"/>
  <c r="J403" i="36"/>
  <c r="J401" i="36"/>
  <c r="J399" i="36"/>
  <c r="J397" i="36"/>
  <c r="J395" i="36"/>
  <c r="J393" i="36"/>
  <c r="J391" i="36"/>
  <c r="J389" i="36"/>
  <c r="J387" i="36"/>
  <c r="J385" i="36"/>
  <c r="J383" i="36"/>
  <c r="J381" i="36"/>
  <c r="J379" i="36"/>
  <c r="J377" i="36"/>
  <c r="J375" i="36"/>
  <c r="J373" i="36"/>
  <c r="J371" i="36"/>
  <c r="J369" i="36"/>
  <c r="J367" i="36"/>
  <c r="J365" i="36"/>
  <c r="J363" i="36"/>
  <c r="J361" i="36"/>
  <c r="J359" i="36"/>
  <c r="J357" i="36"/>
  <c r="J355" i="36"/>
  <c r="J353" i="36"/>
  <c r="J351" i="36"/>
  <c r="J349" i="36"/>
  <c r="J347" i="36"/>
  <c r="J345" i="36"/>
  <c r="J343" i="36"/>
  <c r="J341" i="36"/>
  <c r="J339" i="36"/>
  <c r="J337" i="36"/>
  <c r="J335" i="36"/>
  <c r="J333" i="36"/>
  <c r="J331" i="36"/>
  <c r="J329" i="36"/>
  <c r="J327" i="36"/>
  <c r="J325" i="36"/>
  <c r="J323" i="36"/>
  <c r="J321" i="36"/>
  <c r="J319" i="36"/>
  <c r="J317" i="36"/>
  <c r="J315" i="36"/>
  <c r="J313" i="36"/>
  <c r="J311" i="36"/>
  <c r="J309" i="36"/>
  <c r="J307" i="36"/>
  <c r="J305" i="36"/>
  <c r="J303" i="36"/>
  <c r="J301" i="36"/>
  <c r="J299" i="36"/>
  <c r="J297" i="36"/>
  <c r="J295" i="36"/>
  <c r="J293" i="36"/>
  <c r="J291" i="36"/>
  <c r="J289" i="36"/>
  <c r="J287" i="36"/>
  <c r="J285" i="36"/>
  <c r="J283" i="36"/>
  <c r="J281" i="36"/>
  <c r="J279" i="36"/>
  <c r="J277" i="36"/>
  <c r="J275" i="36"/>
  <c r="J273" i="36"/>
  <c r="J271" i="36"/>
  <c r="J269" i="36"/>
  <c r="J267" i="36"/>
  <c r="J265" i="36"/>
  <c r="J263" i="36"/>
  <c r="J261" i="36"/>
  <c r="J259" i="36"/>
  <c r="J257" i="36"/>
  <c r="J255" i="36"/>
  <c r="J253" i="36"/>
  <c r="J251" i="36"/>
  <c r="J249" i="36"/>
  <c r="J247" i="36"/>
  <c r="J245" i="36"/>
  <c r="J243" i="36"/>
  <c r="J241" i="36"/>
  <c r="J239" i="36"/>
  <c r="J237" i="36"/>
  <c r="J235" i="36"/>
  <c r="J233" i="36"/>
  <c r="J231" i="36"/>
  <c r="J229" i="36"/>
  <c r="J227" i="36"/>
  <c r="J225" i="36"/>
  <c r="J223" i="36"/>
  <c r="J221" i="36"/>
  <c r="J219" i="36"/>
  <c r="J217" i="36"/>
  <c r="J215" i="36"/>
  <c r="J213" i="36"/>
  <c r="J211" i="36"/>
  <c r="J209" i="36"/>
  <c r="J207" i="36"/>
  <c r="J205" i="36"/>
  <c r="J203" i="36"/>
  <c r="J201" i="36"/>
  <c r="J199" i="36"/>
  <c r="J197" i="36"/>
  <c r="J195" i="36"/>
  <c r="J193" i="36"/>
  <c r="J191" i="36"/>
  <c r="J189" i="36"/>
  <c r="J187" i="36"/>
  <c r="J185" i="36"/>
  <c r="J183" i="36"/>
  <c r="J181" i="36"/>
  <c r="J179" i="36"/>
  <c r="J177" i="36"/>
  <c r="J175" i="36"/>
  <c r="J173" i="36"/>
  <c r="J171" i="36"/>
  <c r="J169" i="36"/>
  <c r="J167" i="36"/>
  <c r="J165" i="36"/>
  <c r="J163" i="36"/>
  <c r="J161" i="36"/>
  <c r="J159" i="36"/>
  <c r="J157" i="36"/>
  <c r="J155" i="36"/>
  <c r="J153" i="36"/>
  <c r="J151" i="36"/>
  <c r="J149" i="36"/>
  <c r="J147" i="36"/>
  <c r="J145" i="36"/>
  <c r="J143" i="36"/>
  <c r="J141" i="36"/>
  <c r="J139" i="36"/>
  <c r="J137" i="36"/>
  <c r="J135" i="36"/>
  <c r="J133" i="36"/>
  <c r="J131" i="36"/>
  <c r="J129" i="36"/>
  <c r="J127" i="36"/>
  <c r="J125" i="36"/>
  <c r="J123" i="36"/>
  <c r="J121" i="36"/>
  <c r="J119" i="36"/>
  <c r="J117" i="36"/>
  <c r="J115" i="36"/>
  <c r="J113" i="36"/>
  <c r="J111" i="36"/>
  <c r="J109" i="36"/>
  <c r="J107" i="36"/>
  <c r="J105" i="36"/>
  <c r="J103" i="36"/>
  <c r="J101" i="36"/>
  <c r="J99" i="36"/>
  <c r="J97" i="36"/>
  <c r="J95" i="36"/>
  <c r="J93" i="36"/>
  <c r="J91" i="36"/>
  <c r="J89" i="36"/>
  <c r="J87" i="36"/>
  <c r="J85" i="36"/>
  <c r="J83" i="36"/>
  <c r="J81" i="36"/>
  <c r="J79" i="36"/>
  <c r="J77" i="36"/>
  <c r="J75" i="36"/>
  <c r="J73" i="36"/>
  <c r="J71" i="36"/>
  <c r="J69" i="36"/>
  <c r="J67" i="36"/>
  <c r="J65" i="36"/>
  <c r="J63" i="36"/>
  <c r="J61" i="36"/>
  <c r="J59" i="36"/>
  <c r="J57" i="36"/>
  <c r="J55" i="36"/>
  <c r="J53" i="36"/>
  <c r="J51" i="36"/>
  <c r="J49" i="36"/>
  <c r="J47" i="36"/>
  <c r="J45" i="36"/>
  <c r="J43" i="36"/>
  <c r="J41" i="36"/>
  <c r="J39" i="36"/>
  <c r="J37" i="36"/>
  <c r="J35" i="36"/>
  <c r="J33" i="36"/>
  <c r="J31" i="36"/>
  <c r="J29" i="36"/>
  <c r="J27" i="36"/>
  <c r="J25" i="36"/>
  <c r="J23" i="36"/>
  <c r="J21" i="36"/>
  <c r="J19" i="36"/>
  <c r="J17" i="36"/>
  <c r="J15" i="36"/>
  <c r="J13" i="36"/>
  <c r="J11" i="36"/>
  <c r="J9" i="36"/>
  <c r="J7" i="36"/>
  <c r="J5" i="36"/>
  <c r="J3" i="36"/>
  <c r="I8" i="35"/>
  <c r="I31" i="35"/>
  <c r="I27" i="35"/>
  <c r="I23" i="35"/>
  <c r="I19" i="35"/>
  <c r="I15" i="35"/>
  <c r="I11" i="35"/>
  <c r="I7" i="35"/>
  <c r="I30" i="35"/>
  <c r="I26" i="35"/>
  <c r="I22" i="35"/>
  <c r="I18" i="35"/>
  <c r="I14" i="35"/>
  <c r="I10" i="35"/>
  <c r="I6" i="35"/>
  <c r="I4" i="35"/>
  <c r="I29" i="35"/>
  <c r="I25" i="35"/>
  <c r="I21" i="35"/>
  <c r="I17" i="35"/>
  <c r="I13" i="35"/>
  <c r="I9" i="35"/>
  <c r="I5" i="35"/>
  <c r="I32" i="35"/>
  <c r="I28" i="35"/>
  <c r="I24" i="35"/>
  <c r="I20" i="35"/>
  <c r="I16" i="35"/>
  <c r="I12" i="35"/>
  <c r="Q33" i="35"/>
  <c r="E7" i="8"/>
  <c r="I6" i="8"/>
  <c r="E6" i="8"/>
  <c r="G7" i="8"/>
  <c r="H6" i="8"/>
  <c r="D7" i="8"/>
  <c r="I7" i="8"/>
  <c r="F7" i="8"/>
  <c r="D6" i="8"/>
  <c r="F6" i="8"/>
  <c r="H7" i="8"/>
  <c r="J7" i="8"/>
  <c r="J6" i="8"/>
  <c r="G6" i="8"/>
  <c r="R33" i="35" l="1"/>
  <c r="A5" i="35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G10" i="8" l="1"/>
  <c r="E11" i="8"/>
  <c r="I14" i="8"/>
  <c r="D12" i="8"/>
  <c r="J12" i="8"/>
  <c r="I10" i="8"/>
  <c r="G13" i="8"/>
  <c r="F11" i="8"/>
  <c r="G15" i="8"/>
  <c r="J11" i="8"/>
  <c r="H15" i="8"/>
  <c r="D14" i="8"/>
  <c r="G11" i="8"/>
  <c r="D11" i="8"/>
  <c r="E14" i="8"/>
  <c r="J14" i="8"/>
  <c r="E15" i="8"/>
  <c r="E13" i="8"/>
  <c r="F13" i="8"/>
  <c r="I12" i="8"/>
  <c r="H12" i="8"/>
  <c r="H14" i="8"/>
  <c r="J10" i="8"/>
  <c r="F12" i="8"/>
  <c r="G12" i="8"/>
  <c r="E10" i="8"/>
  <c r="H13" i="8"/>
  <c r="F15" i="8"/>
  <c r="H11" i="8"/>
  <c r="I11" i="8"/>
  <c r="D15" i="8"/>
  <c r="D13" i="8"/>
  <c r="E12" i="8"/>
  <c r="H10" i="8"/>
  <c r="H8" i="8" s="1"/>
  <c r="F14" i="8"/>
  <c r="G14" i="8"/>
  <c r="D10" i="8"/>
  <c r="F10" i="8"/>
  <c r="J13" i="8"/>
  <c r="I13" i="8"/>
  <c r="J15" i="8"/>
  <c r="I15" i="8"/>
  <c r="J33" i="35"/>
  <c r="J8" i="8" l="1"/>
  <c r="D8" i="8"/>
  <c r="F8" i="8"/>
  <c r="G9" i="8"/>
  <c r="D9" i="8"/>
  <c r="J9" i="8"/>
  <c r="I8" i="8"/>
  <c r="I9" i="8"/>
  <c r="E8" i="8"/>
  <c r="F9" i="8"/>
  <c r="E9" i="8"/>
  <c r="H9" i="8"/>
  <c r="G8" i="8"/>
  <c r="C13" i="8"/>
  <c r="C7" i="8"/>
  <c r="C11" i="8"/>
  <c r="C15" i="8"/>
  <c r="C14" i="8"/>
  <c r="C6" i="8"/>
  <c r="C12" i="8"/>
  <c r="C9" i="8" l="1"/>
  <c r="F4" i="8"/>
  <c r="I4" i="8"/>
  <c r="E4" i="8"/>
  <c r="I5" i="8"/>
  <c r="F5" i="8"/>
  <c r="D5" i="8"/>
  <c r="J5" i="8"/>
  <c r="G5" i="8"/>
  <c r="H5" i="8"/>
  <c r="J4" i="8"/>
  <c r="G4" i="8"/>
  <c r="E5" i="8"/>
  <c r="D4" i="8"/>
  <c r="C5" i="8" l="1"/>
  <c r="H4" i="8"/>
  <c r="C10" i="8"/>
  <c r="C4" i="8" l="1"/>
  <c r="C8" i="8"/>
</calcChain>
</file>

<file path=xl/sharedStrings.xml><?xml version="1.0" encoding="utf-8"?>
<sst xmlns="http://schemas.openxmlformats.org/spreadsheetml/2006/main" count="33735" uniqueCount="3338">
  <si>
    <t>지번</t>
    <phoneticPr fontId="1" type="noConversion"/>
  </si>
  <si>
    <t>지목</t>
    <phoneticPr fontId="1" type="noConversion"/>
  </si>
  <si>
    <t>소유자</t>
    <phoneticPr fontId="1" type="noConversion"/>
  </si>
  <si>
    <t>소유자주소</t>
    <phoneticPr fontId="1" type="noConversion"/>
  </si>
  <si>
    <t>공시지가</t>
    <phoneticPr fontId="1" type="noConversion"/>
  </si>
  <si>
    <t>단위 : 필지수 / 면적(㎡)</t>
    <phoneticPr fontId="5" type="noConversion"/>
  </si>
  <si>
    <t>구 분</t>
    <phoneticPr fontId="5" type="noConversion"/>
  </si>
  <si>
    <t>합 계</t>
    <phoneticPr fontId="5" type="noConversion"/>
  </si>
  <si>
    <t>전</t>
    <phoneticPr fontId="5" type="noConversion"/>
  </si>
  <si>
    <t>비 고</t>
    <phoneticPr fontId="5" type="noConversion"/>
  </si>
  <si>
    <t>합  계</t>
    <phoneticPr fontId="5" type="noConversion"/>
  </si>
  <si>
    <t>사유지</t>
    <phoneticPr fontId="5" type="noConversion"/>
  </si>
  <si>
    <t>국 공 유 지</t>
    <phoneticPr fontId="5" type="noConversion"/>
  </si>
  <si>
    <t>소  계</t>
    <phoneticPr fontId="5" type="noConversion"/>
  </si>
  <si>
    <t>대</t>
    <phoneticPr fontId="1" type="noConversion"/>
  </si>
  <si>
    <t>임</t>
    <phoneticPr fontId="1" type="noConversion"/>
  </si>
  <si>
    <t>천</t>
    <phoneticPr fontId="1" type="noConversion"/>
  </si>
  <si>
    <t>합    계</t>
    <phoneticPr fontId="1" type="noConversion"/>
  </si>
  <si>
    <t>시,군</t>
    <phoneticPr fontId="1" type="noConversion"/>
  </si>
  <si>
    <t>읍,면</t>
    <phoneticPr fontId="1" type="noConversion"/>
  </si>
  <si>
    <t>동,리</t>
    <phoneticPr fontId="1" type="noConversion"/>
  </si>
  <si>
    <t>도면
번호</t>
    <phoneticPr fontId="1" type="noConversion"/>
  </si>
  <si>
    <t>도</t>
    <phoneticPr fontId="5" type="noConversion"/>
  </si>
  <si>
    <t>답</t>
    <phoneticPr fontId="1" type="noConversion"/>
  </si>
  <si>
    <t>제</t>
    <phoneticPr fontId="1" type="noConversion"/>
  </si>
  <si>
    <t>편입면적</t>
    <phoneticPr fontId="1" type="noConversion"/>
  </si>
  <si>
    <t>국(1), 사유(2)</t>
    <phoneticPr fontId="1" type="noConversion"/>
  </si>
  <si>
    <t>영동</t>
    <phoneticPr fontId="1" type="noConversion"/>
  </si>
  <si>
    <t>계산</t>
    <phoneticPr fontId="1" type="noConversion"/>
  </si>
  <si>
    <t>대</t>
    <phoneticPr fontId="1" type="noConversion"/>
  </si>
  <si>
    <t>대</t>
    <phoneticPr fontId="1" type="noConversion"/>
  </si>
  <si>
    <t>도</t>
    <phoneticPr fontId="1" type="noConversion"/>
  </si>
  <si>
    <t>임</t>
    <phoneticPr fontId="1" type="noConversion"/>
  </si>
  <si>
    <t>답</t>
    <phoneticPr fontId="1" type="noConversion"/>
  </si>
  <si>
    <t>전</t>
    <phoneticPr fontId="1" type="noConversion"/>
  </si>
  <si>
    <t>제</t>
    <phoneticPr fontId="1" type="noConversion"/>
  </si>
  <si>
    <t>천</t>
    <phoneticPr fontId="1" type="noConversion"/>
  </si>
  <si>
    <t>충청북도</t>
  </si>
  <si>
    <t>영동군</t>
  </si>
  <si>
    <t>영동읍</t>
  </si>
  <si>
    <t>계산리</t>
  </si>
  <si>
    <t>행정구역</t>
    <phoneticPr fontId="1" type="noConversion"/>
  </si>
  <si>
    <t>대장구분</t>
  </si>
  <si>
    <t>본번</t>
  </si>
  <si>
    <t>부번</t>
  </si>
  <si>
    <t>지목</t>
  </si>
  <si>
    <t>면적</t>
  </si>
  <si>
    <t>소유자주소</t>
  </si>
  <si>
    <t>소유자명</t>
  </si>
  <si>
    <t>소유구분</t>
  </si>
  <si>
    <t xml:space="preserve"> 대</t>
  </si>
  <si>
    <t xml:space="preserve"> 용산면 부릉리 266</t>
  </si>
  <si>
    <t xml:space="preserve"> 변하순</t>
  </si>
  <si>
    <t xml:space="preserve"> 답</t>
  </si>
  <si>
    <t xml:space="preserve"> </t>
  </si>
  <si>
    <t xml:space="preserve"> 영동군</t>
  </si>
  <si>
    <t xml:space="preserve"> 하천</t>
  </si>
  <si>
    <t xml:space="preserve"> 국(건설교통부)</t>
  </si>
  <si>
    <t xml:space="preserve"> 전</t>
  </si>
  <si>
    <t xml:space="preserve"> 서울특별시 서초구 동산로14길 59  비01호 (양재동)</t>
  </si>
  <si>
    <t xml:space="preserve"> 김희선</t>
  </si>
  <si>
    <t xml:space="preserve"> 서울특별시 성동구 하왕십리동 1058 극동미라주 101-1105</t>
  </si>
  <si>
    <t xml:space="preserve"> 김진수</t>
  </si>
  <si>
    <t xml:space="preserve"> 주차장</t>
  </si>
  <si>
    <t xml:space="preserve"> 계산리 210-1</t>
  </si>
  <si>
    <t xml:space="preserve"> 사단법인영동군새마을회</t>
  </si>
  <si>
    <t xml:space="preserve"> 충청북도 영동군 영동읍 영동천2길 89</t>
  </si>
  <si>
    <t xml:space="preserve"> 정명진</t>
  </si>
  <si>
    <t xml:space="preserve"> 영동읍 영동황간로 55</t>
  </si>
  <si>
    <t xml:space="preserve"> 양한성</t>
  </si>
  <si>
    <t xml:space="preserve"> 회동로 168</t>
  </si>
  <si>
    <t xml:space="preserve"> 박기용</t>
  </si>
  <si>
    <t xml:space="preserve"> 공장용지</t>
  </si>
  <si>
    <t xml:space="preserve"> 대전광역시 중구 계백로1716번길 39  204동 801호 (문화동 문화마을아파트)</t>
  </si>
  <si>
    <t xml:space="preserve"> 유정자</t>
  </si>
  <si>
    <t xml:space="preserve"> 652-8</t>
  </si>
  <si>
    <t xml:space="preserve"> 권명분</t>
  </si>
  <si>
    <t>산</t>
  </si>
  <si>
    <t xml:space="preserve"> 임야</t>
  </si>
  <si>
    <t xml:space="preserve"> 국(국토해양부)</t>
  </si>
  <si>
    <t xml:space="preserve"> 수원시 권선구 세류동 1021-4 한주아파트 102-604</t>
  </si>
  <si>
    <t xml:space="preserve"> 김동순</t>
  </si>
  <si>
    <t xml:space="preserve"> 서울특별시 성동구 왕십리로 280  105동 1101호 (행당동 삼부아파트)</t>
  </si>
  <si>
    <t xml:space="preserve"> 정란숙</t>
  </si>
  <si>
    <t xml:space="preserve"> 주길정</t>
  </si>
  <si>
    <t xml:space="preserve"> 587-33</t>
  </si>
  <si>
    <t xml:space="preserve"> 김명용</t>
  </si>
  <si>
    <t xml:space="preserve"> 종교용지</t>
  </si>
  <si>
    <t xml:space="preserve"> 687-5</t>
  </si>
  <si>
    <t xml:space="preserve"> 최재철</t>
  </si>
  <si>
    <t xml:space="preserve"> 부용리 190</t>
  </si>
  <si>
    <t xml:space="preserve"> 정원용</t>
  </si>
  <si>
    <t xml:space="preserve"> 충청북도 옥천군 옥천읍 향수1길 32  503호 (한울2차아파트)</t>
  </si>
  <si>
    <t xml:space="preserve"> 박지현</t>
  </si>
  <si>
    <t xml:space="preserve"> 계산리 532</t>
  </si>
  <si>
    <t xml:space="preserve"> 하주철</t>
  </si>
  <si>
    <t xml:space="preserve">  심천면 약목리 457-1</t>
  </si>
  <si>
    <t xml:space="preserve"> 영동군감생산자연합회영농조합법인</t>
  </si>
  <si>
    <t xml:space="preserve"> 충청북도 영동군 영동읍 영산로2길 12</t>
  </si>
  <si>
    <t xml:space="preserve"> 김월래</t>
  </si>
  <si>
    <t xml:space="preserve">  설계리 21-1</t>
  </si>
  <si>
    <t xml:space="preserve"> 서명훈</t>
  </si>
  <si>
    <t xml:space="preserve"> 손홍기</t>
  </si>
  <si>
    <t xml:space="preserve"> 충청북도 영동군 영동읍 눈어치1로 3-2  302호</t>
  </si>
  <si>
    <t xml:space="preserve"> 최돈호</t>
  </si>
  <si>
    <t xml:space="preserve"> 306-7</t>
  </si>
  <si>
    <t xml:space="preserve"> 이형기</t>
  </si>
  <si>
    <t xml:space="preserve"> 이범식</t>
  </si>
  <si>
    <t xml:space="preserve"> 계산리 694-28</t>
  </si>
  <si>
    <t xml:space="preserve"> 윤상임</t>
  </si>
  <si>
    <t xml:space="preserve"> 양강면 학산영동로 537</t>
  </si>
  <si>
    <t xml:space="preserve"> 강순분</t>
  </si>
  <si>
    <t xml:space="preserve"> 계산로5길 9-10</t>
  </si>
  <si>
    <t xml:space="preserve"> 안석</t>
  </si>
  <si>
    <t xml:space="preserve"> 잡종지</t>
  </si>
  <si>
    <t xml:space="preserve"> 570-2</t>
  </si>
  <si>
    <t xml:space="preserve"> 송연호</t>
  </si>
  <si>
    <t xml:space="preserve"> 이정수</t>
  </si>
  <si>
    <t xml:space="preserve"> 영산로 46</t>
  </si>
  <si>
    <t xml:space="preserve"> 손병천</t>
  </si>
  <si>
    <t xml:space="preserve"> 882-28</t>
  </si>
  <si>
    <t xml:space="preserve"> 이연호</t>
  </si>
  <si>
    <t xml:space="preserve"> 대학로 31</t>
  </si>
  <si>
    <t xml:space="preserve"> 박정렬</t>
  </si>
  <si>
    <t xml:space="preserve"> 도로</t>
  </si>
  <si>
    <t xml:space="preserve"> 울산 동구 서부동 955-13 일송아름빌라-302호</t>
  </si>
  <si>
    <t xml:space="preserve"> 제갈상근</t>
  </si>
  <si>
    <t xml:space="preserve"> 서울 성동구 금호동3가 570-1</t>
  </si>
  <si>
    <t xml:space="preserve"> 이현수</t>
  </si>
  <si>
    <t xml:space="preserve"> 대전시 대덕구 송촌동 49-1 선비마을아파트 512-201</t>
  </si>
  <si>
    <t xml:space="preserve"> 진용섭</t>
  </si>
  <si>
    <t xml:space="preserve"> 계산리 213-1 서한감고을아파트 101-1203</t>
  </si>
  <si>
    <t xml:space="preserve"> 손금옥</t>
  </si>
  <si>
    <t xml:space="preserve"> 매천리 393-3</t>
  </si>
  <si>
    <t xml:space="preserve"> 손미자</t>
  </si>
  <si>
    <t xml:space="preserve"> 국(건설부)</t>
  </si>
  <si>
    <t xml:space="preserve"> 충청북도 영동군 영동읍 중앙로8길 7</t>
  </si>
  <si>
    <t xml:space="preserve"> 김철호</t>
  </si>
  <si>
    <t xml:space="preserve"> 충청북도 영동군 영동읍 성지길 6</t>
  </si>
  <si>
    <t xml:space="preserve"> 김명연</t>
  </si>
  <si>
    <t xml:space="preserve"> 계산리 425</t>
  </si>
  <si>
    <t xml:space="preserve"> 채영기</t>
  </si>
  <si>
    <t xml:space="preserve"> 422-1</t>
  </si>
  <si>
    <t xml:space="preserve"> 박기준</t>
  </si>
  <si>
    <t xml:space="preserve"> 충청북도 영동군 영동읍 중앙로2길 6-7</t>
  </si>
  <si>
    <t xml:space="preserve"> 한지원</t>
  </si>
  <si>
    <t xml:space="preserve"> 충청북도 영동군 영동읍 기골로1길 7-1</t>
  </si>
  <si>
    <t xml:space="preserve"> 김동영</t>
  </si>
  <si>
    <t xml:space="preserve"> 대전광역시 서구 변동 20-50</t>
  </si>
  <si>
    <t xml:space="preserve"> 윤석문</t>
  </si>
  <si>
    <t xml:space="preserve"> 대전시 동구 대동 28-24 별장맨션 에이동 102호</t>
  </si>
  <si>
    <t xml:space="preserve"> 정지현</t>
  </si>
  <si>
    <t xml:space="preserve"> 충청북도 영동군 영동읍 영산로 60</t>
  </si>
  <si>
    <t xml:space="preserve"> 정순옥</t>
  </si>
  <si>
    <t xml:space="preserve"> 국(국방부)</t>
  </si>
  <si>
    <t xml:space="preserve"> 충청북도 영동군 영동읍 계산로8길 5-12</t>
  </si>
  <si>
    <t xml:space="preserve"> 주봉춘</t>
  </si>
  <si>
    <t xml:space="preserve"> 양강면유점리482-1</t>
  </si>
  <si>
    <t xml:space="preserve"> 백남수</t>
  </si>
  <si>
    <t xml:space="preserve"> 국(기획재정부)</t>
  </si>
  <si>
    <t xml:space="preserve"> 학교용지</t>
  </si>
  <si>
    <t xml:space="preserve"> 철도용지</t>
  </si>
  <si>
    <t xml:space="preserve"> 국(국토교통부)</t>
  </si>
  <si>
    <t xml:space="preserve"> 444-16</t>
  </si>
  <si>
    <t xml:space="preserve"> 손근무</t>
  </si>
  <si>
    <t xml:space="preserve"> 충청북도 영동군 영동읍 동정로 39-27 102동 804호(현대아파트)</t>
  </si>
  <si>
    <t xml:space="preserve"> 김영남</t>
  </si>
  <si>
    <t xml:space="preserve"> 계산리 698-11</t>
  </si>
  <si>
    <t xml:space="preserve"> 서문익</t>
  </si>
  <si>
    <t xml:space="preserve"> 682-1</t>
  </si>
  <si>
    <t xml:space="preserve"> 이봉재</t>
  </si>
  <si>
    <t xml:space="preserve">  계산리 866-61</t>
  </si>
  <si>
    <t xml:space="preserve"> 최창훈</t>
  </si>
  <si>
    <t xml:space="preserve">  계산리 660-8</t>
  </si>
  <si>
    <t xml:space="preserve"> 임영채</t>
  </si>
  <si>
    <t xml:space="preserve"> 695-3</t>
  </si>
  <si>
    <t xml:space="preserve"> 박경용</t>
  </si>
  <si>
    <t xml:space="preserve">  계산리 688-20</t>
  </si>
  <si>
    <t xml:space="preserve"> 김종성</t>
  </si>
  <si>
    <t xml:space="preserve"> 경기도 화성시 병점중앙로169번길 5-6 501호(진안동 일성빌2차)</t>
  </si>
  <si>
    <t xml:space="preserve"> 김정길</t>
  </si>
  <si>
    <t xml:space="preserve"> 충청북도 영동군 영동읍 중앙로2길 16-4</t>
  </si>
  <si>
    <t xml:space="preserve"> 손근석</t>
  </si>
  <si>
    <t xml:space="preserve"> 691-1</t>
  </si>
  <si>
    <t xml:space="preserve"> 유효성</t>
  </si>
  <si>
    <t xml:space="preserve"> 금동안길 48  206호(금동빌라)</t>
  </si>
  <si>
    <t xml:space="preserve"> 정명숙</t>
  </si>
  <si>
    <t xml:space="preserve"> 충청북도 영동군 영동읍 계산로2길 5-24</t>
  </si>
  <si>
    <t xml:space="preserve"> 박홍식</t>
  </si>
  <si>
    <t xml:space="preserve"> 675-2</t>
  </si>
  <si>
    <t xml:space="preserve"> 강영숙</t>
  </si>
  <si>
    <t xml:space="preserve"> 재단법인영산학원</t>
  </si>
  <si>
    <t xml:space="preserve"> 충청북도 영동군 영동읍 영동천1길 92</t>
  </si>
  <si>
    <t xml:space="preserve"> 이흥주</t>
  </si>
  <si>
    <t xml:space="preserve">  부용리 88-9 대림아파트 -203</t>
  </si>
  <si>
    <t xml:space="preserve"> 문재오</t>
  </si>
  <si>
    <t xml:space="preserve"> 경기도 용인시 수지구 성복2로 158  601동 401호 (성복동 성동마을엘지빌리지6차)</t>
  </si>
  <si>
    <t xml:space="preserve"> 송재근</t>
  </si>
  <si>
    <t xml:space="preserve"> 충청북도(교육감)</t>
  </si>
  <si>
    <t xml:space="preserve"> 박창연</t>
  </si>
  <si>
    <t xml:space="preserve"> 마장우경</t>
  </si>
  <si>
    <t xml:space="preserve"> 권정헌</t>
  </si>
  <si>
    <t xml:space="preserve"> 최청자</t>
  </si>
  <si>
    <t xml:space="preserve"> 구교2길 13-5</t>
  </si>
  <si>
    <t xml:space="preserve"> 김원길</t>
  </si>
  <si>
    <t xml:space="preserve"> 충청북도 영동군 영동읍 중앙로 53-12</t>
  </si>
  <si>
    <t xml:space="preserve"> 윤성원</t>
  </si>
  <si>
    <t xml:space="preserve"> 과수원</t>
  </si>
  <si>
    <t xml:space="preserve"> 서울특별시 중구 통일로 120 (충정로1가)</t>
  </si>
  <si>
    <t xml:space="preserve"> 농협은행주식회사</t>
  </si>
  <si>
    <t xml:space="preserve"> 부용리 17</t>
  </si>
  <si>
    <t xml:space="preserve"> 영동농업협동조합</t>
  </si>
  <si>
    <t xml:space="preserve"> 충청북도 영동군 영동읍 새심길 18  1507호 (조한드림플러스아파트)</t>
  </si>
  <si>
    <t xml:space="preserve"> 백준호</t>
  </si>
  <si>
    <t xml:space="preserve"> 689-9</t>
  </si>
  <si>
    <t xml:space="preserve"> 김명규</t>
  </si>
  <si>
    <t xml:space="preserve"> 666-3</t>
  </si>
  <si>
    <t xml:space="preserve"> 김용규</t>
  </si>
  <si>
    <t xml:space="preserve"> 서울특별시 송파구 양재대로 1218  115동 601호(방이동 올림픽선수 기자촌아파트)</t>
  </si>
  <si>
    <t xml:space="preserve"> 송준호</t>
  </si>
  <si>
    <t xml:space="preserve"> 황간면 마산리 14-1</t>
  </si>
  <si>
    <t xml:space="preserve"> 김일권</t>
  </si>
  <si>
    <t xml:space="preserve"> 충청북도 영동군 영동읍 영산로 6-1</t>
  </si>
  <si>
    <t xml:space="preserve"> 김경환</t>
  </si>
  <si>
    <t xml:space="preserve"> 양강면 죽촌리 413</t>
  </si>
  <si>
    <t xml:space="preserve"> 정학영</t>
  </si>
  <si>
    <t xml:space="preserve"> 맹재근</t>
  </si>
  <si>
    <t xml:space="preserve"> 충남 금산군 제원면 용화로 252</t>
  </si>
  <si>
    <t xml:space="preserve"> 육충만</t>
  </si>
  <si>
    <t xml:space="preserve"> 682-5</t>
  </si>
  <si>
    <t xml:space="preserve"> 박희동</t>
  </si>
  <si>
    <t xml:space="preserve"> 652-9</t>
  </si>
  <si>
    <t xml:space="preserve"> 김충용</t>
  </si>
  <si>
    <t xml:space="preserve"> 653-3</t>
  </si>
  <si>
    <t xml:space="preserve"> 김종복</t>
  </si>
  <si>
    <t xml:space="preserve"> 598-2</t>
  </si>
  <si>
    <t xml:space="preserve"> 장시택</t>
  </si>
  <si>
    <t xml:space="preserve"> 동정로 47  104동 401호 (영동가마실휴먼시아)</t>
  </si>
  <si>
    <t xml:space="preserve"> 윤근홍</t>
  </si>
  <si>
    <t xml:space="preserve"> 계산리 912-12</t>
  </si>
  <si>
    <t xml:space="preserve"> 오정배</t>
  </si>
  <si>
    <t xml:space="preserve"> 고창학</t>
  </si>
  <si>
    <t xml:space="preserve"> 박도영</t>
  </si>
  <si>
    <t xml:space="preserve"> 충청북도 영동군 영동읍 영산로1길 20</t>
  </si>
  <si>
    <t xml:space="preserve"> 허태순</t>
  </si>
  <si>
    <t xml:space="preserve"> 계산리 589-6</t>
  </si>
  <si>
    <t xml:space="preserve"> 남진우</t>
  </si>
  <si>
    <t xml:space="preserve"> 충청북도 영동군 양강면 국촌1길 6-6</t>
  </si>
  <si>
    <t xml:space="preserve"> 안경이</t>
  </si>
  <si>
    <t xml:space="preserve"> 657-3</t>
  </si>
  <si>
    <t xml:space="preserve"> 박광수</t>
  </si>
  <si>
    <t xml:space="preserve"> 옥천군 옥천읍 양수로 87</t>
  </si>
  <si>
    <t xml:space="preserve"> 정차남</t>
  </si>
  <si>
    <t xml:space="preserve"> 동정리 114</t>
  </si>
  <si>
    <t xml:space="preserve"> 손상일</t>
  </si>
  <si>
    <t xml:space="preserve"> 계산리 256-3 대성아파트 105</t>
  </si>
  <si>
    <t xml:space="preserve"> 하경철</t>
  </si>
  <si>
    <t xml:space="preserve"> 창고용지</t>
  </si>
  <si>
    <t xml:space="preserve"> 426-3</t>
  </si>
  <si>
    <t xml:space="preserve"> 김영식</t>
  </si>
  <si>
    <t xml:space="preserve"> 306-5</t>
  </si>
  <si>
    <t xml:space="preserve"> 김대식</t>
  </si>
  <si>
    <t xml:space="preserve">  계산리 275-37</t>
  </si>
  <si>
    <t xml:space="preserve"> 변옥희</t>
  </si>
  <si>
    <t xml:space="preserve"> 최상환</t>
  </si>
  <si>
    <t xml:space="preserve"> 575-10</t>
  </si>
  <si>
    <t xml:space="preserve"> 신정애</t>
  </si>
  <si>
    <t xml:space="preserve"> 충청북도 영동군 영동읍 영산로 12  703호 (발트하임)</t>
  </si>
  <si>
    <t xml:space="preserve"> 조복남</t>
  </si>
  <si>
    <t xml:space="preserve"> 충청북도 영동군 영동읍 영동시장3길 26-2</t>
  </si>
  <si>
    <t xml:space="preserve"> 권선화</t>
  </si>
  <si>
    <t xml:space="preserve"> 509-7</t>
  </si>
  <si>
    <t xml:space="preserve"> 이군자</t>
  </si>
  <si>
    <t xml:space="preserve"> 충청북도 영동군 영동읍 구교로 32-5</t>
  </si>
  <si>
    <t xml:space="preserve"> 박지연</t>
  </si>
  <si>
    <t xml:space="preserve"> 계산로 25</t>
  </si>
  <si>
    <t xml:space="preserve"> 안미완</t>
  </si>
  <si>
    <t xml:space="preserve"> 박연숙</t>
  </si>
  <si>
    <t xml:space="preserve"> 서울특별시 송파구 잠실동  44 레이크 팰리스 128-1701</t>
  </si>
  <si>
    <t xml:space="preserve"> 정찬영</t>
  </si>
  <si>
    <t xml:space="preserve"> 690-13</t>
  </si>
  <si>
    <t xml:space="preserve"> 박희정</t>
  </si>
  <si>
    <t xml:space="preserve"> 손병덕</t>
  </si>
  <si>
    <t xml:space="preserve"> 대전광역시 중구 산성로 108-23  306동 203호 (문화동  주공아파트)</t>
  </si>
  <si>
    <t xml:space="preserve"> 송재기</t>
  </si>
  <si>
    <t xml:space="preserve"> 452-5</t>
  </si>
  <si>
    <t xml:space="preserve"> 배대근</t>
  </si>
  <si>
    <t xml:space="preserve"> 서울특별시 서초구 서초대로33길 52  비동 501호 (방배동  방배아크빌)</t>
  </si>
  <si>
    <t xml:space="preserve"> 김효식</t>
  </si>
  <si>
    <t xml:space="preserve"> 충청북도 영동군 영동읍 구교로 19</t>
  </si>
  <si>
    <t xml:space="preserve"> 오경복</t>
  </si>
  <si>
    <t xml:space="preserve"> 이영재</t>
  </si>
  <si>
    <t xml:space="preserve"> 경기도 안산시 단원구 광덕대로 145  407호 (고잔동 강희그랜드오피스텔)</t>
  </si>
  <si>
    <t xml:space="preserve"> 허미경</t>
  </si>
  <si>
    <t xml:space="preserve"> 대전 서구 선사로 139(둔산동 920) 정부대전청사 2동</t>
  </si>
  <si>
    <t xml:space="preserve"> 한국철도공사</t>
  </si>
  <si>
    <t xml:space="preserve"> 부용리 593-1 삼부아파트 나-501</t>
  </si>
  <si>
    <t xml:space="preserve"> 김대희</t>
  </si>
  <si>
    <t xml:space="preserve"> 588-58</t>
  </si>
  <si>
    <t xml:space="preserve"> 한근희</t>
  </si>
  <si>
    <t xml:space="preserve"> 546-1</t>
  </si>
  <si>
    <t xml:space="preserve"> 손석돈</t>
  </si>
  <si>
    <t xml:space="preserve"> 456-4</t>
  </si>
  <si>
    <t xml:space="preserve"> 손병익</t>
  </si>
  <si>
    <t xml:space="preserve"> 충청북도 영동군 영동읍 금동로 106</t>
  </si>
  <si>
    <t xml:space="preserve"> 농업회사법인주식회사미다운</t>
  </si>
  <si>
    <t xml:space="preserve"> 866-43</t>
  </si>
  <si>
    <t xml:space="preserve"> 전영자</t>
  </si>
  <si>
    <t xml:space="preserve"> 금동로 83</t>
  </si>
  <si>
    <t xml:space="preserve"> 이영순</t>
  </si>
  <si>
    <t xml:space="preserve">  계산리 61-3 미주맨션 -312</t>
  </si>
  <si>
    <t xml:space="preserve"> 김경열</t>
  </si>
  <si>
    <t xml:space="preserve"> 양강면 묘동리 390 군인구관사 -4</t>
  </si>
  <si>
    <t xml:space="preserve"> 여운임</t>
  </si>
  <si>
    <t xml:space="preserve"> 서울 영등포구 여의도동 45</t>
  </si>
  <si>
    <t xml:space="preserve"> 재단법인대한지적공사</t>
  </si>
  <si>
    <t xml:space="preserve"> 대전광역시 동구 은어송로 117  311동 1503호 (가오동  은어송마을3단지)</t>
  </si>
  <si>
    <t xml:space="preserve"> 이세호</t>
  </si>
  <si>
    <t xml:space="preserve"> 867-64</t>
  </si>
  <si>
    <t xml:space="preserve"> 안옥순</t>
  </si>
  <si>
    <t xml:space="preserve"> 전기범</t>
  </si>
  <si>
    <t xml:space="preserve"> 전남 고흥군 고흥읍 남계리 186 제일병원아파트 -102</t>
  </si>
  <si>
    <t xml:space="preserve"> 박진용</t>
  </si>
  <si>
    <t xml:space="preserve"> 기골로1길 19-6</t>
  </si>
  <si>
    <t xml:space="preserve"> 손근이</t>
  </si>
  <si>
    <t xml:space="preserve"> 충청북도 영동군 영동읍 영동시장3길 27</t>
  </si>
  <si>
    <t xml:space="preserve"> 곽부헌</t>
  </si>
  <si>
    <t xml:space="preserve"> 83-7</t>
  </si>
  <si>
    <t xml:space="preserve"> 이길순</t>
  </si>
  <si>
    <t xml:space="preserve"> 306-6</t>
  </si>
  <si>
    <t xml:space="preserve"> 박동주</t>
  </si>
  <si>
    <t xml:space="preserve"> 양산면 호탄리 347 호탄빌라 가-302</t>
  </si>
  <si>
    <t xml:space="preserve"> 김기복</t>
  </si>
  <si>
    <t xml:space="preserve"> 69-3</t>
  </si>
  <si>
    <t xml:space="preserve"> 김명자</t>
  </si>
  <si>
    <t xml:space="preserve"> 김순열</t>
  </si>
  <si>
    <t xml:space="preserve"> 충청북도 영동군 영동읍 눈어치중1길 6</t>
  </si>
  <si>
    <t xml:space="preserve"> 한제식</t>
  </si>
  <si>
    <t xml:space="preserve"> 부용리 398-1</t>
  </si>
  <si>
    <t xml:space="preserve"> 박신하</t>
  </si>
  <si>
    <t xml:space="preserve"> 구거</t>
  </si>
  <si>
    <t xml:space="preserve"> 194-7</t>
  </si>
  <si>
    <t xml:space="preserve"> 배명식</t>
  </si>
  <si>
    <t xml:space="preserve"> 충청북도 영동군 영동읍 부용5길 7</t>
  </si>
  <si>
    <t xml:space="preserve"> 전양오</t>
  </si>
  <si>
    <t xml:space="preserve"> 설계리 756-1</t>
  </si>
  <si>
    <t xml:space="preserve"> 서임종</t>
  </si>
  <si>
    <t xml:space="preserve"> 서울시 강남구 압구정동 397 미성아파트 25-1106</t>
  </si>
  <si>
    <t xml:space="preserve"> 송윤호</t>
  </si>
  <si>
    <t xml:space="preserve"> 848-2</t>
  </si>
  <si>
    <t xml:space="preserve"> 손규선</t>
  </si>
  <si>
    <t xml:space="preserve"> 충청북도 영동군 영동읍 금동로2길 8-1</t>
  </si>
  <si>
    <t xml:space="preserve"> 김현숙</t>
  </si>
  <si>
    <t xml:space="preserve"> 매천리 81-1 조한드림플러스아파트 101-605</t>
  </si>
  <si>
    <t xml:space="preserve"> 황혜성</t>
  </si>
  <si>
    <t xml:space="preserve">  황간면 마산리 14-1</t>
  </si>
  <si>
    <t xml:space="preserve"> 제방</t>
  </si>
  <si>
    <t xml:space="preserve"> 박노구</t>
  </si>
  <si>
    <t xml:space="preserve"> 충청북도 영동군 영동읍 부용6길 4  201호 (부용연립)</t>
  </si>
  <si>
    <t xml:space="preserve"> 안성우</t>
  </si>
  <si>
    <t xml:space="preserve"> 서울 노원구 상계동 691 주공아파트 721-301</t>
  </si>
  <si>
    <t xml:space="preserve"> 함상욱</t>
  </si>
  <si>
    <t xml:space="preserve"> 683-6</t>
  </si>
  <si>
    <t xml:space="preserve"> 정평운</t>
  </si>
  <si>
    <t xml:space="preserve"> 영동군 영동읍 계산리 662</t>
  </si>
  <si>
    <t xml:space="preserve"> 곽경희</t>
  </si>
  <si>
    <t xml:space="preserve"> 양강면 가동1길 13</t>
  </si>
  <si>
    <t xml:space="preserve"> 손구현</t>
  </si>
  <si>
    <t xml:space="preserve"> 충청북도 영동군 영동읍 영산로3길 2</t>
  </si>
  <si>
    <t xml:space="preserve"> 장진</t>
  </si>
  <si>
    <t xml:space="preserve"> 충청북도 청주시 상당구 용암북로6번길 33-12  203호 (용암동)</t>
  </si>
  <si>
    <t xml:space="preserve"> 권오철</t>
  </si>
  <si>
    <t xml:space="preserve"> 654-12</t>
  </si>
  <si>
    <t xml:space="preserve"> 최재연</t>
  </si>
  <si>
    <t xml:space="preserve"> 충청북도 영동군 영동읍 계산로 82-1</t>
  </si>
  <si>
    <t xml:space="preserve"> 이종률</t>
  </si>
  <si>
    <t xml:space="preserve"> 매천리96</t>
  </si>
  <si>
    <t xml:space="preserve"> 김성용</t>
  </si>
  <si>
    <t xml:space="preserve"> 대전 동구 삼정동 346-4</t>
  </si>
  <si>
    <t xml:space="preserve"> 성백곤</t>
  </si>
  <si>
    <t xml:space="preserve"> 674-8</t>
  </si>
  <si>
    <t xml:space="preserve"> 구태완</t>
  </si>
  <si>
    <t xml:space="preserve"> 427-3</t>
  </si>
  <si>
    <t xml:space="preserve"> 금리마을회</t>
  </si>
  <si>
    <t xml:space="preserve"> 울산광역시 남구 신정동 650-17 이안신정 101-1001</t>
  </si>
  <si>
    <t xml:space="preserve"> 김도호</t>
  </si>
  <si>
    <t xml:space="preserve"> 411-6</t>
  </si>
  <si>
    <t xml:space="preserve"> 박노영</t>
  </si>
  <si>
    <t xml:space="preserve"> 영동군 영동읍 설계리 693 금강아파트 101-212</t>
  </si>
  <si>
    <t xml:space="preserve"> 김헌기</t>
  </si>
  <si>
    <t xml:space="preserve"> 재단법인충청북도향교재단</t>
  </si>
  <si>
    <t xml:space="preserve"> 217-2</t>
  </si>
  <si>
    <t xml:space="preserve"> 장호준</t>
  </si>
  <si>
    <t xml:space="preserve"> 계산로 56-1</t>
  </si>
  <si>
    <t xml:space="preserve"> 조순복</t>
  </si>
  <si>
    <t xml:space="preserve"> 659-25</t>
  </si>
  <si>
    <t xml:space="preserve"> 박평열</t>
  </si>
  <si>
    <t xml:space="preserve"> 대전광역시 유성구 장대동 344 드림월드아파트 109-1003호</t>
  </si>
  <si>
    <t xml:space="preserve"> 양영옥</t>
  </si>
  <si>
    <t xml:space="preserve"> 충청북도 영동군 영동읍 금동로1길 7</t>
  </si>
  <si>
    <t xml:space="preserve"> 제갈영노</t>
  </si>
  <si>
    <t xml:space="preserve">  계산리 501-1</t>
  </si>
  <si>
    <t xml:space="preserve"> 박순자</t>
  </si>
  <si>
    <t xml:space="preserve"> 449-3</t>
  </si>
  <si>
    <t xml:space="preserve"> 손용우</t>
  </si>
  <si>
    <t xml:space="preserve"> 경상북도 김천시 문지왈길 68  304동 802호 (부곡동 부곡3아파트)</t>
  </si>
  <si>
    <t xml:space="preserve"> 윤애선</t>
  </si>
  <si>
    <t xml:space="preserve"> 회동리 330-2</t>
  </si>
  <si>
    <t xml:space="preserve"> 중앙로 33</t>
  </si>
  <si>
    <t xml:space="preserve"> 정향윤</t>
  </si>
  <si>
    <t xml:space="preserve"> 689-6</t>
  </si>
  <si>
    <t xml:space="preserve"> 손재택</t>
  </si>
  <si>
    <t xml:space="preserve">  419-2</t>
  </si>
  <si>
    <t xml:space="preserve"> 김동채</t>
  </si>
  <si>
    <t xml:space="preserve"> 김희창</t>
  </si>
  <si>
    <t xml:space="preserve"> 청주시 흥덕구 복대동 993 덕일아파트 4-210</t>
  </si>
  <si>
    <t xml:space="preserve"> 김원균</t>
  </si>
  <si>
    <t xml:space="preserve"> 281-8</t>
  </si>
  <si>
    <t xml:space="preserve"> 최상규</t>
  </si>
  <si>
    <t xml:space="preserve"> 밀양손씨운암당우농공파종중</t>
  </si>
  <si>
    <t xml:space="preserve"> 계산리 694-7</t>
  </si>
  <si>
    <t xml:space="preserve"> 신인순</t>
  </si>
  <si>
    <t xml:space="preserve"> 충청북도 영동군 영동읍 영산로4길 6  비동 2층</t>
  </si>
  <si>
    <t xml:space="preserve"> 육근학</t>
  </si>
  <si>
    <t xml:space="preserve">  부용리 88-2 대림주택 상가202호</t>
  </si>
  <si>
    <t xml:space="preserve"> 동림건설주식회사</t>
  </si>
  <si>
    <t xml:space="preserve"> 화신리 343-2</t>
  </si>
  <si>
    <t xml:space="preserve"> 이재연</t>
  </si>
  <si>
    <t xml:space="preserve"> 544-4</t>
  </si>
  <si>
    <t xml:space="preserve"> 전상현</t>
  </si>
  <si>
    <t xml:space="preserve"> 중앙로3길 13</t>
  </si>
  <si>
    <t xml:space="preserve"> 이금순</t>
  </si>
  <si>
    <t xml:space="preserve"> 남귀천</t>
  </si>
  <si>
    <t xml:space="preserve"> 충청북도 영동군 영동읍 영산로 48  601호 (영산타워)</t>
  </si>
  <si>
    <t xml:space="preserve"> 정해진</t>
  </si>
  <si>
    <t xml:space="preserve"> 강원도 태백시 통동 225 한보3단지아파트 308-305</t>
  </si>
  <si>
    <t xml:space="preserve"> 박철수</t>
  </si>
  <si>
    <t xml:space="preserve"> 계산리 692-5</t>
  </si>
  <si>
    <t xml:space="preserve"> 한옥희</t>
  </si>
  <si>
    <t xml:space="preserve"> 693-16</t>
  </si>
  <si>
    <t xml:space="preserve"> 정재덕</t>
  </si>
  <si>
    <t xml:space="preserve"> 충청북도 영동군 영동읍 대학로 221-49</t>
  </si>
  <si>
    <t xml:space="preserve"> 엄명호</t>
  </si>
  <si>
    <t xml:space="preserve"> 충청북도 영동군 영동읍 동정로 39-27  102동 909호 (현대아파트)</t>
  </si>
  <si>
    <t xml:space="preserve"> 최경숙</t>
  </si>
  <si>
    <t xml:space="preserve"> 충청북도 영동군 영동읍 상부용로 7-50  101동 1402호 (지평더웰아파트)</t>
  </si>
  <si>
    <t xml:space="preserve"> 손병호</t>
  </si>
  <si>
    <t xml:space="preserve"> 손명헌</t>
  </si>
  <si>
    <t xml:space="preserve"> 대구광역시 동구 방촌동 1084-13 방촌청구타운 101-109</t>
  </si>
  <si>
    <t xml:space="preserve"> 서경순</t>
  </si>
  <si>
    <t xml:space="preserve"> 서울특별시 노원구 중계로 184 115동805호(중계동 신동아중계동아파트)</t>
  </si>
  <si>
    <t xml:space="preserve"> 임동균</t>
  </si>
  <si>
    <t xml:space="preserve"> 충청북도 영동군 영동읍 기골로 7  101동 1103호 (서한감고을아파트)</t>
  </si>
  <si>
    <t xml:space="preserve"> 최규일</t>
  </si>
  <si>
    <t xml:space="preserve"> 충청북도 영동군 영동읍 새심길 22-9</t>
  </si>
  <si>
    <t xml:space="preserve"> 박경란</t>
  </si>
  <si>
    <t xml:space="preserve"> 충청북도 영동군 영동읍 금동로 129</t>
  </si>
  <si>
    <t xml:space="preserve"> 한신기업주식회사</t>
  </si>
  <si>
    <t xml:space="preserve"> 상부용로 7-10  101동 902호 (서한무궁화아파트)</t>
  </si>
  <si>
    <t xml:space="preserve"> 김남희</t>
  </si>
  <si>
    <t xml:space="preserve"> 충청북도 영동군 영동읍 오정1길 134-8</t>
  </si>
  <si>
    <t xml:space="preserve"> 푸른푸드주식회사</t>
  </si>
  <si>
    <t xml:space="preserve"> 차순옥</t>
  </si>
  <si>
    <t xml:space="preserve"> 충청북도 영동군 영동읍 계산로1길 18</t>
  </si>
  <si>
    <t xml:space="preserve"> 김연옥</t>
  </si>
  <si>
    <t xml:space="preserve"> 741-8</t>
  </si>
  <si>
    <t xml:space="preserve"> 곽영숙</t>
  </si>
  <si>
    <t xml:space="preserve"> 충청북도 영동군 영동읍 동정로1길 27</t>
  </si>
  <si>
    <t xml:space="preserve"> 김기숙</t>
  </si>
  <si>
    <t xml:space="preserve"> 양강면 유점지촌길 90</t>
  </si>
  <si>
    <t xml:space="preserve"> 정헌석</t>
  </si>
  <si>
    <t xml:space="preserve"> 충청북도 영동군 영동읍 계산로5길 6-1</t>
  </si>
  <si>
    <t xml:space="preserve"> 대한예수교장로회성령바람교회</t>
  </si>
  <si>
    <t xml:space="preserve"> 배병선</t>
  </si>
  <si>
    <t xml:space="preserve"> 서울 강서구 화곡동 900-1 삼성연립가동 108호</t>
  </si>
  <si>
    <t xml:space="preserve"> 배병규</t>
  </si>
  <si>
    <t xml:space="preserve"> 박옥종</t>
  </si>
  <si>
    <t xml:space="preserve"> 계산리 654-4</t>
  </si>
  <si>
    <t xml:space="preserve"> 김동임</t>
  </si>
  <si>
    <t xml:space="preserve"> 서울특별시 영등포구 여의도동 37 미성아파트 이-807</t>
  </si>
  <si>
    <t xml:space="preserve"> 손재운</t>
  </si>
  <si>
    <t xml:space="preserve"> 585-9</t>
  </si>
  <si>
    <t xml:space="preserve"> 곽정헌</t>
  </si>
  <si>
    <t xml:space="preserve"> 충청북도 영동군 영동읍 영산로4길 4-1</t>
  </si>
  <si>
    <t xml:space="preserve"> 변옥성</t>
  </si>
  <si>
    <t xml:space="preserve"> 충청북도 영동군 영동읍 영동시장1길 19-2</t>
  </si>
  <si>
    <t xml:space="preserve"> 성경순</t>
  </si>
  <si>
    <t xml:space="preserve"> 662-7</t>
  </si>
  <si>
    <t xml:space="preserve"> 한용희</t>
  </si>
  <si>
    <t xml:space="preserve"> 서울특별시 관악구 신림로3가길 40-38  에이동 507호 (신림동)</t>
  </si>
  <si>
    <t xml:space="preserve"> 남상욱</t>
  </si>
  <si>
    <t xml:space="preserve"> 계산리 256-11</t>
  </si>
  <si>
    <t xml:space="preserve"> 이연우</t>
  </si>
  <si>
    <t xml:space="preserve"> 영산로 31</t>
  </si>
  <si>
    <t xml:space="preserve"> 정경희</t>
  </si>
  <si>
    <t xml:space="preserve"> 서울특별시 강남구 압구정로 151 104동 702호 (압구정동 현대아파트)</t>
  </si>
  <si>
    <t xml:space="preserve"> 나경민</t>
  </si>
  <si>
    <t xml:space="preserve"> 581-2</t>
  </si>
  <si>
    <t xml:space="preserve"> 주선용</t>
  </si>
  <si>
    <t xml:space="preserve"> 573-2</t>
  </si>
  <si>
    <t xml:space="preserve"> 장명진</t>
  </si>
  <si>
    <t xml:space="preserve"> 서울특별시 양천구 목동서로 340  923동 1202호 (신정동  목동신시가지아파트)</t>
  </si>
  <si>
    <t xml:space="preserve"> 손성호</t>
  </si>
  <si>
    <t xml:space="preserve"> 장명원</t>
  </si>
  <si>
    <t xml:space="preserve"> 용산면 하부릉길 32</t>
  </si>
  <si>
    <t xml:space="preserve"> 박희란</t>
  </si>
  <si>
    <t xml:space="preserve"> 청주시 대성동 169-3</t>
  </si>
  <si>
    <t xml:space="preserve"> 송완호</t>
  </si>
  <si>
    <t xml:space="preserve"> 영동읍 금동로3길 3-8</t>
  </si>
  <si>
    <t xml:space="preserve"> 양순애</t>
  </si>
  <si>
    <t xml:space="preserve"> 대전광역시 중구 서문로 96  209동 1302호 (문화동 센트럴파크)</t>
  </si>
  <si>
    <t xml:space="preserve"> 정삼례</t>
  </si>
  <si>
    <t xml:space="preserve"> 충청북도 영동군 영동읍 상부용로 20  201동 1402호 (지평더웰2아파트)</t>
  </si>
  <si>
    <t xml:space="preserve"> 방현철</t>
  </si>
  <si>
    <t xml:space="preserve"> 설계리 192</t>
  </si>
  <si>
    <t xml:space="preserve"> 이명섭</t>
  </si>
  <si>
    <t xml:space="preserve"> 충청북도 영동군 영동읍 계산로5길 9-9</t>
  </si>
  <si>
    <t xml:space="preserve"> 정동규</t>
  </si>
  <si>
    <t xml:space="preserve"> 서울 관악구 신림동 532-3</t>
  </si>
  <si>
    <t xml:space="preserve"> 안금희</t>
  </si>
  <si>
    <t xml:space="preserve"> 서울특별시 송파구 올림픽로 435  218동 501호 (신천동  파크리오)</t>
  </si>
  <si>
    <t xml:space="preserve"> 박태현</t>
  </si>
  <si>
    <t xml:space="preserve"> 113-7</t>
  </si>
  <si>
    <t xml:space="preserve"> 김인자</t>
  </si>
  <si>
    <t xml:space="preserve"> 114-6</t>
  </si>
  <si>
    <t xml:space="preserve"> 김재우</t>
  </si>
  <si>
    <t xml:space="preserve"> 매곡면 유전리 63 </t>
  </si>
  <si>
    <t xml:space="preserve"> 남승구</t>
  </si>
  <si>
    <t xml:space="preserve"> 부용리 491-2</t>
  </si>
  <si>
    <t xml:space="preserve"> 김미란</t>
  </si>
  <si>
    <t xml:space="preserve">  계산리 535-1</t>
  </si>
  <si>
    <t xml:space="preserve"> 오은희</t>
  </si>
  <si>
    <t xml:space="preserve"> 영산교로 34-10</t>
  </si>
  <si>
    <t xml:space="preserve"> 정향미</t>
  </si>
  <si>
    <t xml:space="preserve"> 741-21</t>
  </si>
  <si>
    <t xml:space="preserve"> 강희정</t>
  </si>
  <si>
    <t xml:space="preserve"> 김정희</t>
  </si>
  <si>
    <t xml:space="preserve"> 대전광역시 서구 둔산로 155  118동 601호 (둔산동 크로바아파트)</t>
  </si>
  <si>
    <t xml:space="preserve"> 박재완</t>
  </si>
  <si>
    <t xml:space="preserve"> 부용리 344</t>
  </si>
  <si>
    <t xml:space="preserve"> 김준수</t>
  </si>
  <si>
    <t xml:space="preserve">  776-7</t>
  </si>
  <si>
    <t xml:space="preserve"> 나옥임</t>
  </si>
  <si>
    <t xml:space="preserve"> 대전 서구 만년동 182   -1층</t>
  </si>
  <si>
    <t xml:space="preserve"> 손병훈</t>
  </si>
  <si>
    <t xml:space="preserve"> 550-1</t>
  </si>
  <si>
    <t xml:space="preserve"> 서종완</t>
  </si>
  <si>
    <t xml:space="preserve"> 충청북도 영동군 영동읍 중앙로7길 17-1</t>
  </si>
  <si>
    <t xml:space="preserve"> 박길임</t>
  </si>
  <si>
    <t xml:space="preserve"> 588-39</t>
  </si>
  <si>
    <t xml:space="preserve"> 김동재</t>
  </si>
  <si>
    <t xml:space="preserve"> 689-15</t>
  </si>
  <si>
    <t xml:space="preserve"> 전승호</t>
  </si>
  <si>
    <t xml:space="preserve"> 충청북도 영동군 영동읍 제2교로 23-6</t>
  </si>
  <si>
    <t xml:space="preserve"> 이진욱</t>
  </si>
  <si>
    <t xml:space="preserve"> 김규순</t>
  </si>
  <si>
    <t xml:space="preserve"> 444-18</t>
  </si>
  <si>
    <t xml:space="preserve"> 신승철</t>
  </si>
  <si>
    <t xml:space="preserve"> 453-2</t>
  </si>
  <si>
    <t xml:space="preserve"> 강희만</t>
  </si>
  <si>
    <t xml:space="preserve"> 부용1길 15  103동 302호 (신양아파트)</t>
  </si>
  <si>
    <t xml:space="preserve"> 장주필</t>
  </si>
  <si>
    <t xml:space="preserve"> 김태환</t>
  </si>
  <si>
    <t xml:space="preserve"> 서울 서초구 방배동 1015 임광아파트 7-401</t>
  </si>
  <si>
    <t xml:space="preserve"> 이근열</t>
  </si>
  <si>
    <t xml:space="preserve"> 국(국세청)</t>
  </si>
  <si>
    <t xml:space="preserve"> 영산로1길 3</t>
  </si>
  <si>
    <t xml:space="preserve"> 박흥하</t>
  </si>
  <si>
    <t xml:space="preserve"> 충청남도 서산시 해미면 중앙로 975-1</t>
  </si>
  <si>
    <t xml:space="preserve"> 임선미</t>
  </si>
  <si>
    <t xml:space="preserve"> 충남 홍성군 은하면 장척리 74</t>
  </si>
  <si>
    <t xml:space="preserve"> 김경숙</t>
  </si>
  <si>
    <t xml:space="preserve"> 서울 서초구 서초동 1627-3로얄연립2-102</t>
  </si>
  <si>
    <t xml:space="preserve"> 백종국</t>
  </si>
  <si>
    <t xml:space="preserve"> 영동군 영동읍 동정리 68-1 현대아파트 101-107</t>
  </si>
  <si>
    <t xml:space="preserve"> 박영숙</t>
  </si>
  <si>
    <t xml:space="preserve"> 서울 용산구 서빙고동 신동아아파트 8-1005</t>
  </si>
  <si>
    <t xml:space="preserve"> 김덕수</t>
  </si>
  <si>
    <t xml:space="preserve"> 충청북도 영동군 영동읍 동정로 39-27  101동 107호 (현대아파트)</t>
  </si>
  <si>
    <t xml:space="preserve"> 손승현</t>
  </si>
  <si>
    <t xml:space="preserve"> 경기 성남시 분당구 양현로 88  504동 1503호(이매동 이매촌)</t>
  </si>
  <si>
    <t xml:space="preserve"> 성민제</t>
  </si>
  <si>
    <t xml:space="preserve"> 산익리 239</t>
  </si>
  <si>
    <t xml:space="preserve"> 박숭례</t>
  </si>
  <si>
    <t xml:space="preserve"> 충청북도 영동군 영동읍 계산로 61</t>
  </si>
  <si>
    <t xml:space="preserve"> 최영환</t>
  </si>
  <si>
    <t xml:space="preserve"> 경기도 파주시 청암로 28  216동 403호 (목동동 교하2차월드메르디앙)</t>
  </si>
  <si>
    <t xml:space="preserve"> 박정아</t>
  </si>
  <si>
    <t xml:space="preserve"> 61-16</t>
  </si>
  <si>
    <t xml:space="preserve"> 권오정</t>
  </si>
  <si>
    <t xml:space="preserve"> 동정 41</t>
  </si>
  <si>
    <t xml:space="preserve"> 이순화</t>
  </si>
  <si>
    <t xml:space="preserve"> 258-3</t>
  </si>
  <si>
    <t xml:space="preserve"> 손장주</t>
  </si>
  <si>
    <t xml:space="preserve"> 320-1</t>
  </si>
  <si>
    <t xml:space="preserve"> 구교리마을회</t>
  </si>
  <si>
    <t xml:space="preserve"> 741-39</t>
  </si>
  <si>
    <t xml:space="preserve"> 강용석</t>
  </si>
  <si>
    <t xml:space="preserve"> 영산로 16</t>
  </si>
  <si>
    <t xml:space="preserve"> 충청북도 청주시 청원구 주성로 135-35(사천동)</t>
  </si>
  <si>
    <t xml:space="preserve"> 재단법인청주교구천주교회유지재단</t>
  </si>
  <si>
    <t xml:space="preserve"> 윤의현</t>
  </si>
  <si>
    <t xml:space="preserve"> 충청북도 영동군 매곡면 내동1길 26</t>
  </si>
  <si>
    <t xml:space="preserve"> 정영우</t>
  </si>
  <si>
    <t xml:space="preserve"> 충청북도 영동군 영동읍 영산교로 29-8</t>
  </si>
  <si>
    <t xml:space="preserve"> 최성순</t>
  </si>
  <si>
    <t xml:space="preserve"> 대전광역시 서구 둔산동 1509 크로바아파트 103-505</t>
  </si>
  <si>
    <t xml:space="preserve"> 오주환</t>
  </si>
  <si>
    <t xml:space="preserve"> 684-32</t>
  </si>
  <si>
    <t xml:space="preserve"> 서건석</t>
  </si>
  <si>
    <t xml:space="preserve"> 상부용로 20  201동 1505호 (지평더웰2아파트)</t>
  </si>
  <si>
    <t xml:space="preserve"> 전용진</t>
  </si>
  <si>
    <t xml:space="preserve"> 충청북도 영동군 영동읍 영동천2길 65</t>
  </si>
  <si>
    <t xml:space="preserve"> 권봉진</t>
  </si>
  <si>
    <t xml:space="preserve"> 경기도 안양시 동안구 흥안대로456번길 66  105동 2204호 (평촌동  삼성래미안아파트)</t>
  </si>
  <si>
    <t xml:space="preserve"> 한창훈</t>
  </si>
  <si>
    <t xml:space="preserve"> 충청북도 영동군 영동읍 금동안길 45</t>
  </si>
  <si>
    <t xml:space="preserve"> 박복술</t>
  </si>
  <si>
    <t xml:space="preserve"> 충청북도 영동군 영동읍 오정1길 44</t>
  </si>
  <si>
    <t xml:space="preserve"> 김명운</t>
  </si>
  <si>
    <t xml:space="preserve"> 서울 은평구 녹번동 107-4</t>
  </si>
  <si>
    <t xml:space="preserve"> 전종구</t>
  </si>
  <si>
    <t xml:space="preserve"> 국(과학기술정보통신부)</t>
  </si>
  <si>
    <t xml:space="preserve"> 서울특별시 강남구 학동로 432  101동 201호 (삼성동  삼성동 롯데아파트)</t>
  </si>
  <si>
    <t xml:space="preserve"> 마평호</t>
  </si>
  <si>
    <t xml:space="preserve"> 매천리 365</t>
  </si>
  <si>
    <t xml:space="preserve"> 정의창</t>
  </si>
  <si>
    <t xml:space="preserve"> 안철원</t>
  </si>
  <si>
    <t xml:space="preserve"> 영동군 영동읍 계산리 587-1</t>
  </si>
  <si>
    <t xml:space="preserve"> 곽종태</t>
  </si>
  <si>
    <t xml:space="preserve"> 585-17</t>
  </si>
  <si>
    <t xml:space="preserve"> 김백환</t>
  </si>
  <si>
    <t xml:space="preserve"> 대전 유성구 전민동 464-1 엑스포아파트 404-703</t>
  </si>
  <si>
    <t xml:space="preserve"> 이재익</t>
  </si>
  <si>
    <t xml:space="preserve">  계산리 213-1 서한감고을아파트 101-1405</t>
  </si>
  <si>
    <t xml:space="preserve"> 손덕균</t>
  </si>
  <si>
    <t xml:space="preserve"> 충청북도 영동군 영동읍 영산로 45</t>
  </si>
  <si>
    <t xml:space="preserve"> 민기순</t>
  </si>
  <si>
    <t xml:space="preserve"> 573-9</t>
  </si>
  <si>
    <t xml:space="preserve"> 이출근</t>
  </si>
  <si>
    <t xml:space="preserve"> 김기한</t>
  </si>
  <si>
    <t xml:space="preserve"> 장화순</t>
  </si>
  <si>
    <t xml:space="preserve"> 계산리 555-7</t>
  </si>
  <si>
    <t xml:space="preserve"> 탁영석</t>
  </si>
  <si>
    <t xml:space="preserve"> 564-1</t>
  </si>
  <si>
    <t xml:space="preserve"> 최동환</t>
  </si>
  <si>
    <t xml:space="preserve"> 김형일</t>
  </si>
  <si>
    <t xml:space="preserve"> 충청북도 영동군 영동읍 동정로 56-12  101동 209호 (이든팰리스)</t>
  </si>
  <si>
    <t xml:space="preserve"> 충청북도 영동군 영동읍 중앙로4길 14</t>
  </si>
  <si>
    <t xml:space="preserve"> 박정위</t>
  </si>
  <si>
    <t xml:space="preserve"> 충청북도 영동군 영동읍 기골로 7  101동 1004호 (서한감고을아파트)</t>
  </si>
  <si>
    <t xml:space="preserve"> 정은자</t>
  </si>
  <si>
    <t xml:space="preserve"> 445-3 영산타워 1006</t>
  </si>
  <si>
    <t xml:space="preserve"> 이화춘</t>
  </si>
  <si>
    <t xml:space="preserve"> 계산리 771-10</t>
  </si>
  <si>
    <t xml:space="preserve"> 남종선</t>
  </si>
  <si>
    <t xml:space="preserve"> 서울 성북구 상월곡동 101 동아에코빌아파트 113-2206</t>
  </si>
  <si>
    <t xml:space="preserve"> 손용택</t>
  </si>
  <si>
    <t xml:space="preserve"> 구교동마을회</t>
  </si>
  <si>
    <t xml:space="preserve"> 전라남도 나주시 전력로 55(빛가람동)</t>
  </si>
  <si>
    <t xml:space="preserve"> 한국전력공사</t>
  </si>
  <si>
    <t xml:space="preserve"> 113-5</t>
  </si>
  <si>
    <t xml:space="preserve"> 김점술</t>
  </si>
  <si>
    <t xml:space="preserve"> 조덕주</t>
  </si>
  <si>
    <t xml:space="preserve"> 677-17</t>
  </si>
  <si>
    <t xml:space="preserve"> 장창수</t>
  </si>
  <si>
    <t xml:space="preserve">  계산리 290</t>
  </si>
  <si>
    <t xml:space="preserve"> 김정수</t>
  </si>
  <si>
    <t xml:space="preserve"> 용산면 남부로 1472</t>
  </si>
  <si>
    <t xml:space="preserve"> 김종운</t>
  </si>
  <si>
    <t xml:space="preserve"> 경기도 광명시 하안로 284 1202동 205호(하안동 고층주공아파트)</t>
  </si>
  <si>
    <t xml:space="preserve"> 강갑순</t>
  </si>
  <si>
    <t xml:space="preserve"> 충청북도 영동군 영동읍 영산로 48 1404호(영산타워)</t>
  </si>
  <si>
    <t xml:space="preserve"> 오용석</t>
  </si>
  <si>
    <t xml:space="preserve"> 매천리 417</t>
  </si>
  <si>
    <t xml:space="preserve"> 최석진</t>
  </si>
  <si>
    <t xml:space="preserve"> 충청북도 영동군 양강면 구강1안길 89</t>
  </si>
  <si>
    <t xml:space="preserve"> 박완박</t>
  </si>
  <si>
    <t xml:space="preserve"> 계산리 418-1</t>
  </si>
  <si>
    <t xml:space="preserve"> 남대희</t>
  </si>
  <si>
    <t xml:space="preserve"> 정태용</t>
  </si>
  <si>
    <t xml:space="preserve"> 서울시강남구신사동85-1미성아파트25동1106호</t>
  </si>
  <si>
    <t xml:space="preserve"> 계산리 275-37</t>
  </si>
  <si>
    <t xml:space="preserve"> 학교법인영산학원</t>
  </si>
  <si>
    <t xml:space="preserve"> 205-83</t>
  </si>
  <si>
    <t xml:space="preserve"> 서윤환</t>
  </si>
  <si>
    <t xml:space="preserve"> 545-1</t>
  </si>
  <si>
    <t xml:space="preserve"> 고순욱</t>
  </si>
  <si>
    <t xml:space="preserve"> 계산리 223-13</t>
  </si>
  <si>
    <t xml:space="preserve"> 516-2</t>
  </si>
  <si>
    <t xml:space="preserve"> 정만영</t>
  </si>
  <si>
    <t xml:space="preserve"> 535-1</t>
  </si>
  <si>
    <t xml:space="preserve"> 서영종</t>
  </si>
  <si>
    <t xml:space="preserve"> 울산광역시 중구 성안동 790-10 혜원빌라 2-402</t>
  </si>
  <si>
    <t xml:space="preserve"> 옹재성</t>
  </si>
  <si>
    <t xml:space="preserve"> 금동로 28-1</t>
  </si>
  <si>
    <t xml:space="preserve"> 김형근</t>
  </si>
  <si>
    <t xml:space="preserve"> 대전시 대덕구 비래동 113-36  -301</t>
  </si>
  <si>
    <t xml:space="preserve"> 진호섭</t>
  </si>
  <si>
    <t xml:space="preserve"> 윤하원</t>
  </si>
  <si>
    <t xml:space="preserve"> 867-66</t>
  </si>
  <si>
    <t xml:space="preserve"> 김주영</t>
  </si>
  <si>
    <t xml:space="preserve"> 부용리 345-62</t>
  </si>
  <si>
    <t xml:space="preserve"> 영동군 영동읍 계산리 867-16</t>
  </si>
  <si>
    <t xml:space="preserve"> 김월성</t>
  </si>
  <si>
    <t xml:space="preserve"> 충청북도 영동군 영동읍 계산리 688-41</t>
  </si>
  <si>
    <t xml:space="preserve"> 권명임</t>
  </si>
  <si>
    <t xml:space="preserve"> 62-4</t>
  </si>
  <si>
    <t xml:space="preserve"> 박정순</t>
  </si>
  <si>
    <t xml:space="preserve"> 계산리 213-1 서한감고을아파트 101-304</t>
  </si>
  <si>
    <t xml:space="preserve"> 이상욱</t>
  </si>
  <si>
    <t xml:space="preserve"> 서울시 동대문구 이문동 264-27</t>
  </si>
  <si>
    <t xml:space="preserve"> 여인창</t>
  </si>
  <si>
    <t xml:space="preserve"> 741-38</t>
  </si>
  <si>
    <t xml:space="preserve"> 정환택</t>
  </si>
  <si>
    <t xml:space="preserve"> 조삼현</t>
  </si>
  <si>
    <t xml:space="preserve"> 충청북도 영동군 영동읍 상부용로 20  201동 1505호 (지평더웰이아파트)</t>
  </si>
  <si>
    <t xml:space="preserve"> 설계 771-2</t>
  </si>
  <si>
    <t xml:space="preserve"> 손정무</t>
  </si>
  <si>
    <t xml:space="preserve"> 양강면 만계리 537</t>
  </si>
  <si>
    <t xml:space="preserve"> 박금자</t>
  </si>
  <si>
    <t xml:space="preserve"> 667-25</t>
  </si>
  <si>
    <t xml:space="preserve"> 충청북도 영동군 영동읍 부용3길 9  나동 203호 (상록연립)</t>
  </si>
  <si>
    <t xml:space="preserve"> 정일건</t>
  </si>
  <si>
    <t xml:space="preserve"> 매천리 72-23</t>
  </si>
  <si>
    <t xml:space="preserve"> 박미숙</t>
  </si>
  <si>
    <t xml:space="preserve"> 671-26</t>
  </si>
  <si>
    <t xml:space="preserve"> 김기환</t>
  </si>
  <si>
    <t xml:space="preserve"> 663-20</t>
  </si>
  <si>
    <t xml:space="preserve"> 정범택</t>
  </si>
  <si>
    <t xml:space="preserve"> 197-1 목화빌라 마-101</t>
  </si>
  <si>
    <t xml:space="preserve"> 조정자</t>
  </si>
  <si>
    <t xml:space="preserve"> 영동 계산 656-1</t>
  </si>
  <si>
    <t xml:space="preserve"> 윤계환</t>
  </si>
  <si>
    <t xml:space="preserve"> 김영수</t>
  </si>
  <si>
    <t xml:space="preserve">  동정리 68-1 현대아파트 101-303</t>
  </si>
  <si>
    <t xml:space="preserve"> 라재명</t>
  </si>
  <si>
    <t xml:space="preserve"> 충청북도 영동군 양강면 괴목산막로 995</t>
  </si>
  <si>
    <t xml:space="preserve"> 이순단</t>
  </si>
  <si>
    <t xml:space="preserve"> 대한천리교영동교회</t>
  </si>
  <si>
    <t xml:space="preserve"> 충청북도 영동군 영동읍 용두공원로 5</t>
  </si>
  <si>
    <t xml:space="preserve"> 허영민</t>
  </si>
  <si>
    <t xml:space="preserve"> 서울특별시 서초구 서초동 1432-4 한아름빌라 1층-101</t>
  </si>
  <si>
    <t xml:space="preserve"> 배형철</t>
  </si>
  <si>
    <t xml:space="preserve"> 충청북도 영동군 영동읍 영동시장1길 14-1</t>
  </si>
  <si>
    <t xml:space="preserve"> 서울 강남구 압구정동 426 현대아파트 102-101</t>
  </si>
  <si>
    <t xml:space="preserve"> 최영혜</t>
  </si>
  <si>
    <t xml:space="preserve"> 서울특별시 송파구 동남로18길 44  2동 1106호 (가락동 가락프라자아파트)</t>
  </si>
  <si>
    <t xml:space="preserve"> 정범희</t>
  </si>
  <si>
    <t xml:space="preserve"> 충청북도 영동군 영동읍 계산로5길 6</t>
  </si>
  <si>
    <t xml:space="preserve"> 박병수</t>
  </si>
  <si>
    <t xml:space="preserve"> 매천리 406-9</t>
  </si>
  <si>
    <t xml:space="preserve"> 장대령</t>
  </si>
  <si>
    <t xml:space="preserve"> 서울시 동작구 흑석동 8-33</t>
  </si>
  <si>
    <t xml:space="preserve"> 안석두</t>
  </si>
  <si>
    <t xml:space="preserve"> 전주이씨의광오방파종중</t>
  </si>
  <si>
    <t xml:space="preserve"> 281-6</t>
  </si>
  <si>
    <t xml:space="preserve"> 이정선</t>
  </si>
  <si>
    <t xml:space="preserve"> 이복천</t>
  </si>
  <si>
    <t xml:space="preserve"> 부용리 417 지평더웰아파트 101-802</t>
  </si>
  <si>
    <t xml:space="preserve"> 김화중</t>
  </si>
  <si>
    <t xml:space="preserve"> 591-1</t>
  </si>
  <si>
    <t xml:space="preserve"> 금홍섭</t>
  </si>
  <si>
    <t xml:space="preserve"> 양강면지촌리351</t>
  </si>
  <si>
    <t xml:space="preserve"> 한병문</t>
  </si>
  <si>
    <t xml:space="preserve"> 대전광역시 중구 오류동  175-1 삼성아파트 5-506</t>
  </si>
  <si>
    <t xml:space="preserve"> 박순남</t>
  </si>
  <si>
    <t xml:space="preserve"> 용산면 시금리 426</t>
  </si>
  <si>
    <t xml:space="preserve"> 배천식</t>
  </si>
  <si>
    <t xml:space="preserve">  계산리 511-17</t>
  </si>
  <si>
    <t xml:space="preserve"> 이정임</t>
  </si>
  <si>
    <t xml:space="preserve"> 서울특별시 동작구 여의대방로44길 10  108동 1304호 (대방동  대림아파트)</t>
  </si>
  <si>
    <t xml:space="preserve"> 장이주</t>
  </si>
  <si>
    <t xml:space="preserve">  부천시 오정구 고강동 390-13 성산그린빌라 가-303</t>
  </si>
  <si>
    <t xml:space="preserve"> 이왕재</t>
  </si>
  <si>
    <t xml:space="preserve"> 서울시 노원구 하계동 280 미성아파트 1-705</t>
  </si>
  <si>
    <t xml:space="preserve"> 설계리 666-3</t>
  </si>
  <si>
    <t xml:space="preserve"> 김태영</t>
  </si>
  <si>
    <t xml:space="preserve"> 충청북도 영동군 영동읍 영동시장4길 12</t>
  </si>
  <si>
    <t xml:space="preserve"> 배정훈</t>
  </si>
  <si>
    <t xml:space="preserve"> 674-7</t>
  </si>
  <si>
    <t xml:space="preserve"> 김순호</t>
  </si>
  <si>
    <t xml:space="preserve"> 680-11</t>
  </si>
  <si>
    <t xml:space="preserve"> 주식회사대윤건설</t>
  </si>
  <si>
    <t xml:space="preserve"> 부용</t>
  </si>
  <si>
    <t xml:space="preserve"> 김만석</t>
  </si>
  <si>
    <t xml:space="preserve"> 심재영</t>
  </si>
  <si>
    <t xml:space="preserve"> 충청북도 영동군 영동읍 동정로 39-27  101동 404호 (현대아파트)</t>
  </si>
  <si>
    <t xml:space="preserve"> 강동표</t>
  </si>
  <si>
    <t xml:space="preserve"> 대전 중구 오류동 175-1 삼성아파트 13-903</t>
  </si>
  <si>
    <t xml:space="preserve"> 중앙로2길 16-10</t>
  </si>
  <si>
    <t xml:space="preserve"> 박은영</t>
  </si>
  <si>
    <t xml:space="preserve"> 인천광역시 남동구 구월동 24 롯데캐슬골드 2107-902</t>
  </si>
  <si>
    <t xml:space="preserve"> 여춘길</t>
  </si>
  <si>
    <t xml:space="preserve"> 대전광역시 중구 수침로 122  10동 1301호 (태평동 푸른뫼아파트)</t>
  </si>
  <si>
    <t xml:space="preserve"> 김준석</t>
  </si>
  <si>
    <t xml:space="preserve"> 충청북도 영동군 영동읍 상부용로 20  201동 701호 (지평더웰2아파트)</t>
  </si>
  <si>
    <t xml:space="preserve"> 박영순</t>
  </si>
  <si>
    <t xml:space="preserve"> 충청북도 영동군 영동읍 상부용로 20  201동 1505호 (지평더웰2아파트)</t>
  </si>
  <si>
    <t xml:space="preserve">  계산리 554</t>
  </si>
  <si>
    <t xml:space="preserve"> 이수동</t>
  </si>
  <si>
    <t xml:space="preserve"> 경기도 하남시 감일동  323-7</t>
  </si>
  <si>
    <t xml:space="preserve"> 주식회사석보유통</t>
  </si>
  <si>
    <t xml:space="preserve"> 449-2</t>
  </si>
  <si>
    <t xml:space="preserve"> 박춘자</t>
  </si>
  <si>
    <t xml:space="preserve"> 467-7</t>
  </si>
  <si>
    <t xml:space="preserve"> 김세영</t>
  </si>
  <si>
    <t xml:space="preserve"> 영동군 영동읍 계산리 866-37</t>
  </si>
  <si>
    <t xml:space="preserve"> 이수연</t>
  </si>
  <si>
    <t xml:space="preserve"> 866-34</t>
  </si>
  <si>
    <t xml:space="preserve"> 양두석</t>
  </si>
  <si>
    <t xml:space="preserve"> 충청북도 영동군 영동읍 영동시장1길 43</t>
  </si>
  <si>
    <t xml:space="preserve"> 675-10</t>
  </si>
  <si>
    <t xml:space="preserve"> 남장현</t>
  </si>
  <si>
    <t xml:space="preserve"> 696-12</t>
  </si>
  <si>
    <t xml:space="preserve"> 유평대</t>
  </si>
  <si>
    <t xml:space="preserve"> 서울특별시 광진구 광나루로56길 32  214동 2003호 (구의동  현대아파트)</t>
  </si>
  <si>
    <t xml:space="preserve"> 이종민</t>
  </si>
  <si>
    <t xml:space="preserve"> 충청남도 천안시 동남구 신부동 544 대림한내아파트 105-304</t>
  </si>
  <si>
    <t xml:space="preserve"> 송경숙</t>
  </si>
  <si>
    <t xml:space="preserve"> 금동로 64-1</t>
  </si>
  <si>
    <t xml:space="preserve"> 이상준</t>
  </si>
  <si>
    <t xml:space="preserve"> 고영관</t>
  </si>
  <si>
    <t xml:space="preserve"> 이리시 신용동 344-2</t>
  </si>
  <si>
    <t xml:space="preserve"> 재단법인원불교</t>
  </si>
  <si>
    <t xml:space="preserve"> 서울 관악 봉천 476-34</t>
  </si>
  <si>
    <t xml:space="preserve"> 김행조</t>
  </si>
  <si>
    <t xml:space="preserve"> 박순하</t>
  </si>
  <si>
    <t xml:space="preserve"> 충청북도 영동군 영동읍 동정로 56-12  101동 608호 (이든팰리스)</t>
  </si>
  <si>
    <t xml:space="preserve"> 양태우</t>
  </si>
  <si>
    <t xml:space="preserve"> 서울특별시 강남구 남부순환로 2806  18층  19층(도곡동  군인공제회관)</t>
  </si>
  <si>
    <t xml:space="preserve"> 대한토지신탁주식회사</t>
  </si>
  <si>
    <t xml:space="preserve"> 서울시 은평구 녹번동 53-72</t>
  </si>
  <si>
    <t xml:space="preserve"> 672-17</t>
  </si>
  <si>
    <t xml:space="preserve"> 전명호</t>
  </si>
  <si>
    <t xml:space="preserve"> 묘지</t>
  </si>
  <si>
    <t xml:space="preserve"> 충청북도 영동군 영동읍 기골로 35</t>
  </si>
  <si>
    <t xml:space="preserve"> 손용철</t>
  </si>
  <si>
    <t xml:space="preserve"> 충청북도 청주시 서원구 분평로 18  705동 604호 (분평동  분평주공아파트)</t>
  </si>
  <si>
    <t xml:space="preserve"> 김영희</t>
  </si>
  <si>
    <t xml:space="preserve"> 666-2</t>
  </si>
  <si>
    <t xml:space="preserve"> 이규화</t>
  </si>
  <si>
    <t xml:space="preserve"> 옥천군 옥천읍 문정리 467-5 대성진달래아파트 905</t>
  </si>
  <si>
    <t xml:space="preserve"> 육범수</t>
  </si>
  <si>
    <t xml:space="preserve"> 경기도 성남시 분당구 정자일로 230  106동 601호 (정자동  동양정자파라곤)</t>
  </si>
  <si>
    <t xml:space="preserve"> 송미래</t>
  </si>
  <si>
    <t xml:space="preserve"> 충청북도 영동군 영동읍 영동시장3길 22</t>
  </si>
  <si>
    <t xml:space="preserve"> 최길수</t>
  </si>
  <si>
    <t xml:space="preserve"> 인천시 서구 마전동 919-3 팬트빌 -401</t>
  </si>
  <si>
    <t xml:space="preserve"> 박진종</t>
  </si>
  <si>
    <t xml:space="preserve"> 영동시장1길 7</t>
  </si>
  <si>
    <t xml:space="preserve"> 이이지</t>
  </si>
  <si>
    <t xml:space="preserve"> 683-23</t>
  </si>
  <si>
    <t xml:space="preserve"> 이봉원</t>
  </si>
  <si>
    <t xml:space="preserve"> 김진필</t>
  </si>
  <si>
    <t xml:space="preserve"> 영산로 62  504호 (대성로얄아파트)</t>
  </si>
  <si>
    <t xml:space="preserve"> 김은경</t>
  </si>
  <si>
    <t xml:space="preserve"> 663-16</t>
  </si>
  <si>
    <t xml:space="preserve"> 성순이</t>
  </si>
  <si>
    <t xml:space="preserve"> 충청북도 영동군 영동읍 계산로 72</t>
  </si>
  <si>
    <t xml:space="preserve"> 이은범</t>
  </si>
  <si>
    <t xml:space="preserve"> 692-11</t>
  </si>
  <si>
    <t xml:space="preserve"> 정구철</t>
  </si>
  <si>
    <t xml:space="preserve"> 대전 서구 선사로 139(둔산동920) 정부대전청사 2동</t>
  </si>
  <si>
    <t xml:space="preserve"> 부용리 60-3 상록연립 가-108</t>
  </si>
  <si>
    <t xml:space="preserve"> 설은주</t>
  </si>
  <si>
    <t xml:space="preserve"> 영동읍 영동시장1길 20</t>
  </si>
  <si>
    <t xml:space="preserve"> 손종락</t>
  </si>
  <si>
    <t xml:space="preserve"> 경기도 양평군 용문면 조현길 18-12</t>
  </si>
  <si>
    <t xml:space="preserve"> 최호정</t>
  </si>
  <si>
    <t xml:space="preserve"> 경기도 평택시 현신3길 76  206동 503호 (용이동  평택용이2차푸르지오)</t>
  </si>
  <si>
    <t xml:space="preserve"> 함정희</t>
  </si>
  <si>
    <t xml:space="preserve"> 정홍기</t>
  </si>
  <si>
    <t xml:space="preserve"> 충청북도 영동군 영동읍 영동천1길 30</t>
  </si>
  <si>
    <t xml:space="preserve"> 정숙자</t>
  </si>
  <si>
    <t xml:space="preserve"> 박순덕</t>
  </si>
  <si>
    <t xml:space="preserve"> 상촌면 흥덕리 375</t>
  </si>
  <si>
    <t xml:space="preserve"> 박을용</t>
  </si>
  <si>
    <t xml:space="preserve"> 584-11</t>
  </si>
  <si>
    <t xml:space="preserve"> 강복득</t>
  </si>
  <si>
    <t xml:space="preserve"> 계산리 659-27</t>
  </si>
  <si>
    <t xml:space="preserve"> 박안지</t>
  </si>
  <si>
    <t xml:space="preserve"> 서울특별시 서대문구 이화여대8길 62  101동 901호 (북아현동  두산아파트)</t>
  </si>
  <si>
    <t xml:space="preserve"> 민혜미자</t>
  </si>
  <si>
    <t xml:space="preserve"> 502-8</t>
  </si>
  <si>
    <t xml:space="preserve"> 이춘하</t>
  </si>
  <si>
    <t xml:space="preserve"> 서울 노원구 월계동 12 아파트 34-909</t>
  </si>
  <si>
    <t xml:space="preserve"> 정화용</t>
  </si>
  <si>
    <t xml:space="preserve"> 477-3</t>
  </si>
  <si>
    <t xml:space="preserve"> 김태진</t>
  </si>
  <si>
    <t xml:space="preserve"> 김태인</t>
  </si>
  <si>
    <t xml:space="preserve"> 심원리325</t>
  </si>
  <si>
    <t xml:space="preserve"> 김후식</t>
  </si>
  <si>
    <t xml:space="preserve"> 양강면 괴목리 365</t>
  </si>
  <si>
    <t xml:space="preserve"> 전정호</t>
  </si>
  <si>
    <t xml:space="preserve"> 계산리 380-1</t>
  </si>
  <si>
    <t xml:space="preserve"> 김순옥</t>
  </si>
  <si>
    <t xml:space="preserve"> 서울특별시 구로구 중앙로8길 11  101동 902호 (고척동  고척월드메르디앙아파트)</t>
  </si>
  <si>
    <t xml:space="preserve"> 강우현</t>
  </si>
  <si>
    <t xml:space="preserve"> 광주광역시 북구 천지인로115번길 10  102동 503호 (오치동  우미아파트)</t>
  </si>
  <si>
    <t xml:space="preserve"> 김용흠</t>
  </si>
  <si>
    <t xml:space="preserve"> 충청북도 영동군 영동읍 동정로 39-27  101동 401호 (현대아파트)</t>
  </si>
  <si>
    <t xml:space="preserve"> 박향숙</t>
  </si>
  <si>
    <t xml:space="preserve"> 677-5</t>
  </si>
  <si>
    <t xml:space="preserve"> 정기영</t>
  </si>
  <si>
    <t xml:space="preserve"> 충청북도 영동군 영동읍 중앙로1길 18-2</t>
  </si>
  <si>
    <t xml:space="preserve"> 김영숙</t>
  </si>
  <si>
    <t xml:space="preserve"> 사적지</t>
  </si>
  <si>
    <t xml:space="preserve"> 송영석</t>
  </si>
  <si>
    <t xml:space="preserve">  계산리 500-4</t>
  </si>
  <si>
    <t xml:space="preserve"> 이순남</t>
  </si>
  <si>
    <t xml:space="preserve"> 301-4</t>
  </si>
  <si>
    <t xml:space="preserve"> 이철우</t>
  </si>
  <si>
    <t xml:space="preserve"> 695-11</t>
  </si>
  <si>
    <t xml:space="preserve"> 장시일</t>
  </si>
  <si>
    <t xml:space="preserve">  계산리 441-1</t>
  </si>
  <si>
    <t xml:space="preserve"> 이차순</t>
  </si>
  <si>
    <t xml:space="preserve"> 동정로 39-27  101동 408호 (현대아파트)</t>
  </si>
  <si>
    <t xml:space="preserve"> 이경현</t>
  </si>
  <si>
    <t xml:space="preserve"> 김태종</t>
  </si>
  <si>
    <t xml:space="preserve"> 537-8</t>
  </si>
  <si>
    <t xml:space="preserve"> 박장범</t>
  </si>
  <si>
    <t xml:space="preserve"> 충청북도 영동군 심천면 초강로1안길 4-15</t>
  </si>
  <si>
    <t xml:space="preserve"> 민점순</t>
  </si>
  <si>
    <t xml:space="preserve"> 698-1</t>
  </si>
  <si>
    <t xml:space="preserve"> 배광희</t>
  </si>
  <si>
    <t xml:space="preserve"> 충청북도 영동군 영동읍 계산로 16-2</t>
  </si>
  <si>
    <t xml:space="preserve"> 나원석</t>
  </si>
  <si>
    <t xml:space="preserve"> 계산리 456-13</t>
  </si>
  <si>
    <t xml:space="preserve"> 대한민국상이군경회충청북도지부영동군지회</t>
  </si>
  <si>
    <t xml:space="preserve"> 대구 서구 원대동3가 1305</t>
  </si>
  <si>
    <t xml:space="preserve"> 867-62</t>
  </si>
  <si>
    <t xml:space="preserve"> 김형욱</t>
  </si>
  <si>
    <t xml:space="preserve"> 대전 동구 대동  131-3</t>
  </si>
  <si>
    <t xml:space="preserve"> 김용팔</t>
  </si>
  <si>
    <t xml:space="preserve">  677-17</t>
  </si>
  <si>
    <t xml:space="preserve"> 693-10</t>
  </si>
  <si>
    <t xml:space="preserve"> 김무환</t>
  </si>
  <si>
    <t xml:space="preserve"> 694-17</t>
  </si>
  <si>
    <t xml:space="preserve"> 영동중앙신용협동조합</t>
  </si>
  <si>
    <t xml:space="preserve">  867-26</t>
  </si>
  <si>
    <t xml:space="preserve"> 최혜숙</t>
  </si>
  <si>
    <t xml:space="preserve"> 매천리 81-1 조한드림플러스아파트 -1201</t>
  </si>
  <si>
    <t xml:space="preserve"> 황정하</t>
  </si>
  <si>
    <t xml:space="preserve"> 가동길 28</t>
  </si>
  <si>
    <t xml:space="preserve"> 주창용</t>
  </si>
  <si>
    <t xml:space="preserve"> 279-6</t>
  </si>
  <si>
    <t xml:space="preserve"> 김명철</t>
  </si>
  <si>
    <t xml:space="preserve"> 충청북도 영동군 영동읍 구교2길 13-5</t>
  </si>
  <si>
    <t xml:space="preserve"> 장숙진</t>
  </si>
  <si>
    <t xml:space="preserve"> 청주시 흥덕구 1순환로751번길 29  102동 202호 (개신동 태암베스트윙아파트)</t>
  </si>
  <si>
    <t xml:space="preserve"> 안상경</t>
  </si>
  <si>
    <t xml:space="preserve"> 영동군 영동읍 회동리 50-4</t>
  </si>
  <si>
    <t xml:space="preserve"> 이옥숙</t>
  </si>
  <si>
    <t xml:space="preserve"> 695-6</t>
  </si>
  <si>
    <t xml:space="preserve"> 정광수</t>
  </si>
  <si>
    <t xml:space="preserve"> 강태백</t>
  </si>
  <si>
    <t xml:space="preserve"> 울산광역시 동구 방어진순환도로 995  114동 1304호(서부동 현대패밀리서부아파트)</t>
  </si>
  <si>
    <t xml:space="preserve"> 이창흠</t>
  </si>
  <si>
    <t xml:space="preserve"> 570-3</t>
  </si>
  <si>
    <t xml:space="preserve"> 임선경</t>
  </si>
  <si>
    <t xml:space="preserve"> 충청남도 논산시 계백로 897(부창동)</t>
  </si>
  <si>
    <t xml:space="preserve"> 김석훈</t>
  </si>
  <si>
    <t xml:space="preserve"> 구교1길 22</t>
  </si>
  <si>
    <t xml:space="preserve"> 김종길</t>
  </si>
  <si>
    <t xml:space="preserve"> 계산리 654-8</t>
  </si>
  <si>
    <t xml:space="preserve"> 이병애</t>
  </si>
  <si>
    <t xml:space="preserve"> 중앙로2길 6-16</t>
  </si>
  <si>
    <t xml:space="preserve"> 전형준</t>
  </si>
  <si>
    <t xml:space="preserve"> 688-33</t>
  </si>
  <si>
    <t xml:space="preserve"> 곽중관</t>
  </si>
  <si>
    <t xml:space="preserve"> 주곡리 142</t>
  </si>
  <si>
    <t xml:space="preserve"> 한인수</t>
  </si>
  <si>
    <t xml:space="preserve"> 계산리 666-1</t>
  </si>
  <si>
    <t xml:space="preserve"> 최명래</t>
  </si>
  <si>
    <t xml:space="preserve"> 영동군 영동읍 계산리 687-5</t>
  </si>
  <si>
    <t xml:space="preserve"> 김연희</t>
  </si>
  <si>
    <t xml:space="preserve"> 8-1</t>
  </si>
  <si>
    <t xml:space="preserve"> 영동개인택시조합</t>
  </si>
  <si>
    <t xml:space="preserve"> 588-28</t>
  </si>
  <si>
    <t xml:space="preserve"> 장미호</t>
  </si>
  <si>
    <t xml:space="preserve"> 충청북도 영동군 영동읍 부용4길 4</t>
  </si>
  <si>
    <t xml:space="preserve"> 이상진</t>
  </si>
  <si>
    <t xml:space="preserve"> 256-2</t>
  </si>
  <si>
    <t xml:space="preserve"> 성경환</t>
  </si>
  <si>
    <t xml:space="preserve"> 충청북도 영동군 영동읍 금동로3길 5-26</t>
  </si>
  <si>
    <t xml:space="preserve"> 박분임</t>
  </si>
  <si>
    <t xml:space="preserve"> 565-21</t>
  </si>
  <si>
    <t xml:space="preserve"> 김갑연</t>
  </si>
  <si>
    <t xml:space="preserve"> 대전 중구 유천동 265-31</t>
  </si>
  <si>
    <t xml:space="preserve"> 정창기</t>
  </si>
  <si>
    <t xml:space="preserve"> 충청북도 영동군 영동읍 금동로1길 7-2</t>
  </si>
  <si>
    <t xml:space="preserve"> 박영수</t>
  </si>
  <si>
    <t xml:space="preserve"> 788-1</t>
  </si>
  <si>
    <t xml:space="preserve"> 김완배</t>
  </si>
  <si>
    <t xml:space="preserve"> 충청북도 영동군 영동읍 영산로 20</t>
  </si>
  <si>
    <t xml:space="preserve"> 양상열</t>
  </si>
  <si>
    <t xml:space="preserve"> 882-36</t>
  </si>
  <si>
    <t xml:space="preserve"> 김덕술</t>
  </si>
  <si>
    <t xml:space="preserve"> 충청북도 영동군 영동읍 금동로 78-1</t>
  </si>
  <si>
    <t xml:space="preserve"> 신용문</t>
  </si>
  <si>
    <t xml:space="preserve"> 서울특별시 양천구 신정동 1259 신트리1단지아파트 107-702</t>
  </si>
  <si>
    <t xml:space="preserve"> 이향연</t>
  </si>
  <si>
    <t xml:space="preserve"> 계산로2길 19-48</t>
  </si>
  <si>
    <t xml:space="preserve"> 장주혜</t>
  </si>
  <si>
    <t xml:space="preserve"> 최명순</t>
  </si>
  <si>
    <t xml:space="preserve"> 서울시 강남구 대치동 500 개포2차우성아파트 13-902</t>
  </si>
  <si>
    <t xml:space="preserve"> 송두환</t>
  </si>
  <si>
    <t xml:space="preserve"> 오탄리479</t>
  </si>
  <si>
    <t xml:space="preserve"> 이윤종</t>
  </si>
  <si>
    <t xml:space="preserve"> 상부용로 7-50  101동 1406호 (지평더웰아파트)</t>
  </si>
  <si>
    <t xml:space="preserve"> 황미자</t>
  </si>
  <si>
    <t xml:space="preserve"> 충청북도 영동군 영동읍 눈어치로 6-9  102호 (훼미리타운)</t>
  </si>
  <si>
    <t xml:space="preserve"> 윤기석</t>
  </si>
  <si>
    <t xml:space="preserve"> 경기도 광명시 하안로 320  1014동 803호 (하안동 고층주공아파트)</t>
  </si>
  <si>
    <t xml:space="preserve"> 이광희</t>
  </si>
  <si>
    <t xml:space="preserve"> 대전 동구 신안동 267-9</t>
  </si>
  <si>
    <t xml:space="preserve"> 전대표</t>
  </si>
  <si>
    <t xml:space="preserve"> 충청북도 영동군 용산면 하부릉길 11-17</t>
  </si>
  <si>
    <t xml:space="preserve"> 설현환</t>
  </si>
  <si>
    <t xml:space="preserve"> 456-9</t>
  </si>
  <si>
    <t xml:space="preserve"> 영동군산림조합</t>
  </si>
  <si>
    <t xml:space="preserve"> 충청북도 영동군 영동읍 상부용로 7-50  101동 1404호 (지평더웰아파트)</t>
  </si>
  <si>
    <t xml:space="preserve"> 최선화</t>
  </si>
  <si>
    <t xml:space="preserve"> 상부용로 7-50  101동 905호 (지평더웰아파트)</t>
  </si>
  <si>
    <t xml:space="preserve"> 이은주</t>
  </si>
  <si>
    <t xml:space="preserve">  계산리 679-3</t>
  </si>
  <si>
    <t xml:space="preserve"> 최창순</t>
  </si>
  <si>
    <t xml:space="preserve"> 526-2</t>
  </si>
  <si>
    <t xml:space="preserve"> 이현미</t>
  </si>
  <si>
    <t xml:space="preserve"> 867-74</t>
  </si>
  <si>
    <t xml:space="preserve"> 남승훈</t>
  </si>
  <si>
    <t xml:space="preserve"> 국(법무부)</t>
  </si>
  <si>
    <t xml:space="preserve"> 677-1</t>
  </si>
  <si>
    <t xml:space="preserve"> 고석구</t>
  </si>
  <si>
    <t xml:space="preserve"> 674-2</t>
  </si>
  <si>
    <t xml:space="preserve"> 제천시 중앙로1가 116-2</t>
  </si>
  <si>
    <t xml:space="preserve"> 사경보</t>
  </si>
  <si>
    <t xml:space="preserve"> 계산로1길 32</t>
  </si>
  <si>
    <t xml:space="preserve"> 최점희</t>
  </si>
  <si>
    <t xml:space="preserve"> 대전광역시 서구 관저동로90번길 15  102동 701호(관저동  관저리슈빌)</t>
  </si>
  <si>
    <t xml:space="preserve"> 나신호</t>
  </si>
  <si>
    <t xml:space="preserve"> 매천리 487</t>
  </si>
  <si>
    <t xml:space="preserve"> 성순희</t>
  </si>
  <si>
    <t xml:space="preserve"> 체육용지</t>
  </si>
  <si>
    <t xml:space="preserve"> 684-23</t>
  </si>
  <si>
    <t xml:space="preserve"> 임갑환</t>
  </si>
  <si>
    <t xml:space="preserve"> 충청북도 영동군 영동읍 중앙로3길 16-1</t>
  </si>
  <si>
    <t xml:space="preserve"> 손재하</t>
  </si>
  <si>
    <t xml:space="preserve">  계산리 77-12</t>
  </si>
  <si>
    <t xml:space="preserve"> 유순자</t>
  </si>
  <si>
    <t xml:space="preserve"> 충청북도 영동군 영동읍 동정로 47  102동 502호 (영동가마실휴먼시아)</t>
  </si>
  <si>
    <t xml:space="preserve"> 박세용</t>
  </si>
  <si>
    <t xml:space="preserve"> 경기도 수원시 장안구 만석로68번길 10  595동 704호 (정자동 백설마을현대아파트)</t>
  </si>
  <si>
    <t xml:space="preserve"> 송성호</t>
  </si>
  <si>
    <t xml:space="preserve"> 용산면 구촌리 77-1</t>
  </si>
  <si>
    <t xml:space="preserve"> 궁순영</t>
  </si>
  <si>
    <t xml:space="preserve"> 741-46</t>
  </si>
  <si>
    <t xml:space="preserve"> 오승원</t>
  </si>
  <si>
    <t xml:space="preserve"> 대전시 문화동 11-26</t>
  </si>
  <si>
    <t xml:space="preserve"> 손병관</t>
  </si>
  <si>
    <t xml:space="preserve"> 대전 중구 대흥 2동 508-54</t>
  </si>
  <si>
    <t xml:space="preserve"> 태광건설주식회사</t>
  </si>
  <si>
    <t xml:space="preserve"> 671-4</t>
  </si>
  <si>
    <t xml:space="preserve"> 안승연</t>
  </si>
  <si>
    <t xml:space="preserve"> 당곡리 53</t>
  </si>
  <si>
    <t xml:space="preserve"> 배준상</t>
  </si>
  <si>
    <t xml:space="preserve"> 영동읍 계산리 668-4</t>
  </si>
  <si>
    <t xml:space="preserve"> 이광주</t>
  </si>
  <si>
    <t xml:space="preserve"> 길순자</t>
  </si>
  <si>
    <t xml:space="preserve"> 698-29</t>
  </si>
  <si>
    <t xml:space="preserve"> 박수봉</t>
  </si>
  <si>
    <t xml:space="preserve"> 이한욱</t>
  </si>
  <si>
    <t xml:space="preserve"> 이수길 62</t>
  </si>
  <si>
    <t xml:space="preserve"> 손영란</t>
  </si>
  <si>
    <t xml:space="preserve"> 882-27</t>
  </si>
  <si>
    <t xml:space="preserve"> 민원일</t>
  </si>
  <si>
    <t xml:space="preserve"> 계산리 662-25</t>
  </si>
  <si>
    <t xml:space="preserve"> 박귀숙</t>
  </si>
  <si>
    <t xml:space="preserve">  657-9</t>
  </si>
  <si>
    <t xml:space="preserve"> 노명숙</t>
  </si>
  <si>
    <t xml:space="preserve"> 충청북도 영동군 영동읍 영동황간로 244-2</t>
  </si>
  <si>
    <t xml:space="preserve"> 이성원</t>
  </si>
  <si>
    <t xml:space="preserve"> 663-36</t>
  </si>
  <si>
    <t xml:space="preserve"> 회동리 50-4</t>
  </si>
  <si>
    <t xml:space="preserve"> 서정표</t>
  </si>
  <si>
    <t xml:space="preserve"> 대전시 중구 문화동 1-133</t>
  </si>
  <si>
    <t xml:space="preserve"> 이병헌</t>
  </si>
  <si>
    <t xml:space="preserve"> 전라북도 전주시 완산구 삼천천변1길 9  601동 1403호 (삼천동1가 삼천주공6단지아파트)</t>
  </si>
  <si>
    <t xml:space="preserve"> 서울 마포구 공덕동 371 공덕삼성아파트 104-2503</t>
  </si>
  <si>
    <t xml:space="preserve"> 손세일</t>
  </si>
  <si>
    <t xml:space="preserve"> 계산로12길 8</t>
  </si>
  <si>
    <t xml:space="preserve"> 김종식</t>
  </si>
  <si>
    <t xml:space="preserve"> 충청북도 영동군 영동읍  계산리 587-51</t>
  </si>
  <si>
    <t xml:space="preserve"> 이정호</t>
  </si>
  <si>
    <t xml:space="preserve"> 도변일</t>
  </si>
  <si>
    <t xml:space="preserve"> 경남 의령군 화정면 벽화로2길 86</t>
  </si>
  <si>
    <t xml:space="preserve"> 장미</t>
  </si>
  <si>
    <t xml:space="preserve"> 장춘자</t>
  </si>
  <si>
    <t xml:space="preserve"> 당곡리184</t>
  </si>
  <si>
    <t xml:space="preserve"> 김규용</t>
  </si>
  <si>
    <t xml:space="preserve"> 충청북도 영동군 영동읍 어미실길 131</t>
  </si>
  <si>
    <t xml:space="preserve"> 심천면 약목리 457-1</t>
  </si>
  <si>
    <t xml:space="preserve"> 구미시 비산동 103</t>
  </si>
  <si>
    <t xml:space="preserve"> 여운근</t>
  </si>
  <si>
    <t xml:space="preserve"> 영동읍 금동로4길 9</t>
  </si>
  <si>
    <t xml:space="preserve"> 충청북도 영동군 영동읍 금동로4길 7</t>
  </si>
  <si>
    <t xml:space="preserve"> 김권예</t>
  </si>
  <si>
    <t xml:space="preserve"> 최승권</t>
  </si>
  <si>
    <t xml:space="preserve"> 설계리 756</t>
  </si>
  <si>
    <t xml:space="preserve"> 이규헌</t>
  </si>
  <si>
    <t xml:space="preserve"> 대전 서구 둔산동  909 수정타운 13-301</t>
  </si>
  <si>
    <t xml:space="preserve"> 민병철</t>
  </si>
  <si>
    <t xml:space="preserve"> 영동읍 대학로 8</t>
  </si>
  <si>
    <t xml:space="preserve"> 조창제</t>
  </si>
  <si>
    <t xml:space="preserve"> 충청북도 영동군 양강면 가동길 58</t>
  </si>
  <si>
    <t xml:space="preserve"> 한혜주</t>
  </si>
  <si>
    <t xml:space="preserve"> 학산영동로 1097</t>
  </si>
  <si>
    <t xml:space="preserve"> 배현민</t>
  </si>
  <si>
    <t xml:space="preserve"> 충청북도 영동군 영동읍 영산로 42-1</t>
  </si>
  <si>
    <t xml:space="preserve"> 정연화</t>
  </si>
  <si>
    <t xml:space="preserve"> 학산영동로 1109</t>
  </si>
  <si>
    <t xml:space="preserve"> 김형완</t>
  </si>
  <si>
    <t xml:space="preserve"> 452-12 서한연립 -404</t>
  </si>
  <si>
    <t xml:space="preserve"> 최순자</t>
  </si>
  <si>
    <t xml:space="preserve"> 허옥련</t>
  </si>
  <si>
    <t xml:space="preserve"> 882-33</t>
  </si>
  <si>
    <t xml:space="preserve"> 남정근</t>
  </si>
  <si>
    <t xml:space="preserve"> 대전광역시 유성구 동서대로 725  1207동 1103호 (원신흥동 어울림하트)</t>
  </si>
  <si>
    <t xml:space="preserve"> 최춘희</t>
  </si>
  <si>
    <t xml:space="preserve"> 영동시장2길 8</t>
  </si>
  <si>
    <t xml:space="preserve"> 김재완</t>
  </si>
  <si>
    <t xml:space="preserve"> 영동시장3길 9</t>
  </si>
  <si>
    <t xml:space="preserve"> 곽희숙</t>
  </si>
  <si>
    <t xml:space="preserve"> 동정로 39-27  102동 407호 (현대아파트)</t>
  </si>
  <si>
    <t xml:space="preserve"> 고재연</t>
  </si>
  <si>
    <t xml:space="preserve"> 충청북도 영동군 영동읍 계산로12길 5-3</t>
  </si>
  <si>
    <t xml:space="preserve"> 김영이</t>
  </si>
  <si>
    <t xml:space="preserve"> 421-2</t>
  </si>
  <si>
    <t xml:space="preserve"> 배충렬</t>
  </si>
  <si>
    <t xml:space="preserve"> 680-15</t>
  </si>
  <si>
    <t xml:space="preserve"> 박만하</t>
  </si>
  <si>
    <t xml:space="preserve"> 최명화</t>
  </si>
  <si>
    <t xml:space="preserve"> 대전광역시 대덕구 중리로54번길 7  201호 (중리동)</t>
  </si>
  <si>
    <t xml:space="preserve"> 제갈세호</t>
  </si>
  <si>
    <t xml:space="preserve"> 438-9</t>
  </si>
  <si>
    <t xml:space="preserve"> 김명훈</t>
  </si>
  <si>
    <t xml:space="preserve"> 대전 중구 대흥동 508-54</t>
  </si>
  <si>
    <t xml:space="preserve"> 56-7</t>
  </si>
  <si>
    <t xml:space="preserve"> 연규진</t>
  </si>
  <si>
    <t xml:space="preserve"> 대전 중구오류동175-1삼성아파트5동705호</t>
  </si>
  <si>
    <t xml:space="preserve"> 573-1</t>
  </si>
  <si>
    <t xml:space="preserve"> 주식회사비룡건설</t>
  </si>
  <si>
    <t xml:space="preserve"> 경기도 화성시 동탄중앙로 220  에이동 5704호 (반송동 메타폴리스)</t>
  </si>
  <si>
    <t xml:space="preserve"> 손진현</t>
  </si>
  <si>
    <t xml:space="preserve"> 충청북도 영동군 영동읍 영동시장1길 23</t>
  </si>
  <si>
    <t xml:space="preserve"> 김명순</t>
  </si>
  <si>
    <t xml:space="preserve"> 중앙로 23</t>
  </si>
  <si>
    <t xml:space="preserve"> 장성일</t>
  </si>
  <si>
    <t xml:space="preserve"> 서울특별시 광진구 광나루로56길 32  214동 2003호 (구의동 현대아파트)</t>
  </si>
  <si>
    <t xml:space="preserve"> 678-8</t>
  </si>
  <si>
    <t xml:space="preserve"> 배장환</t>
  </si>
  <si>
    <t xml:space="preserve"> 693-7</t>
  </si>
  <si>
    <t xml:space="preserve"> 김원배</t>
  </si>
  <si>
    <t xml:space="preserve"> 계산리 671-5</t>
  </si>
  <si>
    <t xml:space="preserve"> 권혜인</t>
  </si>
  <si>
    <t xml:space="preserve"> 659-28</t>
  </si>
  <si>
    <t xml:space="preserve"> 손규철</t>
  </si>
  <si>
    <t xml:space="preserve"> 충청북도 영동군 양강면 가동1길 9</t>
  </si>
  <si>
    <t xml:space="preserve"> 박문숙</t>
  </si>
  <si>
    <t xml:space="preserve"> 충청북도 영동군 영동읍 구교로 32-7  111호 (대성아파트)</t>
  </si>
  <si>
    <t xml:space="preserve"> 김숙자</t>
  </si>
  <si>
    <t xml:space="preserve"> 권병호</t>
  </si>
  <si>
    <t xml:space="preserve"> 계산리 114-10</t>
  </si>
  <si>
    <t xml:space="preserve"> 송재호</t>
  </si>
  <si>
    <t xml:space="preserve"> 742-3</t>
  </si>
  <si>
    <t xml:space="preserve"> 한경엽</t>
  </si>
  <si>
    <t xml:space="preserve"> 심천면 약목리 834</t>
  </si>
  <si>
    <t xml:space="preserve"> 688-12</t>
  </si>
  <si>
    <t xml:space="preserve"> 정순헌</t>
  </si>
  <si>
    <t xml:space="preserve"> 663-45</t>
  </si>
  <si>
    <t xml:space="preserve"> 임두환</t>
  </si>
  <si>
    <t xml:space="preserve"> 801-1</t>
  </si>
  <si>
    <t xml:space="preserve"> 중앙택시주식회사</t>
  </si>
  <si>
    <t xml:space="preserve"> 충청북도 영동군 용화면 횡지구백길 33-16</t>
  </si>
  <si>
    <t xml:space="preserve"> 정병준</t>
  </si>
  <si>
    <t xml:space="preserve">  계산리 683-31</t>
  </si>
  <si>
    <t xml:space="preserve"> 김창숙</t>
  </si>
  <si>
    <t xml:space="preserve"> 충청북도 청주시 청원구 북이면 대율내추길 319-8</t>
  </si>
  <si>
    <t xml:space="preserve"> 주식회사리움</t>
  </si>
  <si>
    <t xml:space="preserve"> 영동군 영동읍 계산리 588-47</t>
  </si>
  <si>
    <t xml:space="preserve"> 손학선</t>
  </si>
  <si>
    <t xml:space="preserve"> 596-3</t>
  </si>
  <si>
    <t xml:space="preserve"> 고용이</t>
  </si>
  <si>
    <t xml:space="preserve"> 정태환</t>
  </si>
  <si>
    <t xml:space="preserve"> 충청북도 영동군 영동읍 중앙로5길 8-4  302호 (대영빌라)</t>
  </si>
  <si>
    <t xml:space="preserve"> 류종열</t>
  </si>
  <si>
    <t xml:space="preserve"> 626-3</t>
  </si>
  <si>
    <t xml:space="preserve"> 김기준</t>
  </si>
  <si>
    <t xml:space="preserve"> 심천면 용당리 73</t>
  </si>
  <si>
    <t xml:space="preserve"> 민경식</t>
  </si>
  <si>
    <t xml:space="preserve"> 대전광역시 중구 계룡로 852 13동 905호(오류동 삼성아파트)</t>
  </si>
  <si>
    <t xml:space="preserve"> 박준영</t>
  </si>
  <si>
    <t xml:space="preserve"> 584-3</t>
  </si>
  <si>
    <t xml:space="preserve"> 김점룡</t>
  </si>
  <si>
    <t xml:space="preserve"> 서울특별시 서초구 방배동 925-15 2층</t>
  </si>
  <si>
    <t xml:space="preserve"> 최의영</t>
  </si>
  <si>
    <t xml:space="preserve"> 춘천시 퇴계동 1040 쌍용스윗닷홈아파트 102-1401</t>
  </si>
  <si>
    <t xml:space="preserve"> 이우득</t>
  </si>
  <si>
    <t xml:space="preserve"> 대전 중구 유천동 206-16</t>
  </si>
  <si>
    <t xml:space="preserve"> 김성윤</t>
  </si>
  <si>
    <t xml:space="preserve"> 444-3</t>
  </si>
  <si>
    <t xml:space="preserve"> 이청동</t>
  </si>
  <si>
    <t xml:space="preserve"> 서울 서초구 잠원동 49-17 신반포18차 아파트 337-306호</t>
  </si>
  <si>
    <t xml:space="preserve"> 권오봉</t>
  </si>
  <si>
    <t xml:space="preserve"> 212-4</t>
  </si>
  <si>
    <t xml:space="preserve"> 김시호</t>
  </si>
  <si>
    <t xml:space="preserve"> 충청북도 영동군 영동읍 계산로 133-17</t>
  </si>
  <si>
    <t xml:space="preserve"> 방승택</t>
  </si>
  <si>
    <t xml:space="preserve"> 영동시장1길 29</t>
  </si>
  <si>
    <t xml:space="preserve"> 박희찬</t>
  </si>
  <si>
    <t xml:space="preserve"> 남봉희</t>
  </si>
  <si>
    <t xml:space="preserve"> 동정리 113-6</t>
  </si>
  <si>
    <t xml:space="preserve"> 최덕천</t>
  </si>
  <si>
    <t xml:space="preserve"> 659-10</t>
  </si>
  <si>
    <t xml:space="preserve"> 김인수</t>
  </si>
  <si>
    <t xml:space="preserve"> 이옥배</t>
  </si>
  <si>
    <t xml:space="preserve"> 571-12</t>
  </si>
  <si>
    <t xml:space="preserve"> 김쌍이</t>
  </si>
  <si>
    <t xml:space="preserve"> 계산리 461-5</t>
  </si>
  <si>
    <t xml:space="preserve"> 유재숙</t>
  </si>
  <si>
    <t xml:space="preserve"> 정구대</t>
  </si>
  <si>
    <t xml:space="preserve"> 554-6</t>
  </si>
  <si>
    <t xml:space="preserve"> 김창규</t>
  </si>
  <si>
    <t xml:space="preserve"> 상부용로 20  201동 1205호 (지평더웰2아파트)</t>
  </si>
  <si>
    <t xml:space="preserve"> 경기도 성남시 분당구 판교로 20  303동 3002호 (판교동 판교원마을)</t>
  </si>
  <si>
    <t xml:space="preserve"> 손병로</t>
  </si>
  <si>
    <t xml:space="preserve"> 520-10</t>
  </si>
  <si>
    <t xml:space="preserve"> 정상철</t>
  </si>
  <si>
    <t xml:space="preserve"> 686-2</t>
  </si>
  <si>
    <t xml:space="preserve"> 김주호</t>
  </si>
  <si>
    <t xml:space="preserve"> 충남 천안시 두정동 525-1 대우그린아파트 104-2101</t>
  </si>
  <si>
    <t xml:space="preserve"> 김완희</t>
  </si>
  <si>
    <t xml:space="preserve"> 경기 동두천시 하봉암동 313-14</t>
  </si>
  <si>
    <t xml:space="preserve"> 이정헌</t>
  </si>
  <si>
    <t xml:space="preserve"> 759-1</t>
  </si>
  <si>
    <t xml:space="preserve"> 강순규</t>
  </si>
  <si>
    <t xml:space="preserve"> 677-11</t>
  </si>
  <si>
    <t xml:space="preserve"> 황문희</t>
  </si>
  <si>
    <t xml:space="preserve"> 688-20</t>
  </si>
  <si>
    <t xml:space="preserve"> 대전 중구 중촌동 10-2 금호아파트 9동 803호</t>
  </si>
  <si>
    <t xml:space="preserve"> 최진원</t>
  </si>
  <si>
    <t xml:space="preserve"> 대전시 중구 가수원동 520-78</t>
  </si>
  <si>
    <t xml:space="preserve"> 김승환</t>
  </si>
  <si>
    <t xml:space="preserve"> 충청북도</t>
  </si>
  <si>
    <t xml:space="preserve"> 서울 종로구 평동 222</t>
  </si>
  <si>
    <t xml:space="preserve"> 재단법인기독교대한하나님의성회</t>
  </si>
  <si>
    <t xml:space="preserve"> 중앙로3길 7</t>
  </si>
  <si>
    <t xml:space="preserve"> 성미옥</t>
  </si>
  <si>
    <t xml:space="preserve"> 박범양</t>
  </si>
  <si>
    <t xml:space="preserve"> 441-2</t>
  </si>
  <si>
    <t xml:space="preserve"> 서영창</t>
  </si>
  <si>
    <t xml:space="preserve"> 충청북도 영동군 영동읍 금동안길 62-1</t>
  </si>
  <si>
    <t xml:space="preserve"> 유찬주</t>
  </si>
  <si>
    <t xml:space="preserve"> 536-6</t>
  </si>
  <si>
    <t xml:space="preserve"> 박구부</t>
  </si>
  <si>
    <t xml:space="preserve"> 서울 동작구 흑석동 42-21 지층 102호</t>
  </si>
  <si>
    <t xml:space="preserve"> 송재은</t>
  </si>
  <si>
    <t xml:space="preserve"> 경기도 고양시 덕양구 성사동 726 신원당마을 801-308</t>
  </si>
  <si>
    <t xml:space="preserve"> 박보용</t>
  </si>
  <si>
    <t xml:space="preserve"> 국(재무부)</t>
  </si>
  <si>
    <t xml:space="preserve"> 안산시 단원구 고잔동 712 안산고잔5차푸르지오 507-1303</t>
  </si>
  <si>
    <t xml:space="preserve"> 한수현</t>
  </si>
  <si>
    <t xml:space="preserve"> 부용리 56 신양아파트 101-602</t>
  </si>
  <si>
    <t xml:space="preserve"> 김용복</t>
  </si>
  <si>
    <t xml:space="preserve"> 장순만</t>
  </si>
  <si>
    <t xml:space="preserve">  계산리 678-2</t>
  </si>
  <si>
    <t xml:space="preserve"> 오규석</t>
  </si>
  <si>
    <t xml:space="preserve"> 계산리 693-8</t>
  </si>
  <si>
    <t xml:space="preserve"> 최은희</t>
  </si>
  <si>
    <t xml:space="preserve"> 계산리 694-4</t>
  </si>
  <si>
    <t xml:space="preserve"> 정원교</t>
  </si>
  <si>
    <t xml:space="preserve"> 평택시 장당동 473-1 효명아파트 102동 709호</t>
  </si>
  <si>
    <t xml:space="preserve"> 유종환</t>
  </si>
  <si>
    <t xml:space="preserve"> 매천2길 13</t>
  </si>
  <si>
    <t xml:space="preserve"> 정영상</t>
  </si>
  <si>
    <t xml:space="preserve"> 영동군 영동읍 계산리 77-3</t>
  </si>
  <si>
    <t xml:space="preserve"> 송성우</t>
  </si>
  <si>
    <t xml:space="preserve"> 81-33</t>
  </si>
  <si>
    <t xml:space="preserve"> 윤태식</t>
  </si>
  <si>
    <t xml:space="preserve"> 계산</t>
  </si>
  <si>
    <t xml:space="preserve"> 윤판귀</t>
  </si>
  <si>
    <t xml:space="preserve"> 서춘호</t>
  </si>
  <si>
    <t xml:space="preserve"> 옥천군 이원면 개심1길 17-8</t>
  </si>
  <si>
    <t xml:space="preserve"> 김정애</t>
  </si>
  <si>
    <t xml:space="preserve"> 봉현리 673</t>
  </si>
  <si>
    <t xml:space="preserve"> 399-3</t>
  </si>
  <si>
    <t xml:space="preserve"> 성백문</t>
  </si>
  <si>
    <t xml:space="preserve"> 배정근</t>
  </si>
  <si>
    <t xml:space="preserve"> 정용호</t>
  </si>
  <si>
    <t xml:space="preserve"> 계산리 544-4</t>
  </si>
  <si>
    <t xml:space="preserve"> 경기도 성남시 분당구 정자동 206번지</t>
  </si>
  <si>
    <t xml:space="preserve"> 주식회사 케이티</t>
  </si>
  <si>
    <t xml:space="preserve"> 서울특별시 동작구 강남초등8길 20  6층동 (상도1동)</t>
  </si>
  <si>
    <t xml:space="preserve"> 하정숙</t>
  </si>
  <si>
    <t xml:space="preserve"> 경기도 과천시 중앙동 37 주공아파트 118-203</t>
  </si>
  <si>
    <t xml:space="preserve"> 김은미</t>
  </si>
  <si>
    <t xml:space="preserve"> 대구광역시 중구 남산로4길 91  103동 302호 (남산동  송림아파트)</t>
  </si>
  <si>
    <t xml:space="preserve"> 정순희</t>
  </si>
  <si>
    <t xml:space="preserve"> 충청북도 영동군 영동읍 계산로 58</t>
  </si>
  <si>
    <t xml:space="preserve"> 대전광역시 서구 복수동로 21-20  209동 701호 (복수동 초록마을2단지)</t>
  </si>
  <si>
    <t xml:space="preserve"> 유진홍</t>
  </si>
  <si>
    <t xml:space="preserve"> 652-7</t>
  </si>
  <si>
    <t xml:space="preserve"> 설재욱</t>
  </si>
  <si>
    <t xml:space="preserve"> 영동읍 새심길 18 1동 1203호(조한드림플러스아파트)</t>
  </si>
  <si>
    <t xml:space="preserve"> 이창근</t>
  </si>
  <si>
    <t xml:space="preserve"> 청주시 흥덕구 두꺼비로 63  102동 503호 (산남동 대원칸타빌1단지)</t>
  </si>
  <si>
    <t xml:space="preserve"> 윤기홍</t>
  </si>
  <si>
    <t xml:space="preserve"> 서울특별시 양천구 목동동로 10  1118동 1102호 (신정동  목동신시가지아파트)</t>
  </si>
  <si>
    <t xml:space="preserve"> 고광윤</t>
  </si>
  <si>
    <t xml:space="preserve"> 652-1</t>
  </si>
  <si>
    <t xml:space="preserve"> 이성인</t>
  </si>
  <si>
    <t xml:space="preserve"> 587-7</t>
  </si>
  <si>
    <t xml:space="preserve"> 정종원</t>
  </si>
  <si>
    <t xml:space="preserve">  계산리 585-24</t>
  </si>
  <si>
    <t xml:space="preserve"> 민우식</t>
  </si>
  <si>
    <t xml:space="preserve"> 계산리 213-1 서한감고을아파트 101-1405</t>
  </si>
  <si>
    <t xml:space="preserve"> 경기도 안양시 동안구 흥안대로109번길 70  507호 (호계동 청안스마트빌)</t>
  </si>
  <si>
    <t xml:space="preserve"> 박범용</t>
  </si>
  <si>
    <t xml:space="preserve"> 463-7</t>
  </si>
  <si>
    <t xml:space="preserve"> 최강언</t>
  </si>
  <si>
    <t xml:space="preserve"> 231-1</t>
  </si>
  <si>
    <t xml:space="preserve"> 박길만</t>
  </si>
  <si>
    <t xml:space="preserve"> 금동로5길 13</t>
  </si>
  <si>
    <t xml:space="preserve"> 민이숙</t>
  </si>
  <si>
    <t xml:space="preserve"> 김용득</t>
  </si>
  <si>
    <t xml:space="preserve"> 284-1</t>
  </si>
  <si>
    <t xml:space="preserve"> 대한예수장로회영동현대교회</t>
  </si>
  <si>
    <t xml:space="preserve"> 구교로 12</t>
  </si>
  <si>
    <t xml:space="preserve"> 김원</t>
  </si>
  <si>
    <t xml:space="preserve"> 216-4</t>
  </si>
  <si>
    <t xml:space="preserve"> 박순옥</t>
  </si>
  <si>
    <t xml:space="preserve"> 445-3 영산타워 -203</t>
  </si>
  <si>
    <t xml:space="preserve"> 김현기</t>
  </si>
  <si>
    <t xml:space="preserve"> 부용리 593-1 삼부아파트 나-506</t>
  </si>
  <si>
    <t xml:space="preserve"> 조민철</t>
  </si>
  <si>
    <t xml:space="preserve">   계산리 555-7</t>
  </si>
  <si>
    <t xml:space="preserve"> 688-28</t>
  </si>
  <si>
    <t xml:space="preserve"> 황영권</t>
  </si>
  <si>
    <t xml:space="preserve"> 충청북도 영동군 영동읍 구교로 32-7  603호 (대성아파트)</t>
  </si>
  <si>
    <t xml:space="preserve"> 정태희</t>
  </si>
  <si>
    <t xml:space="preserve"> 682-23</t>
  </si>
  <si>
    <t xml:space="preserve"> 박용국</t>
  </si>
  <si>
    <t xml:space="preserve"> 영동읍 계산리 776-6</t>
  </si>
  <si>
    <t xml:space="preserve"> 박갑순</t>
  </si>
  <si>
    <t xml:space="preserve"> 충청북도 영동군 영동읍 계산리 270</t>
  </si>
  <si>
    <t xml:space="preserve"> 밀양손씨부연공파종중</t>
  </si>
  <si>
    <t xml:space="preserve">  계산리 694-21</t>
  </si>
  <si>
    <t xml:space="preserve"> 최대진</t>
  </si>
  <si>
    <t xml:space="preserve"> 충청북도 영동군 영동읍 영동시장2길 6-1</t>
  </si>
  <si>
    <t xml:space="preserve"> 이순애</t>
  </si>
  <si>
    <t xml:space="preserve"> 조영선</t>
  </si>
  <si>
    <t xml:space="preserve"> 박정갑</t>
  </si>
  <si>
    <t xml:space="preserve"> 228-29</t>
  </si>
  <si>
    <t xml:space="preserve"> 노용우</t>
  </si>
  <si>
    <t xml:space="preserve"> 공주시 의당면 청룡리 641-3 청룡신한임대아파트 204-202</t>
  </si>
  <si>
    <t xml:space="preserve"> 임정빈</t>
  </si>
  <si>
    <t xml:space="preserve"> 서울 강남구 삼성동 27-12번지 501호</t>
  </si>
  <si>
    <t xml:space="preserve"> 이길수</t>
  </si>
  <si>
    <t xml:space="preserve"> 서울특별시 서대문구 홍제동  469 인왕산한신휴플러스 1306</t>
  </si>
  <si>
    <t xml:space="preserve"> 김용우</t>
  </si>
  <si>
    <t xml:space="preserve"> 계산 423</t>
  </si>
  <si>
    <t xml:space="preserve"> 688-8</t>
  </si>
  <si>
    <t xml:space="preserve"> 최동출</t>
  </si>
  <si>
    <t xml:space="preserve"> 중앙로5길 3</t>
  </si>
  <si>
    <t xml:space="preserve"> 이정자</t>
  </si>
  <si>
    <t xml:space="preserve"> 682-9</t>
  </si>
  <si>
    <t xml:space="preserve"> 남준</t>
  </si>
  <si>
    <t xml:space="preserve"> 866-40</t>
  </si>
  <si>
    <t xml:space="preserve"> 박학임</t>
  </si>
  <si>
    <t xml:space="preserve"> 이일재</t>
  </si>
  <si>
    <t xml:space="preserve"> 충청북도 영동군 영동읍 이수1길 6-2</t>
  </si>
  <si>
    <t xml:space="preserve"> 여운칠</t>
  </si>
  <si>
    <t xml:space="preserve"> 691-17</t>
  </si>
  <si>
    <t xml:space="preserve"> 조복휘</t>
  </si>
  <si>
    <t xml:space="preserve"> 679-17</t>
  </si>
  <si>
    <t xml:space="preserve"> 정구표</t>
  </si>
  <si>
    <t xml:space="preserve"> 672-10</t>
  </si>
  <si>
    <t xml:space="preserve"> 전우협</t>
  </si>
  <si>
    <t xml:space="preserve"> 충청북도 영동군 영동읍 계산로10길 7</t>
  </si>
  <si>
    <t xml:space="preserve"> 김진숙</t>
  </si>
  <si>
    <t xml:space="preserve"> 울산광역시 남구 법대로95번길 6(옥동)</t>
  </si>
  <si>
    <t xml:space="preserve"> 손정열</t>
  </si>
  <si>
    <t xml:space="preserve"> 화신 28</t>
  </si>
  <si>
    <t xml:space="preserve"> 대한불교조계종중화사</t>
  </si>
  <si>
    <t xml:space="preserve"> 62-14</t>
  </si>
  <si>
    <t xml:space="preserve"> 정진철</t>
  </si>
  <si>
    <t xml:space="preserve"> 청주시 흥덕구 사직동  937 푸르지오캐슬아파트 403-1202</t>
  </si>
  <si>
    <t xml:space="preserve"> 김성진</t>
  </si>
  <si>
    <t xml:space="preserve"> 687-4</t>
  </si>
  <si>
    <t xml:space="preserve"> 손성엽</t>
  </si>
  <si>
    <t xml:space="preserve"> 동정리 52</t>
  </si>
  <si>
    <t xml:space="preserve"> 윤경용</t>
  </si>
  <si>
    <t xml:space="preserve"> 김홍태</t>
  </si>
  <si>
    <t xml:space="preserve"> 서울시강남구잠원동18-6신반포18차337동306호</t>
  </si>
  <si>
    <t xml:space="preserve"> 부용리 348-14</t>
  </si>
  <si>
    <t xml:space="preserve"> 조명희</t>
  </si>
  <si>
    <t xml:space="preserve"> 부용8길 8</t>
  </si>
  <si>
    <t xml:space="preserve"> 장용섭</t>
  </si>
  <si>
    <t xml:space="preserve"> 충청북도 영동군 영동읍 동정로 72-45</t>
  </si>
  <si>
    <t xml:space="preserve"> 전석균</t>
  </si>
  <si>
    <t xml:space="preserve"> 662-28</t>
  </si>
  <si>
    <t xml:space="preserve"> 조정희</t>
  </si>
  <si>
    <t xml:space="preserve"> 학산면도덕리215</t>
  </si>
  <si>
    <t xml:space="preserve"> 이종우</t>
  </si>
  <si>
    <t xml:space="preserve"> 655-1</t>
  </si>
  <si>
    <t xml:space="preserve"> 김영환</t>
  </si>
  <si>
    <t xml:space="preserve">  부용리 17</t>
  </si>
  <si>
    <t xml:space="preserve">  회동리 90-1</t>
  </si>
  <si>
    <t xml:space="preserve"> 오경재</t>
  </si>
  <si>
    <t xml:space="preserve"> 589-6</t>
  </si>
  <si>
    <t xml:space="preserve"> 김옥희</t>
  </si>
  <si>
    <t xml:space="preserve"> 서울 영등포 여의도 18</t>
  </si>
  <si>
    <t xml:space="preserve"> 한국방송공사</t>
  </si>
  <si>
    <t xml:space="preserve"> 영동군 영동읍 영산로3길 19-1</t>
  </si>
  <si>
    <t xml:space="preserve"> 배용식</t>
  </si>
  <si>
    <t xml:space="preserve"> 동정리 68-1 현대아파트 101-1106</t>
  </si>
  <si>
    <t xml:space="preserve"> 김인숙</t>
  </si>
  <si>
    <t xml:space="preserve"> 대전 대덕구 오정동 10-50  -303</t>
  </si>
  <si>
    <t xml:space="preserve"> 이수용</t>
  </si>
  <si>
    <t xml:space="preserve"> 669-20</t>
  </si>
  <si>
    <t xml:space="preserve"> 김옥수</t>
  </si>
  <si>
    <t xml:space="preserve"> 660-5</t>
  </si>
  <si>
    <t xml:space="preserve"> 백이석</t>
  </si>
  <si>
    <t xml:space="preserve"> 대전 문화 11-26</t>
  </si>
  <si>
    <t xml:space="preserve"> 손병권</t>
  </si>
  <si>
    <t xml:space="preserve"> 계산 253</t>
  </si>
  <si>
    <t xml:space="preserve"> 영산로2길 12</t>
  </si>
  <si>
    <t xml:space="preserve"> 237-1</t>
  </si>
  <si>
    <t xml:space="preserve"> 김천식</t>
  </si>
  <si>
    <t xml:space="preserve"> 411-1</t>
  </si>
  <si>
    <t xml:space="preserve"> 박수용</t>
  </si>
  <si>
    <t xml:space="preserve"> 411-2</t>
  </si>
  <si>
    <t xml:space="preserve"> 김홍</t>
  </si>
  <si>
    <t xml:space="preserve"> 금동로3길 5-9</t>
  </si>
  <si>
    <t xml:space="preserve"> 곽정관</t>
  </si>
  <si>
    <t xml:space="preserve"> 585-31</t>
  </si>
  <si>
    <t xml:space="preserve"> 박귀연</t>
  </si>
  <si>
    <t xml:space="preserve"> 584-5</t>
  </si>
  <si>
    <t xml:space="preserve"> 박창훈</t>
  </si>
  <si>
    <t xml:space="preserve"> 561-1</t>
  </si>
  <si>
    <t xml:space="preserve"> 김영일</t>
  </si>
  <si>
    <t xml:space="preserve"> 510-2</t>
  </si>
  <si>
    <t xml:space="preserve"> 오명주</t>
  </si>
  <si>
    <t xml:space="preserve"> 이선택</t>
  </si>
  <si>
    <t xml:space="preserve"> 영동읍 계산리 682-12</t>
  </si>
  <si>
    <t xml:space="preserve"> 밀양박씨복야공파대종친회</t>
  </si>
  <si>
    <t xml:space="preserve"> 충청북도 영동군 영동읍 계산로2길 4</t>
  </si>
  <si>
    <t xml:space="preserve"> 밀양박씨국당공파종중</t>
  </si>
  <si>
    <t xml:space="preserve"> 금동로4길 5</t>
  </si>
  <si>
    <t xml:space="preserve"> 주곡리142</t>
  </si>
  <si>
    <t xml:space="preserve"> 양봉운</t>
  </si>
  <si>
    <t xml:space="preserve"> 113-9</t>
  </si>
  <si>
    <t xml:space="preserve"> 김수열</t>
  </si>
  <si>
    <t xml:space="preserve"> 충청북도 영동군 영동읍 용두공원로 5-14</t>
  </si>
  <si>
    <t xml:space="preserve"> 690-2</t>
  </si>
  <si>
    <t xml:space="preserve"> 이인재</t>
  </si>
  <si>
    <t xml:space="preserve"> 충청북도 영동군 양강면 죽촌1길 14-4</t>
  </si>
  <si>
    <t xml:space="preserve"> 손재희</t>
  </si>
  <si>
    <t xml:space="preserve"> 금동안길 52-1</t>
  </si>
  <si>
    <t xml:space="preserve"> 신동진</t>
  </si>
  <si>
    <t xml:space="preserve"> 61-3 미주아파트 206호</t>
  </si>
  <si>
    <t xml:space="preserve"> 곽두준</t>
  </si>
  <si>
    <t xml:space="preserve"> 윤미라</t>
  </si>
  <si>
    <t xml:space="preserve"> 부용리 60-3 상록연립 나-207</t>
  </si>
  <si>
    <t xml:space="preserve"> 윤주헌</t>
  </si>
  <si>
    <t xml:space="preserve"> 대전광역시 중구 선화동 209-1</t>
  </si>
  <si>
    <t xml:space="preserve"> 정기임</t>
  </si>
  <si>
    <t xml:space="preserve"> 서울특별시 노원구 덕릉로118길 29  103동 107호 (상계동 불암현대아파트)</t>
  </si>
  <si>
    <t xml:space="preserve"> 강민석</t>
  </si>
  <si>
    <t xml:space="preserve"> 452 양지연립 가-306</t>
  </si>
  <si>
    <t xml:space="preserve"> 박추자</t>
  </si>
  <si>
    <t xml:space="preserve"> 충청북도 영동군 학산면 평촌2길 11-41</t>
  </si>
  <si>
    <t xml:space="preserve"> 박길자</t>
  </si>
  <si>
    <t xml:space="preserve"> 영동시장1길 38</t>
  </si>
  <si>
    <t xml:space="preserve"> 배영자</t>
  </si>
  <si>
    <t xml:space="preserve"> 454-7</t>
  </si>
  <si>
    <t xml:space="preserve"> 정구택</t>
  </si>
  <si>
    <t xml:space="preserve"> 경기도 의왕시 포일동 487</t>
  </si>
  <si>
    <t xml:space="preserve"> 한국농어촌공사</t>
  </si>
  <si>
    <t xml:space="preserve"> 계산로 16</t>
  </si>
  <si>
    <t xml:space="preserve"> 최명옥</t>
  </si>
  <si>
    <t xml:space="preserve"> 계산로3길 14-1  401호</t>
  </si>
  <si>
    <t xml:space="preserve"> 이희권</t>
  </si>
  <si>
    <t xml:space="preserve"> 680-20</t>
  </si>
  <si>
    <t xml:space="preserve"> 이윤기</t>
  </si>
  <si>
    <t xml:space="preserve"> 438-1 대성로얄아파트 203</t>
  </si>
  <si>
    <t xml:space="preserve"> 손창만</t>
  </si>
  <si>
    <t xml:space="preserve"> 김길부</t>
  </si>
  <si>
    <t xml:space="preserve"> 유래만</t>
  </si>
  <si>
    <t xml:space="preserve"> 충청북도 영동군 영동읍 상부용로 7-50  101동 603호 (지평더웰아파트)</t>
  </si>
  <si>
    <t xml:space="preserve"> 이동환</t>
  </si>
  <si>
    <t xml:space="preserve"> 691-7</t>
  </si>
  <si>
    <t xml:space="preserve"> 윤순덕</t>
  </si>
  <si>
    <t xml:space="preserve"> 동정리 53</t>
  </si>
  <si>
    <t xml:space="preserve"> 윤석호</t>
  </si>
  <si>
    <t xml:space="preserve"> 서울 은평구  수색동 205-737</t>
  </si>
  <si>
    <t xml:space="preserve"> 김성엽</t>
  </si>
  <si>
    <t xml:space="preserve"> 675-7</t>
  </si>
  <si>
    <t xml:space="preserve"> 이미례</t>
  </si>
  <si>
    <t xml:space="preserve"> 계산리 290</t>
  </si>
  <si>
    <t xml:space="preserve"> 국(농림부)</t>
  </si>
  <si>
    <t xml:space="preserve"> 매천리 81-1 조한드림플러스아파트 101-704</t>
  </si>
  <si>
    <t xml:space="preserve"> 정진성</t>
  </si>
  <si>
    <t xml:space="preserve"> 부용리 336</t>
  </si>
  <si>
    <t xml:space="preserve"> 구석철</t>
  </si>
  <si>
    <t xml:space="preserve"> 이정례</t>
  </si>
  <si>
    <t xml:space="preserve"> 대구 중구 남산동  2434 송림아파트 103-302</t>
  </si>
  <si>
    <t xml:space="preserve"> 전우흥</t>
  </si>
  <si>
    <t xml:space="preserve">  계산리 776-11</t>
  </si>
  <si>
    <t xml:space="preserve"> 박온수</t>
  </si>
  <si>
    <t xml:space="preserve"> 693-6</t>
  </si>
  <si>
    <t xml:space="preserve"> 정구학</t>
  </si>
  <si>
    <t xml:space="preserve"> 충청북도 영동군 황간면 마포리길 8-15</t>
  </si>
  <si>
    <t xml:space="preserve"> 손석황</t>
  </si>
  <si>
    <t xml:space="preserve"> 양산면 호탄리 44-1</t>
  </si>
  <si>
    <t xml:space="preserve"> 591-3</t>
  </si>
  <si>
    <t xml:space="preserve"> 강봉희</t>
  </si>
  <si>
    <t xml:space="preserve"> 충청북도 옥천군 옥천읍 중앙로 51-1  3층</t>
  </si>
  <si>
    <t xml:space="preserve"> 이점순</t>
  </si>
  <si>
    <t xml:space="preserve"> 동정리 117-2 우창빌라 204</t>
  </si>
  <si>
    <t xml:space="preserve"> 최종주</t>
  </si>
  <si>
    <t xml:space="preserve"> 계산리 253</t>
  </si>
  <si>
    <t xml:space="preserve"> 444-11</t>
  </si>
  <si>
    <t xml:space="preserve"> 박왕재</t>
  </si>
  <si>
    <t xml:space="preserve"> 서울 강서구 공항동 41-44</t>
  </si>
  <si>
    <t xml:space="preserve"> 김용호</t>
  </si>
  <si>
    <t xml:space="preserve">  김포시 장기동 545-5 전원마을 201-1603</t>
  </si>
  <si>
    <t xml:space="preserve"> 나정욱</t>
  </si>
  <si>
    <t xml:space="preserve"> 이한갑</t>
  </si>
  <si>
    <t xml:space="preserve"> 237-2</t>
  </si>
  <si>
    <t xml:space="preserve"> 김유근</t>
  </si>
  <si>
    <t xml:space="preserve"> 충주시 성서동 204</t>
  </si>
  <si>
    <t xml:space="preserve"> 하상원</t>
  </si>
  <si>
    <t xml:space="preserve"> 영동군 영동읍 대학로 30</t>
  </si>
  <si>
    <t xml:space="preserve"> 정은희</t>
  </si>
  <si>
    <t xml:space="preserve"> 301-2</t>
  </si>
  <si>
    <t xml:space="preserve"> 김종원</t>
  </si>
  <si>
    <t xml:space="preserve"> 212-5</t>
  </si>
  <si>
    <t xml:space="preserve"> 안병순</t>
  </si>
  <si>
    <t xml:space="preserve"> 금기섭</t>
  </si>
  <si>
    <t xml:space="preserve"> 충청북도 영동군 영동읍 영동천1길 40</t>
  </si>
  <si>
    <t xml:space="preserve"> 설계리 717 금강아파트 102-502</t>
  </si>
  <si>
    <t xml:space="preserve"> 김강자</t>
  </si>
  <si>
    <t xml:space="preserve"> 부용리 413-33 영동연립 가-207</t>
  </si>
  <si>
    <t xml:space="preserve"> 오석</t>
  </si>
  <si>
    <t xml:space="preserve"> 충청북도 영동군 영동읍 금동로 86-15</t>
  </si>
  <si>
    <t xml:space="preserve"> 이충용</t>
  </si>
  <si>
    <t xml:space="preserve"> 서울특별시 중구 다산로33나길 10 (신당동)</t>
  </si>
  <si>
    <t xml:space="preserve"> 박경진</t>
  </si>
  <si>
    <t xml:space="preserve"> 충청북도 영동군 심천면 태소길 7-26</t>
  </si>
  <si>
    <t xml:space="preserve"> 김천일</t>
  </si>
  <si>
    <t xml:space="preserve">  용산면 구촌리 395</t>
  </si>
  <si>
    <t xml:space="preserve"> 김백헌</t>
  </si>
  <si>
    <t xml:space="preserve"> 충청북도 영동군 영동읍  계산리 694-4</t>
  </si>
  <si>
    <t xml:space="preserve"> 이윤순</t>
  </si>
  <si>
    <t xml:space="preserve"> 680-1</t>
  </si>
  <si>
    <t xml:space="preserve"> 이영태</t>
  </si>
  <si>
    <t xml:space="preserve"> 이돌준</t>
  </si>
  <si>
    <t xml:space="preserve"> 조규옥</t>
  </si>
  <si>
    <t xml:space="preserve"> 영동읍 계산로 49</t>
  </si>
  <si>
    <t xml:space="preserve"> 장진숙</t>
  </si>
  <si>
    <t xml:space="preserve"> 계산리 304</t>
  </si>
  <si>
    <t xml:space="preserve"> 전라북도 전주시 덕진구 우아7길 9-14 (우아동3가)</t>
  </si>
  <si>
    <t xml:space="preserve"> 서무의</t>
  </si>
  <si>
    <t xml:space="preserve"> 542-1</t>
  </si>
  <si>
    <t xml:space="preserve"> 최장권</t>
  </si>
  <si>
    <t xml:space="preserve"> 대전 동구 대성동 30 삼익세라믹아파트 105동505호</t>
  </si>
  <si>
    <t xml:space="preserve"> 계산리 522-2</t>
  </si>
  <si>
    <t xml:space="preserve"> 김기정</t>
  </si>
  <si>
    <t xml:space="preserve"> 대구광역시 서구 원대동3가 1257-20</t>
  </si>
  <si>
    <t xml:space="preserve"> 충청북도 옥천군 옥천읍 양수로1길 6-1</t>
  </si>
  <si>
    <t xml:space="preserve"> 정인창</t>
  </si>
  <si>
    <t xml:space="preserve"> 678-27</t>
  </si>
  <si>
    <t xml:space="preserve"> 박금순</t>
  </si>
  <si>
    <t xml:space="preserve"> 451-6</t>
  </si>
  <si>
    <t xml:space="preserve"> 김규헌</t>
  </si>
  <si>
    <t xml:space="preserve"> 670-14</t>
  </si>
  <si>
    <t xml:space="preserve"> 김재순</t>
  </si>
  <si>
    <t xml:space="preserve">  설계리 709-2 금강아파트 104-404</t>
  </si>
  <si>
    <t xml:space="preserve"> 김은정</t>
  </si>
  <si>
    <t xml:space="preserve"> 경기도 수원시 장안구 정조로1053번길 41 (송죽동)</t>
  </si>
  <si>
    <t xml:space="preserve"> 윤덕노</t>
  </si>
  <si>
    <t xml:space="preserve"> 서울특별시 동대문구 면목동 383-18</t>
  </si>
  <si>
    <t xml:space="preserve"> 정태재</t>
  </si>
  <si>
    <t xml:space="preserve"> 83-5</t>
  </si>
  <si>
    <t xml:space="preserve"> 박봉규</t>
  </si>
  <si>
    <t xml:space="preserve"> 충청북도 영동군 영동읍 계산로11길 6</t>
  </si>
  <si>
    <t xml:space="preserve"> 정종남</t>
  </si>
  <si>
    <t xml:space="preserve"> 전북 무주군 설천면 무설로 1722-20</t>
  </si>
  <si>
    <t xml:space="preserve"> 최옥련</t>
  </si>
  <si>
    <t xml:space="preserve"> 83-22</t>
  </si>
  <si>
    <t xml:space="preserve"> 오영순</t>
  </si>
  <si>
    <t xml:space="preserve"> 서울강남구도곡동414-5</t>
  </si>
  <si>
    <t xml:space="preserve"> 상록주택건설주식회사</t>
  </si>
  <si>
    <t xml:space="preserve">  김천시 감문면 덕남리 184</t>
  </si>
  <si>
    <t xml:space="preserve"> 눈어치1로 71  에이동 102호 (사원아파트)</t>
  </si>
  <si>
    <t xml:space="preserve"> 손희정</t>
  </si>
  <si>
    <t xml:space="preserve"> 230 서한연립 -203</t>
  </si>
  <si>
    <t xml:space="preserve"> 여춘자</t>
  </si>
  <si>
    <t xml:space="preserve"> 양강면 괴목리 401-13</t>
  </si>
  <si>
    <t xml:space="preserve"> 김영기</t>
  </si>
  <si>
    <t xml:space="preserve"> 충청북도 영동군 영동읍 영동천2길 7</t>
  </si>
  <si>
    <t xml:space="preserve"> 영동읍 눈어치1로 5  101동110호(금강아파트)</t>
  </si>
  <si>
    <t xml:space="preserve"> 최수현</t>
  </si>
  <si>
    <t xml:space="preserve"> 충청북도 영동군 영동읍 영동천2길 61</t>
  </si>
  <si>
    <t xml:space="preserve"> 정원규</t>
  </si>
  <si>
    <t xml:space="preserve"> 697-4</t>
  </si>
  <si>
    <t xml:space="preserve"> 이경자</t>
  </si>
  <si>
    <t xml:space="preserve">  684-35</t>
  </si>
  <si>
    <t xml:space="preserve"> 박명진</t>
  </si>
  <si>
    <t xml:space="preserve"> 256-3대성아파트306호</t>
  </si>
  <si>
    <t xml:space="preserve"> 임현</t>
  </si>
  <si>
    <t xml:space="preserve"> 서울특별시 강남구 압구정로 151  109동 506호 (압구정동 현대아파트)</t>
  </si>
  <si>
    <t xml:space="preserve"> 송유호</t>
  </si>
  <si>
    <t xml:space="preserve"> 충청북도 영동군 영동읍 계산로 53-1</t>
  </si>
  <si>
    <t xml:space="preserve"> 김은호</t>
  </si>
  <si>
    <t xml:space="preserve"> 김상홍</t>
  </si>
  <si>
    <t xml:space="preserve"> 서울시 강남구 잠원동 13-6 신반포 18차아파트 337동 306호</t>
  </si>
  <si>
    <t xml:space="preserve"> 충청북도 보은군 보은읍 삼산남로 7-1  2층 6호</t>
  </si>
  <si>
    <t xml:space="preserve"> 최은주</t>
  </si>
  <si>
    <t xml:space="preserve"> 당곡리 184</t>
  </si>
  <si>
    <t xml:space="preserve"> 이금자</t>
  </si>
  <si>
    <t xml:space="preserve"> 587-36</t>
  </si>
  <si>
    <t xml:space="preserve"> 이건옥</t>
  </si>
  <si>
    <t xml:space="preserve"> 서울특별시 양천구 목동서로 280  806동 104호 (신정동  목동신시가지아파트)</t>
  </si>
  <si>
    <t xml:space="preserve"> 황준자</t>
  </si>
  <si>
    <t xml:space="preserve"> 대전광역시 서구 문정로170번길 149  302호 (둔산동)</t>
  </si>
  <si>
    <t xml:space="preserve"> 김순이</t>
  </si>
  <si>
    <t xml:space="preserve"> 손흥득</t>
  </si>
  <si>
    <t xml:space="preserve"> 계산리 256-3 대성아파트 -105</t>
  </si>
  <si>
    <t xml:space="preserve"> 용산면 율리 442</t>
  </si>
  <si>
    <t xml:space="preserve"> 정구복</t>
  </si>
  <si>
    <t xml:space="preserve"> 대전 서구 탄방동 834 한가람아파트 1-1402</t>
  </si>
  <si>
    <t xml:space="preserve"> 여영희</t>
  </si>
  <si>
    <t xml:space="preserve"> 444-10</t>
  </si>
  <si>
    <t xml:space="preserve"> 이강윤</t>
  </si>
  <si>
    <t xml:space="preserve"> 424-3</t>
  </si>
  <si>
    <t xml:space="preserve"> 배수용</t>
  </si>
  <si>
    <t xml:space="preserve"> 충청남도 천안시 서북구 직산읍 자은가리1길 68  103동 311호 (우성아파트)</t>
  </si>
  <si>
    <t xml:space="preserve"> 조진호</t>
  </si>
  <si>
    <t xml:space="preserve"> 577-7</t>
  </si>
  <si>
    <t xml:space="preserve"> 이복남</t>
  </si>
  <si>
    <t xml:space="preserve"> 556-3</t>
  </si>
  <si>
    <t xml:space="preserve"> 계산리 562-4</t>
  </si>
  <si>
    <t xml:space="preserve"> 곽정연</t>
  </si>
  <si>
    <t xml:space="preserve"> 이우상</t>
  </si>
  <si>
    <t xml:space="preserve"> 충청북도 영동군 영동읍 금동로 64-1</t>
  </si>
  <si>
    <t xml:space="preserve"> 김경옥</t>
  </si>
  <si>
    <t xml:space="preserve"> 694-10</t>
  </si>
  <si>
    <t xml:space="preserve"> 전중식</t>
  </si>
  <si>
    <t xml:space="preserve"> 심천면 심천리 209</t>
  </si>
  <si>
    <t xml:space="preserve"> 홍순극</t>
  </si>
  <si>
    <t xml:space="preserve"> 충주 역전 756-6</t>
  </si>
  <si>
    <t xml:space="preserve"> 갈용술</t>
  </si>
  <si>
    <t xml:space="preserve"> 영동군 영동읍 계산리 484-9</t>
  </si>
  <si>
    <t xml:space="preserve"> 677-9</t>
  </si>
  <si>
    <t xml:space="preserve"> 정지형</t>
  </si>
  <si>
    <t xml:space="preserve"> 677-13</t>
  </si>
  <si>
    <t xml:space="preserve"> 김기동</t>
  </si>
  <si>
    <t xml:space="preserve"> 676-5</t>
  </si>
  <si>
    <t xml:space="preserve"> 민병하</t>
  </si>
  <si>
    <t xml:space="preserve"> 충청북도 영동군 영동읍 동정로 39-27  101동 104호 (현대아파트)</t>
  </si>
  <si>
    <t xml:space="preserve"> 곽진우</t>
  </si>
  <si>
    <t xml:space="preserve"> 경기도 평택시 원칠원길 56 102동 1201호 (칠원동 동광아파트)</t>
  </si>
  <si>
    <t xml:space="preserve"> 이관주</t>
  </si>
  <si>
    <t xml:space="preserve">  계산리 228-14</t>
  </si>
  <si>
    <t xml:space="preserve"> 정태숙</t>
  </si>
  <si>
    <t xml:space="preserve"> 682-20</t>
  </si>
  <si>
    <t xml:space="preserve"> 박범량</t>
  </si>
  <si>
    <t xml:space="preserve">  매천리 81-1 조한드림플러스아파트 101-605</t>
  </si>
  <si>
    <t xml:space="preserve"> 박동희</t>
  </si>
  <si>
    <t xml:space="preserve"> 계산리 82-1</t>
  </si>
  <si>
    <t xml:space="preserve"> 오금선</t>
  </si>
  <si>
    <t xml:space="preserve"> 충청북도교육청</t>
  </si>
  <si>
    <t xml:space="preserve"> 671-10</t>
  </si>
  <si>
    <t xml:space="preserve"> 주식회사영산</t>
  </si>
  <si>
    <t xml:space="preserve"> 영동계산484-9</t>
  </si>
  <si>
    <t xml:space="preserve"> 청주시운천동1514대림빌라202호</t>
  </si>
  <si>
    <t xml:space="preserve"> 전경진</t>
  </si>
  <si>
    <t xml:space="preserve"> 손영달</t>
  </si>
  <si>
    <t xml:space="preserve"> 충청북도 영동군 영동읍 비탄길 26</t>
  </si>
  <si>
    <t xml:space="preserve"> 강난수</t>
  </si>
  <si>
    <t xml:space="preserve"> 충청북도 영동군 영동읍 중앙로5길 6-6</t>
  </si>
  <si>
    <t xml:space="preserve"> 양명자</t>
  </si>
  <si>
    <t xml:space="preserve"> 계산리 216-1</t>
  </si>
  <si>
    <t xml:space="preserve"> 김혁</t>
  </si>
  <si>
    <t xml:space="preserve"> 679-9</t>
  </si>
  <si>
    <t xml:space="preserve"> 곽정희</t>
  </si>
  <si>
    <t xml:space="preserve"> 회동리 155-18</t>
  </si>
  <si>
    <t xml:space="preserve"> 김향미</t>
  </si>
  <si>
    <t xml:space="preserve"> 서울특별시 강남구 남부순환로 2806  18층  19층(도곡동  남부순환로)</t>
  </si>
  <si>
    <t xml:space="preserve"> 매천리  105</t>
  </si>
  <si>
    <t xml:space="preserve"> 남기성</t>
  </si>
  <si>
    <t xml:space="preserve"> 충청북도 영동군 영동읍 계산로 110</t>
  </si>
  <si>
    <t xml:space="preserve"> 김영자</t>
  </si>
  <si>
    <t xml:space="preserve"> 보은군 삼승면 서원리 328</t>
  </si>
  <si>
    <t xml:space="preserve"> 이시영</t>
  </si>
  <si>
    <t xml:space="preserve"> 충청북도 영동군 영동읍 기골로 96</t>
  </si>
  <si>
    <t xml:space="preserve"> 뚜래돈주식회사</t>
  </si>
  <si>
    <t xml:space="preserve"> 56-10</t>
  </si>
  <si>
    <t xml:space="preserve"> 배재영</t>
  </si>
  <si>
    <t xml:space="preserve"> 김순득</t>
  </si>
  <si>
    <t xml:space="preserve"> 유재선</t>
  </si>
  <si>
    <t xml:space="preserve">  계산리 683-20</t>
  </si>
  <si>
    <t xml:space="preserve"> 노영철</t>
  </si>
  <si>
    <t xml:space="preserve"> 충청북도 영동군 영동읍 동정로 39-30  102동 1002호 (영동미드림아파트)</t>
  </si>
  <si>
    <t xml:space="preserve"> 이태란</t>
  </si>
  <si>
    <t xml:space="preserve"> 매천리 424</t>
  </si>
  <si>
    <t xml:space="preserve"> 공흥례</t>
  </si>
  <si>
    <t xml:space="preserve"> 곽영재</t>
  </si>
  <si>
    <t xml:space="preserve"> 충청북도 영동군 영동읍 용두공원로 4</t>
  </si>
  <si>
    <t xml:space="preserve"> 윤현상</t>
  </si>
  <si>
    <t xml:space="preserve"> 계산리 56</t>
  </si>
  <si>
    <t xml:space="preserve"> 남성예</t>
  </si>
  <si>
    <t xml:space="preserve"> 계산리 593-1</t>
  </si>
  <si>
    <t xml:space="preserve"> 정현숙</t>
  </si>
  <si>
    <t xml:space="preserve"> 충청북도 영동군 영동읍 영동시장1길 16-1</t>
  </si>
  <si>
    <t xml:space="preserve"> 김옥선</t>
  </si>
  <si>
    <t xml:space="preserve"> 영동천2길 77</t>
  </si>
  <si>
    <t xml:space="preserve"> 전순자</t>
  </si>
  <si>
    <t xml:space="preserve"> 충청북도 영동군 영동읍 화신로 377</t>
  </si>
  <si>
    <t xml:space="preserve"> 이종희</t>
  </si>
  <si>
    <t xml:space="preserve"> 박소독</t>
  </si>
  <si>
    <t xml:space="preserve"> 452-11</t>
  </si>
  <si>
    <t xml:space="preserve"> 정만희</t>
  </si>
  <si>
    <t xml:space="preserve"> 황정아</t>
  </si>
  <si>
    <t xml:space="preserve"> 부산광역시 부산진구 범천동 944-1 범천경남아파트 107-803</t>
  </si>
  <si>
    <t xml:space="preserve"> 김태자</t>
  </si>
  <si>
    <t xml:space="preserve"> 양강면 괴목리 538</t>
  </si>
  <si>
    <t xml:space="preserve"> 이건우</t>
  </si>
  <si>
    <t xml:space="preserve"> 654-8</t>
  </si>
  <si>
    <t xml:space="preserve"> 박재범</t>
  </si>
  <si>
    <t xml:space="preserve"> 충청북도 영동군 양강면 지촌1길 9-55</t>
  </si>
  <si>
    <t xml:space="preserve"> 한병율</t>
  </si>
  <si>
    <t xml:space="preserve"> 정구일</t>
  </si>
  <si>
    <t xml:space="preserve"> 687-11</t>
  </si>
  <si>
    <t xml:space="preserve"> 조정오</t>
  </si>
  <si>
    <t xml:space="preserve"> 김용헌</t>
  </si>
  <si>
    <t xml:space="preserve"> 682-11</t>
  </si>
  <si>
    <t xml:space="preserve">  화신리 109</t>
  </si>
  <si>
    <t xml:space="preserve"> 김기덕</t>
  </si>
  <si>
    <t xml:space="preserve"> 영산로 6</t>
  </si>
  <si>
    <t xml:space="preserve"> 권춘식</t>
  </si>
  <si>
    <t xml:space="preserve"> 694-19</t>
  </si>
  <si>
    <t xml:space="preserve"> 손석범</t>
  </si>
  <si>
    <t xml:space="preserve"> 부용리 416-1 지평더웰2아파트 201-503</t>
  </si>
  <si>
    <t xml:space="preserve"> 김용순</t>
  </si>
  <si>
    <t xml:space="preserve"> 586-7</t>
  </si>
  <si>
    <t xml:space="preserve"> 김상복</t>
  </si>
  <si>
    <t xml:space="preserve"> 대전광역시 중구 동서대로 1388  102동 603호 (목동  금호한사랑아파트)</t>
  </si>
  <si>
    <t xml:space="preserve"> 강도욱</t>
  </si>
  <si>
    <t xml:space="preserve"> 청주시 대성동 205-11</t>
  </si>
  <si>
    <t xml:space="preserve"> 계산리 505</t>
  </si>
  <si>
    <t xml:space="preserve"> 대전광역시 동구 옥천로180번길 47-2  103동 307호 (판암동  주공아파트)</t>
  </si>
  <si>
    <t xml:space="preserve"> 이순분</t>
  </si>
  <si>
    <t xml:space="preserve"> 영동군 영동읍 계산리 463-8</t>
  </si>
  <si>
    <t xml:space="preserve"> 김학신</t>
  </si>
  <si>
    <t xml:space="preserve"> 국(경찰청)</t>
  </si>
  <si>
    <t xml:space="preserve"> 698-17</t>
  </si>
  <si>
    <t xml:space="preserve"> 이영숙</t>
  </si>
  <si>
    <t xml:space="preserve"> 인천광역시 부평구 광장로4번길 8  5층 (부평동)</t>
  </si>
  <si>
    <t xml:space="preserve"> 손주환</t>
  </si>
  <si>
    <t xml:space="preserve"> 제2교로 14</t>
  </si>
  <si>
    <t xml:space="preserve"> 김태구</t>
  </si>
  <si>
    <t xml:space="preserve"> 안희옥</t>
  </si>
  <si>
    <t xml:space="preserve"> 698-30</t>
  </si>
  <si>
    <t xml:space="preserve"> 한경수</t>
  </si>
  <si>
    <t xml:space="preserve"> 867-15</t>
  </si>
  <si>
    <t xml:space="preserve"> 조원</t>
  </si>
  <si>
    <t xml:space="preserve"> 대전광역시 동구 우암로296번길 26-11(가양동)</t>
  </si>
  <si>
    <t xml:space="preserve"> 하범호</t>
  </si>
  <si>
    <t xml:space="preserve"> 부용리 171-4</t>
  </si>
  <si>
    <t xml:space="preserve"> 손인숙</t>
  </si>
  <si>
    <t xml:space="preserve"> 서울시강남구청담동64효성빌라32동201호</t>
  </si>
  <si>
    <t xml:space="preserve"> 나경준</t>
  </si>
  <si>
    <t xml:space="preserve"> 학산면 도덕리1길 63-7</t>
  </si>
  <si>
    <t xml:space="preserve"> 윤광호</t>
  </si>
  <si>
    <t xml:space="preserve"> 경기도 용인시 기흥구 사은로 274-22  107동 603호 (지곡동 자봉마을써니밸리)</t>
  </si>
  <si>
    <t xml:space="preserve"> 송재만</t>
  </si>
  <si>
    <t xml:space="preserve"> 부용리 348-13</t>
  </si>
  <si>
    <t xml:space="preserve"> 백성준</t>
  </si>
  <si>
    <t xml:space="preserve"> 213-1 감고을아파트 101-1304</t>
  </si>
  <si>
    <t xml:space="preserve"> 손준현</t>
  </si>
  <si>
    <t xml:space="preserve"> 경기도 용인시 처인구 금학로241번길 22-6  207호 (역북동 스터디텔 금수 오피스텔)</t>
  </si>
  <si>
    <t xml:space="preserve"> 임남훈</t>
  </si>
  <si>
    <t xml:space="preserve"> 계산리684-32</t>
  </si>
  <si>
    <t xml:space="preserve"> 194-1</t>
  </si>
  <si>
    <t xml:space="preserve"> 서울특별시 강남구 압구정로 151  109동 506호(압구정동 현대아파트)</t>
  </si>
  <si>
    <t xml:space="preserve"> 충청북도 영동군 영동읍 중앙로2길 4</t>
  </si>
  <si>
    <t xml:space="preserve"> 손수일</t>
  </si>
  <si>
    <t xml:space="preserve"> 670-11</t>
  </si>
  <si>
    <t xml:space="preserve"> 곽민환</t>
  </si>
  <si>
    <t xml:space="preserve"> 667-16</t>
  </si>
  <si>
    <t xml:space="preserve"> 황영진</t>
  </si>
  <si>
    <t xml:space="preserve"> 충청북도 영동군 영동읍 영산로 6</t>
  </si>
  <si>
    <t xml:space="preserve"> 충청북도 영동군 영동읍 계산로 43-2</t>
  </si>
  <si>
    <t xml:space="preserve"> 김진두</t>
  </si>
  <si>
    <t xml:space="preserve"> 664-21</t>
  </si>
  <si>
    <t xml:space="preserve"> 강희준</t>
  </si>
  <si>
    <t xml:space="preserve"> 계산로4길 11-9</t>
  </si>
  <si>
    <t xml:space="preserve"> 김미숙</t>
  </si>
  <si>
    <t xml:space="preserve"> 663-19</t>
  </si>
  <si>
    <t xml:space="preserve"> 김영분</t>
  </si>
  <si>
    <t xml:space="preserve"> 청주시 상당구 율봉로209번길 40  5동 904호 (율량동  럭키아파트)</t>
  </si>
  <si>
    <t xml:space="preserve"> 주정술</t>
  </si>
  <si>
    <t xml:space="preserve">  회동리 289-2</t>
  </si>
  <si>
    <t xml:space="preserve"> 손명숙</t>
  </si>
  <si>
    <t xml:space="preserve"> 수원시 권선구 매산로 2가 90 대한대우아파트 120동 102호</t>
  </si>
  <si>
    <t xml:space="preserve"> 587-8</t>
  </si>
  <si>
    <t xml:space="preserve"> 계산로5길 9-16</t>
  </si>
  <si>
    <t xml:space="preserve"> 박영미</t>
  </si>
  <si>
    <t xml:space="preserve">  계산리 616</t>
  </si>
  <si>
    <t xml:space="preserve"> 김명숙</t>
  </si>
  <si>
    <t xml:space="preserve"> 계산리 228-14</t>
  </si>
  <si>
    <t xml:space="preserve"> 424-1</t>
  </si>
  <si>
    <t xml:space="preserve"> 박용갑</t>
  </si>
  <si>
    <t xml:space="preserve"> 충청북도 영동군 영동읍 영동시장1길 31</t>
  </si>
  <si>
    <t xml:space="preserve"> 충청북도 영동군 영동읍 금동로3길 3-2</t>
  </si>
  <si>
    <t xml:space="preserve"> 정수진</t>
  </si>
  <si>
    <t xml:space="preserve"> 서울시 동작구 본동 492 삼성래미안아파트 101-1103</t>
  </si>
  <si>
    <t xml:space="preserve"> 이는화</t>
  </si>
  <si>
    <t xml:space="preserve"> 대전 서구 둔산동 1509 크로바아파트 116-103</t>
  </si>
  <si>
    <t xml:space="preserve"> 서영호</t>
  </si>
  <si>
    <t xml:space="preserve"> 영동시장4길 27</t>
  </si>
  <si>
    <t xml:space="preserve"> 충청북도 영동군 학산면 서산로 24</t>
  </si>
  <si>
    <t xml:space="preserve"> 279-1</t>
  </si>
  <si>
    <t xml:space="preserve"> 서용석</t>
  </si>
  <si>
    <t xml:space="preserve"> 영동군향교</t>
  </si>
  <si>
    <t xml:space="preserve"> 이영자</t>
  </si>
  <si>
    <t xml:space="preserve"> 충청북도 영동군 영동읍 동정로 56-12  101동 606호 (이든팰리스)</t>
  </si>
  <si>
    <t xml:space="preserve"> 이창수</t>
  </si>
  <si>
    <t xml:space="preserve"> 임계리 347</t>
  </si>
  <si>
    <t xml:space="preserve"> 주시회사비룡건설</t>
  </si>
  <si>
    <t xml:space="preserve"> 계산리 697-20</t>
  </si>
  <si>
    <t xml:space="preserve"> 천영재</t>
  </si>
  <si>
    <t xml:space="preserve"> 서울시 중구 정동 1-23</t>
  </si>
  <si>
    <t xml:space="preserve"> 재대한구세군유지재단법인</t>
  </si>
  <si>
    <t xml:space="preserve"> 부용 418</t>
  </si>
  <si>
    <t xml:space="preserve"> 장성섭</t>
  </si>
  <si>
    <t xml:space="preserve"> 693-18</t>
  </si>
  <si>
    <t xml:space="preserve"> 임대경</t>
  </si>
  <si>
    <t xml:space="preserve"> 대구광역시 수성구 고모로33길 100  마동 109호 (연호동 오성아파트)</t>
  </si>
  <si>
    <t xml:space="preserve"> 김범태</t>
  </si>
  <si>
    <t xml:space="preserve"> 영동천2길 101-1</t>
  </si>
  <si>
    <t xml:space="preserve"> 충청북도 영동군 영동읍 영산로6길 16-11  102동 401호 (제이클래식102)</t>
  </si>
  <si>
    <t xml:space="preserve"> 이성</t>
  </si>
  <si>
    <t xml:space="preserve"> 62-10</t>
  </si>
  <si>
    <t xml:space="preserve"> 손정자</t>
  </si>
  <si>
    <t xml:space="preserve"> 62-12</t>
  </si>
  <si>
    <t xml:space="preserve"> 손순옥</t>
  </si>
  <si>
    <t xml:space="preserve"> 대전광역시 유성구 장대로71번길 34  106동 602호 (장대동 장대푸르지오아파트)</t>
  </si>
  <si>
    <t xml:space="preserve"> 김용선</t>
  </si>
  <si>
    <t xml:space="preserve"> 서울시 구로구 온수동 75-5 삼성그린빌 202호</t>
  </si>
  <si>
    <t xml:space="preserve"> 윤정선</t>
  </si>
  <si>
    <t xml:space="preserve"> 충청북도 영동군 영동읍 중앙로3길 5</t>
  </si>
  <si>
    <t xml:space="preserve"> 대전시 서구 도마동  167-41</t>
  </si>
  <si>
    <t xml:space="preserve"> 김경희</t>
  </si>
  <si>
    <t xml:space="preserve"> 동정리 117-2 우창빌라 304</t>
  </si>
  <si>
    <t xml:space="preserve"> 백창헌</t>
  </si>
  <si>
    <t xml:space="preserve"> 영산로1길 8</t>
  </si>
  <si>
    <t xml:space="preserve"> 김원희</t>
  </si>
  <si>
    <t xml:space="preserve"> 강원도 원주시 개운동 28-1 현대홈타운스위트아파트 103-1303</t>
  </si>
  <si>
    <t xml:space="preserve"> 김석원</t>
  </si>
  <si>
    <t xml:space="preserve"> 충청북도 영동군 영동읍 구교로 32-27</t>
  </si>
  <si>
    <t xml:space="preserve"> 영동시장4길 42</t>
  </si>
  <si>
    <t xml:space="preserve"> 김종순</t>
  </si>
  <si>
    <t xml:space="preserve"> 우일영</t>
  </si>
  <si>
    <t xml:space="preserve"> 부용리 413-33 영동연립 나-205</t>
  </si>
  <si>
    <t xml:space="preserve"> 민현식</t>
  </si>
  <si>
    <t xml:space="preserve"> 충청북도 영동군 영동읍 동정로 18-8</t>
  </si>
  <si>
    <t xml:space="preserve"> 여인대</t>
  </si>
  <si>
    <t xml:space="preserve"> 대전 서구 월평동 311 다모아아파트 102-211</t>
  </si>
  <si>
    <t xml:space="preserve"> 김갑녕</t>
  </si>
  <si>
    <t xml:space="preserve"> 서울 성동구 중곡동 91-33</t>
  </si>
  <si>
    <t xml:space="preserve"> 정진봉</t>
  </si>
  <si>
    <t xml:space="preserve"> 충청북도 충주시 봉현로 366  104동 901호 (안림동 충주2차푸르지오)</t>
  </si>
  <si>
    <t xml:space="preserve"> 김수아</t>
  </si>
  <si>
    <t xml:space="preserve"> 569-2</t>
  </si>
  <si>
    <t xml:space="preserve"> 정운덕</t>
  </si>
  <si>
    <t xml:space="preserve"> 금동로3길 5-14</t>
  </si>
  <si>
    <t xml:space="preserve"> 홍학자</t>
  </si>
  <si>
    <t xml:space="preserve"> 충청북도 영동군 영동읍 영산로6길 5</t>
  </si>
  <si>
    <t xml:space="preserve"> 김종필</t>
  </si>
  <si>
    <t xml:space="preserve"> 충청북도 영동군 영동읍 이수1길 5-6</t>
  </si>
  <si>
    <t xml:space="preserve"> 강명구</t>
  </si>
  <si>
    <t xml:space="preserve"> 충청북도 영동군 영동읍 상부용로 20  201동 706호 (지평더웰2아파트)</t>
  </si>
  <si>
    <t xml:space="preserve"> 김홍일</t>
  </si>
  <si>
    <t xml:space="preserve"> 653-5</t>
  </si>
  <si>
    <t xml:space="preserve"> 중앙로5길 8-4  502호 (대영빌라)</t>
  </si>
  <si>
    <t xml:space="preserve"> 이선미</t>
  </si>
  <si>
    <t xml:space="preserve"> 영동읍 영산로3길 5</t>
  </si>
  <si>
    <t xml:space="preserve"> 양순금</t>
  </si>
  <si>
    <t xml:space="preserve"> 광주광역시 동구 동명동  154-16 -401</t>
  </si>
  <si>
    <t xml:space="preserve"> 김선경</t>
  </si>
  <si>
    <t xml:space="preserve"> 698-14</t>
  </si>
  <si>
    <t xml:space="preserve"> 박재홍</t>
  </si>
  <si>
    <t xml:space="preserve"> 심천면 각계리 3</t>
  </si>
  <si>
    <t xml:space="preserve"> 김의연</t>
  </si>
  <si>
    <t xml:space="preserve"> 충청북도 영동군 영동읍 계산로2길 16</t>
  </si>
  <si>
    <t xml:space="preserve"> 주식회사수담조경</t>
  </si>
  <si>
    <t xml:space="preserve">  계산리 678-30</t>
  </si>
  <si>
    <t xml:space="preserve"> 윤영창</t>
  </si>
  <si>
    <t xml:space="preserve"> 882-18</t>
  </si>
  <si>
    <t xml:space="preserve"> 김판이</t>
  </si>
  <si>
    <t xml:space="preserve"> 651-3</t>
  </si>
  <si>
    <t xml:space="preserve"> 박정균</t>
  </si>
  <si>
    <t xml:space="preserve"> 693-26</t>
  </si>
  <si>
    <t xml:space="preserve"> 함종말</t>
  </si>
  <si>
    <t xml:space="preserve"> 충청북도 영동군 영동읍 영동시장1길 9-1</t>
  </si>
  <si>
    <t xml:space="preserve"> 박세훈</t>
  </si>
  <si>
    <t xml:space="preserve"> 영동읍 계산로1길 24</t>
  </si>
  <si>
    <t xml:space="preserve"> 김연섬</t>
  </si>
  <si>
    <t xml:space="preserve"> 충청북도 영동군 영동읍 중앙로1길 6-11</t>
  </si>
  <si>
    <t xml:space="preserve"> 박진출</t>
  </si>
  <si>
    <t xml:space="preserve"> 김천시 평화동 320-4</t>
  </si>
  <si>
    <t xml:space="preserve"> 손민택</t>
  </si>
  <si>
    <t xml:space="preserve"> 손병연</t>
  </si>
  <si>
    <t xml:space="preserve"> 전라북도 무주군 설천면 하평지2길 11</t>
  </si>
  <si>
    <t xml:space="preserve"> 백남걸</t>
  </si>
  <si>
    <t xml:space="preserve"> 회동로 180</t>
  </si>
  <si>
    <t xml:space="preserve"> 민인식</t>
  </si>
  <si>
    <t xml:space="preserve"> 동정리 51</t>
  </si>
  <si>
    <t xml:space="preserve"> 112-2</t>
  </si>
  <si>
    <t xml:space="preserve"> 충청북도 영동군 영동읍 구교로 32-7  611호 (대성아파트)</t>
  </si>
  <si>
    <t xml:space="preserve"> 김성호</t>
  </si>
  <si>
    <t xml:space="preserve"> 충청북도 영동군 영동읍 구교로 32-18</t>
  </si>
  <si>
    <t xml:space="preserve"> 영동천2길 99</t>
  </si>
  <si>
    <t xml:space="preserve"> 손봉택</t>
  </si>
  <si>
    <t xml:space="preserve"> 275-6</t>
  </si>
  <si>
    <t xml:space="preserve"> 김광수</t>
  </si>
  <si>
    <t xml:space="preserve"> 서울 서대문구 북아현동 189-25</t>
  </si>
  <si>
    <t xml:space="preserve"> 연병구</t>
  </si>
  <si>
    <t xml:space="preserve"> 698-27</t>
  </si>
  <si>
    <t xml:space="preserve"> 박종홍</t>
  </si>
  <si>
    <t xml:space="preserve"> 충청북도 영동군 영동읍 영산로 60-1</t>
  </si>
  <si>
    <t xml:space="preserve"> 박찬규</t>
  </si>
  <si>
    <t xml:space="preserve"> 서울시 동대문구 전농동 6 전농1차우성아파트13-102</t>
  </si>
  <si>
    <t xml:space="preserve"> 668-10</t>
  </si>
  <si>
    <t xml:space="preserve"> 박성용</t>
  </si>
  <si>
    <t xml:space="preserve"> 683-11</t>
  </si>
  <si>
    <t xml:space="preserve"> 오은석</t>
  </si>
  <si>
    <t xml:space="preserve"> 충청북도 영동군 영동읍 계산로 11-9  405호 (감고을하우스)</t>
  </si>
  <si>
    <t xml:space="preserve"> 정진호</t>
  </si>
  <si>
    <t xml:space="preserve"> 회동리 287</t>
  </si>
  <si>
    <t xml:space="preserve"> 구례장가완종사</t>
  </si>
  <si>
    <t xml:space="preserve"> 영동읍 중앙로2길 15</t>
  </si>
  <si>
    <t xml:space="preserve"> 장창섭</t>
  </si>
  <si>
    <t xml:space="preserve"> 충청북도 영동군 영동읍 계산로 69</t>
  </si>
  <si>
    <t xml:space="preserve"> 영동군영동읍계산리마을회</t>
  </si>
  <si>
    <t xml:space="preserve"> 박연하</t>
  </si>
  <si>
    <t xml:space="preserve"> 663-11</t>
  </si>
  <si>
    <t xml:space="preserve"> 곽상춘</t>
  </si>
  <si>
    <t xml:space="preserve"> 656-9</t>
  </si>
  <si>
    <t xml:space="preserve"> 신성균</t>
  </si>
  <si>
    <t xml:space="preserve"> 충남 아산시 배방읍 북수로 137  306동 702호(새솔마을중앙하이츠(아))</t>
  </si>
  <si>
    <t xml:space="preserve"> 이권기</t>
  </si>
  <si>
    <t xml:space="preserve"> 이봉옥</t>
  </si>
  <si>
    <t xml:space="preserve"> 회동리 497</t>
  </si>
  <si>
    <t xml:space="preserve"> 신현광</t>
  </si>
  <si>
    <t xml:space="preserve"> 충청북도 영동군 영동읍 금동안길 27-2</t>
  </si>
  <si>
    <t xml:space="preserve"> 대전광역시 서구 둔산로 201  305동 1401호 (둔산동 국화아파트)</t>
  </si>
  <si>
    <t xml:space="preserve"> 여호진</t>
  </si>
  <si>
    <t xml:space="preserve"> 산시 해운대구 반여동 1291-1163</t>
  </si>
  <si>
    <t xml:space="preserve"> 우기영</t>
  </si>
  <si>
    <t xml:space="preserve"> 계산리 237-3</t>
  </si>
  <si>
    <t xml:space="preserve"> 김종연</t>
  </si>
  <si>
    <t xml:space="preserve">  계산리 281-10</t>
  </si>
  <si>
    <t xml:space="preserve"> 민병옥</t>
  </si>
  <si>
    <t xml:space="preserve"> 571-9</t>
  </si>
  <si>
    <t xml:space="preserve"> 김이수</t>
  </si>
  <si>
    <t xml:space="preserve"> 대전시 중구 중촌동 429-28</t>
  </si>
  <si>
    <t xml:space="preserve"> 김황</t>
  </si>
  <si>
    <t xml:space="preserve"> 776-4</t>
  </si>
  <si>
    <t xml:space="preserve"> 윤학수</t>
  </si>
  <si>
    <t xml:space="preserve"> 계산로4길 14</t>
  </si>
  <si>
    <t xml:space="preserve"> 오미애</t>
  </si>
  <si>
    <t xml:space="preserve">  계산리 569-1</t>
  </si>
  <si>
    <t xml:space="preserve"> 박금용</t>
  </si>
  <si>
    <t xml:space="preserve"> 511-1</t>
  </si>
  <si>
    <t xml:space="preserve"> 박병무</t>
  </si>
  <si>
    <t xml:space="preserve"> 충청북도 영동군 영동읍 영산로 59</t>
  </si>
  <si>
    <t xml:space="preserve"> 서재원</t>
  </si>
  <si>
    <t xml:space="preserve"> 영동읍 계산로9길 4</t>
  </si>
  <si>
    <t xml:space="preserve"> 이세옥</t>
  </si>
  <si>
    <t xml:space="preserve"> 충청북도 영동군 영동읍 하가1길 2-3</t>
  </si>
  <si>
    <t xml:space="preserve"> 손병섭</t>
  </si>
  <si>
    <t xml:space="preserve"> 계산로1길 23</t>
  </si>
  <si>
    <t xml:space="preserve"> 김종찬</t>
  </si>
  <si>
    <t xml:space="preserve"> 688-11</t>
  </si>
  <si>
    <t xml:space="preserve"> 이갑순</t>
  </si>
  <si>
    <t xml:space="preserve"> 정유영</t>
  </si>
  <si>
    <t xml:space="preserve"> 금동안길 27</t>
  </si>
  <si>
    <t xml:space="preserve"> 이상근</t>
  </si>
  <si>
    <t xml:space="preserve"> 영동읍 영산로 58-1</t>
  </si>
  <si>
    <t xml:space="preserve"> 서대원</t>
  </si>
  <si>
    <t xml:space="preserve"> 대전 동구 대성동 30 삼익세라믹아파트 101-806</t>
  </si>
  <si>
    <t xml:space="preserve"> 김병규</t>
  </si>
  <si>
    <t xml:space="preserve"> 충청북도 영동군 영동읍 계산로 128  408호 (미주맨션)</t>
  </si>
  <si>
    <t xml:space="preserve"> 정혜성</t>
  </si>
  <si>
    <t xml:space="preserve"> 479 영산맨션 가동 204</t>
  </si>
  <si>
    <t xml:space="preserve"> 최행이</t>
  </si>
  <si>
    <t xml:space="preserve"> 충청북도 영동군 영동읍 눈어치로 22-10  102동 204호 (영동설계주공아파트)</t>
  </si>
  <si>
    <t xml:space="preserve"> 장점예</t>
  </si>
  <si>
    <t xml:space="preserve"> 456-23</t>
  </si>
  <si>
    <t xml:space="preserve"> 장주옥</t>
  </si>
  <si>
    <t xml:space="preserve"> 697-25</t>
  </si>
  <si>
    <t xml:space="preserve"> 정구영</t>
  </si>
  <si>
    <t xml:space="preserve"> 충청북도 영동군 영동읍 구교로 35  205호 (세인트빌2차)</t>
  </si>
  <si>
    <t xml:space="preserve"> 전만수</t>
  </si>
  <si>
    <t xml:space="preserve"> 경북 구미시 비산동 99-4</t>
  </si>
  <si>
    <t xml:space="preserve"> 부용리 343</t>
  </si>
  <si>
    <t xml:space="preserve"> 정구은</t>
  </si>
  <si>
    <t xml:space="preserve"> 충청북도 영동군 영동읍 영동황간로 23  나동 203호 (호암아파트)</t>
  </si>
  <si>
    <t xml:space="preserve"> 김영호</t>
  </si>
  <si>
    <t xml:space="preserve"> 665-4</t>
  </si>
  <si>
    <t xml:space="preserve"> 이금예</t>
  </si>
  <si>
    <t xml:space="preserve"> 충청북도 영동군 영동읍 중앙로2길 16-11</t>
  </si>
  <si>
    <t xml:space="preserve"> 이준</t>
  </si>
  <si>
    <t xml:space="preserve"> 충청북도 영동군 영동읍 중앙로1길 21</t>
  </si>
  <si>
    <t xml:space="preserve"> 곽중운</t>
  </si>
  <si>
    <t xml:space="preserve"> 계산리 775-6</t>
  </si>
  <si>
    <t xml:space="preserve"> 손정국</t>
  </si>
  <si>
    <t xml:space="preserve"> 고용한</t>
  </si>
  <si>
    <t xml:space="preserve">  678-7</t>
  </si>
  <si>
    <t xml:space="preserve"> 영동군영동읍중앙동마을회</t>
  </si>
  <si>
    <t xml:space="preserve"> 691-21</t>
  </si>
  <si>
    <t xml:space="preserve"> 박운기</t>
  </si>
  <si>
    <t xml:space="preserve"> 부용리 345</t>
  </si>
  <si>
    <t xml:space="preserve"> 백수영</t>
  </si>
  <si>
    <t xml:space="preserve"> 692-7</t>
  </si>
  <si>
    <t xml:space="preserve"> 노상우</t>
  </si>
  <si>
    <t xml:space="preserve"> 692-9</t>
  </si>
  <si>
    <t xml:space="preserve"> 유내만</t>
  </si>
  <si>
    <t xml:space="preserve"> 송재현</t>
  </si>
  <si>
    <t xml:space="preserve"> 중앙로3길 6</t>
  </si>
  <si>
    <t xml:space="preserve"> 정재헌</t>
  </si>
  <si>
    <t xml:space="preserve"> 충청북도 영동군 영동읍 제2교로 11-12</t>
  </si>
  <si>
    <t xml:space="preserve"> 서강제</t>
  </si>
  <si>
    <t xml:space="preserve"> 배정관</t>
  </si>
  <si>
    <t xml:space="preserve"> 이란희</t>
  </si>
  <si>
    <t xml:space="preserve"> 61-7</t>
  </si>
  <si>
    <t xml:space="preserve"> 손상규</t>
  </si>
  <si>
    <t xml:space="preserve"> 56-9</t>
  </si>
  <si>
    <t xml:space="preserve"> 김영근</t>
  </si>
  <si>
    <t xml:space="preserve"> 충북 청주시 상당구 사천동 29-8</t>
  </si>
  <si>
    <t xml:space="preserve"> 유경숙</t>
  </si>
  <si>
    <t xml:space="preserve"> 686-12</t>
  </si>
  <si>
    <t xml:space="preserve"> 장인자</t>
  </si>
  <si>
    <t xml:space="preserve"> 683-24</t>
  </si>
  <si>
    <t xml:space="preserve"> 오병택</t>
  </si>
  <si>
    <t xml:space="preserve"> 영동군 영동읍 계산리 663-2</t>
  </si>
  <si>
    <t xml:space="preserve"> 박정자</t>
  </si>
  <si>
    <t xml:space="preserve"> 659-1</t>
  </si>
  <si>
    <t xml:space="preserve"> 충청북도 영동군 영동읍 영동시장3길 13</t>
  </si>
  <si>
    <t xml:space="preserve"> 손세정</t>
  </si>
  <si>
    <t xml:space="preserve"> 남봉남</t>
  </si>
  <si>
    <t xml:space="preserve"> 포항시 대도동 6-1현대맨숀 라동507호</t>
  </si>
  <si>
    <t xml:space="preserve"> 김규진</t>
  </si>
  <si>
    <t xml:space="preserve"> 237-8</t>
  </si>
  <si>
    <t xml:space="preserve"> 박희송</t>
  </si>
  <si>
    <t xml:space="preserve"> 충청북도 청주시 흥덕구 수곡동 633</t>
  </si>
  <si>
    <t xml:space="preserve"> 경기도 화성시 마도면 화성로 741  103동 105호(교정아파트)</t>
  </si>
  <si>
    <t xml:space="preserve"> 우종철</t>
  </si>
  <si>
    <t xml:space="preserve"> 문경시 흥덕동 337-21 주은우방아파트 102-1201</t>
  </si>
  <si>
    <t xml:space="preserve"> 배장식</t>
  </si>
  <si>
    <t xml:space="preserve"> 구교로 32-5</t>
  </si>
  <si>
    <t xml:space="preserve"> 충청북도 영동군 영동읍 영산로6길 16-8  비동 402호</t>
  </si>
  <si>
    <t xml:space="preserve"> 홍종범</t>
  </si>
  <si>
    <t xml:space="preserve"> 충청북도 영동군 영동읍 계산로9길 12</t>
  </si>
  <si>
    <t xml:space="preserve"> 박상자</t>
  </si>
  <si>
    <t xml:space="preserve"> 충청북도 영동군 영동읍 중앙로 23-2</t>
  </si>
  <si>
    <t xml:space="preserve"> 677-19</t>
  </si>
  <si>
    <t xml:space="preserve"> 박순범</t>
  </si>
  <si>
    <t xml:space="preserve"> 충청북도 영동군 영동읍 중앙로6길 24</t>
  </si>
  <si>
    <t xml:space="preserve"> 박성철</t>
  </si>
  <si>
    <t xml:space="preserve"> 675-5</t>
  </si>
  <si>
    <t xml:space="preserve"> 조후준</t>
  </si>
  <si>
    <t xml:space="preserve"> 697-7</t>
  </si>
  <si>
    <t xml:space="preserve"> 충청북도 영동군 영동읍 중앙로2길 13  107호 (홍우빌라)</t>
  </si>
  <si>
    <t xml:space="preserve"> 509-3</t>
  </si>
  <si>
    <t xml:space="preserve"> 손복규</t>
  </si>
  <si>
    <t xml:space="preserve"> 심천면 각계리 129</t>
  </si>
  <si>
    <t xml:space="preserve"> 이성수</t>
  </si>
  <si>
    <t xml:space="preserve"> 거창군 거창읍 김천리 104-7</t>
  </si>
  <si>
    <t xml:space="preserve"> 박재우</t>
  </si>
  <si>
    <t xml:space="preserve"> 686-21</t>
  </si>
  <si>
    <t xml:space="preserve"> 김경애</t>
  </si>
  <si>
    <t xml:space="preserve">  계산리 216-1</t>
  </si>
  <si>
    <t xml:space="preserve"> 손팔현</t>
  </si>
  <si>
    <t xml:space="preserve"> 678-14</t>
  </si>
  <si>
    <t xml:space="preserve">  679-8</t>
  </si>
  <si>
    <t xml:space="preserve"> 박희국</t>
  </si>
  <si>
    <t xml:space="preserve"> 영산교로 30-11</t>
  </si>
  <si>
    <t xml:space="preserve"> 부용리 425 서한무궁화아파트 101-902</t>
  </si>
  <si>
    <t xml:space="preserve"> 김지환</t>
  </si>
  <si>
    <t xml:space="preserve"> 256-3</t>
  </si>
  <si>
    <t xml:space="preserve"> 송수봉</t>
  </si>
  <si>
    <t xml:space="preserve"> 계산로 108</t>
  </si>
  <si>
    <t xml:space="preserve"> 권오선</t>
  </si>
  <si>
    <t xml:space="preserve"> 충청북도 영동군 영동읍 계산로11길 6-16</t>
  </si>
  <si>
    <t xml:space="preserve"> 김증환</t>
  </si>
  <si>
    <t xml:space="preserve">  계산리 689-15</t>
  </si>
  <si>
    <t xml:space="preserve"> 652-5</t>
  </si>
  <si>
    <t xml:space="preserve"> 이정휘</t>
  </si>
  <si>
    <t xml:space="preserve"> 충청북도 영동군 영동읍 눈어치로 22-10  105동 406호(영동설계주공아파트)</t>
  </si>
  <si>
    <t xml:space="preserve"> 강의숙</t>
  </si>
  <si>
    <t xml:space="preserve"> 서울특별시 양천구 목동서로 340  917동 401호 (신정동 목동신시가지아파트)</t>
  </si>
  <si>
    <t xml:space="preserve"> 송범</t>
  </si>
  <si>
    <t xml:space="preserve">  계산리 683-18</t>
  </si>
  <si>
    <t xml:space="preserve"> 박주용</t>
  </si>
  <si>
    <t xml:space="preserve"> 충청북도 영동군 영동읍 동정로 58</t>
  </si>
  <si>
    <t xml:space="preserve"> 손성환</t>
  </si>
  <si>
    <t xml:space="preserve"> 서울특별시 성북구 보문로13다길 8(보문동7가)</t>
  </si>
  <si>
    <t xml:space="preserve"> 강호석</t>
  </si>
  <si>
    <t xml:space="preserve"> 663-35</t>
  </si>
  <si>
    <t xml:space="preserve"> 정을택</t>
  </si>
  <si>
    <t xml:space="preserve"> 683-25</t>
  </si>
  <si>
    <t xml:space="preserve"> 박희임</t>
  </si>
  <si>
    <t xml:space="preserve"> 안상진</t>
  </si>
  <si>
    <t xml:space="preserve">  계산리 658-28</t>
  </si>
  <si>
    <t xml:space="preserve"> 박래구</t>
  </si>
  <si>
    <t xml:space="preserve"> 658-28</t>
  </si>
  <si>
    <t xml:space="preserve"> 계산리 653-1</t>
  </si>
  <si>
    <t xml:space="preserve"> 손윤기</t>
  </si>
  <si>
    <t xml:space="preserve"> 서울 강남구 역삼동 837-26</t>
  </si>
  <si>
    <t xml:space="preserve"> 주식회사한국구아노</t>
  </si>
  <si>
    <t xml:space="preserve"> 대전광역시 서구 대덕대로 11  301호 (내동)</t>
  </si>
  <si>
    <t xml:space="preserve"> 김홍섭</t>
  </si>
  <si>
    <t xml:space="preserve"> 계산리 587-8</t>
  </si>
  <si>
    <t xml:space="preserve"> 박희만</t>
  </si>
  <si>
    <t xml:space="preserve"> 충청북도 영동군 영동읍 영동시장3길 19  207호 (화명연립)</t>
  </si>
  <si>
    <t xml:space="preserve"> 박재일</t>
  </si>
  <si>
    <t xml:space="preserve"> 새심길 18  101동 605호 (조한드림플러스아파트)</t>
  </si>
  <si>
    <t xml:space="preserve"> 서울시 영등포구 여의도동 30-3 삼부아파트 2-72</t>
  </si>
  <si>
    <t xml:space="preserve"> 전사문</t>
  </si>
  <si>
    <t xml:space="preserve"> 계산리 256-3</t>
  </si>
  <si>
    <t xml:space="preserve"> 대성아파트입주자회</t>
  </si>
  <si>
    <t xml:space="preserve"> 충청북도 영동군 영동읍 금동로4길 11</t>
  </si>
  <si>
    <t xml:space="preserve"> 신윤철</t>
  </si>
  <si>
    <t xml:space="preserve"> 충청북도 영동군 영동읍 조현길 8</t>
  </si>
  <si>
    <t xml:space="preserve"> 678-12</t>
  </si>
  <si>
    <t xml:space="preserve"> 김태수</t>
  </si>
  <si>
    <t xml:space="preserve"> 충청북도 영동군 영동읍 금동로 14-9</t>
  </si>
  <si>
    <t xml:space="preserve"> 박성헌</t>
  </si>
  <si>
    <t xml:space="preserve"> 674-11</t>
  </si>
  <si>
    <t xml:space="preserve"> 이지택</t>
  </si>
  <si>
    <t xml:space="preserve"> 박승용</t>
  </si>
  <si>
    <t xml:space="preserve"> 영동읍 중앙로5길 7</t>
  </si>
  <si>
    <t xml:space="preserve"> 손기천</t>
  </si>
  <si>
    <t xml:space="preserve"> 충청북도 영동군 영동읍 부용6길 6  가동 302호 (벽산빌라)</t>
  </si>
  <si>
    <t xml:space="preserve"> 손홍이</t>
  </si>
  <si>
    <t xml:space="preserve"> 762-2</t>
  </si>
  <si>
    <t xml:space="preserve"> 정인숙</t>
  </si>
  <si>
    <t xml:space="preserve"> 영동군 영동읍 계산리 588-58</t>
  </si>
  <si>
    <t xml:space="preserve"> 694-32</t>
  </si>
  <si>
    <t xml:space="preserve"> 김경헌</t>
  </si>
  <si>
    <t xml:space="preserve"> 서울특별시 광진구 구의강변로 94  601동 503호 (구의동 현대아파트)</t>
  </si>
  <si>
    <t xml:space="preserve"> 손순자</t>
  </si>
  <si>
    <t xml:space="preserve"> 서울특별시 은평구 증산로13가길 2-4 (증산동 2층)</t>
  </si>
  <si>
    <t xml:space="preserve"> 제갈옥헌</t>
  </si>
  <si>
    <t xml:space="preserve"> 444-4</t>
  </si>
  <si>
    <t xml:space="preserve"> 이국자</t>
  </si>
  <si>
    <t xml:space="preserve"> 경남 거제군 장승포읍 옥포리 652</t>
  </si>
  <si>
    <t xml:space="preserve"> 김종철</t>
  </si>
  <si>
    <t xml:space="preserve"> 영산로6길 18-9</t>
  </si>
  <si>
    <t xml:space="preserve"> 이별순</t>
  </si>
  <si>
    <t xml:space="preserve"> 충청북도 영동군 영동읍 구교로 27</t>
  </si>
  <si>
    <t xml:space="preserve"> 주식회사혜민</t>
  </si>
  <si>
    <t xml:space="preserve"> 서울특별시 강남구 언주로130길 30  102동 504호 (논현동 동양파라곤아파트)</t>
  </si>
  <si>
    <t xml:space="preserve"> 이상수</t>
  </si>
  <si>
    <t xml:space="preserve"> 심규형</t>
  </si>
  <si>
    <t xml:space="preserve"> 청주시 상당구 호미로201번길 16-16 (용정동)</t>
  </si>
  <si>
    <t xml:space="preserve"> 안대관</t>
  </si>
  <si>
    <t xml:space="preserve"> 홍만표</t>
  </si>
  <si>
    <t xml:space="preserve"> 한용자</t>
  </si>
  <si>
    <t xml:space="preserve"> 458-11</t>
  </si>
  <si>
    <t xml:space="preserve"> 조기태</t>
  </si>
  <si>
    <t xml:space="preserve"> 678-6</t>
  </si>
  <si>
    <t xml:space="preserve"> 박춘부</t>
  </si>
  <si>
    <t xml:space="preserve"> 691-11</t>
  </si>
  <si>
    <t xml:space="preserve"> 정영숙</t>
  </si>
  <si>
    <t xml:space="preserve"> 매천6길 31</t>
  </si>
  <si>
    <t xml:space="preserve"> 임태훈</t>
  </si>
  <si>
    <t xml:space="preserve"> 충청북도 영동군 영동읍 계산로 28-2</t>
  </si>
  <si>
    <t xml:space="preserve"> 안청순</t>
  </si>
  <si>
    <t xml:space="preserve"> 충청북도 영동군 영동읍 매천리 394-6 금강타운 -106</t>
  </si>
  <si>
    <t xml:space="preserve"> 양광성</t>
  </si>
  <si>
    <t xml:space="preserve"> 충청북도 영동군 영동읍 부용5안길 16  501호 (리치빌)</t>
  </si>
  <si>
    <t xml:space="preserve"> 양오석</t>
  </si>
  <si>
    <t xml:space="preserve"> 충청북도 영동군 영동읍 기골로1길 21</t>
  </si>
  <si>
    <t xml:space="preserve"> 서울 강북구 미아동 754-8</t>
  </si>
  <si>
    <t xml:space="preserve"> 양용수</t>
  </si>
  <si>
    <t xml:space="preserve"> 김복헌</t>
  </si>
  <si>
    <t xml:space="preserve"> 가동리 225</t>
  </si>
  <si>
    <t xml:space="preserve"> 강야득</t>
  </si>
  <si>
    <t xml:space="preserve"> 동정로 39-27  101동 706호 (현대아파트)</t>
  </si>
  <si>
    <t xml:space="preserve"> 백칠선</t>
  </si>
  <si>
    <t xml:space="preserve"> 충청북도 영동군 영동읍 구교로 35  401호 (세인트빌2차)</t>
  </si>
  <si>
    <t xml:space="preserve"> 구상모</t>
  </si>
  <si>
    <t xml:space="preserve"> 충청북도 영동군 영동읍 계산로1길 14</t>
  </si>
  <si>
    <t xml:space="preserve"> 김선화</t>
  </si>
  <si>
    <t xml:space="preserve"> 882-31</t>
  </si>
  <si>
    <t xml:space="preserve"> 김인혁</t>
  </si>
  <si>
    <t xml:space="preserve"> 686-16</t>
  </si>
  <si>
    <t xml:space="preserve"> 서울특별시 마포구 월드컵북로 235  18동 201호 (성산동  시영아파트)</t>
  </si>
  <si>
    <t xml:space="preserve"> 김기용</t>
  </si>
  <si>
    <t xml:space="preserve"> 주곡리 331-7</t>
  </si>
  <si>
    <t xml:space="preserve"> 김정호</t>
  </si>
  <si>
    <t xml:space="preserve"> 영동천2길 97</t>
  </si>
  <si>
    <t xml:space="preserve"> 김영철</t>
  </si>
  <si>
    <t xml:space="preserve"> 대전광역시 서구 도안북로117번길 47  401호(도안동)</t>
  </si>
  <si>
    <t xml:space="preserve"> 박준수</t>
  </si>
  <si>
    <t xml:space="preserve"> 661-4</t>
  </si>
  <si>
    <t xml:space="preserve"> 정태근</t>
  </si>
  <si>
    <t xml:space="preserve"> 의왕시 오전동  28 대명구름채아파트 202-1701</t>
  </si>
  <si>
    <t xml:space="preserve"> 정난영</t>
  </si>
  <si>
    <t xml:space="preserve"> 시흥군 서면 광명리 158-911</t>
  </si>
  <si>
    <t xml:space="preserve"> 조귀순</t>
  </si>
  <si>
    <t xml:space="preserve"> 서울시 영등포구 개봉동 288-25</t>
  </si>
  <si>
    <t xml:space="preserve"> 김상옥</t>
  </si>
  <si>
    <t xml:space="preserve"> 경주시 용강동 1289 경주청구타운 101-301</t>
  </si>
  <si>
    <t xml:space="preserve"> 이원봉</t>
  </si>
  <si>
    <t xml:space="preserve"> 대전 중구 산성동 78-5 한밭가든아파트 102-505</t>
  </si>
  <si>
    <t xml:space="preserve"> 배정남</t>
  </si>
  <si>
    <t xml:space="preserve"> 524-2</t>
  </si>
  <si>
    <t xml:space="preserve"> 한복임</t>
  </si>
  <si>
    <t xml:space="preserve"> 577-6</t>
  </si>
  <si>
    <t xml:space="preserve"> 김영균</t>
  </si>
  <si>
    <t xml:space="preserve"> 안한종</t>
  </si>
  <si>
    <t xml:space="preserve"> 계산리 583-11</t>
  </si>
  <si>
    <t xml:space="preserve"> 경기도 용인시 기흥구 신갈동  691 산양마을푸르지오 606-1404</t>
  </si>
  <si>
    <t xml:space="preserve"> 한상욱</t>
  </si>
  <si>
    <t xml:space="preserve"> 계산리 511-3</t>
  </si>
  <si>
    <t xml:space="preserve"> 김일환</t>
  </si>
  <si>
    <t xml:space="preserve">  양산면 누교리 133</t>
  </si>
  <si>
    <t xml:space="preserve"> 박병배</t>
  </si>
  <si>
    <t xml:space="preserve"> 박종성</t>
  </si>
  <si>
    <t xml:space="preserve"> 618-2</t>
  </si>
  <si>
    <t xml:space="preserve"> 박희준</t>
  </si>
  <si>
    <t xml:space="preserve"> 손봉준</t>
  </si>
  <si>
    <t xml:space="preserve"> 511-13</t>
  </si>
  <si>
    <t xml:space="preserve"> 조우정</t>
  </si>
  <si>
    <t xml:space="preserve"> 양강면 두평리 172</t>
  </si>
  <si>
    <t xml:space="preserve"> 이영옥</t>
  </si>
  <si>
    <t xml:space="preserve"> 용산면 매금1길 12</t>
  </si>
  <si>
    <t xml:space="preserve"> 김만호</t>
  </si>
  <si>
    <t xml:space="preserve"> 청주시 상당구 남문로1가 154</t>
  </si>
  <si>
    <t xml:space="preserve"> 재단법인 한국기독교장로회충북노회유지재단</t>
  </si>
  <si>
    <t xml:space="preserve"> 매천리 394-6 금강타운 106</t>
  </si>
  <si>
    <t xml:space="preserve"> 충청북도 영동군 영동읍 이수1길 6-1</t>
  </si>
  <si>
    <t xml:space="preserve"> 김두성</t>
  </si>
  <si>
    <t xml:space="preserve"> 오탄리 479</t>
  </si>
  <si>
    <t xml:space="preserve"> 변수만</t>
  </si>
  <si>
    <t xml:space="preserve"> 서울시 용산구 이촌동 430 엘지한강자이아파트 103-1901</t>
  </si>
  <si>
    <t xml:space="preserve"> 계산리 479 영산맨션 가-401</t>
  </si>
  <si>
    <t xml:space="preserve"> 이일종</t>
  </si>
  <si>
    <t xml:space="preserve"> 충청북도 영동군 영동읍 금동안길 58-2</t>
  </si>
  <si>
    <t xml:space="preserve"> 손정환</t>
  </si>
  <si>
    <t xml:space="preserve"> 영동군 영동읍 부용리 413-33 영동연립 나-303</t>
  </si>
  <si>
    <t xml:space="preserve"> 최장운</t>
  </si>
  <si>
    <t xml:space="preserve"> 충청북도 영동군 영동읍 학산영동로 1212  105호 (홍우아파트)</t>
  </si>
  <si>
    <t xml:space="preserve"> 정효순</t>
  </si>
  <si>
    <t xml:space="preserve"> 충청북도 영동군 영동읍 상부용로 20  201동 1205호 (지평더웰2아파트)</t>
  </si>
  <si>
    <t xml:space="preserve"> 678-11</t>
  </si>
  <si>
    <t xml:space="preserve"> 김보수</t>
  </si>
  <si>
    <t xml:space="preserve"> 박길련</t>
  </si>
  <si>
    <t xml:space="preserve"> 684-4</t>
  </si>
  <si>
    <t xml:space="preserve"> 장경호</t>
  </si>
  <si>
    <t xml:space="preserve"> 충청북도 영동군 영동읍 중앙로1길 16</t>
  </si>
  <si>
    <t xml:space="preserve"> 현대환</t>
  </si>
  <si>
    <t xml:space="preserve"> 이수1길 5-15</t>
  </si>
  <si>
    <t xml:space="preserve"> 배금분</t>
  </si>
  <si>
    <t xml:space="preserve"> 김월만</t>
  </si>
  <si>
    <t xml:space="preserve"> 부용리358</t>
  </si>
  <si>
    <t xml:space="preserve"> 경상남도 합천군 청덕면 동부로 2078-4</t>
  </si>
  <si>
    <t xml:space="preserve"> 주기화</t>
  </si>
  <si>
    <t xml:space="preserve"> 대구광역시 수성구 청호로57길 89  102동 401호(황금동 성창파크빌)</t>
  </si>
  <si>
    <t xml:space="preserve"> 정삼일</t>
  </si>
  <si>
    <t xml:space="preserve"> 중앙로6길 24-1</t>
  </si>
  <si>
    <t xml:space="preserve"> 권정영</t>
  </si>
  <si>
    <t xml:space="preserve"> 계산리 667-32</t>
  </si>
  <si>
    <t xml:space="preserve"> 조원례</t>
  </si>
  <si>
    <t xml:space="preserve"> 668-7</t>
  </si>
  <si>
    <t xml:space="preserve"> 임무환</t>
  </si>
  <si>
    <t xml:space="preserve"> 667-4</t>
  </si>
  <si>
    <t xml:space="preserve"> 박용대</t>
  </si>
  <si>
    <t xml:space="preserve"> 서울 송파구 방이동89 올림픽선수기자촌아파트 247-703</t>
  </si>
  <si>
    <t xml:space="preserve"> 한유식</t>
  </si>
  <si>
    <t xml:space="preserve"> 학산면 봉림리 641</t>
  </si>
  <si>
    <t xml:space="preserve"> 성명환</t>
  </si>
  <si>
    <t xml:space="preserve"> 양강면 남전4길 10-33</t>
  </si>
  <si>
    <t xml:space="preserve"> 김점순</t>
  </si>
  <si>
    <t xml:space="preserve"> 함순용</t>
  </si>
  <si>
    <t xml:space="preserve"> 충청북도 영동군 영동읍 중앙로6길 16</t>
  </si>
  <si>
    <t xml:space="preserve"> 충청북도 영동군 용산면 율리 594</t>
  </si>
  <si>
    <t xml:space="preserve"> 영일정씨목사공파소종중</t>
  </si>
  <si>
    <t xml:space="preserve"> 581-1</t>
  </si>
  <si>
    <t xml:space="preserve"> 고래철</t>
  </si>
  <si>
    <t xml:space="preserve"> 충청북도 영동군 영동읍 영산로1길 14</t>
  </si>
  <si>
    <t xml:space="preserve"> 영동시장1길 15</t>
  </si>
  <si>
    <t xml:space="preserve"> 배달식</t>
  </si>
  <si>
    <t xml:space="preserve"> 충청북도 영동군 영동읍 영동시장1길 5</t>
  </si>
  <si>
    <t xml:space="preserve"> 김순애</t>
  </si>
  <si>
    <t xml:space="preserve"> 계산로 133-17</t>
  </si>
  <si>
    <t xml:space="preserve"> 281-7</t>
  </si>
  <si>
    <t xml:space="preserve"> 이신양</t>
  </si>
  <si>
    <t xml:space="preserve"> 계산리 56-5</t>
  </si>
  <si>
    <t xml:space="preserve"> 손석일</t>
  </si>
  <si>
    <t xml:space="preserve"> 314-4</t>
  </si>
  <si>
    <t xml:space="preserve"> 황상은</t>
  </si>
  <si>
    <t xml:space="preserve"> 설계리 886 영동설계주공아파트 106-903</t>
  </si>
  <si>
    <t xml:space="preserve"> 김계환</t>
  </si>
  <si>
    <t xml:space="preserve"> 배중식</t>
  </si>
  <si>
    <t xml:space="preserve">  동정리 65-3 영동미드림아파트 101-103</t>
  </si>
  <si>
    <t xml:space="preserve"> 김한정</t>
  </si>
  <si>
    <t xml:space="preserve"> 659-23</t>
  </si>
  <si>
    <t xml:space="preserve"> 고규환</t>
  </si>
  <si>
    <t xml:space="preserve"> 정순재</t>
  </si>
  <si>
    <t xml:space="preserve">  설계리 886 영동설계주공아파트 101-606</t>
  </si>
  <si>
    <t xml:space="preserve"> 민희식</t>
  </si>
  <si>
    <t xml:space="preserve"> 충청북도 보은군 보은읍 보은로 30-6  510호 (남산아파트)</t>
  </si>
  <si>
    <t xml:space="preserve"> 고유환</t>
  </si>
  <si>
    <t xml:space="preserve"> 479 영산맨션 가동 202</t>
  </si>
  <si>
    <t xml:space="preserve"> 차춘심</t>
  </si>
  <si>
    <t xml:space="preserve"> 계산리 210</t>
  </si>
  <si>
    <t xml:space="preserve"> 최윤성</t>
  </si>
  <si>
    <t xml:space="preserve"> 영산교로 34-6</t>
  </si>
  <si>
    <t xml:space="preserve"> 서용순</t>
  </si>
  <si>
    <t xml:space="preserve"> 451-3</t>
  </si>
  <si>
    <t xml:space="preserve"> 이교헌</t>
  </si>
  <si>
    <t xml:space="preserve"> 황간면 하옥포3길 25</t>
  </si>
  <si>
    <t xml:space="preserve"> 김성환</t>
  </si>
  <si>
    <t xml:space="preserve"> 김선덕</t>
  </si>
  <si>
    <t xml:space="preserve"> 이완석</t>
  </si>
  <si>
    <t xml:space="preserve"> 228-20</t>
  </si>
  <si>
    <t xml:space="preserve"> 정영분</t>
  </si>
  <si>
    <t xml:space="preserve"> 683-15</t>
  </si>
  <si>
    <t xml:space="preserve"> 박헌용</t>
  </si>
  <si>
    <t xml:space="preserve"> 114-12</t>
  </si>
  <si>
    <t xml:space="preserve"> 김구근</t>
  </si>
  <si>
    <t xml:space="preserve"> 회동리 330-1</t>
  </si>
  <si>
    <t xml:space="preserve"> 임영택</t>
  </si>
  <si>
    <t xml:space="preserve"> 대전광역시 동구 동구청로 67  106동 1103호 (가오동  은어송마을1단지)</t>
  </si>
  <si>
    <t xml:space="preserve"> 송인숙</t>
  </si>
  <si>
    <t xml:space="preserve"> 555-6</t>
  </si>
  <si>
    <t xml:space="preserve"> 경기도 성남시 분당구 불곡남로21번길 3 (정자동)</t>
  </si>
  <si>
    <t xml:space="preserve"> 손용진</t>
  </si>
  <si>
    <t xml:space="preserve"> 넘벌4길 40-34</t>
  </si>
  <si>
    <t xml:space="preserve"> 정환웅</t>
  </si>
  <si>
    <t xml:space="preserve"> 충청북도 영동군 영동읍 영산로7길 12</t>
  </si>
  <si>
    <t xml:space="preserve"> 박영희</t>
  </si>
  <si>
    <t xml:space="preserve"> 682-13</t>
  </si>
  <si>
    <t xml:space="preserve"> 대전 서구 삼천동 991 국화아파트 103-1102</t>
  </si>
  <si>
    <t xml:space="preserve"> 양한영</t>
  </si>
  <si>
    <t xml:space="preserve"> 이영웅</t>
  </si>
  <si>
    <t xml:space="preserve"> 이재성</t>
  </si>
  <si>
    <t xml:space="preserve"> 영동군 영동읍 계산리 691-9</t>
  </si>
  <si>
    <t xml:space="preserve"> 차삼례</t>
  </si>
  <si>
    <t xml:space="preserve"> 매천리 367</t>
  </si>
  <si>
    <t xml:space="preserve"> 차영택</t>
  </si>
  <si>
    <t xml:space="preserve"> 대전광역시 서구 문예로 174  107동 304호 (둔산동 샘머리아파트)</t>
  </si>
  <si>
    <t xml:space="preserve"> 박진향</t>
  </si>
  <si>
    <t xml:space="preserve"> 영동읍 중앙로1길 20-1</t>
  </si>
  <si>
    <t xml:space="preserve"> 박영서</t>
  </si>
  <si>
    <t xml:space="preserve"> 690-9</t>
  </si>
  <si>
    <t xml:space="preserve"> 손윤선</t>
  </si>
  <si>
    <t xml:space="preserve"> 83-17</t>
  </si>
  <si>
    <t xml:space="preserve"> 김철수</t>
  </si>
  <si>
    <t xml:space="preserve"> 62-21</t>
  </si>
  <si>
    <t xml:space="preserve"> 김기섭</t>
  </si>
  <si>
    <t xml:space="preserve"> 61-1</t>
  </si>
  <si>
    <t xml:space="preserve"> 홍순성</t>
  </si>
  <si>
    <t xml:space="preserve"> 충청북도 영동군 영동읍 동정로 39-27  101동 1406호 (현대아파트)</t>
  </si>
  <si>
    <t xml:space="preserve"> 강희숙</t>
  </si>
  <si>
    <t xml:space="preserve"> 440-4</t>
  </si>
  <si>
    <t xml:space="preserve"> 박노성</t>
  </si>
  <si>
    <t xml:space="preserve"> 양강면 괴목리 547</t>
  </si>
  <si>
    <t xml:space="preserve"> 배춘식</t>
  </si>
  <si>
    <t xml:space="preserve"> 윤정숙</t>
  </si>
  <si>
    <t xml:space="preserve"> 충청북도 영동군 영동읍 학산영동로 1131</t>
  </si>
  <si>
    <t xml:space="preserve"> 김미경</t>
  </si>
  <si>
    <t xml:space="preserve"> 454-6</t>
  </si>
  <si>
    <t xml:space="preserve"> 이인영</t>
  </si>
  <si>
    <t xml:space="preserve"> 서울특별시 마포구 월드컵로30길 15  비603호 (성산동 블룸에비뉴)</t>
  </si>
  <si>
    <t xml:space="preserve"> 장인우</t>
  </si>
  <si>
    <t xml:space="preserve"> 대전광역시 서구 둔산남로 127  102동 1003호 (둔산동  목련아파트)</t>
  </si>
  <si>
    <t xml:space="preserve"> 신학섭</t>
  </si>
  <si>
    <t xml:space="preserve"> 계산로 9</t>
  </si>
  <si>
    <t xml:space="preserve"> 김지은</t>
  </si>
  <si>
    <t xml:space="preserve"> 충청북도 보은군 보은읍 삼산남로 52</t>
  </si>
  <si>
    <t xml:space="preserve"> 보은옥천영동축산업협동조합</t>
  </si>
  <si>
    <t xml:space="preserve"> 박정식</t>
  </si>
  <si>
    <t xml:space="preserve"> 부용리 56 신양아파트 101동 202호</t>
  </si>
  <si>
    <t xml:space="preserve"> 서울 강동구 잠실동 101-2 우성아파트 27동 302호</t>
  </si>
  <si>
    <t xml:space="preserve"> 충남 당진군 신평면 금천리 326-5 금촌빌라 2-101</t>
  </si>
  <si>
    <t xml:space="preserve"> 새심2길 5</t>
  </si>
  <si>
    <t xml:space="preserve"> 추영자</t>
  </si>
  <si>
    <t xml:space="preserve"> 서봉철</t>
  </si>
  <si>
    <t xml:space="preserve"> 변용식</t>
  </si>
  <si>
    <t xml:space="preserve">  임계리 347</t>
  </si>
  <si>
    <t xml:space="preserve"> 565-9</t>
  </si>
  <si>
    <t xml:space="preserve"> 손숙이</t>
  </si>
  <si>
    <t xml:space="preserve"> 충청북도 영동군 영동읍 영산교로 35</t>
  </si>
  <si>
    <t xml:space="preserve"> 합자회사유천택시</t>
  </si>
  <si>
    <t xml:space="preserve"> 서울특별시 동대문구 답십리로 210-30  2동 1109호 (답십리동 동답한신아파트)</t>
  </si>
  <si>
    <t xml:space="preserve"> 정영성</t>
  </si>
  <si>
    <t xml:space="preserve"> 694-18</t>
  </si>
  <si>
    <t xml:space="preserve"> 송각헌</t>
  </si>
  <si>
    <t xml:space="preserve"> 중앙로 15</t>
  </si>
  <si>
    <t xml:space="preserve"> 김태일</t>
  </si>
  <si>
    <t xml:space="preserve"> 678-16</t>
  </si>
  <si>
    <t xml:space="preserve"> 윤재희</t>
  </si>
  <si>
    <t xml:space="preserve"> 675-31</t>
  </si>
  <si>
    <t xml:space="preserve"> 이해준</t>
  </si>
  <si>
    <t xml:space="preserve"> 충청북도 영동군 영동읍 영산교로 33</t>
  </si>
  <si>
    <t xml:space="preserve"> 손상화</t>
  </si>
  <si>
    <t xml:space="preserve"> 741-30</t>
  </si>
  <si>
    <t xml:space="preserve"> 손영현</t>
  </si>
  <si>
    <t xml:space="preserve"> 424-4</t>
  </si>
  <si>
    <t xml:space="preserve"> 최상범</t>
  </si>
  <si>
    <t xml:space="preserve"> 대학로 33</t>
  </si>
  <si>
    <t xml:space="preserve"> 김주성</t>
  </si>
  <si>
    <t xml:space="preserve"> 이정재</t>
  </si>
  <si>
    <t xml:space="preserve"> 대전광역시 동구 성동로 74  106동 1105호(자양동 동아아파트)</t>
  </si>
  <si>
    <t xml:space="preserve"> 205-110</t>
  </si>
  <si>
    <t xml:space="preserve"> 이상용</t>
  </si>
  <si>
    <t xml:space="preserve"> 계산로 11  3층</t>
  </si>
  <si>
    <t xml:space="preserve"> 영동호두감영농조합법인</t>
  </si>
  <si>
    <t xml:space="preserve"> 정순방</t>
  </si>
  <si>
    <t xml:space="preserve"> 서울 강남구 압구정동 408 미성아파트 27동1205호</t>
  </si>
  <si>
    <t xml:space="preserve"> 김계진</t>
  </si>
  <si>
    <t xml:space="preserve"> 경기도 수원시 영통구 덕영대로1499번길 60  205호 (망포동)</t>
  </si>
  <si>
    <t xml:space="preserve"> 박완호</t>
  </si>
  <si>
    <t xml:space="preserve"> 충청북도 영동군 영동읍 대학로 21</t>
  </si>
  <si>
    <t xml:space="preserve"> 김성기</t>
  </si>
  <si>
    <t xml:space="preserve"> 계산리 272</t>
  </si>
  <si>
    <t xml:space="preserve"> 변상복</t>
  </si>
  <si>
    <t xml:space="preserve"> 463-13</t>
  </si>
  <si>
    <t xml:space="preserve"> 임선근</t>
  </si>
  <si>
    <t xml:space="preserve"> 526-3</t>
  </si>
  <si>
    <t xml:space="preserve"> 손석장</t>
  </si>
  <si>
    <t xml:space="preserve"> 영동군 영동읍 계산리 454-2</t>
  </si>
  <si>
    <t xml:space="preserve"> 송월자</t>
  </si>
  <si>
    <t xml:space="preserve"> 경기도 용인시 수지구 신봉2로 72  222동 901호 (신봉동 신봉마을자이2차아파트)</t>
  </si>
  <si>
    <t xml:space="preserve"> 대전 중구 유천동 168-9</t>
  </si>
  <si>
    <t xml:space="preserve"> 지판준</t>
  </si>
  <si>
    <t xml:space="preserve"> 서울특별시 종로구 새문안로 69 (신문로1가)</t>
  </si>
  <si>
    <t xml:space="preserve"> 763-3</t>
  </si>
  <si>
    <t xml:space="preserve"> 김용만</t>
  </si>
  <si>
    <t xml:space="preserve"> 수원시 팔달구 화서동 62-11</t>
  </si>
  <si>
    <t xml:space="preserve"> 함홍식</t>
  </si>
  <si>
    <t xml:space="preserve"> 692-15</t>
  </si>
  <si>
    <t xml:space="preserve"> 이광언</t>
  </si>
  <si>
    <t xml:space="preserve">  684-4</t>
  </si>
  <si>
    <t xml:space="preserve"> 충청북도 영동군 영동읍 구교로 38-1</t>
  </si>
  <si>
    <t xml:space="preserve"> 이준수</t>
  </si>
  <si>
    <t xml:space="preserve"> 62-9</t>
  </si>
  <si>
    <t xml:space="preserve"> 곽동화</t>
  </si>
  <si>
    <t xml:space="preserve"> 부산광역시 해운대구 재송동 939-2 센텀이-편한세상아파트 111-1301</t>
  </si>
  <si>
    <t xml:space="preserve"> 임명순</t>
  </si>
  <si>
    <t xml:space="preserve"> 265-6</t>
  </si>
  <si>
    <t xml:space="preserve"> 서무창</t>
  </si>
  <si>
    <t xml:space="preserve"> 741-54</t>
  </si>
  <si>
    <t xml:space="preserve"> 김정선</t>
  </si>
  <si>
    <t xml:space="preserve"> 서울 구로 구로 122-1비둘기아파트1동101호</t>
  </si>
  <si>
    <t xml:space="preserve"> 계산리</t>
  </si>
  <si>
    <t xml:space="preserve"> 660-11</t>
  </si>
  <si>
    <t xml:space="preserve"> 김덕식</t>
  </si>
  <si>
    <t xml:space="preserve"> 충청북도 영동군 영동읍 계산로 128  506호 (미주맨션)</t>
  </si>
  <si>
    <t xml:space="preserve"> 박희철</t>
  </si>
  <si>
    <t xml:space="preserve"> 계산리 667-9</t>
  </si>
  <si>
    <t xml:space="preserve"> 김홍찬</t>
  </si>
  <si>
    <t xml:space="preserve"> 영동군 영동읍 계산리 667-21</t>
  </si>
  <si>
    <t xml:space="preserve"> 이옥님</t>
  </si>
  <si>
    <t xml:space="preserve"> 매천리 394-6 금강타운-203</t>
  </si>
  <si>
    <t xml:space="preserve"> 최선숙</t>
  </si>
  <si>
    <t xml:space="preserve"> 충청북도 영동군 영동읍 중앙로 44-9</t>
  </si>
  <si>
    <t xml:space="preserve"> 김순희</t>
  </si>
  <si>
    <t xml:space="preserve"> 서울 강남구 대치동 890-56</t>
  </si>
  <si>
    <t xml:space="preserve"> 재단법인기독교대한성결교회유지재단</t>
  </si>
  <si>
    <t xml:space="preserve"> 충청북도 영동군 영동읍 계산로6길 7-20</t>
  </si>
  <si>
    <t xml:space="preserve"> 오명희</t>
  </si>
  <si>
    <t xml:space="preserve"> 57-10</t>
  </si>
  <si>
    <t xml:space="preserve"> 김영규</t>
  </si>
  <si>
    <t xml:space="preserve"> 성남시 분당구 구미동 63 까치마을 404-103</t>
  </si>
  <si>
    <t xml:space="preserve"> 손성일</t>
  </si>
  <si>
    <t xml:space="preserve"> 대전광역시 서구 용문로 43(괴정동)</t>
  </si>
  <si>
    <t xml:space="preserve"> 김애란</t>
  </si>
  <si>
    <t xml:space="preserve"> 계산리 580-3</t>
  </si>
  <si>
    <t xml:space="preserve"> 대전광역시 유성구 신성로68번길 34  301호 (신성동)</t>
  </si>
  <si>
    <t xml:space="preserve"> 함영애</t>
  </si>
  <si>
    <t xml:space="preserve"> 충청북도 영동군 영동읍 제2교로 31  303호 (세림연립)</t>
  </si>
  <si>
    <t xml:space="preserve"> 고수정</t>
  </si>
  <si>
    <t xml:space="preserve"> 306-8</t>
  </si>
  <si>
    <t xml:space="preserve"> 박인라</t>
  </si>
  <si>
    <t xml:space="preserve">  옥천군 청산면 지전리 160-5</t>
  </si>
  <si>
    <t xml:space="preserve"> 여운식</t>
  </si>
  <si>
    <t xml:space="preserve"> 대전 동구 대성동 30 삼익세라믹 아파트 101-806</t>
  </si>
  <si>
    <t xml:space="preserve"> 영동읍 금동안길 19</t>
  </si>
  <si>
    <t xml:space="preserve"> 김운환</t>
  </si>
  <si>
    <t xml:space="preserve"> 영산로 116-1</t>
  </si>
  <si>
    <t xml:space="preserve"> 강석진</t>
  </si>
  <si>
    <t xml:space="preserve"> 계산리 306</t>
  </si>
  <si>
    <t xml:space="preserve"> 장교진</t>
  </si>
  <si>
    <t xml:space="preserve"> 부용 641</t>
  </si>
  <si>
    <t xml:space="preserve"> 임예원</t>
  </si>
  <si>
    <t xml:space="preserve"> 수원시 장안구 영화동 273-4</t>
  </si>
  <si>
    <t xml:space="preserve"> 이문화</t>
  </si>
  <si>
    <t xml:space="preserve"> 정순례</t>
  </si>
  <si>
    <t xml:space="preserve"> 충청북도 영동군 영동읍 금동로1길 5</t>
  </si>
  <si>
    <t xml:space="preserve"> 조종옥</t>
  </si>
  <si>
    <t xml:space="preserve"> 금동로2길 9</t>
  </si>
  <si>
    <t xml:space="preserve"> 권영신</t>
  </si>
  <si>
    <t xml:space="preserve"> 충청북도 영동군 영동읍 중앙로8길 7-1</t>
  </si>
  <si>
    <t xml:space="preserve"> 함순금</t>
  </si>
  <si>
    <t xml:space="preserve"> 동정리53-15</t>
  </si>
  <si>
    <t xml:space="preserve"> 김일주</t>
  </si>
  <si>
    <t xml:space="preserve"> 영동읍 구교로 36</t>
  </si>
  <si>
    <t xml:space="preserve"> 양재석</t>
  </si>
  <si>
    <t xml:space="preserve"> 694-28</t>
  </si>
  <si>
    <t xml:space="preserve"> 서울 강남구 개포동 189 주공아파트 419-509</t>
  </si>
  <si>
    <t xml:space="preserve"> 홍성열</t>
  </si>
  <si>
    <t xml:space="preserve"> 전범식</t>
  </si>
  <si>
    <t xml:space="preserve"> 충청북도 영동군 영동읍 학산영동로 1192</t>
  </si>
  <si>
    <t xml:space="preserve"> 충청북도 영동군 영동읍 금동안1길 1</t>
  </si>
  <si>
    <t xml:space="preserve"> 임종훈</t>
  </si>
  <si>
    <t xml:space="preserve"> 충청북도 영동군 용산면 용심로 1261</t>
  </si>
  <si>
    <t xml:space="preserve"> 신영진</t>
  </si>
  <si>
    <t xml:space="preserve"> 김삼길</t>
  </si>
  <si>
    <t xml:space="preserve"> 537-5</t>
  </si>
  <si>
    <t xml:space="preserve"> 양희천</t>
  </si>
  <si>
    <t xml:space="preserve"> 김기수</t>
  </si>
  <si>
    <t xml:space="preserve"> 충청북도 영동군 영동읍 중앙로7길 19</t>
  </si>
  <si>
    <t xml:space="preserve"> 공칠식</t>
  </si>
  <si>
    <t xml:space="preserve"> 동정리 68-1 현대아파트 101-1006</t>
  </si>
  <si>
    <t xml:space="preserve"> 정영진</t>
  </si>
  <si>
    <t xml:space="preserve"> 대전중구오류동175-1삼성아파트5동705호</t>
  </si>
  <si>
    <t xml:space="preserve"> 충청북도 영동군 영동읍 계산로1길 15</t>
  </si>
  <si>
    <t xml:space="preserve"> 김용숙</t>
  </si>
  <si>
    <t xml:space="preserve"> 영산로 70</t>
  </si>
  <si>
    <t xml:space="preserve"> 김양순</t>
  </si>
  <si>
    <t xml:space="preserve"> 237-5</t>
  </si>
  <si>
    <t xml:space="preserve"> 김태신</t>
  </si>
  <si>
    <t xml:space="preserve"> 김광희</t>
  </si>
  <si>
    <t xml:space="preserve"> 매천리 394-6 금강타운 -201</t>
  </si>
  <si>
    <t xml:space="preserve"> 여인태</t>
  </si>
  <si>
    <t xml:space="preserve"> 충청북도 영동군 영동읍 상부용로 7-10  206호 (서한무궁화아파트)</t>
  </si>
  <si>
    <t xml:space="preserve"> 신윤례</t>
  </si>
  <si>
    <t xml:space="preserve"> 충청북도 영동군 영동읍 계산로 31-7</t>
  </si>
  <si>
    <t xml:space="preserve"> 최완규</t>
  </si>
  <si>
    <t xml:space="preserve"> 653-9</t>
  </si>
  <si>
    <t xml:space="preserve"> 계산로11길 10-1</t>
  </si>
  <si>
    <t xml:space="preserve"> 김태임</t>
  </si>
  <si>
    <t xml:space="preserve"> 서울특별시 서대문구 응암동 224</t>
  </si>
  <si>
    <t xml:space="preserve"> 허인</t>
  </si>
  <si>
    <t xml:space="preserve"> 심천면 심천로 24-1</t>
  </si>
  <si>
    <t xml:space="preserve"> 김옥남</t>
  </si>
  <si>
    <t xml:space="preserve"> 영동읍 계산로11길 7-11</t>
  </si>
  <si>
    <t xml:space="preserve"> 김종안</t>
  </si>
  <si>
    <t xml:space="preserve"> 김기석</t>
  </si>
  <si>
    <t xml:space="preserve"> 275-2</t>
  </si>
  <si>
    <t xml:space="preserve"> 주말분</t>
  </si>
  <si>
    <t xml:space="preserve"> 281-3</t>
  </si>
  <si>
    <t xml:space="preserve"> 박희양</t>
  </si>
  <si>
    <t xml:space="preserve"> 대전 서구 내동 162-19</t>
  </si>
  <si>
    <t xml:space="preserve"> 안재일</t>
  </si>
  <si>
    <t xml:space="preserve"> 김득한</t>
  </si>
  <si>
    <t xml:space="preserve"> 658-12</t>
  </si>
  <si>
    <t xml:space="preserve"> 노진호</t>
  </si>
  <si>
    <t xml:space="preserve"> 658-23</t>
  </si>
  <si>
    <t xml:space="preserve"> 강환국</t>
  </si>
  <si>
    <t xml:space="preserve"> 충청북도 영동군 영동읍 상부용로 7-50 101동906호(지평더웰아파트)</t>
  </si>
  <si>
    <t xml:space="preserve"> 박광하</t>
  </si>
  <si>
    <t xml:space="preserve"> 충청북도 영동군 영동읍 계산로 86  3층</t>
  </si>
  <si>
    <t xml:space="preserve"> 산익리 218-2</t>
  </si>
  <si>
    <t xml:space="preserve"> 홍정식</t>
  </si>
  <si>
    <t xml:space="preserve"> 매천리 444</t>
  </si>
  <si>
    <t xml:space="preserve"> 595-2</t>
  </si>
  <si>
    <t xml:space="preserve"> 영동노인정</t>
  </si>
  <si>
    <t xml:space="preserve"> 662-5</t>
  </si>
  <si>
    <t xml:space="preserve"> 이규남</t>
  </si>
  <si>
    <t xml:space="preserve"> 영동읍 계산로6길 8</t>
  </si>
  <si>
    <t xml:space="preserve"> 김나현</t>
  </si>
  <si>
    <t xml:space="preserve">  계산리 444-16</t>
  </si>
  <si>
    <t xml:space="preserve"> 이수1길 6-2</t>
  </si>
  <si>
    <t xml:space="preserve"> 울산시남구선암동537-1삼익세라믹아파트2동1109호</t>
  </si>
  <si>
    <t xml:space="preserve"> 배환득</t>
  </si>
  <si>
    <t xml:space="preserve"> 304-1</t>
  </si>
  <si>
    <t xml:space="preserve"> 남기연</t>
  </si>
  <si>
    <t xml:space="preserve"> 충청북도 영동군 영동읍 영산로5길 19</t>
  </si>
  <si>
    <t xml:space="preserve"> 남기홍</t>
  </si>
  <si>
    <t xml:space="preserve"> 계산로5길 9-9</t>
  </si>
  <si>
    <t xml:space="preserve"> 박은현</t>
  </si>
  <si>
    <t xml:space="preserve"> 583-16</t>
  </si>
  <si>
    <t xml:space="preserve"> 499-2</t>
  </si>
  <si>
    <t xml:space="preserve"> 박옥순</t>
  </si>
  <si>
    <t xml:space="preserve"> 영동읍 영산로 40</t>
  </si>
  <si>
    <t xml:space="preserve"> 이인봉</t>
  </si>
  <si>
    <t xml:space="preserve"> 부천시 오정구 고강동 390-13 성산그린빌라 가-303</t>
  </si>
  <si>
    <t xml:space="preserve"> 인천 남동구 만수동 13 주공아파트 401-1502</t>
  </si>
  <si>
    <t xml:space="preserve"> 강인식</t>
  </si>
  <si>
    <t xml:space="preserve"> 중앙로 53-20</t>
  </si>
  <si>
    <t xml:space="preserve"> 진광남</t>
  </si>
  <si>
    <t xml:space="preserve"> 676-2</t>
  </si>
  <si>
    <t xml:space="preserve"> 강순영</t>
  </si>
  <si>
    <t xml:space="preserve"> 박희복</t>
  </si>
  <si>
    <t xml:space="preserve"> 741-34</t>
  </si>
  <si>
    <t xml:space="preserve"> 최순선</t>
  </si>
  <si>
    <t xml:space="preserve"> 충청북도 영동군 황간면 영동황간로 1931</t>
  </si>
  <si>
    <t xml:space="preserve"> 김송이</t>
  </si>
  <si>
    <t xml:space="preserve">  계산리 683-15</t>
  </si>
  <si>
    <t xml:space="preserve"> 박세은</t>
  </si>
  <si>
    <t xml:space="preserve"> 충청북도 영동군 영동읍 새심길 18  1동 1203호 (조한드림플러스아파트)</t>
  </si>
  <si>
    <t xml:space="preserve"> 충청북도 영동군 영동읍 영동시장4길 15-1</t>
  </si>
  <si>
    <t xml:space="preserve"> 서울 서초구 방배동 980-57 방배빌라 가동 102호</t>
  </si>
  <si>
    <t xml:space="preserve"> 이종석</t>
  </si>
  <si>
    <t xml:space="preserve"> 영산로4길 4-1</t>
  </si>
  <si>
    <t xml:space="preserve"> 대전광역시 서구 탄방동 834 한가람아파트 1-1305</t>
  </si>
  <si>
    <t xml:space="preserve"> 이인순</t>
  </si>
  <si>
    <t xml:space="preserve"> 77-2</t>
  </si>
  <si>
    <t xml:space="preserve"> 충청북도 영동군 영동읍 영동시장4길 35</t>
  </si>
  <si>
    <t xml:space="preserve"> 충청북도 영동군 영동읍 구교로 45</t>
  </si>
  <si>
    <t xml:space="preserve"> 충청북도 영동군 영동읍 금동로 104</t>
  </si>
  <si>
    <t xml:space="preserve"> 명성철망주식회사</t>
  </si>
  <si>
    <t xml:space="preserve"> 박래봉</t>
  </si>
  <si>
    <t xml:space="preserve"> 충청북도 영동군 영동읍 학산영동로 1190-13</t>
  </si>
  <si>
    <t xml:space="preserve"> 전화자</t>
  </si>
  <si>
    <t xml:space="preserve"> 충청북도 영동군 영동읍 중앙로5길 4</t>
  </si>
  <si>
    <t xml:space="preserve"> 김민재</t>
  </si>
  <si>
    <t xml:space="preserve"> 866-33</t>
  </si>
  <si>
    <t xml:space="preserve"> 조현옥</t>
  </si>
  <si>
    <t xml:space="preserve"> 울산시 중구 성안동 790-10 혜원빌라 2-402</t>
  </si>
  <si>
    <t xml:space="preserve">  용인시 기흥구 신갈동 158 양현마을신안아파트 308-601</t>
  </si>
  <si>
    <t xml:space="preserve"> 손석호</t>
  </si>
  <si>
    <t xml:space="preserve"> 계산리 639-24</t>
  </si>
  <si>
    <t xml:space="preserve"> 주인덕</t>
  </si>
  <si>
    <t xml:space="preserve"> 양강면 두릉1길 7-8</t>
  </si>
  <si>
    <t xml:space="preserve"> 정관영</t>
  </si>
  <si>
    <t xml:space="preserve"> 계산리 690-6</t>
  </si>
  <si>
    <t xml:space="preserve"> 김창엽</t>
  </si>
  <si>
    <t xml:space="preserve"> 경기도 군포시 산본동 1119 백두아파트 990-2102</t>
  </si>
  <si>
    <t xml:space="preserve"> 임경일</t>
  </si>
  <si>
    <t xml:space="preserve"> 경기도 화성시 마도면 마도로 747-32</t>
  </si>
  <si>
    <t xml:space="preserve"> 박효민</t>
  </si>
  <si>
    <t xml:space="preserve"> 동정리126</t>
  </si>
  <si>
    <t xml:space="preserve"> 배석일</t>
  </si>
  <si>
    <t xml:space="preserve"> 임영승</t>
  </si>
  <si>
    <t xml:space="preserve"> 부용리 344-3</t>
  </si>
  <si>
    <t xml:space="preserve"> 강옥순</t>
  </si>
  <si>
    <t xml:space="preserve"> 경기도 김포시 대곶면 대곶남로 571번길 53</t>
  </si>
  <si>
    <t xml:space="preserve"> 백승기</t>
  </si>
  <si>
    <t xml:space="preserve">  계산리 114-14</t>
  </si>
  <si>
    <t xml:space="preserve"> 계산로3길 9-40</t>
  </si>
  <si>
    <t xml:space="preserve"> 여광호</t>
  </si>
  <si>
    <t xml:space="preserve"> 충청북도 영동군 영동읍 계산로1길 16</t>
  </si>
  <si>
    <t xml:space="preserve"> 공순분</t>
  </si>
  <si>
    <t xml:space="preserve">  683-28</t>
  </si>
  <si>
    <t xml:space="preserve"> 왕인해</t>
  </si>
  <si>
    <t xml:space="preserve"> 충청북도 영동군 양강면 구강1길 6-25</t>
  </si>
  <si>
    <t xml:space="preserve"> 대전 서구 관저동 1130 신선마을아파트 213-402</t>
  </si>
  <si>
    <t xml:space="preserve"> 김재선</t>
  </si>
  <si>
    <t xml:space="preserve"> 658-25</t>
  </si>
  <si>
    <t xml:space="preserve"> 민순이</t>
  </si>
  <si>
    <t xml:space="preserve"> 배병현</t>
  </si>
  <si>
    <t xml:space="preserve"> 회동리 155</t>
  </si>
  <si>
    <t xml:space="preserve"> 부용리 413-6</t>
  </si>
  <si>
    <t xml:space="preserve"> 서울특별시 성동구 행당동 147 삼부아파트 105-1101</t>
  </si>
  <si>
    <t xml:space="preserve"> 정순영</t>
  </si>
  <si>
    <t xml:space="preserve"> 영산로3길 9-1</t>
  </si>
  <si>
    <t xml:space="preserve"> 설계리 717 금강아파트 103-407</t>
  </si>
  <si>
    <t xml:space="preserve"> 박희범</t>
  </si>
  <si>
    <t xml:space="preserve"> 충청북도 영동군 영동읍 영동시장1길 19</t>
  </si>
  <si>
    <t xml:space="preserve"> 허영심</t>
  </si>
  <si>
    <t xml:space="preserve"> 충청북도 영동군 영동읍 영산로3길 22</t>
  </si>
  <si>
    <t xml:space="preserve"> 박래각</t>
  </si>
  <si>
    <t xml:space="preserve"> 661-5</t>
  </si>
  <si>
    <t xml:space="preserve"> 정점순</t>
  </si>
  <si>
    <t xml:space="preserve"> 445-3 영산타워 1406</t>
  </si>
  <si>
    <t xml:space="preserve"> 양재갑</t>
  </si>
  <si>
    <t xml:space="preserve"> 256-6</t>
  </si>
  <si>
    <t xml:space="preserve"> 김정섭</t>
  </si>
  <si>
    <t xml:space="preserve"> 444-1</t>
  </si>
  <si>
    <t xml:space="preserve"> 김낙현</t>
  </si>
  <si>
    <t xml:space="preserve"> 부용리 358</t>
  </si>
  <si>
    <t xml:space="preserve"> 계산리 693-10</t>
  </si>
  <si>
    <t xml:space="preserve"> 서울시 강서구 공항동 41-44</t>
  </si>
  <si>
    <t xml:space="preserve"> 충청북도 영동군 영동읍 기골로 27</t>
  </si>
  <si>
    <t xml:space="preserve"> 정구심</t>
  </si>
  <si>
    <t xml:space="preserve"> 계산리 580-1</t>
  </si>
  <si>
    <t xml:space="preserve"> 김미애</t>
  </si>
  <si>
    <t xml:space="preserve"> 충청북도 영동군 영동읍 금동로4길 5</t>
  </si>
  <si>
    <t xml:space="preserve"> 부용리 345-86 벽산빌라 나-201</t>
  </si>
  <si>
    <t xml:space="preserve"> 임을님</t>
  </si>
  <si>
    <t xml:space="preserve"> 이한종</t>
  </si>
  <si>
    <t xml:space="preserve"> 소귀용</t>
  </si>
  <si>
    <t xml:space="preserve"> 충청북도 영동군 영동읍 중앙로1길 18-6</t>
  </si>
  <si>
    <t xml:space="preserve"> 675-4</t>
  </si>
  <si>
    <t xml:space="preserve"> 윤칠중</t>
  </si>
  <si>
    <t xml:space="preserve"> 층청북도 영동군 영동읍 영동천2길 39</t>
  </si>
  <si>
    <t xml:space="preserve"> 정혜민</t>
  </si>
  <si>
    <t xml:space="preserve"> 충청북도 영동군 영동읍 영동천2길 11</t>
  </si>
  <si>
    <t xml:space="preserve"> 매천리 529-41</t>
  </si>
  <si>
    <t xml:space="preserve"> 송은영</t>
  </si>
  <si>
    <t xml:space="preserve"> 조우준</t>
  </si>
  <si>
    <t xml:space="preserve"> 서울 강서구 공항동 4-42</t>
  </si>
  <si>
    <t xml:space="preserve"> 박재선</t>
  </si>
  <si>
    <t xml:space="preserve"> 741-24</t>
  </si>
  <si>
    <t xml:space="preserve"> 박진섭</t>
  </si>
  <si>
    <t xml:space="preserve"> 김석봉</t>
  </si>
  <si>
    <t xml:space="preserve"> 충청북도 영동군 영동읍 당곡로2길 20-1</t>
  </si>
  <si>
    <t xml:space="preserve"> 손경자</t>
  </si>
  <si>
    <t xml:space="preserve"> 경기도 부천시 원미구 조마루로 231  923동 1202호 (중동 미리내마을)</t>
  </si>
  <si>
    <t xml:space="preserve"> 공표룡</t>
  </si>
  <si>
    <t xml:space="preserve"> 국(교육부)</t>
  </si>
  <si>
    <t xml:space="preserve"> 계산리 526-2</t>
  </si>
  <si>
    <t xml:space="preserve"> 김수호</t>
  </si>
  <si>
    <t xml:space="preserve"> 경기도 여주시 가남읍 흑석로 1</t>
  </si>
  <si>
    <t xml:space="preserve"> 세경산업주식회사</t>
  </si>
  <si>
    <t xml:space="preserve"> 678-21</t>
  </si>
  <si>
    <t xml:space="preserve"> 정영자</t>
  </si>
  <si>
    <t xml:space="preserve"> 손학돌</t>
  </si>
  <si>
    <t xml:space="preserve"> 657-5</t>
  </si>
  <si>
    <t xml:space="preserve"> 정평남</t>
  </si>
  <si>
    <t xml:space="preserve"> 서울시 구로구 신도림동  642 신도림대림아파트 105-2003</t>
  </si>
  <si>
    <t xml:space="preserve"> 이상규</t>
  </si>
  <si>
    <t xml:space="preserve"> 충청북도 영동군 양강면 가동길 295-47</t>
  </si>
  <si>
    <t xml:space="preserve"> 김윤숙</t>
  </si>
  <si>
    <t xml:space="preserve"> 충청북도 영동군 학산면 서산로6길 8-1  비동 501호(대왕빌라)</t>
  </si>
  <si>
    <t xml:space="preserve"> 최정호</t>
  </si>
  <si>
    <t xml:space="preserve"> 부용리 357-5 남경빌라 가-202</t>
  </si>
  <si>
    <t xml:space="preserve"> 이상숙</t>
  </si>
  <si>
    <t xml:space="preserve"> 454-6 세림연립 204</t>
  </si>
  <si>
    <t xml:space="preserve"> 손재수</t>
  </si>
  <si>
    <t xml:space="preserve"> 충청북도 영동군 영동읍 눈어치1로 55  비동 401호 (마이홈타운)</t>
  </si>
  <si>
    <t xml:space="preserve"> 한성숙</t>
  </si>
  <si>
    <t xml:space="preserve"> 서울특별시 서초구 서초중앙로 18  1604호(서초동 쌍용플래티넘)</t>
  </si>
  <si>
    <t xml:space="preserve"> 손영준</t>
  </si>
  <si>
    <t xml:space="preserve"> 866-24</t>
  </si>
  <si>
    <t xml:space="preserve"> 김의현</t>
  </si>
  <si>
    <t xml:space="preserve"> 대전광역시 대덕구 대덕대로 1555  102동 2901호 (석봉동 금강엑슬루타워)</t>
  </si>
  <si>
    <t xml:space="preserve"> 신재홍</t>
  </si>
  <si>
    <t xml:space="preserve"> 중앙로5길 7</t>
  </si>
  <si>
    <t xml:space="preserve"> 계산로11길 6-4</t>
  </si>
  <si>
    <t xml:space="preserve"> 김종분</t>
  </si>
  <si>
    <t xml:space="preserve"> 김세환</t>
  </si>
  <si>
    <t xml:space="preserve"> 박정란</t>
  </si>
  <si>
    <t xml:space="preserve"> 이수길 12-1</t>
  </si>
  <si>
    <t xml:space="preserve"> 박경석</t>
  </si>
  <si>
    <t xml:space="preserve"> 영산로5길 7</t>
  </si>
  <si>
    <t xml:space="preserve"> 중앙로6길 20  비동 101호</t>
  </si>
  <si>
    <t xml:space="preserve"> 김영순</t>
  </si>
  <si>
    <t xml:space="preserve"> 충청북도 영동군 영동읍 동정로 56-12  101동 608 (이든팰리스)</t>
  </si>
  <si>
    <t xml:space="preserve"> 682-3</t>
  </si>
  <si>
    <t xml:space="preserve"> 663-5</t>
  </si>
  <si>
    <t xml:space="preserve"> 김기영</t>
  </si>
  <si>
    <t xml:space="preserve"> 660-10</t>
  </si>
  <si>
    <t xml:space="preserve"> 김종옥</t>
  </si>
  <si>
    <t xml:space="preserve"> 계산리 593-2</t>
  </si>
  <si>
    <t xml:space="preserve"> 김석균</t>
  </si>
  <si>
    <t xml:space="preserve"> 657-8</t>
  </si>
  <si>
    <t xml:space="preserve"> 설동옥</t>
  </si>
  <si>
    <t xml:space="preserve"> 충청북도 영동군 영동읍 계산로8길 5-6</t>
  </si>
  <si>
    <t xml:space="preserve"> 서울시 서초구 서초동 1685 삼풍아파트 11동 1501호</t>
  </si>
  <si>
    <t xml:space="preserve"> 강경원</t>
  </si>
  <si>
    <t xml:space="preserve"> 경기도 수원시 권선구 매송고색로691번길 9  206동 1302호 (고색동 태산2차아파트)</t>
  </si>
  <si>
    <t xml:space="preserve"> 박상문</t>
  </si>
  <si>
    <t xml:space="preserve"> 충청북도 영동군 영동읍 눈어치로 22-10  101동 1202호 (영동설계주공아파트)</t>
  </si>
  <si>
    <t xml:space="preserve"> 최향미</t>
  </si>
  <si>
    <t xml:space="preserve"> 660-17</t>
  </si>
  <si>
    <t xml:space="preserve"> 서울특별시 서초구 서초중앙로 200  19동 703호 (서초동  삼풍아파트)</t>
  </si>
  <si>
    <t xml:space="preserve"> 박종수</t>
  </si>
  <si>
    <t xml:space="preserve"> 565-11</t>
  </si>
  <si>
    <t xml:space="preserve"> 박순희</t>
  </si>
  <si>
    <t xml:space="preserve"> 510-1</t>
  </si>
  <si>
    <t xml:space="preserve"> 남성호</t>
  </si>
  <si>
    <t xml:space="preserve"> 충청북도 영동군 영동읍 대학로 5-1</t>
  </si>
  <si>
    <t xml:space="preserve"> 이은정</t>
  </si>
  <si>
    <t xml:space="preserve"> 521-6</t>
  </si>
  <si>
    <t xml:space="preserve"> 대전 동구 삼성동 291-2</t>
  </si>
  <si>
    <t xml:space="preserve"> 675-12</t>
  </si>
  <si>
    <t xml:space="preserve"> 여옥임</t>
  </si>
  <si>
    <t xml:space="preserve"> 계산리 867-10</t>
  </si>
  <si>
    <t xml:space="preserve"> 김영배</t>
  </si>
  <si>
    <t xml:space="preserve"> 충청북도 영동군 영동읍 새심길 50-4</t>
  </si>
  <si>
    <t xml:space="preserve"> 박현숙</t>
  </si>
  <si>
    <t xml:space="preserve"> 충청북도 영동군 영동읍 영산로6길 12 나동 402호(영산맨션)</t>
  </si>
  <si>
    <t xml:space="preserve"> 조수연</t>
  </si>
  <si>
    <t xml:space="preserve"> 서울시 은평구 증산동 131-85</t>
  </si>
  <si>
    <t xml:space="preserve"> 이재수</t>
  </si>
  <si>
    <t xml:space="preserve">  계산리 675-3</t>
  </si>
  <si>
    <t xml:space="preserve"> 배정승</t>
  </si>
  <si>
    <t xml:space="preserve"> 441-5</t>
  </si>
  <si>
    <t xml:space="preserve"> 박옥희</t>
  </si>
  <si>
    <t xml:space="preserve"> 충청북도 영동군 영동읍 중앙로6길 42</t>
  </si>
  <si>
    <t xml:space="preserve"> 강동규</t>
  </si>
  <si>
    <t xml:space="preserve">  계산리 463-13</t>
  </si>
  <si>
    <t xml:space="preserve"> 서울 광진구 광장동 218-1 광장극동아파트 4-604</t>
  </si>
  <si>
    <t xml:space="preserve"> 정인영</t>
  </si>
  <si>
    <t xml:space="preserve"> 698-5</t>
  </si>
  <si>
    <t xml:space="preserve"> 한광희</t>
  </si>
  <si>
    <t xml:space="preserve"> 698-21</t>
  </si>
  <si>
    <t xml:space="preserve"> 김기홍</t>
  </si>
  <si>
    <t xml:space="preserve"> 충청북도 영동군 영동읍 중앙로3길 20</t>
  </si>
  <si>
    <t xml:space="preserve"> 박세원</t>
  </si>
  <si>
    <t xml:space="preserve"> 대전광역시 서구 변동 32-65</t>
  </si>
  <si>
    <t xml:space="preserve"> 김재원</t>
  </si>
  <si>
    <t xml:space="preserve"> 충청북도 영동군 영동읍 영산교로 30-9</t>
  </si>
  <si>
    <t xml:space="preserve"> 김말순</t>
  </si>
  <si>
    <t xml:space="preserve"> 영산로 73-4</t>
  </si>
  <si>
    <t xml:space="preserve"> 장병천</t>
  </si>
  <si>
    <t xml:space="preserve"> 영동시장1길 4-1</t>
  </si>
  <si>
    <t xml:space="preserve"> 이윤수</t>
  </si>
  <si>
    <t xml:space="preserve"> 867-16</t>
  </si>
  <si>
    <t xml:space="preserve"> 경기도 수원시 팔달구 팔달로119번길 52 (화서동)</t>
  </si>
  <si>
    <t xml:space="preserve"> 김정이</t>
  </si>
  <si>
    <t xml:space="preserve"> 충청북도 영동군 영동읍 계산로2길 41-2  나동 202호 (정상주택)</t>
  </si>
  <si>
    <t xml:space="preserve"> 유상구</t>
  </si>
  <si>
    <t xml:space="preserve"> 국(중앙선거관리위원회)</t>
  </si>
  <si>
    <t xml:space="preserve"> 영동시장3길 13</t>
  </si>
  <si>
    <t xml:space="preserve"> 669-6</t>
  </si>
  <si>
    <t xml:space="preserve"> 장순남</t>
  </si>
  <si>
    <t xml:space="preserve"> 충청북도 영동군 영동읍 상부용로 7-50  101동 306호 (지평더웰아파트)</t>
  </si>
  <si>
    <t xml:space="preserve"> 김문용</t>
  </si>
  <si>
    <t xml:space="preserve"> 275-4</t>
  </si>
  <si>
    <t xml:space="preserve"> 윤석철</t>
  </si>
  <si>
    <t xml:space="preserve"> 698-25</t>
  </si>
  <si>
    <t xml:space="preserve"> 홍안기</t>
  </si>
  <si>
    <t xml:space="preserve"> 대구광역시 남구 성당로 74-2  4층 (대명동 전진빌딩)</t>
  </si>
  <si>
    <t xml:space="preserve"> 주식회사전진건설</t>
  </si>
  <si>
    <t xml:space="preserve"> 서울 중구 만리동 1가 62-16</t>
  </si>
  <si>
    <t xml:space="preserve"> 경기도 성남시 분당구 수내동 55 파크타운 137-106</t>
  </si>
  <si>
    <t xml:space="preserve"> 최봉희</t>
  </si>
  <si>
    <t xml:space="preserve"> 671-5</t>
  </si>
  <si>
    <t xml:space="preserve"> 강종진</t>
  </si>
  <si>
    <t xml:space="preserve"> 541-3</t>
  </si>
  <si>
    <t xml:space="preserve"> 육근택</t>
  </si>
  <si>
    <t xml:space="preserve"> 충청북도 영동군 영동읍 계산리 741-6</t>
  </si>
  <si>
    <t xml:space="preserve"> 882-19</t>
  </si>
  <si>
    <t xml:space="preserve"> 손광태</t>
  </si>
  <si>
    <t xml:space="preserve"> 경상북도 구미시 신시로16길 93  401호 (송정동)</t>
  </si>
  <si>
    <t xml:space="preserve"> 계산리 663-11</t>
  </si>
  <si>
    <t xml:space="preserve"> 성훈제</t>
  </si>
  <si>
    <t xml:space="preserve"> 663-4</t>
  </si>
  <si>
    <t xml:space="preserve"> 손영환</t>
  </si>
  <si>
    <t xml:space="preserve"> 당곡로 104</t>
  </si>
  <si>
    <t xml:space="preserve">  계산리 580-1</t>
  </si>
  <si>
    <t xml:space="preserve"> 정태은</t>
  </si>
  <si>
    <t xml:space="preserve">  544-3</t>
  </si>
  <si>
    <t xml:space="preserve"> 장경환</t>
  </si>
  <si>
    <t xml:space="preserve"> 갈봉룡</t>
  </si>
  <si>
    <t xml:space="preserve"> 501-3</t>
  </si>
  <si>
    <t xml:space="preserve"> 김희원</t>
  </si>
  <si>
    <t xml:space="preserve"> 충청북도 영동군 영동읍 영산로 40</t>
  </si>
  <si>
    <t xml:space="preserve"> 충청북도 영동군 영동읍 계산리 547-1</t>
  </si>
  <si>
    <t xml:space="preserve"> 부용리93-1</t>
  </si>
  <si>
    <t xml:space="preserve"> 박정철</t>
  </si>
  <si>
    <t xml:space="preserve">  계산리 532</t>
  </si>
  <si>
    <t xml:space="preserve"> 충청북도 영동군 영동읍 영산로 48  903호 (영산타워)</t>
  </si>
  <si>
    <t xml:space="preserve"> 홍은주</t>
  </si>
  <si>
    <t xml:space="preserve"> 서울특별시 영등포구 문래로4길 6  201동 211호 (문래동6가  현대아파트)</t>
  </si>
  <si>
    <t xml:space="preserve"> 680-6</t>
  </si>
  <si>
    <t xml:space="preserve"> 충청북도 영동군 영동읍 기골로 21  206호 (서한연립)</t>
  </si>
  <si>
    <t xml:space="preserve"> 김경순</t>
  </si>
  <si>
    <t xml:space="preserve"> 경기도 부천시 오정구 원종동 295-7 덕용주택 -202</t>
  </si>
  <si>
    <t xml:space="preserve"> 최명이</t>
  </si>
  <si>
    <t xml:space="preserve"> 197-2 목화빌라 바-201</t>
  </si>
  <si>
    <t xml:space="preserve"> 윤중화</t>
  </si>
  <si>
    <t xml:space="preserve"> 697-2</t>
  </si>
  <si>
    <t xml:space="preserve"> 손화자</t>
  </si>
  <si>
    <t xml:space="preserve"> 충청북도 영동군 영동읍 영산로2길 7-8</t>
  </si>
  <si>
    <t xml:space="preserve"> 지순자</t>
  </si>
  <si>
    <t xml:space="preserve"> 충청북도 영동군 영동읍 영산로4길 8-2</t>
  </si>
  <si>
    <t xml:space="preserve"> 육경훈</t>
  </si>
  <si>
    <t xml:space="preserve"> 813-15</t>
  </si>
  <si>
    <t xml:space="preserve"> 698-8</t>
  </si>
  <si>
    <t xml:space="preserve"> 유정관</t>
  </si>
  <si>
    <t xml:space="preserve"> 이대성</t>
  </si>
  <si>
    <t xml:space="preserve"> 청주시 흥덕구 수곡동 57-36</t>
  </si>
  <si>
    <t xml:space="preserve"> 함영재</t>
  </si>
  <si>
    <t xml:space="preserve"> 763-7</t>
  </si>
  <si>
    <t xml:space="preserve"> 박종섭</t>
  </si>
  <si>
    <t xml:space="preserve"> 692-4</t>
  </si>
  <si>
    <t xml:space="preserve"> 영동연일정씨휘덕산공(린)파종중</t>
  </si>
  <si>
    <t xml:space="preserve"> 690-5</t>
  </si>
  <si>
    <t xml:space="preserve"> 박원용</t>
  </si>
  <si>
    <t xml:space="preserve"> 경기도 성남시 분당구 양현로 88  504동1503호(이매동 이매촌)</t>
  </si>
  <si>
    <t xml:space="preserve"> 청주시 개신동 11 삼익2차아파트 205-803</t>
  </si>
  <si>
    <t xml:space="preserve"> 302-10</t>
  </si>
  <si>
    <t xml:space="preserve"> 114-15</t>
  </si>
  <si>
    <t xml:space="preserve"> 윤평석</t>
  </si>
  <si>
    <t xml:space="preserve"> 손재무</t>
  </si>
  <si>
    <t xml:space="preserve"> 서울특별시 용산구 후암동 1-39</t>
  </si>
  <si>
    <t xml:space="preserve"> 설계리 662-2</t>
  </si>
  <si>
    <t xml:space="preserve"> 이용희</t>
  </si>
  <si>
    <t xml:space="preserve"> 대전 서구 둔산동 970 향촌아파트 104-1201</t>
  </si>
  <si>
    <t xml:space="preserve"> 이상민</t>
  </si>
  <si>
    <t xml:space="preserve"> 696-2</t>
  </si>
  <si>
    <t xml:space="preserve"> 양강면 가동리 600</t>
  </si>
  <si>
    <t xml:space="preserve"> 순흥안씨참판공파종중</t>
  </si>
  <si>
    <t xml:space="preserve"> 동정로 47 104동 803호 (영동가마실 휴먼시아)</t>
  </si>
  <si>
    <t xml:space="preserve"> 한복자</t>
  </si>
  <si>
    <t xml:space="preserve"> 인천광역시 중구 하늘달빛로 65  735동 901호 (중산동  인천영종 동보노빌리티아파트)</t>
  </si>
  <si>
    <t xml:space="preserve"> 박경자</t>
  </si>
  <si>
    <t xml:space="preserve"> 계산리 585-24</t>
  </si>
  <si>
    <t xml:space="preserve"> 도번일</t>
  </si>
  <si>
    <t xml:space="preserve"> 당진군 신평면 금천리 326-5 금천빌라 2동 101호</t>
  </si>
  <si>
    <t xml:space="preserve"> 최경달</t>
  </si>
  <si>
    <t xml:space="preserve"> 계산리 444-16</t>
  </si>
  <si>
    <t xml:space="preserve"> 충청북도 영동군 영동읍 영산로 61</t>
  </si>
  <si>
    <t xml:space="preserve"> 배형우</t>
  </si>
  <si>
    <t xml:space="preserve"> 현경숙</t>
  </si>
  <si>
    <t xml:space="preserve"> 박남주</t>
  </si>
  <si>
    <t xml:space="preserve"> 충청북도 영동군 영동읍 영동천1길 42</t>
  </si>
  <si>
    <t xml:space="preserve"> 영동시장3길 27</t>
  </si>
  <si>
    <t xml:space="preserve"> 이정흔</t>
  </si>
  <si>
    <t xml:space="preserve"> 575-9</t>
  </si>
  <si>
    <t xml:space="preserve"> 444-20</t>
  </si>
  <si>
    <t xml:space="preserve"> 전양표</t>
  </si>
  <si>
    <t xml:space="preserve"> 충청북도 영동군 영동읍 동정로 39-27  101동 1105호 (현대아파트)</t>
  </si>
  <si>
    <t xml:space="preserve"> 김용산</t>
  </si>
  <si>
    <t xml:space="preserve"> 서울특별시 동작구 서달로7나길 14. (흑석동)</t>
  </si>
  <si>
    <t xml:space="preserve"> 최순이</t>
  </si>
  <si>
    <t xml:space="preserve"> 694-13</t>
  </si>
  <si>
    <t xml:space="preserve"> 이춘분</t>
  </si>
  <si>
    <t xml:space="preserve"> 경기도 수원시 권선구 세류동 335-2</t>
  </si>
  <si>
    <t xml:space="preserve"> 전북 군산시 나운3길 9  108동 902호 (나운동  삼성아파트)</t>
  </si>
  <si>
    <t xml:space="preserve"> 손길수</t>
  </si>
  <si>
    <t xml:space="preserve"> 서울 구로구 개봉동 287-12</t>
  </si>
  <si>
    <t xml:space="preserve"> 구희성</t>
  </si>
  <si>
    <t xml:space="preserve"> 693-4</t>
  </si>
  <si>
    <t xml:space="preserve"> 문명분</t>
  </si>
  <si>
    <t xml:space="preserve"> 김고웅</t>
  </si>
  <si>
    <t xml:space="preserve"> 윤미숙</t>
  </si>
  <si>
    <t xml:space="preserve"> 계산리 426-1</t>
  </si>
  <si>
    <t xml:space="preserve"> 김희성</t>
  </si>
  <si>
    <t xml:space="preserve"> 계산리 426-10</t>
  </si>
  <si>
    <t xml:space="preserve"> 안은미</t>
  </si>
  <si>
    <t xml:space="preserve"> 435-4</t>
  </si>
  <si>
    <t xml:space="preserve"> 신대준</t>
  </si>
  <si>
    <t xml:space="preserve"> 대전시 서구 복수동 761-302</t>
  </si>
  <si>
    <t xml:space="preserve"> 안종기</t>
  </si>
  <si>
    <t xml:space="preserve"> 매천리89-8</t>
  </si>
  <si>
    <t xml:space="preserve"> 정진희</t>
  </si>
  <si>
    <t xml:space="preserve"> 계산로11길 8-2</t>
  </si>
  <si>
    <t xml:space="preserve"> 전우섭</t>
  </si>
  <si>
    <t xml:space="preserve"> 435-1</t>
  </si>
  <si>
    <t xml:space="preserve"> 이천금</t>
  </si>
  <si>
    <t xml:space="preserve"> 467-3</t>
  </si>
  <si>
    <t xml:space="preserve">  계산리 555-7</t>
  </si>
  <si>
    <t xml:space="preserve"> 충주시 번영대로 120  104동 911호 (연수동 세원아파트)</t>
  </si>
  <si>
    <t xml:space="preserve"> 이명란</t>
  </si>
  <si>
    <t xml:space="preserve"> 충청북도 영동군 영동읍 계산로 14</t>
  </si>
  <si>
    <t xml:space="preserve"> 배영진</t>
  </si>
  <si>
    <t xml:space="preserve"> 신현오</t>
  </si>
  <si>
    <t xml:space="preserve"> 계산리 882-19</t>
  </si>
  <si>
    <t xml:space="preserve"> 박철용</t>
  </si>
  <si>
    <t xml:space="preserve"> 693-17</t>
  </si>
  <si>
    <t xml:space="preserve"> 배상수</t>
  </si>
  <si>
    <t xml:space="preserve"> 부용리 413-33 영동연립 가-308</t>
  </si>
  <si>
    <t xml:space="preserve"> 황국서</t>
  </si>
  <si>
    <t xml:space="preserve"> 황금면 추풍령리 351</t>
  </si>
  <si>
    <t xml:space="preserve"> 조인묵</t>
  </si>
  <si>
    <t xml:space="preserve"> 영동군 영동읍 부용리 462-3</t>
  </si>
  <si>
    <t xml:space="preserve"> 김대중</t>
  </si>
  <si>
    <t xml:space="preserve"> 경기도 성남시 수정구 수정남로200번길 2-4 (신흥동)</t>
  </si>
  <si>
    <t xml:space="preserve"> 이옥순</t>
  </si>
  <si>
    <t xml:space="preserve">  230 서한연립 -203</t>
  </si>
  <si>
    <t xml:space="preserve"> 최영순</t>
  </si>
  <si>
    <t xml:space="preserve"> 56-5</t>
  </si>
  <si>
    <t xml:space="preserve"> 박만석</t>
  </si>
  <si>
    <t xml:space="preserve"> 영산로2길 10</t>
  </si>
  <si>
    <t xml:space="preserve"> 이헌신</t>
  </si>
  <si>
    <t xml:space="preserve"> 신일동</t>
  </si>
  <si>
    <t xml:space="preserve"> 중앙로3길 8</t>
  </si>
  <si>
    <t xml:space="preserve"> 오래식</t>
  </si>
  <si>
    <t xml:space="preserve"> 산익리 240</t>
  </si>
  <si>
    <t xml:space="preserve"> 장인학</t>
  </si>
  <si>
    <t xml:space="preserve">  계산리 688-41</t>
  </si>
  <si>
    <t xml:space="preserve"> 영동새마을금고</t>
  </si>
  <si>
    <t xml:space="preserve"> 충청북도 영동군 영동읍 동정로 39-30  101동 307호 (영동미드림아파트)</t>
  </si>
  <si>
    <t xml:space="preserve"> 경상북도 칠곡군 북삼읍 금오대로6길 9-6  101동 812호 (창신아파트)</t>
  </si>
  <si>
    <t xml:space="preserve"> 우보욱</t>
  </si>
  <si>
    <t xml:space="preserve"> 충청북도 영동군 영동읍 상부용로 7-10  601호 (서한무궁화아파트)</t>
  </si>
  <si>
    <t xml:space="preserve"> 박수훈</t>
  </si>
  <si>
    <t xml:space="preserve"> 대전광역시 중구 계룡로 852  8동 1406호 (오류동 삼성아파트)</t>
  </si>
  <si>
    <t xml:space="preserve"> 김여숙</t>
  </si>
  <si>
    <t xml:space="preserve"> 배주상</t>
  </si>
  <si>
    <t xml:space="preserve"> 경북 김천시 삼락택지길 137  203동 1306호 (삼락동 코아루2차아파트)</t>
  </si>
  <si>
    <t xml:space="preserve"> 서민석</t>
  </si>
  <si>
    <t xml:space="preserve"> 대전광역시 유성구 복용동로76번길 61  305호 (복용동 캠퍼스빌)</t>
  </si>
  <si>
    <t xml:space="preserve"> 이웅기</t>
  </si>
  <si>
    <t xml:space="preserve"> 중앙로 38</t>
  </si>
  <si>
    <t xml:space="preserve"> 황옥희</t>
  </si>
  <si>
    <t xml:space="preserve"> 충청북도 영동군 황간면 영동황간로 1677</t>
  </si>
  <si>
    <t xml:space="preserve"> 남광자</t>
  </si>
  <si>
    <t xml:space="preserve"> 경기도 군포시 당동  885 주공아파트 407-802</t>
  </si>
  <si>
    <t xml:space="preserve"> 제2교로 37</t>
  </si>
  <si>
    <t xml:space="preserve"> 이성우</t>
  </si>
  <si>
    <t xml:space="preserve">  매천리 418-1</t>
  </si>
  <si>
    <t xml:space="preserve"> 김재하</t>
  </si>
  <si>
    <t xml:space="preserve"> 심천면 심천리 190-2</t>
  </si>
  <si>
    <t xml:space="preserve"> 박무하</t>
  </si>
  <si>
    <t xml:space="preserve"> 659-24</t>
  </si>
  <si>
    <t xml:space="preserve"> 이재주</t>
  </si>
  <si>
    <t xml:space="preserve"> 659-2 2층</t>
  </si>
  <si>
    <t xml:space="preserve"> 김현진</t>
  </si>
  <si>
    <t xml:space="preserve"> 고내헌</t>
  </si>
  <si>
    <t xml:space="preserve"> 영동군 영동읍 계산리 567-10</t>
  </si>
  <si>
    <t xml:space="preserve"> 장규생</t>
  </si>
  <si>
    <t xml:space="preserve"> 충청북도 영동군 영동읍 동정로 47  103동 303호 (영동가마실휴먼시아)</t>
  </si>
  <si>
    <t xml:space="preserve"> 김재용</t>
  </si>
  <si>
    <t xml:space="preserve"> 충청북도 영동군 영동읍 새심길 18  101동 605호 (조한드림플러스아파트)</t>
  </si>
  <si>
    <t xml:space="preserve">  계산리 425</t>
  </si>
  <si>
    <t xml:space="preserve"> 김윤정</t>
  </si>
  <si>
    <t xml:space="preserve"> 이상해</t>
  </si>
  <si>
    <t xml:space="preserve"> 충청북도 영동군 영동읍 부용2길 18</t>
  </si>
  <si>
    <t xml:space="preserve"> 김기태</t>
  </si>
  <si>
    <t xml:space="preserve"> 영동천1길 42</t>
  </si>
  <si>
    <t xml:space="preserve"> 302-5</t>
  </si>
  <si>
    <t xml:space="preserve"> 정인태</t>
  </si>
  <si>
    <t xml:space="preserve"> 충주 성서 204</t>
  </si>
  <si>
    <t xml:space="preserve"> 541-6</t>
  </si>
  <si>
    <t xml:space="preserve"> 유명자</t>
  </si>
  <si>
    <t xml:space="preserve"> 서울 서초구 방배동 980-57 방배빌라 가-101호</t>
  </si>
  <si>
    <t xml:space="preserve"> 533-3</t>
  </si>
  <si>
    <t xml:space="preserve"> 정복용</t>
  </si>
  <si>
    <t xml:space="preserve"> 전병호</t>
  </si>
  <si>
    <t xml:space="preserve"> 서울시 서초구 반포동 745</t>
  </si>
  <si>
    <t xml:space="preserve"> 주식회사엔텍</t>
  </si>
  <si>
    <t xml:space="preserve"> 805-5</t>
  </si>
  <si>
    <t xml:space="preserve"> 주식회사사임당화장품</t>
  </si>
  <si>
    <t xml:space="preserve"> 여을동</t>
  </si>
  <si>
    <t xml:space="preserve"> 867-49</t>
  </si>
  <si>
    <t xml:space="preserve"> 박괘천</t>
  </si>
  <si>
    <t xml:space="preserve"> 박희일</t>
  </si>
  <si>
    <t xml:space="preserve"> 매천3길 9</t>
  </si>
  <si>
    <t xml:space="preserve"> 대전 동구삼성동333-4</t>
  </si>
  <si>
    <t xml:space="preserve"> 이민자</t>
  </si>
  <si>
    <t xml:space="preserve"> 충청북도 영동군 영동읍 계산로4길 1</t>
  </si>
  <si>
    <t xml:space="preserve"> 한창호</t>
  </si>
  <si>
    <t xml:space="preserve"> 충청북도 영동군 용산면 용산로 6길 25-2</t>
  </si>
  <si>
    <t xml:space="preserve"> 채선희</t>
  </si>
  <si>
    <t xml:space="preserve"> 충청북도 영동군 용산면 용산로7길 8</t>
  </si>
  <si>
    <t xml:space="preserve"> 충청북도 영동군 영동읍 계산로 81</t>
  </si>
  <si>
    <t xml:space="preserve"> 정미용</t>
  </si>
  <si>
    <t xml:space="preserve"> 258-4</t>
  </si>
  <si>
    <t xml:space="preserve"> 유재순</t>
  </si>
  <si>
    <t xml:space="preserve"> 계산리 112-2</t>
  </si>
  <si>
    <t xml:space="preserve"> 741-37</t>
  </si>
  <si>
    <t xml:space="preserve"> 장영진</t>
  </si>
  <si>
    <t xml:space="preserve"> 대전 중구 대흥2동 508-54</t>
  </si>
  <si>
    <t xml:space="preserve"> 충청북도 영동군 영동읍 중앙로 53-16</t>
  </si>
  <si>
    <t xml:space="preserve"> 장영숙</t>
  </si>
  <si>
    <t xml:space="preserve"> 이희군</t>
  </si>
  <si>
    <t xml:space="preserve"> 678-29</t>
  </si>
  <si>
    <t xml:space="preserve"> 이연주</t>
  </si>
  <si>
    <t xml:space="preserve"> 동정리 68-1 현대아파트 102-804</t>
  </si>
  <si>
    <t xml:space="preserve"> 김상현</t>
  </si>
  <si>
    <t xml:space="preserve"> 663-9</t>
  </si>
  <si>
    <t xml:space="preserve"> 서대특</t>
  </si>
  <si>
    <t xml:space="preserve"> 678-1</t>
  </si>
  <si>
    <t xml:space="preserve"> 이무일</t>
  </si>
  <si>
    <t xml:space="preserve"> 매천리 411-2</t>
  </si>
  <si>
    <t xml:space="preserve"> 서울시 도봉구 창동 347 주공아파트 321동 1307호</t>
  </si>
  <si>
    <t xml:space="preserve"> 김상수</t>
  </si>
  <si>
    <t xml:space="preserve"> 경산시 점촌동 260-3</t>
  </si>
  <si>
    <t xml:space="preserve"> 주식회사계림산업</t>
  </si>
  <si>
    <t xml:space="preserve"> 대한예수교장로회영동현대교회</t>
  </si>
  <si>
    <t xml:space="preserve"> 옥천군 옥천읍  죽향리 153-2 주은옥향아파트 103-608</t>
  </si>
  <si>
    <t xml:space="preserve"> 손미진</t>
  </si>
  <si>
    <t xml:space="preserve"> 대전광역시 유성구 와룡로136번길 33  202호 (봉산동)</t>
  </si>
  <si>
    <t xml:space="preserve"> 영산로3길 16-1</t>
  </si>
  <si>
    <t xml:space="preserve"> 김홍문</t>
  </si>
  <si>
    <t xml:space="preserve">  577-6</t>
  </si>
  <si>
    <t xml:space="preserve"> 신윤섭</t>
  </si>
  <si>
    <t xml:space="preserve"> 심천면각계리224</t>
  </si>
  <si>
    <t xml:space="preserve"> 김진철</t>
  </si>
  <si>
    <t xml:space="preserve"> 511-6</t>
  </si>
  <si>
    <t xml:space="preserve"> 손선규</t>
  </si>
  <si>
    <t xml:space="preserve"> 학산면 서산리 563</t>
  </si>
  <si>
    <t xml:space="preserve"> 방명옥</t>
  </si>
  <si>
    <t xml:space="preserve"> 계산리 500-4</t>
  </si>
  <si>
    <t xml:space="preserve"> 장대섭</t>
  </si>
  <si>
    <t xml:space="preserve"> 유옥지</t>
  </si>
  <si>
    <t xml:space="preserve"> 충청북도 영동군 영동읍 영산로6길 13</t>
  </si>
  <si>
    <t xml:space="preserve"> 김동숙</t>
  </si>
  <si>
    <t xml:space="preserve"> 대전광역시 서구 도솔로 434-9  501호 (탄방동  마온)</t>
  </si>
  <si>
    <t xml:space="preserve"> 이현종</t>
  </si>
  <si>
    <t xml:space="preserve"> 장인정</t>
  </si>
  <si>
    <t xml:space="preserve">  계산리 676-1</t>
  </si>
  <si>
    <t xml:space="preserve"> 박선례</t>
  </si>
  <si>
    <t xml:space="preserve"> 손호영</t>
  </si>
  <si>
    <t xml:space="preserve"> 매천리 368</t>
  </si>
  <si>
    <t xml:space="preserve"> 김태성</t>
  </si>
  <si>
    <t xml:space="preserve"> 302-1</t>
  </si>
  <si>
    <t xml:space="preserve"> 오길돈</t>
  </si>
  <si>
    <t xml:space="preserve"> 441-7</t>
  </si>
  <si>
    <t xml:space="preserve"> 강정순</t>
  </si>
  <si>
    <t xml:space="preserve"> 280-4</t>
  </si>
  <si>
    <t xml:space="preserve"> 이근우</t>
  </si>
  <si>
    <t xml:space="preserve"> 대구광역시 수성구 청호로 345  103동 1407호 (황금동 태왕아너스)</t>
  </si>
  <si>
    <t xml:space="preserve"> 홍순목</t>
  </si>
  <si>
    <t xml:space="preserve"> 영동군 영동읍 계산리 536</t>
  </si>
  <si>
    <t xml:space="preserve"> 경기도 용인시 처인구 포곡읍 포곡로246번길 35-3  에이동 비01호 (골든그랑빌)</t>
  </si>
  <si>
    <t xml:space="preserve"> 박대옥</t>
  </si>
  <si>
    <t xml:space="preserve"> 661-10</t>
  </si>
  <si>
    <t xml:space="preserve"> 심지연</t>
  </si>
  <si>
    <t xml:space="preserve"> 강원도 춘천시 세실로 173  410동 501호 (후평동  세경아파트)</t>
  </si>
  <si>
    <t xml:space="preserve"> 김길순</t>
  </si>
  <si>
    <t xml:space="preserve"> 금동로 78-1</t>
  </si>
  <si>
    <t xml:space="preserve"> 충청북도 영동군 영동읍 영산로 81</t>
  </si>
  <si>
    <t xml:space="preserve"> 김효술</t>
  </si>
  <si>
    <t xml:space="preserve"> 이명호</t>
  </si>
  <si>
    <t xml:space="preserve"> 693-23</t>
  </si>
  <si>
    <t xml:space="preserve"> 신창호</t>
  </si>
  <si>
    <t xml:space="preserve"> 부용리 343-35</t>
  </si>
  <si>
    <t xml:space="preserve"> 정광영</t>
  </si>
  <si>
    <t xml:space="preserve"> 676-10</t>
  </si>
  <si>
    <t xml:space="preserve"> 황신수</t>
  </si>
  <si>
    <t xml:space="preserve"> 충청북도 영동군 영동읍 계산로 32-12</t>
  </si>
  <si>
    <t xml:space="preserve"> 이후호</t>
  </si>
  <si>
    <t xml:space="preserve"> 염종권</t>
  </si>
  <si>
    <t xml:space="preserve"> 674-3</t>
  </si>
  <si>
    <t xml:space="preserve"> 윤선자</t>
  </si>
  <si>
    <t xml:space="preserve"> 구교로 40</t>
  </si>
  <si>
    <t xml:space="preserve"> 윤석종</t>
  </si>
  <si>
    <t xml:space="preserve"> 충청북도 영동군 영동읍 아리랑길 11-3</t>
  </si>
  <si>
    <t xml:space="preserve"> 배충열</t>
  </si>
  <si>
    <t xml:space="preserve"> 충청북도 영동군 영동읍 계산로11길 7-7</t>
  </si>
  <si>
    <t xml:space="preserve"> 정구자</t>
  </si>
  <si>
    <t xml:space="preserve"> 충청북도 영동군 영동읍 계산로11길 11</t>
  </si>
  <si>
    <t xml:space="preserve"> 김선자</t>
  </si>
  <si>
    <t xml:space="preserve"> 충청북도 영동군 영동읍 반곡동길 24-9  101동 302호 (난계빌리지)</t>
  </si>
  <si>
    <t xml:space="preserve"> 경기도 부천시 소사구 소사로78번길 81  106동 1401호 (소사본동 삼성아파트)</t>
  </si>
  <si>
    <t xml:space="preserve"> 서울특별시 은평구 연서로35길 8  401호 (불광동)</t>
  </si>
  <si>
    <t xml:space="preserve"> 박희주</t>
  </si>
  <si>
    <t xml:space="preserve"> 669-1</t>
  </si>
  <si>
    <t xml:space="preserve"> 이준섭</t>
  </si>
  <si>
    <t xml:space="preserve"> 학산영동로 1227-1</t>
  </si>
  <si>
    <t xml:space="preserve"> 장세용</t>
  </si>
  <si>
    <t xml:space="preserve"> 대전광역시 서구 둔산로 201  305동 1408호(둔산동 국화아파트)</t>
  </si>
  <si>
    <t xml:space="preserve"> 이현재</t>
  </si>
  <si>
    <t xml:space="preserve"> 부용리 417 지평더웰아파트 101-603</t>
  </si>
  <si>
    <t xml:space="preserve"> 충청북도 영동군 영동읍 중앙로 41</t>
  </si>
  <si>
    <t xml:space="preserve"> 충청북도 영동군 영동읍 계산로 11</t>
  </si>
  <si>
    <t xml:space="preserve"> 679-13</t>
  </si>
  <si>
    <t xml:space="preserve"> 전용순</t>
  </si>
  <si>
    <t xml:space="preserve"> 충청북도 영동군 황간면 하옥포3길 25</t>
  </si>
  <si>
    <t xml:space="preserve"> 충청북도 영동군 영동읍 계산로4길 11-5</t>
  </si>
  <si>
    <t xml:space="preserve"> 이명화</t>
  </si>
  <si>
    <t xml:space="preserve"> 695-4</t>
  </si>
  <si>
    <t xml:space="preserve"> 652-10</t>
  </si>
  <si>
    <t xml:space="preserve"> 허경</t>
  </si>
  <si>
    <t xml:space="preserve"> 서울특별시 송파구 석촌호수로 169  128동 1701호(잠실동 레이크팰리스)</t>
  </si>
  <si>
    <t xml:space="preserve"> 양강면 죽촌리43</t>
  </si>
  <si>
    <t xml:space="preserve"> 장한섭</t>
  </si>
  <si>
    <t xml:space="preserve"> 서울 은평구 갈현동 303-24</t>
  </si>
  <si>
    <t xml:space="preserve"> 손정수</t>
  </si>
  <si>
    <t xml:space="preserve"> 영산로 48  1304호 (영산타워)</t>
  </si>
  <si>
    <t xml:space="preserve"> 강희순</t>
  </si>
  <si>
    <t xml:space="preserve"> 충청북도 영동군 영동읍 계산로 39</t>
  </si>
  <si>
    <t xml:space="preserve"> 장정봉</t>
  </si>
  <si>
    <t xml:space="preserve"> 한종철</t>
  </si>
  <si>
    <t xml:space="preserve"> 서울 강서구 화곡동 1047-46</t>
  </si>
  <si>
    <t xml:space="preserve"> 구혜자</t>
  </si>
  <si>
    <t xml:space="preserve"> 서울시동작구본동197-1</t>
  </si>
  <si>
    <t xml:space="preserve"> 이용운</t>
  </si>
  <si>
    <t xml:space="preserve"> 서울특별시 성북구 정릉동 769-14</t>
  </si>
  <si>
    <t xml:space="preserve"> 227-3</t>
  </si>
  <si>
    <t xml:space="preserve"> 배치열</t>
  </si>
  <si>
    <t xml:space="preserve"> 김기천</t>
  </si>
  <si>
    <t xml:space="preserve"> 571-8</t>
  </si>
  <si>
    <t xml:space="preserve"> 서울특별시 관악구 남부순환로247다길 25  3층호(봉천동)</t>
  </si>
  <si>
    <t xml:space="preserve"> 안성근</t>
  </si>
  <si>
    <t xml:space="preserve"> 영산교로 34-7</t>
  </si>
  <si>
    <t xml:space="preserve"> 박지숙</t>
  </si>
  <si>
    <t xml:space="preserve"> 467-10</t>
  </si>
  <si>
    <t xml:space="preserve"> 438-1 대성로얄아파트 -203</t>
  </si>
  <si>
    <t xml:space="preserve"> 김신옥</t>
  </si>
  <si>
    <t xml:space="preserve"> 경기도 고양시 덕양구 행신동 793 소만마을 903-102</t>
  </si>
  <si>
    <t xml:space="preserve"> 우미선</t>
  </si>
  <si>
    <t xml:space="preserve"> 서울 서대문구 천연동120-139 금화시민아파트11동209호</t>
  </si>
  <si>
    <t xml:space="preserve"> 이길종</t>
  </si>
  <si>
    <t xml:space="preserve"> 주곡리 330-6</t>
  </si>
  <si>
    <t xml:space="preserve"> 서종석</t>
  </si>
  <si>
    <t xml:space="preserve"> 김동원</t>
  </si>
  <si>
    <t xml:space="preserve"> 충청북도 영동군 영동읍 구교2길 2</t>
  </si>
  <si>
    <t xml:space="preserve"> 조모세</t>
  </si>
  <si>
    <t xml:space="preserve"> 금동로 56</t>
  </si>
  <si>
    <t xml:space="preserve"> 이미화</t>
  </si>
  <si>
    <t xml:space="preserve"> 대전광역시 서구 탄방동 834 한가람아파트 8-1307</t>
  </si>
  <si>
    <t xml:space="preserve"> 589-4</t>
  </si>
  <si>
    <t xml:space="preserve"> 충남 연기군 조치원읍 새내14길 35</t>
  </si>
  <si>
    <t xml:space="preserve"> 남궁관</t>
  </si>
  <si>
    <t xml:space="preserve"> 계산리 270</t>
  </si>
  <si>
    <t xml:space="preserve"> 서울 서초구 반포동 745</t>
  </si>
  <si>
    <t xml:space="preserve"> 충청북도 옥천군 이원면 이원농공로 50-2 (이원농공단지 내)</t>
  </si>
  <si>
    <t xml:space="preserve"> 주식회사케이알티</t>
  </si>
  <si>
    <t xml:space="preserve"> 황막순</t>
  </si>
  <si>
    <t xml:space="preserve"> 성남시 분당구 야탑동 209 매화마을 316-501</t>
  </si>
  <si>
    <t xml:space="preserve"> 박정애</t>
  </si>
  <si>
    <t xml:space="preserve"> 영동시장1길 1-1</t>
  </si>
  <si>
    <t xml:space="preserve"> 장경미</t>
  </si>
  <si>
    <t xml:space="preserve"> 대전 동구 대동 76-16 인정빌라 비-202</t>
  </si>
  <si>
    <t xml:space="preserve"> 이정옥</t>
  </si>
  <si>
    <t xml:space="preserve"> 대전광역시 동구 세천공원로35번길 76-27 (세천동)</t>
  </si>
  <si>
    <t xml:space="preserve"> 조병석</t>
  </si>
  <si>
    <t xml:space="preserve"> 계산 670-9</t>
  </si>
  <si>
    <t xml:space="preserve"> 안성용</t>
  </si>
  <si>
    <t xml:space="preserve"> 중앙로6길 22</t>
  </si>
  <si>
    <t xml:space="preserve"> 김수복</t>
  </si>
  <si>
    <t xml:space="preserve"> 서울특별시 강남구 남부순환로 2806  18층 19층(도곡동 군인공제회관)</t>
  </si>
  <si>
    <t xml:space="preserve"> 부용리 425 서한무궁화아파트 505</t>
  </si>
  <si>
    <t xml:space="preserve"> 안하찬</t>
  </si>
  <si>
    <t xml:space="preserve"> 이경례</t>
  </si>
  <si>
    <t xml:space="preserve"> 445-3 영산타워 1102</t>
  </si>
  <si>
    <t xml:space="preserve"> 대전시 서구 갈마동 1418 큰마을아파트 127-1203</t>
  </si>
  <si>
    <t xml:space="preserve"> 김명성</t>
  </si>
  <si>
    <t xml:space="preserve"> 충청북도 영동군 영동읍 영산로2길 6</t>
  </si>
  <si>
    <t xml:space="preserve"> 김용갑</t>
  </si>
  <si>
    <t xml:space="preserve"> 회동 235</t>
  </si>
  <si>
    <t xml:space="preserve"> 손병태</t>
  </si>
  <si>
    <t xml:space="preserve"> 송요헌</t>
  </si>
  <si>
    <t xml:space="preserve"> 86-4</t>
  </si>
  <si>
    <t xml:space="preserve"> 신병희</t>
  </si>
  <si>
    <t xml:space="preserve"> 천정길</t>
  </si>
  <si>
    <t xml:space="preserve"> 서무득</t>
  </si>
  <si>
    <t xml:space="preserve"> 궁문헌</t>
  </si>
  <si>
    <t xml:space="preserve"> 홍명희</t>
  </si>
  <si>
    <t xml:space="preserve"> 83-15</t>
  </si>
  <si>
    <t xml:space="preserve"> 황의국</t>
  </si>
  <si>
    <t xml:space="preserve"> 국</t>
  </si>
  <si>
    <t xml:space="preserve"> 698-22</t>
  </si>
  <si>
    <t xml:space="preserve"> 정귀문</t>
  </si>
  <si>
    <t xml:space="preserve"> 송순헌</t>
  </si>
  <si>
    <t xml:space="preserve"> 김중만</t>
  </si>
  <si>
    <t xml:space="preserve"> 부산 부산진구 초량</t>
  </si>
  <si>
    <t xml:space="preserve"> 박칠성</t>
  </si>
  <si>
    <t xml:space="preserve"> 함일복</t>
  </si>
  <si>
    <t xml:space="preserve"> 동정</t>
  </si>
  <si>
    <t xml:space="preserve"> 홍정달</t>
  </si>
  <si>
    <t xml:space="preserve"> 장만근</t>
  </si>
  <si>
    <t xml:space="preserve"> 계산 662</t>
  </si>
  <si>
    <t xml:space="preserve"> 손흥택</t>
  </si>
  <si>
    <t xml:space="preserve"> 양강 양정</t>
  </si>
  <si>
    <t xml:space="preserve"> 이승호</t>
  </si>
  <si>
    <t xml:space="preserve"> 손춘식</t>
  </si>
  <si>
    <t xml:space="preserve"> 912-5</t>
  </si>
  <si>
    <t xml:space="preserve"> 안남순</t>
  </si>
  <si>
    <t xml:space="preserve"> 조태평</t>
  </si>
  <si>
    <t xml:space="preserve"> 손윤극</t>
  </si>
  <si>
    <t xml:space="preserve"> 황간면 서송원리 626</t>
  </si>
  <si>
    <t xml:space="preserve"> 정기용</t>
  </si>
  <si>
    <t xml:space="preserve"> 송진헌</t>
  </si>
  <si>
    <t xml:space="preserve"> 황방택</t>
  </si>
  <si>
    <t xml:space="preserve"> 유막도</t>
  </si>
  <si>
    <t xml:space="preserve"> 서울시 중구 만리동 1가 62-16</t>
  </si>
  <si>
    <t xml:space="preserve"> 김위진</t>
  </si>
  <si>
    <t xml:space="preserve"> 함청산</t>
  </si>
  <si>
    <t xml:space="preserve"> 유승구</t>
  </si>
  <si>
    <t xml:space="preserve"> 이원홍</t>
  </si>
  <si>
    <t xml:space="preserve"> 손윤중</t>
  </si>
  <si>
    <t xml:space="preserve"> 양흑동</t>
  </si>
  <si>
    <t xml:space="preserve"> 정환철</t>
  </si>
  <si>
    <t xml:space="preserve"> 부산 부초량정 324</t>
  </si>
  <si>
    <t xml:space="preserve"> 서울 중구 만리동1가 62-16</t>
  </si>
  <si>
    <t xml:space="preserve"> 충청북도 영동군 영동읍 계산리 320-1</t>
  </si>
  <si>
    <t xml:space="preserve"> 경북 칠곡 왜관 매원</t>
  </si>
  <si>
    <t xml:space="preserve"> 이상익</t>
  </si>
  <si>
    <t xml:space="preserve"> 배은현</t>
  </si>
  <si>
    <t xml:space="preserve"> 충남 대전 대전 북 99</t>
  </si>
  <si>
    <t xml:space="preserve"> 성백순</t>
  </si>
  <si>
    <t xml:space="preserve"> 안병홍</t>
  </si>
  <si>
    <t xml:space="preserve"> 최두성</t>
  </si>
  <si>
    <t xml:space="preserve"> 경성 부필 운정 152</t>
  </si>
  <si>
    <t xml:space="preserve"> 정원기</t>
  </si>
  <si>
    <t xml:space="preserve"> 김동경</t>
  </si>
  <si>
    <t xml:space="preserve"> 충남 연기군 서면 원하리 642</t>
  </si>
  <si>
    <t xml:space="preserve"> 손석구</t>
  </si>
  <si>
    <t xml:space="preserve"> 송복헌</t>
  </si>
  <si>
    <t xml:space="preserve"> 경기도 성남시 분당구 이매동 132 이매촌 504-1503</t>
  </si>
  <si>
    <t xml:space="preserve"> 성묘은</t>
  </si>
  <si>
    <t xml:space="preserve"> 전창순</t>
  </si>
  <si>
    <t xml:space="preserve"> 함달매</t>
  </si>
  <si>
    <t xml:space="preserve"> 계산 415</t>
  </si>
  <si>
    <t xml:space="preserve"> 송태헌</t>
  </si>
  <si>
    <t xml:space="preserve"> 최지한</t>
  </si>
  <si>
    <t xml:space="preserve"> 정학수</t>
  </si>
  <si>
    <t xml:space="preserve"> 계산리 57</t>
  </si>
  <si>
    <t xml:space="preserve"> 최병조</t>
  </si>
  <si>
    <t xml:space="preserve"> 715-4</t>
  </si>
  <si>
    <t xml:space="preserve"> 영동군농업협동조합</t>
  </si>
  <si>
    <t xml:space="preserve"> 장상흠</t>
  </si>
  <si>
    <t xml:space="preserve"> 대전광역시 유성구 전민로6번길 99  201호 (전민동)</t>
  </si>
  <si>
    <t xml:space="preserve"> 윤만영</t>
  </si>
  <si>
    <t xml:space="preserve"> 인천시 남구 간석동 141-27 간석주공아파트 37동102호</t>
  </si>
  <si>
    <t xml:space="preserve"> 김덕환</t>
  </si>
  <si>
    <t xml:space="preserve"> 부용 334</t>
  </si>
  <si>
    <t xml:space="preserve"> 김덕중</t>
  </si>
  <si>
    <t>산23</t>
  </si>
  <si>
    <t>산19</t>
  </si>
  <si>
    <t>산18</t>
  </si>
  <si>
    <t>산24</t>
  </si>
  <si>
    <t>산33</t>
  </si>
  <si>
    <t>산32</t>
  </si>
  <si>
    <t>본번</t>
    <phoneticPr fontId="1" type="noConversion"/>
  </si>
  <si>
    <t>부번</t>
    <phoneticPr fontId="1" type="noConversion"/>
  </si>
  <si>
    <t>공부상면적</t>
    <phoneticPr fontId="1" type="noConversion"/>
  </si>
  <si>
    <t>편입면적(cad)</t>
    <phoneticPr fontId="1" type="noConversion"/>
  </si>
  <si>
    <t>국유지,사유지</t>
    <phoneticPr fontId="1" type="noConversion"/>
  </si>
  <si>
    <t>개인</t>
  </si>
  <si>
    <t>군유지</t>
  </si>
  <si>
    <t>국유지</t>
  </si>
  <si>
    <t>법인</t>
  </si>
  <si>
    <t>시  도유지</t>
  </si>
  <si>
    <t>일본인  창씨명등</t>
  </si>
  <si>
    <t>기타단체</t>
  </si>
  <si>
    <t>종중</t>
  </si>
  <si>
    <t>종교단체</t>
  </si>
  <si>
    <t>외국인  외국공공기관</t>
  </si>
  <si>
    <t>사유지보상비</t>
    <phoneticPr fontId="1" type="noConversion"/>
  </si>
  <si>
    <t>x3</t>
    <phoneticPr fontId="1" type="noConversion"/>
  </si>
  <si>
    <t>전체보상비</t>
    <phoneticPr fontId="1" type="noConversion"/>
  </si>
  <si>
    <t xml:space="preserve"> 국(건설부)</t>
    <phoneticPr fontId="5" type="noConversion"/>
  </si>
  <si>
    <t xml:space="preserve"> 국(건설교통부)</t>
    <phoneticPr fontId="1" type="noConversion"/>
  </si>
  <si>
    <t>편  입  용  지  집  계  표</t>
    <phoneticPr fontId="5" type="noConversion"/>
  </si>
  <si>
    <t>편 입 용 지 조 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</si>
</sst>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\ ;\ \-\ #,##0\ ;\ &quot;-&quot;\ "/>
    <numFmt numFmtId="177" formatCode="_-* #,##0.0_-;\-* #,##0.0_-;_-* &quot;-&quot;_-;_-@_-"/>
    <numFmt numFmtId="178" formatCode="_-* #,##0.0_-;\-* #,##0.0_-;_-* &quot;-&quot;?_-;_-@_-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20"/>
      <name val="맑은 고딕"/>
      <family val="3"/>
      <charset val="129"/>
      <scheme val="major"/>
    </font>
    <font>
      <sz val="8"/>
      <name val="바탕체"/>
      <family val="1"/>
      <charset val="129"/>
    </font>
    <font>
      <sz val="16"/>
      <name val="굴림"/>
      <family val="3"/>
      <charset val="129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  <xf numFmtId="41" fontId="9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6" fillId="2" borderId="0" xfId="3" applyFont="1" applyFill="1" applyAlignment="1">
      <alignment vertical="center"/>
    </xf>
    <xf numFmtId="0" fontId="7" fillId="2" borderId="0" xfId="3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76" fontId="6" fillId="2" borderId="0" xfId="3" applyNumberFormat="1" applyFont="1" applyFill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/>
    </xf>
    <xf numFmtId="41" fontId="11" fillId="0" borderId="14" xfId="4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0" borderId="16" xfId="3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0" fontId="8" fillId="0" borderId="16" xfId="3" applyNumberFormat="1" applyFont="1" applyFill="1" applyBorder="1" applyAlignment="1">
      <alignment vertical="center"/>
    </xf>
    <xf numFmtId="176" fontId="8" fillId="0" borderId="18" xfId="3" applyNumberFormat="1" applyFont="1" applyFill="1" applyBorder="1" applyAlignment="1">
      <alignment horizontal="right" vertical="center"/>
    </xf>
    <xf numFmtId="0" fontId="8" fillId="0" borderId="15" xfId="3" applyNumberFormat="1" applyFont="1" applyFill="1" applyBorder="1" applyAlignment="1">
      <alignment vertical="center"/>
    </xf>
    <xf numFmtId="176" fontId="8" fillId="0" borderId="17" xfId="3" applyNumberFormat="1" applyFont="1" applyFill="1" applyBorder="1" applyAlignment="1">
      <alignment horizontal="right" vertical="center"/>
    </xf>
    <xf numFmtId="0" fontId="7" fillId="3" borderId="6" xfId="3" applyFont="1" applyFill="1" applyBorder="1" applyAlignment="1">
      <alignment horizontal="center" vertical="center"/>
    </xf>
    <xf numFmtId="176" fontId="7" fillId="0" borderId="18" xfId="3" applyNumberFormat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77" fontId="11" fillId="0" borderId="12" xfId="4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1" xfId="4" applyNumberFormat="1" applyFont="1" applyFill="1" applyBorder="1" applyAlignment="1">
      <alignment horizontal="right" vertical="center"/>
    </xf>
    <xf numFmtId="177" fontId="11" fillId="0" borderId="20" xfId="4" applyNumberFormat="1" applyFont="1" applyFill="1" applyBorder="1" applyAlignment="1">
      <alignment horizontal="right" vertical="center"/>
    </xf>
    <xf numFmtId="41" fontId="11" fillId="0" borderId="0" xfId="4" applyFont="1" applyFill="1" applyAlignment="1">
      <alignment horizontal="center" vertical="center"/>
    </xf>
    <xf numFmtId="41" fontId="11" fillId="0" borderId="14" xfId="4" applyFont="1" applyFill="1" applyBorder="1" applyAlignment="1">
      <alignment horizontal="center" vertical="center"/>
    </xf>
    <xf numFmtId="177" fontId="11" fillId="0" borderId="14" xfId="4" applyNumberFormat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178" fontId="11" fillId="0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12" fillId="0" borderId="20" xfId="0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1" fontId="11" fillId="0" borderId="23" xfId="4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177" fontId="11" fillId="0" borderId="12" xfId="4" applyNumberFormat="1" applyFont="1" applyFill="1" applyBorder="1" applyAlignment="1">
      <alignment horizontal="center" vertical="center"/>
    </xf>
    <xf numFmtId="177" fontId="11" fillId="0" borderId="1" xfId="4" applyNumberFormat="1" applyFont="1" applyFill="1" applyBorder="1" applyAlignment="1">
      <alignment horizontal="center" vertical="center"/>
    </xf>
    <xf numFmtId="177" fontId="11" fillId="0" borderId="20" xfId="4" applyNumberFormat="1" applyFont="1" applyFill="1" applyBorder="1" applyAlignment="1">
      <alignment horizontal="center" vertical="center"/>
    </xf>
    <xf numFmtId="177" fontId="11" fillId="0" borderId="13" xfId="4" applyNumberFormat="1" applyFont="1" applyFill="1" applyBorder="1" applyAlignment="1">
      <alignment horizontal="center" vertical="center"/>
    </xf>
    <xf numFmtId="177" fontId="11" fillId="0" borderId="10" xfId="4" applyNumberFormat="1" applyFont="1" applyFill="1" applyBorder="1" applyAlignment="1">
      <alignment horizontal="center" vertical="center"/>
    </xf>
    <xf numFmtId="177" fontId="11" fillId="0" borderId="21" xfId="4" applyNumberFormat="1" applyFont="1" applyFill="1" applyBorder="1" applyAlignment="1">
      <alignment horizontal="center" vertical="center"/>
    </xf>
    <xf numFmtId="177" fontId="11" fillId="0" borderId="23" xfId="4" applyNumberFormat="1" applyFont="1" applyFill="1" applyBorder="1" applyAlignment="1">
      <alignment horizontal="center" vertical="center"/>
    </xf>
    <xf numFmtId="41" fontId="11" fillId="0" borderId="26" xfId="4" applyNumberFormat="1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177" fontId="11" fillId="0" borderId="28" xfId="4" applyNumberFormat="1" applyFont="1" applyFill="1" applyBorder="1" applyAlignment="1">
      <alignment horizontal="right" vertical="center"/>
    </xf>
    <xf numFmtId="177" fontId="11" fillId="0" borderId="28" xfId="4" applyNumberFormat="1" applyFont="1" applyFill="1" applyBorder="1" applyAlignment="1">
      <alignment horizontal="center" vertical="center"/>
    </xf>
    <xf numFmtId="177" fontId="11" fillId="0" borderId="29" xfId="4" applyNumberFormat="1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 textRotation="255"/>
    </xf>
    <xf numFmtId="0" fontId="7" fillId="3" borderId="8" xfId="3" applyFont="1" applyFill="1" applyBorder="1" applyAlignment="1">
      <alignment horizontal="center" vertical="center" textRotation="255"/>
    </xf>
    <xf numFmtId="0" fontId="7" fillId="3" borderId="7" xfId="3" applyFont="1" applyFill="1" applyBorder="1" applyAlignment="1">
      <alignment horizontal="center" vertical="center" textRotation="255"/>
    </xf>
    <xf numFmtId="0" fontId="10" fillId="0" borderId="2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</cellXfs>
  <cellStyles count="5">
    <cellStyle name="쉼표 [0]" xfId="4" builtinId="6"/>
    <cellStyle name="쉼표 [0] 2" xfId="2"/>
    <cellStyle name="표준" xfId="0" builtinId="0"/>
    <cellStyle name="표준 2" xfId="1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7564;&#44221;5&#44277;&#44396;&#44592;&#48376;&#49444;&#44228;\&#9733;100421(&#51060;&#54980;)\&#45453;&#53664;&#47785;%20&#48516;&#50556;%20&#49457;&#44284;&#54408;\2.&#49688;&#47049;&#49328;&#52636;&#49436;\&#51456;&#49444;&#47049;&#51613;&#4404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koung-pc\26.&#44396;&#47329;&#52380;\&#47564;&#44221;5&#44277;&#44396;&#44592;&#48376;&#49444;&#44228;\&#9733;100421(&#51060;&#54980;)\&#45453;&#53664;&#47785;%20&#48516;&#50556;%20&#49457;&#44284;&#54408;\2.&#49688;&#47049;&#49328;&#52636;&#49436;\&#51456;&#49444;&#47049;&#51613;&#4404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C\Windows\&#48148;&#53461;%20&#54868;&#47732;\&#44148;&#49444;&#44277;&#47924;\&#45800;&#44592;&#44277;&#49324;&#45236;&#50669;&#51089;&#494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IC&#49688;&#47049;/&#48176;&#49688;&#44288;&#44277;(IC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Sheet1"/>
      <sheetName val="Sheet2"/>
      <sheetName val="Sheet3"/>
      <sheetName val="준설량증감표"/>
    </sheetNames>
    <definedNames>
      <definedName name="rkstjs" refersTo="#REF!"/>
      <definedName name="TLFTN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Sheet1"/>
      <sheetName val="Sheet2"/>
      <sheetName val="Sheet3"/>
      <sheetName val="준설량증감표"/>
    </sheetNames>
    <definedNames>
      <definedName name="rkstjs" refersTo="#REF!"/>
      <definedName name="TLFTN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작성"/>
      <sheetName val="기본자료입력"/>
      <sheetName val="기성실행현황"/>
      <sheetName val="설계예산서"/>
      <sheetName val="도급내역서"/>
      <sheetName val="실행내역서"/>
      <sheetName val="도급실행대비표"/>
      <sheetName val="견적대비표"/>
      <sheetName val="견적품의서"/>
      <sheetName val="내역서표지"/>
      <sheetName val="원가계산서"/>
      <sheetName val="공사예정공정표"/>
      <sheetName val="변경내역서"/>
      <sheetName val="변경실행내역서"/>
      <sheetName val="공사원가계산서"/>
      <sheetName val="원도급자변경설계서"/>
      <sheetName val="하도급비교내역서"/>
      <sheetName val="하도급비교내역서표지"/>
      <sheetName val="하도급비교변경내역서"/>
      <sheetName val="변경설명서"/>
      <sheetName val="변경설계서갑지"/>
      <sheetName val="변경증감(물량)대비표"/>
      <sheetName val="변경증감(금액)대비표"/>
      <sheetName val="변경설계서표지"/>
      <sheetName val="변경내역서간지"/>
      <sheetName val="기성내역서표지"/>
      <sheetName val="기성부분내역서1"/>
      <sheetName val="기성부분내역서2"/>
      <sheetName val="기성부분내역서3"/>
      <sheetName val="기성부분내역서4"/>
      <sheetName val="기성부분내역서5"/>
      <sheetName val="실행기성내역서1"/>
      <sheetName val="실행기성내역서2"/>
      <sheetName val="실행기성내역서3"/>
      <sheetName val="실행기성내역서4"/>
      <sheetName val="실행기성내역서5"/>
      <sheetName val="실행률기성내역서1"/>
      <sheetName val="실행률기성내역서2"/>
      <sheetName val="실행률기성내역서3"/>
      <sheetName val="실행률기성내역서4"/>
      <sheetName val="실행률기성내역서5"/>
      <sheetName val="파일의이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">
          <cell r="O2" t="str">
            <v>원도급</v>
          </cell>
          <cell r="P2" t="str">
            <v>강구조물공사</v>
          </cell>
        </row>
        <row r="3">
          <cell r="O3" t="str">
            <v>하도급</v>
          </cell>
          <cell r="P3" t="str">
            <v>건축물조립공사</v>
          </cell>
        </row>
        <row r="4">
          <cell r="P4" t="str">
            <v>도장공사</v>
          </cell>
        </row>
        <row r="5">
          <cell r="P5" t="str">
            <v>미장방수공사</v>
          </cell>
        </row>
        <row r="6">
          <cell r="P6" t="str">
            <v>보링그라우팅공사</v>
          </cell>
        </row>
        <row r="7">
          <cell r="P7" t="str">
            <v>비계공사</v>
          </cell>
        </row>
        <row r="8">
          <cell r="P8" t="str">
            <v>상하수도공사</v>
          </cell>
        </row>
        <row r="9">
          <cell r="P9" t="str">
            <v>석공사</v>
          </cell>
        </row>
        <row r="10">
          <cell r="P10" t="str">
            <v>수중공사</v>
          </cell>
        </row>
        <row r="11">
          <cell r="P11" t="str">
            <v>승강기공사</v>
          </cell>
        </row>
        <row r="12">
          <cell r="P12" t="str">
            <v>시설물유지공사</v>
          </cell>
        </row>
        <row r="13">
          <cell r="P13" t="str">
            <v>실내건축공사</v>
          </cell>
        </row>
        <row r="14">
          <cell r="P14" t="str">
            <v>온실공사</v>
          </cell>
        </row>
        <row r="15">
          <cell r="P15" t="str">
            <v>조경시설물공사</v>
          </cell>
        </row>
        <row r="16">
          <cell r="P16" t="str">
            <v>조경식재공사</v>
          </cell>
        </row>
        <row r="17">
          <cell r="P17" t="str">
            <v>조적공사</v>
          </cell>
        </row>
        <row r="18">
          <cell r="P18" t="str">
            <v>지붕공사</v>
          </cell>
        </row>
        <row r="19">
          <cell r="P19" t="str">
            <v>창호공사</v>
          </cell>
        </row>
        <row r="20">
          <cell r="P20" t="str">
            <v>철도궤도공사</v>
          </cell>
        </row>
        <row r="21">
          <cell r="P21" t="str">
            <v>철물공사</v>
          </cell>
        </row>
        <row r="22">
          <cell r="P22" t="str">
            <v>철근콘크리트공사</v>
          </cell>
        </row>
        <row r="23">
          <cell r="P23" t="str">
            <v>토공사</v>
          </cell>
        </row>
        <row r="24">
          <cell r="P24" t="str">
            <v>포장공사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배수관공(IC)"/>
      <sheetName val="C.배수관공"/>
      <sheetName val="가배수관"/>
      <sheetName val="2.10횡배수관"/>
      <sheetName val="전체현황"/>
      <sheetName val="평균터파기"/>
      <sheetName val="RC관집계"/>
      <sheetName val="RC관현황"/>
      <sheetName val="보강집계"/>
      <sheetName val="보강현황"/>
      <sheetName val="흄관집계"/>
      <sheetName val="흄관현황"/>
      <sheetName val="종배수관집계"/>
      <sheetName val="종배수관현황"/>
      <sheetName val="종배수관단위"/>
      <sheetName val="2.12기존배수관세척"/>
      <sheetName val="2.13날개벽및면벽"/>
      <sheetName val="RC관날개벽"/>
      <sheetName val="보강날개벽"/>
      <sheetName val="흄관날개벽"/>
      <sheetName val="면벽수량집계"/>
      <sheetName val="2.14집수정"/>
      <sheetName val="성토부집수정집계"/>
      <sheetName val="절토부집수정집계"/>
      <sheetName val="집수정현황"/>
      <sheetName val="집수정부분합"/>
      <sheetName val="Sheet13"/>
      <sheetName val="제목"/>
      <sheetName val="자재"/>
      <sheetName val="집계표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날개벽유동집계표"/>
      <sheetName val="유입방지턱수량"/>
      <sheetName val="유입방지턱표지"/>
      <sheetName val="유입방지턱단위수량"/>
      <sheetName val="배수관수량집계(1)"/>
      <sheetName val="배수관수량집계(2)"/>
      <sheetName val="횡배수관공수량집계"/>
      <sheetName val="횡배수관연장조서"/>
      <sheetName val="제작관수량집계"/>
      <sheetName val="토피별RC관현황"/>
      <sheetName val="보강흄관수량집계"/>
      <sheetName val="토피별보강흄관현황"/>
      <sheetName val="흄관수량집계"/>
      <sheetName val="토피별흄관현황"/>
      <sheetName val="종배수관수량집계"/>
      <sheetName val="배수날개면벽수량집계"/>
      <sheetName val="날개벽수량(RC관)"/>
      <sheetName val="날개벽수량(보강흄관)"/>
      <sheetName val="날개벽수량(흄관)"/>
      <sheetName val="면벽수량"/>
      <sheetName val="집수정수량집계(1)"/>
      <sheetName val="집수정수량집계(2)"/>
      <sheetName val="흙쌓기부집수정"/>
      <sheetName val="땅깍기부집수정(1)"/>
      <sheetName val="땅깍기부집수정(2)"/>
      <sheetName val="땅깍기부집수정(3)"/>
      <sheetName val="xxxxxx"/>
      <sheetName val="배수관공집계"/>
      <sheetName val="횡집계"/>
      <sheetName val="배수관집계표"/>
      <sheetName val="횡배수관현황"/>
      <sheetName val="날개면벽집계"/>
      <sheetName val="날개벽"/>
      <sheetName val="단위수량"/>
      <sheetName val="평균터파기고"/>
      <sheetName val="평균터파기1"/>
      <sheetName val="H"/>
      <sheetName val="깍기공"/>
      <sheetName val="A간지"/>
      <sheetName val="A집계"/>
      <sheetName val="A관자재계"/>
      <sheetName val="A관로"/>
      <sheetName val="A토공계"/>
      <sheetName val="A관로토공"/>
      <sheetName val="A평균H"/>
      <sheetName val="A맨홀계"/>
      <sheetName val="A맨홀"/>
      <sheetName val="A맨홀H"/>
      <sheetName val="A연결관"/>
      <sheetName val="A연결토공"/>
      <sheetName val="A연결조서"/>
      <sheetName val="A터파기단위"/>
      <sheetName val="갑지"/>
      <sheetName val="목차"/>
      <sheetName val="변경사유서간지"/>
      <sheetName val="변경사유서"/>
      <sheetName val="공사비집계표간지"/>
      <sheetName val="공사비집계표"/>
      <sheetName val="공사비증감내역서간지"/>
      <sheetName val="공사비증감내역서"/>
      <sheetName val="수량산출서간지"/>
      <sheetName val="상림1교간지"/>
      <sheetName val="상림1교수량집계표"/>
      <sheetName val="상림1교(교대A1)당초"/>
      <sheetName val="상림1교(교대A1)변경"/>
      <sheetName val="횡단면도"/>
      <sheetName val="사진대지"/>
      <sheetName val="상림1A1"/>
      <sheetName val="배수관로집계"/>
      <sheetName val="배수관로수량현황"/>
      <sheetName val="배수관로수량집계"/>
      <sheetName val="배수관로수량집계L-8,9,11"/>
      <sheetName val="증감총괄"/>
      <sheetName val="내역"/>
      <sheetName val="잡비"/>
      <sheetName val="증감"/>
      <sheetName val="측구공수량집계표"/>
      <sheetName val="맹암거수량집계표"/>
      <sheetName val="배수관수량집계표"/>
      <sheetName val="배수관공총괄수량집계표"/>
      <sheetName val="절성경계보강공현황및집계 "/>
      <sheetName val="집수정공수량집계표"/>
      <sheetName val="암거공토공수량집계표"/>
      <sheetName val="암거공일반수량집계표"/>
      <sheetName val="암거공철근집계표"/>
      <sheetName val="강판집계표"/>
      <sheetName val="수로보호공현황및집계"/>
      <sheetName val="도수로집계표"/>
      <sheetName val="U형개거집계표"/>
      <sheetName val="침전조집계표"/>
      <sheetName val="석축집계표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지급자재명세서(1)"/>
      <sheetName val="지급자재명세서(2)"/>
      <sheetName val="지급자재명세서(3)"/>
      <sheetName val="철근"/>
      <sheetName val="시멘트및콘크리트"/>
      <sheetName val="골재"/>
      <sheetName val="아스콘및코팅재집계표"/>
      <sheetName val="골재집계"/>
      <sheetName val="타공종이월수량"/>
      <sheetName val="타공종이기수량"/>
      <sheetName val="암거간지1"/>
      <sheetName val="총괄집계"/>
      <sheetName val="구체집계표"/>
      <sheetName val="암거간지2"/>
      <sheetName val="암거간지3"/>
      <sheetName val="암거간지5"/>
      <sheetName val="구체집계2.0x2.0(0-3)"/>
      <sheetName val="구체2.0X2.0(0-3)"/>
      <sheetName val="구체집계2.0x2.0(3-5)"/>
      <sheetName val="구체2.0x2.0(3-5)"/>
      <sheetName val="구체집계2.0x2.0(5-7)"/>
      <sheetName val="구체2.0x2.0(5-7)"/>
      <sheetName val="구체집계2.0x2.0(7-10)"/>
      <sheetName val="구체2.0x2.0(7-10)"/>
      <sheetName val="암거간지2@"/>
      <sheetName val="구체집계2@2.5x2.5"/>
      <sheetName val="구체2@2.5x2.5"/>
      <sheetName val="암거간지"/>
      <sheetName val="구체집계3.0x2.0(0-3)"/>
      <sheetName val="구체3.0x2.0(0-3)"/>
      <sheetName val="구체집계3.0x2.0(6-8)"/>
      <sheetName val="구체3.0x2.0(6-8)"/>
      <sheetName val="암거간지7"/>
      <sheetName val="암거간지8"/>
      <sheetName val="구체집계3.5x3.5(8-10)"/>
      <sheetName val="구체3.5x3.5(8-10)"/>
      <sheetName val="암거간지10"/>
      <sheetName val="구체집계4.5x4.5(2-3)"/>
      <sheetName val="구체4.5x4.5(2-3)"/>
      <sheetName val="구체집계4.5x4.5(4-5)"/>
      <sheetName val="구체4.5x4.5(4-5)"/>
      <sheetName val="암거현황"/>
      <sheetName val="터파기"/>
      <sheetName val="구체2.5x2.0(6-8)"/>
      <sheetName val="구체3.5x3.5-8-10"/>
      <sheetName val="암거간지4"/>
      <sheetName val="표지(하천명)"/>
      <sheetName val="총괄자재"/>
      <sheetName val="표지"/>
      <sheetName val="제목(집계)"/>
      <sheetName val="주요"/>
      <sheetName val="주요자재"/>
      <sheetName val="제목 (토공)"/>
      <sheetName val="토공집계표"/>
      <sheetName val="토공수량(좌안)"/>
      <sheetName val="토적표좌안"/>
      <sheetName val="규준틀및경계말목 (좌안)"/>
      <sheetName val="제목(호안)"/>
      <sheetName val="호안공집계"/>
      <sheetName val="전석집계"/>
      <sheetName val="전석수량(좌1)"/>
      <sheetName val="전석면적(좌1)"/>
      <sheetName val="u형측구 집계표"/>
      <sheetName val="1지구u형측구"/>
      <sheetName val="2지구u형측구 "/>
      <sheetName val="간지"/>
      <sheetName val="파형강판 총수량집계표"/>
      <sheetName val="통로"/>
      <sheetName val="철근수량 집계표"/>
      <sheetName val="기타공표지"/>
      <sheetName val="기타공유동수량집계"/>
      <sheetName val="a,수로보호공"/>
      <sheetName val="수로보호공집계"/>
      <sheetName val="수로보호공현황(형식1~3)"/>
      <sheetName val="수로보호공현황(형식-4)"/>
      <sheetName val="수로보호공현황(형식-5)"/>
      <sheetName val="b.수로이설"/>
      <sheetName val="c.돌붙임후면배수표지"/>
      <sheetName val="d.기존배수관폐쇄표지"/>
      <sheetName val="e.기존BOX폐쇄표지"/>
      <sheetName val="f기존배수관세척"/>
      <sheetName val="g계단"/>
      <sheetName val="j.제작집수정표지"/>
      <sheetName val="제작집수정유동집"/>
      <sheetName val="제작집수정집계"/>
      <sheetName val="제작집수정현황"/>
      <sheetName val="제작집수정수량(1)"/>
      <sheetName val="제작집수정수량(2)"/>
      <sheetName val="k. 문비"/>
      <sheetName val="문비수량집계"/>
      <sheetName val="문비현황"/>
      <sheetName val="문비단위수량"/>
      <sheetName val="Module1"/>
      <sheetName val="원가계산서(년도별)"/>
      <sheetName val="집계표(도급)"/>
      <sheetName val="내역서(도급)"/>
      <sheetName val="6월호"/>
      <sheetName val="시멘트,모래"/>
      <sheetName val="배수관공수량집계"/>
      <sheetName val="면벽단위"/>
      <sheetName val="흄관단위"/>
      <sheetName val="흄관토공수량"/>
      <sheetName val="흄관설치현황"/>
      <sheetName val="공사비증감"/>
      <sheetName val="신일위"/>
      <sheetName val="변일위"/>
      <sheetName val="재집"/>
      <sheetName val="종평"/>
      <sheetName val="토집"/>
      <sheetName val="담장"/>
      <sheetName val="조경"/>
      <sheetName val="옹집"/>
      <sheetName val="옹벽수량"/>
      <sheetName val="역T형옹벽(3.0)"/>
      <sheetName val=""/>
      <sheetName val="C.간지"/>
      <sheetName val="배수관공집계표"/>
      <sheetName val="2.10간지"/>
      <sheetName val="횡배수관집계표(현장)"/>
      <sheetName val="횡배수관현황(현장)"/>
      <sheetName val="평균터파기(현장)"/>
      <sheetName val="횡배수산근(현장)"/>
      <sheetName val="2.11간지"/>
      <sheetName val="종배수관및흄관집계표"/>
      <sheetName val="종배수관수량"/>
      <sheetName val="흄관수집계"/>
      <sheetName val="흄관평균터파기"/>
      <sheetName val="흄관산출(0+725)"/>
      <sheetName val="2.13간지"/>
      <sheetName val="날개벽및면벽집계표"/>
      <sheetName val="날개벽수량집계표"/>
      <sheetName val="날개벽단위수량"/>
      <sheetName val="2.14간지"/>
      <sheetName val="콘크리트집수정수량집계"/>
      <sheetName val="땅깍기부집수정집계"/>
      <sheetName val="포장공"/>
      <sheetName val="내역서"/>
      <sheetName val="토공(우물통,기타) "/>
      <sheetName val="DATE"/>
      <sheetName val="45,46"/>
      <sheetName val="우배수"/>
      <sheetName val="전신환매도율"/>
      <sheetName val="터파기및재료"/>
      <sheetName val="1+214(수로)"/>
      <sheetName val="1+185(통로)"/>
      <sheetName val="구체,날개,보강철근수량"/>
      <sheetName val="난간및차수벽철근량"/>
      <sheetName val="접속저판"/>
      <sheetName val="개비온집계"/>
      <sheetName val="개비온 단위"/>
      <sheetName val="직노"/>
      <sheetName val="1차증가원가계산"/>
      <sheetName val="Baby일위대가"/>
      <sheetName val="수량산출"/>
      <sheetName val="일반공사"/>
      <sheetName val="정화조동내역"/>
      <sheetName val="금액내역서"/>
      <sheetName val="수량-가로등"/>
      <sheetName val="일반전기"/>
      <sheetName val="차액보증"/>
      <sheetName val="총괄갑 "/>
      <sheetName val="유림골조"/>
      <sheetName val="BOQ"/>
      <sheetName val="교각1"/>
      <sheetName val="견적서"/>
      <sheetName val="을지"/>
      <sheetName val="BOQ(전체)"/>
      <sheetName val="99총공사내역서"/>
      <sheetName val="노임단가"/>
      <sheetName val="원형1호맨홀토공수량"/>
      <sheetName val="CB"/>
      <sheetName val="일위대가(가설)"/>
      <sheetName val="2"/>
      <sheetName val="96보완계획7.12"/>
      <sheetName val="준검 내역서"/>
      <sheetName val="교대(A1)"/>
      <sheetName val="하도금액분계"/>
      <sheetName val="만수배관단가"/>
      <sheetName val="FRP배관단가(만수)"/>
      <sheetName val="일위대가"/>
      <sheetName val="인사자료총집계"/>
      <sheetName val="6PILE  (돌출)"/>
      <sheetName val="BID"/>
      <sheetName val="공사개요"/>
      <sheetName val="70%"/>
      <sheetName val="일위대가표"/>
      <sheetName val="단면가정"/>
      <sheetName val="물가시세"/>
      <sheetName val="말뚝지지력산정"/>
      <sheetName val="COPING"/>
      <sheetName val="골재산출"/>
      <sheetName val="실행철강하도"/>
      <sheetName val="TOTAL_BOQ"/>
      <sheetName val="A LINE"/>
      <sheetName val="철근계"/>
      <sheetName val="7.PILE  (돌출)"/>
      <sheetName val="연결관암거"/>
      <sheetName val="기초단가"/>
      <sheetName val="내역(설계)"/>
      <sheetName val="부대내역"/>
      <sheetName val="1차설계변경내역"/>
      <sheetName val="내역(원안-대안)"/>
      <sheetName val="200"/>
      <sheetName val="관급"/>
      <sheetName val="표층포설및다짐"/>
      <sheetName val="데리네이타현황"/>
      <sheetName val="2000년1차"/>
      <sheetName val="기본사항"/>
      <sheetName val="MAIN_TABLE"/>
      <sheetName val="Macro1"/>
      <sheetName val="토목"/>
      <sheetName val="5.공종별예산내역서"/>
      <sheetName val="단가산출"/>
      <sheetName val="도급-집계"/>
      <sheetName val="가로등내역서"/>
      <sheetName val="소비자가"/>
      <sheetName val="품셈TABLE"/>
      <sheetName val="E총"/>
      <sheetName val="노무비"/>
      <sheetName val="총괄내역서"/>
      <sheetName val="저"/>
      <sheetName val="철거산출근거"/>
      <sheetName val="날개벽(시점좌측)"/>
      <sheetName val="건축공사실행"/>
      <sheetName val="INPUT"/>
      <sheetName val="보차도경계석"/>
      <sheetName val="구조물공"/>
      <sheetName val="배수공"/>
      <sheetName val="부대공"/>
      <sheetName val="토공"/>
      <sheetName val="보도포장산출"/>
      <sheetName val="단가조사"/>
      <sheetName val="집수정공수량집勄표"/>
      <sheetName val="암거공일반수량집계呜"/>
      <sheetName val="수로보호공현황갏집계"/>
      <sheetName val="배수관로수량집Ⳅ"/>
      <sheetName val="변경사유서간줮"/>
      <sheetName val="롴벽단위"/>
      <sheetName val="흀관토공수량"/>
      <sheetName val="FRP배관단가(㧌수)"/>
      <sheetName val="데이타"/>
      <sheetName val="식재인부"/>
      <sheetName val="8.PILE  (돌출)"/>
      <sheetName val="현금"/>
      <sheetName val="guard(mac)"/>
      <sheetName val="VXXXXXX"/>
      <sheetName val="표지-내역서 (2)"/>
      <sheetName val="연건보고현황"/>
      <sheetName val="공사비증(-)감대비표"/>
      <sheetName val="원가계산서(1공구)-전기"/>
      <sheetName val="원가계산서(1공구)-소방"/>
      <sheetName val="중총괄표(1공구)"/>
      <sheetName val="소총괄표(1공구)"/>
      <sheetName val="내역서(1공구)"/>
      <sheetName val="변경개요"/>
      <sheetName val="지급자재 단가비교"/>
      <sheetName val="표지-일위대가"/>
      <sheetName val="합산자재"/>
      <sheetName val="일목"/>
      <sheetName val="일위대가(통신)"/>
      <sheetName val="일위"/>
      <sheetName val="원격(노무)"/>
      <sheetName val="원격(자재)"/>
      <sheetName val="일위(원격)"/>
      <sheetName val="원격(노임)"/>
      <sheetName val="옵션"/>
      <sheetName val="감독차량비"/>
      <sheetName val="가로등주설치(9M)"/>
      <sheetName val="가로등주설치(10~12M)"/>
      <sheetName val="보안등설치(5~7M)"/>
      <sheetName val="터널등기구지지금구노무비"/>
      <sheetName val="기계화터파기"/>
      <sheetName val="한전인입공사비(1공구)"/>
      <sheetName val="한전공사비(대전-당진)"/>
      <sheetName val="기초입력 DATA"/>
      <sheetName val="49-119"/>
      <sheetName val="제경비"/>
      <sheetName val="#REF"/>
      <sheetName val="J直材4"/>
      <sheetName val="관급자재"/>
      <sheetName val="국도접속 차도부수량"/>
      <sheetName val="(포장)BOQ-실적공사"/>
      <sheetName val="DANGA"/>
      <sheetName val="기본자료"/>
      <sheetName val="집1"/>
      <sheetName val="현장"/>
      <sheetName val="TIE-IN"/>
      <sheetName val="Sheet1 (2)"/>
      <sheetName val="6호기"/>
      <sheetName val="단가"/>
      <sheetName val="내역(2000년)"/>
      <sheetName val="도급내역"/>
      <sheetName val="산출서"/>
      <sheetName val="수량산출서"/>
      <sheetName val="변수값"/>
      <sheetName val="중기상차"/>
      <sheetName val="AS복구"/>
      <sheetName val="중기터파기"/>
      <sheetName val="내역서전체"/>
      <sheetName val="용산1(해보)"/>
      <sheetName val="내역을"/>
      <sheetName val="중기일위대가"/>
      <sheetName val="남양시작동자105노65기1.3화1.2"/>
      <sheetName val="진주방향"/>
      <sheetName val="마산방향"/>
      <sheetName val="마산방향철근집계"/>
      <sheetName val="절취및터파기"/>
      <sheetName val="위치조서"/>
      <sheetName val="U-TYPE(1)"/>
      <sheetName val="7기초"/>
      <sheetName val="산출근거"/>
      <sheetName val="ABUT수량-A1"/>
      <sheetName val="구조     ."/>
      <sheetName val="참고자료"/>
      <sheetName val="매매"/>
      <sheetName val="재정비직인"/>
      <sheetName val="재정비내역"/>
      <sheetName val="지적고시내역"/>
      <sheetName val="단가 "/>
      <sheetName val="노임"/>
      <sheetName val="덕전리"/>
      <sheetName val="주형"/>
      <sheetName val="참고사항"/>
      <sheetName val="단가산출서"/>
      <sheetName val="WEIGHT LIST"/>
      <sheetName val="총차분(토목)"/>
      <sheetName val="J형측구단위수량"/>
      <sheetName val="암거날개벽재료집계"/>
      <sheetName val="단가표"/>
      <sheetName val="맨홀"/>
      <sheetName val="97 사업추정(WEKI)"/>
      <sheetName val="기초일위"/>
      <sheetName val="OPGW기별"/>
      <sheetName val="VXXXXX"/>
      <sheetName val="슬래브(유곡)"/>
      <sheetName val="일위대가목록"/>
      <sheetName val="노면표시수량집계"/>
      <sheetName val="노면표지 수량"/>
      <sheetName val="2공구산출내역"/>
      <sheetName val="일위목록"/>
      <sheetName val="요율"/>
      <sheetName val="가도공"/>
      <sheetName val="연결임시"/>
      <sheetName val="DATA2000"/>
      <sheetName val="포장수량산출"/>
      <sheetName val="토공총괄집계표"/>
      <sheetName val="제목(수량)"/>
      <sheetName val="수량총괄집계"/>
      <sheetName val="내역서(삼호)"/>
      <sheetName val="공비현2"/>
      <sheetName val="하부철근수량"/>
      <sheetName val="접도구역경계표주현황"/>
      <sheetName val="일위대가목차"/>
      <sheetName val="9902"/>
      <sheetName val="N賃率-職"/>
      <sheetName val="총괄표"/>
      <sheetName val="부대시설"/>
      <sheetName val="Apt내역"/>
      <sheetName val="기기리스트"/>
      <sheetName val="1,2,3,4,5단위수량"/>
      <sheetName val="자재단가"/>
      <sheetName val="수자재단위당"/>
      <sheetName val="지수"/>
      <sheetName val="기타#9"/>
      <sheetName val="교각토공"/>
      <sheetName val="투찰"/>
      <sheetName val="깨기수량"/>
      <sheetName val="설계예산서"/>
      <sheetName val="단가목록"/>
      <sheetName val="공비대비"/>
      <sheetName val="노무비단가"/>
      <sheetName val="장비단가표"/>
      <sheetName val="단위수량산출"/>
      <sheetName val="토공사(흙막이)"/>
      <sheetName val="4차월말"/>
      <sheetName val="C_배수관공"/>
      <sheetName val="2_10횡배수관"/>
      <sheetName val="2_12기존배수관세척"/>
      <sheetName val="2_13날개벽및면벽"/>
      <sheetName val="2_14집수정"/>
      <sheetName val="구체집계2_0x2_0(0-3)"/>
      <sheetName val="(A)내역서"/>
      <sheetName val="소업1교"/>
      <sheetName val="내역서(사업소)"/>
      <sheetName val="주요량(96)"/>
      <sheetName val="원가계산서"/>
      <sheetName val="Sheet15"/>
      <sheetName val="구체2_0X2_0(0-3)"/>
      <sheetName val="구체집계2_0x2_0(3-5)"/>
      <sheetName val="구체2_0x2_0(3-5)"/>
      <sheetName val="구체집계2_0x2_0(5-7)"/>
      <sheetName val="구체2_0x2_0(5-7)"/>
      <sheetName val="구체집계2_0x2_0(7-10)"/>
      <sheetName val="구체2_0x2_0(7-10)"/>
      <sheetName val="구체집계2@2_5x2_5"/>
      <sheetName val="구체2@2_5x2_5"/>
      <sheetName val="구체집계3_0x2_0(0-3)"/>
      <sheetName val="구체3_0x2_0(0-3)"/>
      <sheetName val="구체집계3_0x2_0(6-8)"/>
      <sheetName val="구체3_0x2_0(6-8)"/>
      <sheetName val="구체집계3_5x3_5(8-10)"/>
      <sheetName val="구체3_5x3_5(8-10)"/>
      <sheetName val="구체집계4_5x4_5(2-3)"/>
      <sheetName val="전신"/>
      <sheetName val="내역서적용수량"/>
      <sheetName val="퇴직금(울산천상)"/>
      <sheetName val="이토변실(A3-LINE)"/>
      <sheetName val="주차구획선수량"/>
      <sheetName val="횡배수관"/>
      <sheetName val="3.하중산정4.양수압5.지지력"/>
      <sheetName val="내역표지"/>
      <sheetName val="입찰안"/>
      <sheetName val="기둥(원형)"/>
      <sheetName val="기초공"/>
      <sheetName val="건축내역"/>
      <sheetName val="도근좌표"/>
      <sheetName val="4)유동표"/>
      <sheetName val="절성경계보강공현황및집계_"/>
      <sheetName val="개요"/>
      <sheetName val="(집계) 노면표시"/>
      <sheetName val="역T형교대(직접기초)"/>
      <sheetName val="횡배수관집현황(2공구)"/>
      <sheetName val="자재 집계표"/>
      <sheetName val="수안보-MBR1"/>
      <sheetName val="시점교대"/>
      <sheetName val="설계내역서"/>
      <sheetName val="수량집계표(舊)"/>
      <sheetName val="쌍송교"/>
      <sheetName val="1.설계조건"/>
      <sheetName val="FRP산출근거"/>
      <sheetName val="패널"/>
      <sheetName val="상부공"/>
      <sheetName val="수량집계"/>
      <sheetName val="잡비계산"/>
      <sheetName val="경율산정"/>
      <sheetName val="건물"/>
      <sheetName val="사다리"/>
      <sheetName val="횡 연장"/>
      <sheetName val="자료"/>
      <sheetName val="적용건축"/>
      <sheetName val="YM-IL1"/>
      <sheetName val="DAN"/>
      <sheetName val="백호우계수"/>
      <sheetName val="DATA"/>
      <sheetName val="단가산출서총괄"/>
      <sheetName val="우수받이재료집계표"/>
      <sheetName val="증감대비"/>
      <sheetName val="시설물"/>
      <sheetName val="단위단가"/>
      <sheetName val="단위중량"/>
      <sheetName val="조경시설물"/>
      <sheetName val="000000"/>
      <sheetName val="급수"/>
      <sheetName val="초기화면"/>
      <sheetName val="DATA98"/>
      <sheetName val="양지교"/>
      <sheetName val="가설공사비"/>
      <sheetName val="PSCbeam설계"/>
      <sheetName val="L_RPTB~1"/>
      <sheetName val="공사비_NDE"/>
    </sheetNames>
    <definedNames>
      <definedName name="매크로11"/>
      <definedName name="매크로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 refreshError="1"/>
      <sheetData sheetId="533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M15"/>
  <sheetViews>
    <sheetView view="pageBreakPreview" zoomScaleNormal="44" zoomScaleSheetLayoutView="100" workbookViewId="0">
      <selection activeCell="A2" sqref="A2"/>
    </sheetView>
  </sheetViews>
  <sheetFormatPr defaultColWidth="10.5" defaultRowHeight="29.25" customHeight="1" x14ac:dyDescent="0.3"/>
  <cols>
    <col min="1" max="1" width="6.5" style="1" customWidth="1"/>
    <col min="2" max="2" width="18" style="1" customWidth="1"/>
    <col min="3" max="10" width="11.125" style="1" customWidth="1"/>
    <col min="11" max="11" width="23.875" style="1" customWidth="1"/>
    <col min="12" max="232" width="10.5" style="1"/>
    <col min="233" max="233" width="10.625" style="1" customWidth="1"/>
    <col min="234" max="234" width="23.125" style="1" customWidth="1"/>
    <col min="235" max="236" width="9.125" style="1" customWidth="1"/>
    <col min="237" max="266" width="7.375" style="1" customWidth="1"/>
    <col min="267" max="267" width="12.375" style="1" customWidth="1"/>
    <col min="268" max="488" width="10.5" style="1"/>
    <col min="489" max="489" width="10.625" style="1" customWidth="1"/>
    <col min="490" max="490" width="23.125" style="1" customWidth="1"/>
    <col min="491" max="492" width="9.125" style="1" customWidth="1"/>
    <col min="493" max="522" width="7.375" style="1" customWidth="1"/>
    <col min="523" max="523" width="12.375" style="1" customWidth="1"/>
    <col min="524" max="744" width="10.5" style="1"/>
    <col min="745" max="745" width="10.625" style="1" customWidth="1"/>
    <col min="746" max="746" width="23.125" style="1" customWidth="1"/>
    <col min="747" max="748" width="9.125" style="1" customWidth="1"/>
    <col min="749" max="778" width="7.375" style="1" customWidth="1"/>
    <col min="779" max="779" width="12.375" style="1" customWidth="1"/>
    <col min="780" max="1000" width="10.5" style="1"/>
    <col min="1001" max="1001" width="10.625" style="1" customWidth="1"/>
    <col min="1002" max="1002" width="23.125" style="1" customWidth="1"/>
    <col min="1003" max="1004" width="9.125" style="1" customWidth="1"/>
    <col min="1005" max="1034" width="7.375" style="1" customWidth="1"/>
    <col min="1035" max="1035" width="12.375" style="1" customWidth="1"/>
    <col min="1036" max="1256" width="10.5" style="1"/>
    <col min="1257" max="1257" width="10.625" style="1" customWidth="1"/>
    <col min="1258" max="1258" width="23.125" style="1" customWidth="1"/>
    <col min="1259" max="1260" width="9.125" style="1" customWidth="1"/>
    <col min="1261" max="1290" width="7.375" style="1" customWidth="1"/>
    <col min="1291" max="1291" width="12.375" style="1" customWidth="1"/>
    <col min="1292" max="1512" width="10.5" style="1"/>
    <col min="1513" max="1513" width="10.625" style="1" customWidth="1"/>
    <col min="1514" max="1514" width="23.125" style="1" customWidth="1"/>
    <col min="1515" max="1516" width="9.125" style="1" customWidth="1"/>
    <col min="1517" max="1546" width="7.375" style="1" customWidth="1"/>
    <col min="1547" max="1547" width="12.375" style="1" customWidth="1"/>
    <col min="1548" max="1768" width="10.5" style="1"/>
    <col min="1769" max="1769" width="10.625" style="1" customWidth="1"/>
    <col min="1770" max="1770" width="23.125" style="1" customWidth="1"/>
    <col min="1771" max="1772" width="9.125" style="1" customWidth="1"/>
    <col min="1773" max="1802" width="7.375" style="1" customWidth="1"/>
    <col min="1803" max="1803" width="12.375" style="1" customWidth="1"/>
    <col min="1804" max="2024" width="10.5" style="1"/>
    <col min="2025" max="2025" width="10.625" style="1" customWidth="1"/>
    <col min="2026" max="2026" width="23.125" style="1" customWidth="1"/>
    <col min="2027" max="2028" width="9.125" style="1" customWidth="1"/>
    <col min="2029" max="2058" width="7.375" style="1" customWidth="1"/>
    <col min="2059" max="2059" width="12.375" style="1" customWidth="1"/>
    <col min="2060" max="2280" width="10.5" style="1"/>
    <col min="2281" max="2281" width="10.625" style="1" customWidth="1"/>
    <col min="2282" max="2282" width="23.125" style="1" customWidth="1"/>
    <col min="2283" max="2284" width="9.125" style="1" customWidth="1"/>
    <col min="2285" max="2314" width="7.375" style="1" customWidth="1"/>
    <col min="2315" max="2315" width="12.375" style="1" customWidth="1"/>
    <col min="2316" max="2536" width="10.5" style="1"/>
    <col min="2537" max="2537" width="10.625" style="1" customWidth="1"/>
    <col min="2538" max="2538" width="23.125" style="1" customWidth="1"/>
    <col min="2539" max="2540" width="9.125" style="1" customWidth="1"/>
    <col min="2541" max="2570" width="7.375" style="1" customWidth="1"/>
    <col min="2571" max="2571" width="12.375" style="1" customWidth="1"/>
    <col min="2572" max="2792" width="10.5" style="1"/>
    <col min="2793" max="2793" width="10.625" style="1" customWidth="1"/>
    <col min="2794" max="2794" width="23.125" style="1" customWidth="1"/>
    <col min="2795" max="2796" width="9.125" style="1" customWidth="1"/>
    <col min="2797" max="2826" width="7.375" style="1" customWidth="1"/>
    <col min="2827" max="2827" width="12.375" style="1" customWidth="1"/>
    <col min="2828" max="3048" width="10.5" style="1"/>
    <col min="3049" max="3049" width="10.625" style="1" customWidth="1"/>
    <col min="3050" max="3050" width="23.125" style="1" customWidth="1"/>
    <col min="3051" max="3052" width="9.125" style="1" customWidth="1"/>
    <col min="3053" max="3082" width="7.375" style="1" customWidth="1"/>
    <col min="3083" max="3083" width="12.375" style="1" customWidth="1"/>
    <col min="3084" max="3304" width="10.5" style="1"/>
    <col min="3305" max="3305" width="10.625" style="1" customWidth="1"/>
    <col min="3306" max="3306" width="23.125" style="1" customWidth="1"/>
    <col min="3307" max="3308" width="9.125" style="1" customWidth="1"/>
    <col min="3309" max="3338" width="7.375" style="1" customWidth="1"/>
    <col min="3339" max="3339" width="12.375" style="1" customWidth="1"/>
    <col min="3340" max="3560" width="10.5" style="1"/>
    <col min="3561" max="3561" width="10.625" style="1" customWidth="1"/>
    <col min="3562" max="3562" width="23.125" style="1" customWidth="1"/>
    <col min="3563" max="3564" width="9.125" style="1" customWidth="1"/>
    <col min="3565" max="3594" width="7.375" style="1" customWidth="1"/>
    <col min="3595" max="3595" width="12.375" style="1" customWidth="1"/>
    <col min="3596" max="3816" width="10.5" style="1"/>
    <col min="3817" max="3817" width="10.625" style="1" customWidth="1"/>
    <col min="3818" max="3818" width="23.125" style="1" customWidth="1"/>
    <col min="3819" max="3820" width="9.125" style="1" customWidth="1"/>
    <col min="3821" max="3850" width="7.375" style="1" customWidth="1"/>
    <col min="3851" max="3851" width="12.375" style="1" customWidth="1"/>
    <col min="3852" max="4072" width="10.5" style="1"/>
    <col min="4073" max="4073" width="10.625" style="1" customWidth="1"/>
    <col min="4074" max="4074" width="23.125" style="1" customWidth="1"/>
    <col min="4075" max="4076" width="9.125" style="1" customWidth="1"/>
    <col min="4077" max="4106" width="7.375" style="1" customWidth="1"/>
    <col min="4107" max="4107" width="12.375" style="1" customWidth="1"/>
    <col min="4108" max="4328" width="10.5" style="1"/>
    <col min="4329" max="4329" width="10.625" style="1" customWidth="1"/>
    <col min="4330" max="4330" width="23.125" style="1" customWidth="1"/>
    <col min="4331" max="4332" width="9.125" style="1" customWidth="1"/>
    <col min="4333" max="4362" width="7.375" style="1" customWidth="1"/>
    <col min="4363" max="4363" width="12.375" style="1" customWidth="1"/>
    <col min="4364" max="4584" width="10.5" style="1"/>
    <col min="4585" max="4585" width="10.625" style="1" customWidth="1"/>
    <col min="4586" max="4586" width="23.125" style="1" customWidth="1"/>
    <col min="4587" max="4588" width="9.125" style="1" customWidth="1"/>
    <col min="4589" max="4618" width="7.375" style="1" customWidth="1"/>
    <col min="4619" max="4619" width="12.375" style="1" customWidth="1"/>
    <col min="4620" max="4840" width="10.5" style="1"/>
    <col min="4841" max="4841" width="10.625" style="1" customWidth="1"/>
    <col min="4842" max="4842" width="23.125" style="1" customWidth="1"/>
    <col min="4843" max="4844" width="9.125" style="1" customWidth="1"/>
    <col min="4845" max="4874" width="7.375" style="1" customWidth="1"/>
    <col min="4875" max="4875" width="12.375" style="1" customWidth="1"/>
    <col min="4876" max="5096" width="10.5" style="1"/>
    <col min="5097" max="5097" width="10.625" style="1" customWidth="1"/>
    <col min="5098" max="5098" width="23.125" style="1" customWidth="1"/>
    <col min="5099" max="5100" width="9.125" style="1" customWidth="1"/>
    <col min="5101" max="5130" width="7.375" style="1" customWidth="1"/>
    <col min="5131" max="5131" width="12.375" style="1" customWidth="1"/>
    <col min="5132" max="5352" width="10.5" style="1"/>
    <col min="5353" max="5353" width="10.625" style="1" customWidth="1"/>
    <col min="5354" max="5354" width="23.125" style="1" customWidth="1"/>
    <col min="5355" max="5356" width="9.125" style="1" customWidth="1"/>
    <col min="5357" max="5386" width="7.375" style="1" customWidth="1"/>
    <col min="5387" max="5387" width="12.375" style="1" customWidth="1"/>
    <col min="5388" max="5608" width="10.5" style="1"/>
    <col min="5609" max="5609" width="10.625" style="1" customWidth="1"/>
    <col min="5610" max="5610" width="23.125" style="1" customWidth="1"/>
    <col min="5611" max="5612" width="9.125" style="1" customWidth="1"/>
    <col min="5613" max="5642" width="7.375" style="1" customWidth="1"/>
    <col min="5643" max="5643" width="12.375" style="1" customWidth="1"/>
    <col min="5644" max="5864" width="10.5" style="1"/>
    <col min="5865" max="5865" width="10.625" style="1" customWidth="1"/>
    <col min="5866" max="5866" width="23.125" style="1" customWidth="1"/>
    <col min="5867" max="5868" width="9.125" style="1" customWidth="1"/>
    <col min="5869" max="5898" width="7.375" style="1" customWidth="1"/>
    <col min="5899" max="5899" width="12.375" style="1" customWidth="1"/>
    <col min="5900" max="6120" width="10.5" style="1"/>
    <col min="6121" max="6121" width="10.625" style="1" customWidth="1"/>
    <col min="6122" max="6122" width="23.125" style="1" customWidth="1"/>
    <col min="6123" max="6124" width="9.125" style="1" customWidth="1"/>
    <col min="6125" max="6154" width="7.375" style="1" customWidth="1"/>
    <col min="6155" max="6155" width="12.375" style="1" customWidth="1"/>
    <col min="6156" max="6376" width="10.5" style="1"/>
    <col min="6377" max="6377" width="10.625" style="1" customWidth="1"/>
    <col min="6378" max="6378" width="23.125" style="1" customWidth="1"/>
    <col min="6379" max="6380" width="9.125" style="1" customWidth="1"/>
    <col min="6381" max="6410" width="7.375" style="1" customWidth="1"/>
    <col min="6411" max="6411" width="12.375" style="1" customWidth="1"/>
    <col min="6412" max="6632" width="10.5" style="1"/>
    <col min="6633" max="6633" width="10.625" style="1" customWidth="1"/>
    <col min="6634" max="6634" width="23.125" style="1" customWidth="1"/>
    <col min="6635" max="6636" width="9.125" style="1" customWidth="1"/>
    <col min="6637" max="6666" width="7.375" style="1" customWidth="1"/>
    <col min="6667" max="6667" width="12.375" style="1" customWidth="1"/>
    <col min="6668" max="6888" width="10.5" style="1"/>
    <col min="6889" max="6889" width="10.625" style="1" customWidth="1"/>
    <col min="6890" max="6890" width="23.125" style="1" customWidth="1"/>
    <col min="6891" max="6892" width="9.125" style="1" customWidth="1"/>
    <col min="6893" max="6922" width="7.375" style="1" customWidth="1"/>
    <col min="6923" max="6923" width="12.375" style="1" customWidth="1"/>
    <col min="6924" max="7144" width="10.5" style="1"/>
    <col min="7145" max="7145" width="10.625" style="1" customWidth="1"/>
    <col min="7146" max="7146" width="23.125" style="1" customWidth="1"/>
    <col min="7147" max="7148" width="9.125" style="1" customWidth="1"/>
    <col min="7149" max="7178" width="7.375" style="1" customWidth="1"/>
    <col min="7179" max="7179" width="12.375" style="1" customWidth="1"/>
    <col min="7180" max="7400" width="10.5" style="1"/>
    <col min="7401" max="7401" width="10.625" style="1" customWidth="1"/>
    <col min="7402" max="7402" width="23.125" style="1" customWidth="1"/>
    <col min="7403" max="7404" width="9.125" style="1" customWidth="1"/>
    <col min="7405" max="7434" width="7.375" style="1" customWidth="1"/>
    <col min="7435" max="7435" width="12.375" style="1" customWidth="1"/>
    <col min="7436" max="7656" width="10.5" style="1"/>
    <col min="7657" max="7657" width="10.625" style="1" customWidth="1"/>
    <col min="7658" max="7658" width="23.125" style="1" customWidth="1"/>
    <col min="7659" max="7660" width="9.125" style="1" customWidth="1"/>
    <col min="7661" max="7690" width="7.375" style="1" customWidth="1"/>
    <col min="7691" max="7691" width="12.375" style="1" customWidth="1"/>
    <col min="7692" max="7912" width="10.5" style="1"/>
    <col min="7913" max="7913" width="10.625" style="1" customWidth="1"/>
    <col min="7914" max="7914" width="23.125" style="1" customWidth="1"/>
    <col min="7915" max="7916" width="9.125" style="1" customWidth="1"/>
    <col min="7917" max="7946" width="7.375" style="1" customWidth="1"/>
    <col min="7947" max="7947" width="12.375" style="1" customWidth="1"/>
    <col min="7948" max="8168" width="10.5" style="1"/>
    <col min="8169" max="8169" width="10.625" style="1" customWidth="1"/>
    <col min="8170" max="8170" width="23.125" style="1" customWidth="1"/>
    <col min="8171" max="8172" width="9.125" style="1" customWidth="1"/>
    <col min="8173" max="8202" width="7.375" style="1" customWidth="1"/>
    <col min="8203" max="8203" width="12.375" style="1" customWidth="1"/>
    <col min="8204" max="8424" width="10.5" style="1"/>
    <col min="8425" max="8425" width="10.625" style="1" customWidth="1"/>
    <col min="8426" max="8426" width="23.125" style="1" customWidth="1"/>
    <col min="8427" max="8428" width="9.125" style="1" customWidth="1"/>
    <col min="8429" max="8458" width="7.375" style="1" customWidth="1"/>
    <col min="8459" max="8459" width="12.375" style="1" customWidth="1"/>
    <col min="8460" max="8680" width="10.5" style="1"/>
    <col min="8681" max="8681" width="10.625" style="1" customWidth="1"/>
    <col min="8682" max="8682" width="23.125" style="1" customWidth="1"/>
    <col min="8683" max="8684" width="9.125" style="1" customWidth="1"/>
    <col min="8685" max="8714" width="7.375" style="1" customWidth="1"/>
    <col min="8715" max="8715" width="12.375" style="1" customWidth="1"/>
    <col min="8716" max="8936" width="10.5" style="1"/>
    <col min="8937" max="8937" width="10.625" style="1" customWidth="1"/>
    <col min="8938" max="8938" width="23.125" style="1" customWidth="1"/>
    <col min="8939" max="8940" width="9.125" style="1" customWidth="1"/>
    <col min="8941" max="8970" width="7.375" style="1" customWidth="1"/>
    <col min="8971" max="8971" width="12.375" style="1" customWidth="1"/>
    <col min="8972" max="9192" width="10.5" style="1"/>
    <col min="9193" max="9193" width="10.625" style="1" customWidth="1"/>
    <col min="9194" max="9194" width="23.125" style="1" customWidth="1"/>
    <col min="9195" max="9196" width="9.125" style="1" customWidth="1"/>
    <col min="9197" max="9226" width="7.375" style="1" customWidth="1"/>
    <col min="9227" max="9227" width="12.375" style="1" customWidth="1"/>
    <col min="9228" max="9448" width="10.5" style="1"/>
    <col min="9449" max="9449" width="10.625" style="1" customWidth="1"/>
    <col min="9450" max="9450" width="23.125" style="1" customWidth="1"/>
    <col min="9451" max="9452" width="9.125" style="1" customWidth="1"/>
    <col min="9453" max="9482" width="7.375" style="1" customWidth="1"/>
    <col min="9483" max="9483" width="12.375" style="1" customWidth="1"/>
    <col min="9484" max="9704" width="10.5" style="1"/>
    <col min="9705" max="9705" width="10.625" style="1" customWidth="1"/>
    <col min="9706" max="9706" width="23.125" style="1" customWidth="1"/>
    <col min="9707" max="9708" width="9.125" style="1" customWidth="1"/>
    <col min="9709" max="9738" width="7.375" style="1" customWidth="1"/>
    <col min="9739" max="9739" width="12.375" style="1" customWidth="1"/>
    <col min="9740" max="9960" width="10.5" style="1"/>
    <col min="9961" max="9961" width="10.625" style="1" customWidth="1"/>
    <col min="9962" max="9962" width="23.125" style="1" customWidth="1"/>
    <col min="9963" max="9964" width="9.125" style="1" customWidth="1"/>
    <col min="9965" max="9994" width="7.375" style="1" customWidth="1"/>
    <col min="9995" max="9995" width="12.375" style="1" customWidth="1"/>
    <col min="9996" max="10216" width="10.5" style="1"/>
    <col min="10217" max="10217" width="10.625" style="1" customWidth="1"/>
    <col min="10218" max="10218" width="23.125" style="1" customWidth="1"/>
    <col min="10219" max="10220" width="9.125" style="1" customWidth="1"/>
    <col min="10221" max="10250" width="7.375" style="1" customWidth="1"/>
    <col min="10251" max="10251" width="12.375" style="1" customWidth="1"/>
    <col min="10252" max="10472" width="10.5" style="1"/>
    <col min="10473" max="10473" width="10.625" style="1" customWidth="1"/>
    <col min="10474" max="10474" width="23.125" style="1" customWidth="1"/>
    <col min="10475" max="10476" width="9.125" style="1" customWidth="1"/>
    <col min="10477" max="10506" width="7.375" style="1" customWidth="1"/>
    <col min="10507" max="10507" width="12.375" style="1" customWidth="1"/>
    <col min="10508" max="10728" width="10.5" style="1"/>
    <col min="10729" max="10729" width="10.625" style="1" customWidth="1"/>
    <col min="10730" max="10730" width="23.125" style="1" customWidth="1"/>
    <col min="10731" max="10732" width="9.125" style="1" customWidth="1"/>
    <col min="10733" max="10762" width="7.375" style="1" customWidth="1"/>
    <col min="10763" max="10763" width="12.375" style="1" customWidth="1"/>
    <col min="10764" max="10984" width="10.5" style="1"/>
    <col min="10985" max="10985" width="10.625" style="1" customWidth="1"/>
    <col min="10986" max="10986" width="23.125" style="1" customWidth="1"/>
    <col min="10987" max="10988" width="9.125" style="1" customWidth="1"/>
    <col min="10989" max="11018" width="7.375" style="1" customWidth="1"/>
    <col min="11019" max="11019" width="12.375" style="1" customWidth="1"/>
    <col min="11020" max="11240" width="10.5" style="1"/>
    <col min="11241" max="11241" width="10.625" style="1" customWidth="1"/>
    <col min="11242" max="11242" width="23.125" style="1" customWidth="1"/>
    <col min="11243" max="11244" width="9.125" style="1" customWidth="1"/>
    <col min="11245" max="11274" width="7.375" style="1" customWidth="1"/>
    <col min="11275" max="11275" width="12.375" style="1" customWidth="1"/>
    <col min="11276" max="11496" width="10.5" style="1"/>
    <col min="11497" max="11497" width="10.625" style="1" customWidth="1"/>
    <col min="11498" max="11498" width="23.125" style="1" customWidth="1"/>
    <col min="11499" max="11500" width="9.125" style="1" customWidth="1"/>
    <col min="11501" max="11530" width="7.375" style="1" customWidth="1"/>
    <col min="11531" max="11531" width="12.375" style="1" customWidth="1"/>
    <col min="11532" max="11752" width="10.5" style="1"/>
    <col min="11753" max="11753" width="10.625" style="1" customWidth="1"/>
    <col min="11754" max="11754" width="23.125" style="1" customWidth="1"/>
    <col min="11755" max="11756" width="9.125" style="1" customWidth="1"/>
    <col min="11757" max="11786" width="7.375" style="1" customWidth="1"/>
    <col min="11787" max="11787" width="12.375" style="1" customWidth="1"/>
    <col min="11788" max="12008" width="10.5" style="1"/>
    <col min="12009" max="12009" width="10.625" style="1" customWidth="1"/>
    <col min="12010" max="12010" width="23.125" style="1" customWidth="1"/>
    <col min="12011" max="12012" width="9.125" style="1" customWidth="1"/>
    <col min="12013" max="12042" width="7.375" style="1" customWidth="1"/>
    <col min="12043" max="12043" width="12.375" style="1" customWidth="1"/>
    <col min="12044" max="12264" width="10.5" style="1"/>
    <col min="12265" max="12265" width="10.625" style="1" customWidth="1"/>
    <col min="12266" max="12266" width="23.125" style="1" customWidth="1"/>
    <col min="12267" max="12268" width="9.125" style="1" customWidth="1"/>
    <col min="12269" max="12298" width="7.375" style="1" customWidth="1"/>
    <col min="12299" max="12299" width="12.375" style="1" customWidth="1"/>
    <col min="12300" max="12520" width="10.5" style="1"/>
    <col min="12521" max="12521" width="10.625" style="1" customWidth="1"/>
    <col min="12522" max="12522" width="23.125" style="1" customWidth="1"/>
    <col min="12523" max="12524" width="9.125" style="1" customWidth="1"/>
    <col min="12525" max="12554" width="7.375" style="1" customWidth="1"/>
    <col min="12555" max="12555" width="12.375" style="1" customWidth="1"/>
    <col min="12556" max="12776" width="10.5" style="1"/>
    <col min="12777" max="12777" width="10.625" style="1" customWidth="1"/>
    <col min="12778" max="12778" width="23.125" style="1" customWidth="1"/>
    <col min="12779" max="12780" width="9.125" style="1" customWidth="1"/>
    <col min="12781" max="12810" width="7.375" style="1" customWidth="1"/>
    <col min="12811" max="12811" width="12.375" style="1" customWidth="1"/>
    <col min="12812" max="13032" width="10.5" style="1"/>
    <col min="13033" max="13033" width="10.625" style="1" customWidth="1"/>
    <col min="13034" max="13034" width="23.125" style="1" customWidth="1"/>
    <col min="13035" max="13036" width="9.125" style="1" customWidth="1"/>
    <col min="13037" max="13066" width="7.375" style="1" customWidth="1"/>
    <col min="13067" max="13067" width="12.375" style="1" customWidth="1"/>
    <col min="13068" max="13288" width="10.5" style="1"/>
    <col min="13289" max="13289" width="10.625" style="1" customWidth="1"/>
    <col min="13290" max="13290" width="23.125" style="1" customWidth="1"/>
    <col min="13291" max="13292" width="9.125" style="1" customWidth="1"/>
    <col min="13293" max="13322" width="7.375" style="1" customWidth="1"/>
    <col min="13323" max="13323" width="12.375" style="1" customWidth="1"/>
    <col min="13324" max="13544" width="10.5" style="1"/>
    <col min="13545" max="13545" width="10.625" style="1" customWidth="1"/>
    <col min="13546" max="13546" width="23.125" style="1" customWidth="1"/>
    <col min="13547" max="13548" width="9.125" style="1" customWidth="1"/>
    <col min="13549" max="13578" width="7.375" style="1" customWidth="1"/>
    <col min="13579" max="13579" width="12.375" style="1" customWidth="1"/>
    <col min="13580" max="13800" width="10.5" style="1"/>
    <col min="13801" max="13801" width="10.625" style="1" customWidth="1"/>
    <col min="13802" max="13802" width="23.125" style="1" customWidth="1"/>
    <col min="13803" max="13804" width="9.125" style="1" customWidth="1"/>
    <col min="13805" max="13834" width="7.375" style="1" customWidth="1"/>
    <col min="13835" max="13835" width="12.375" style="1" customWidth="1"/>
    <col min="13836" max="14056" width="10.5" style="1"/>
    <col min="14057" max="14057" width="10.625" style="1" customWidth="1"/>
    <col min="14058" max="14058" width="23.125" style="1" customWidth="1"/>
    <col min="14059" max="14060" width="9.125" style="1" customWidth="1"/>
    <col min="14061" max="14090" width="7.375" style="1" customWidth="1"/>
    <col min="14091" max="14091" width="12.375" style="1" customWidth="1"/>
    <col min="14092" max="14312" width="10.5" style="1"/>
    <col min="14313" max="14313" width="10.625" style="1" customWidth="1"/>
    <col min="14314" max="14314" width="23.125" style="1" customWidth="1"/>
    <col min="14315" max="14316" width="9.125" style="1" customWidth="1"/>
    <col min="14317" max="14346" width="7.375" style="1" customWidth="1"/>
    <col min="14347" max="14347" width="12.375" style="1" customWidth="1"/>
    <col min="14348" max="14568" width="10.5" style="1"/>
    <col min="14569" max="14569" width="10.625" style="1" customWidth="1"/>
    <col min="14570" max="14570" width="23.125" style="1" customWidth="1"/>
    <col min="14571" max="14572" width="9.125" style="1" customWidth="1"/>
    <col min="14573" max="14602" width="7.375" style="1" customWidth="1"/>
    <col min="14603" max="14603" width="12.375" style="1" customWidth="1"/>
    <col min="14604" max="14824" width="10.5" style="1"/>
    <col min="14825" max="14825" width="10.625" style="1" customWidth="1"/>
    <col min="14826" max="14826" width="23.125" style="1" customWidth="1"/>
    <col min="14827" max="14828" width="9.125" style="1" customWidth="1"/>
    <col min="14829" max="14858" width="7.375" style="1" customWidth="1"/>
    <col min="14859" max="14859" width="12.375" style="1" customWidth="1"/>
    <col min="14860" max="15080" width="10.5" style="1"/>
    <col min="15081" max="15081" width="10.625" style="1" customWidth="1"/>
    <col min="15082" max="15082" width="23.125" style="1" customWidth="1"/>
    <col min="15083" max="15084" width="9.125" style="1" customWidth="1"/>
    <col min="15085" max="15114" width="7.375" style="1" customWidth="1"/>
    <col min="15115" max="15115" width="12.375" style="1" customWidth="1"/>
    <col min="15116" max="15336" width="10.5" style="1"/>
    <col min="15337" max="15337" width="10.625" style="1" customWidth="1"/>
    <col min="15338" max="15338" width="23.125" style="1" customWidth="1"/>
    <col min="15339" max="15340" width="9.125" style="1" customWidth="1"/>
    <col min="15341" max="15370" width="7.375" style="1" customWidth="1"/>
    <col min="15371" max="15371" width="12.375" style="1" customWidth="1"/>
    <col min="15372" max="15592" width="10.5" style="1"/>
    <col min="15593" max="15593" width="10.625" style="1" customWidth="1"/>
    <col min="15594" max="15594" width="23.125" style="1" customWidth="1"/>
    <col min="15595" max="15596" width="9.125" style="1" customWidth="1"/>
    <col min="15597" max="15626" width="7.375" style="1" customWidth="1"/>
    <col min="15627" max="15627" width="12.375" style="1" customWidth="1"/>
    <col min="15628" max="15848" width="10.5" style="1"/>
    <col min="15849" max="15849" width="10.625" style="1" customWidth="1"/>
    <col min="15850" max="15850" width="23.125" style="1" customWidth="1"/>
    <col min="15851" max="15852" width="9.125" style="1" customWidth="1"/>
    <col min="15853" max="15882" width="7.375" style="1" customWidth="1"/>
    <col min="15883" max="15883" width="12.375" style="1" customWidth="1"/>
    <col min="15884" max="16104" width="10.5" style="1"/>
    <col min="16105" max="16105" width="10.625" style="1" customWidth="1"/>
    <col min="16106" max="16106" width="23.125" style="1" customWidth="1"/>
    <col min="16107" max="16108" width="9.125" style="1" customWidth="1"/>
    <col min="16109" max="16138" width="7.375" style="1" customWidth="1"/>
    <col min="16139" max="16139" width="12.375" style="1" customWidth="1"/>
    <col min="16140" max="16384" width="10.5" style="1"/>
  </cols>
  <sheetData>
    <row r="1" spans="1:13" ht="41.25" customHeight="1" x14ac:dyDescent="0.3">
      <c r="A1" s="73" t="s">
        <v>3336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3" ht="29.25" customHeight="1" x14ac:dyDescent="0.3">
      <c r="K2" s="2" t="s">
        <v>5</v>
      </c>
    </row>
    <row r="3" spans="1:13" ht="35.1" customHeight="1" x14ac:dyDescent="0.3">
      <c r="A3" s="74" t="s">
        <v>6</v>
      </c>
      <c r="B3" s="75"/>
      <c r="C3" s="17" t="s">
        <v>7</v>
      </c>
      <c r="D3" s="17" t="s">
        <v>22</v>
      </c>
      <c r="E3" s="17" t="s">
        <v>8</v>
      </c>
      <c r="F3" s="17" t="s">
        <v>23</v>
      </c>
      <c r="G3" s="17" t="s">
        <v>24</v>
      </c>
      <c r="H3" s="17" t="s">
        <v>16</v>
      </c>
      <c r="I3" s="17" t="s">
        <v>14</v>
      </c>
      <c r="J3" s="17" t="s">
        <v>15</v>
      </c>
      <c r="K3" s="26" t="s">
        <v>9</v>
      </c>
    </row>
    <row r="4" spans="1:13" ht="33.950000000000003" customHeight="1" x14ac:dyDescent="0.3">
      <c r="A4" s="74" t="s">
        <v>10</v>
      </c>
      <c r="B4" s="75"/>
      <c r="C4" s="27">
        <f t="shared" ref="C4:C15" si="0">SUM(D4:J4)</f>
        <v>29</v>
      </c>
      <c r="D4" s="27">
        <f>D6+D8</f>
        <v>8</v>
      </c>
      <c r="E4" s="27">
        <f t="shared" ref="E4:J4" si="1">E6+E8</f>
        <v>2</v>
      </c>
      <c r="F4" s="27">
        <f t="shared" si="1"/>
        <v>3</v>
      </c>
      <c r="G4" s="27">
        <f t="shared" si="1"/>
        <v>1</v>
      </c>
      <c r="H4" s="27">
        <f t="shared" si="1"/>
        <v>1</v>
      </c>
      <c r="I4" s="27">
        <f t="shared" si="1"/>
        <v>5</v>
      </c>
      <c r="J4" s="27">
        <f t="shared" si="1"/>
        <v>9</v>
      </c>
      <c r="K4" s="24"/>
    </row>
    <row r="5" spans="1:13" ht="33.950000000000003" customHeight="1" x14ac:dyDescent="0.3">
      <c r="A5" s="76"/>
      <c r="B5" s="77"/>
      <c r="C5" s="21">
        <f t="shared" si="0"/>
        <v>3677</v>
      </c>
      <c r="D5" s="21">
        <f>D7+D9</f>
        <v>243</v>
      </c>
      <c r="E5" s="21">
        <f t="shared" ref="E5:J5" si="2">E7+E9</f>
        <v>1674</v>
      </c>
      <c r="F5" s="21">
        <f t="shared" si="2"/>
        <v>299</v>
      </c>
      <c r="G5" s="21">
        <f t="shared" si="2"/>
        <v>46</v>
      </c>
      <c r="H5" s="21">
        <f t="shared" si="2"/>
        <v>879</v>
      </c>
      <c r="I5" s="21">
        <f t="shared" si="2"/>
        <v>81</v>
      </c>
      <c r="J5" s="21">
        <f t="shared" si="2"/>
        <v>455</v>
      </c>
      <c r="K5" s="22"/>
    </row>
    <row r="6" spans="1:13" ht="33.950000000000003" customHeight="1" x14ac:dyDescent="0.3">
      <c r="A6" s="74" t="s">
        <v>11</v>
      </c>
      <c r="B6" s="75"/>
      <c r="C6" s="23">
        <f t="shared" si="0"/>
        <v>18</v>
      </c>
      <c r="D6" s="23">
        <f>SUMPRODUCT((D$3='뉴 편입'!$H$4:$H$32)*('뉴 편입'!$N$4:$N$32=2))</f>
        <v>1</v>
      </c>
      <c r="E6" s="23">
        <f>SUMPRODUCT((E$3='뉴 편입'!$H$4:$H$32)*('뉴 편입'!$N$4:$N$32=2))</f>
        <v>2</v>
      </c>
      <c r="F6" s="23">
        <f>SUMPRODUCT((F$3='뉴 편입'!$H$4:$H$32)*('뉴 편입'!$N$4:$N$32=2))</f>
        <v>2</v>
      </c>
      <c r="G6" s="23">
        <f>SUMPRODUCT((G$3='뉴 편입'!$H$4:$H$32)*('뉴 편입'!$N$4:$N$32=2))</f>
        <v>0</v>
      </c>
      <c r="H6" s="23">
        <f>SUMPRODUCT((H$3='뉴 편입'!$H$4:$H$32)*('뉴 편입'!$N$4:$N$32=2))</f>
        <v>0</v>
      </c>
      <c r="I6" s="23">
        <f>SUMPRODUCT((I$3='뉴 편입'!$H$4:$H$32)*('뉴 편입'!$N$4:$N$32=2))</f>
        <v>4</v>
      </c>
      <c r="J6" s="23">
        <f>SUMPRODUCT((J$3='뉴 편입'!$H$4:$H$32)*('뉴 편입'!$N$4:$N$32=2))</f>
        <v>9</v>
      </c>
      <c r="K6" s="24"/>
      <c r="M6" s="15"/>
    </row>
    <row r="7" spans="1:13" ht="33.950000000000003" customHeight="1" x14ac:dyDescent="0.3">
      <c r="A7" s="76"/>
      <c r="B7" s="77"/>
      <c r="C7" s="25">
        <f t="shared" si="0"/>
        <v>2510</v>
      </c>
      <c r="D7" s="20">
        <f>SUMPRODUCT((D3='뉴 편입'!$H$4:$H$32)*('뉴 편입'!$N$4:$N$32=2)*('뉴 편입'!$J$4:$J$32))</f>
        <v>22</v>
      </c>
      <c r="E7" s="20">
        <f>SUMPRODUCT((E3='뉴 편입'!$H$4:$H$32)*('뉴 편입'!$N$4:$N$32=2)*('뉴 편입'!$J$4:$J$32))</f>
        <v>1674</v>
      </c>
      <c r="F7" s="20">
        <f>SUMPRODUCT((F3='뉴 편입'!$H$4:$H$32)*('뉴 편입'!$N$4:$N$32=2)*('뉴 편입'!$J$4:$J$32))</f>
        <v>286</v>
      </c>
      <c r="G7" s="20">
        <f>SUMPRODUCT((G3='뉴 편입'!$H$4:$H$32)*('뉴 편입'!$N$4:$N$32=2)*('뉴 편입'!$J$4:$J$32))</f>
        <v>0</v>
      </c>
      <c r="H7" s="20">
        <f>SUMPRODUCT((H3='뉴 편입'!$H$4:$H$32)*('뉴 편입'!$N$4:$N$32=2)*('뉴 편입'!$J$4:$J$32))</f>
        <v>0</v>
      </c>
      <c r="I7" s="20">
        <f>SUMPRODUCT((I3='뉴 편입'!$H$4:$H$32)*('뉴 편입'!$N$4:$N$32=2)*('뉴 편입'!$J$4:$J$32))</f>
        <v>73</v>
      </c>
      <c r="J7" s="20">
        <f>SUMPRODUCT((J3='뉴 편입'!$H$4:$H$32)*('뉴 편입'!$N$4:$N$32=2)*('뉴 편입'!$J$4:$J$32))</f>
        <v>455</v>
      </c>
      <c r="K7" s="22"/>
    </row>
    <row r="8" spans="1:13" ht="33.950000000000003" customHeight="1" x14ac:dyDescent="0.3">
      <c r="A8" s="80" t="s">
        <v>12</v>
      </c>
      <c r="B8" s="75" t="s">
        <v>13</v>
      </c>
      <c r="C8" s="23">
        <f t="shared" si="0"/>
        <v>11</v>
      </c>
      <c r="D8" s="23">
        <f>D10+D12+D14</f>
        <v>7</v>
      </c>
      <c r="E8" s="23">
        <f t="shared" ref="E8:J8" si="3">E10+E12+E14</f>
        <v>0</v>
      </c>
      <c r="F8" s="23">
        <f t="shared" si="3"/>
        <v>1</v>
      </c>
      <c r="G8" s="23">
        <f t="shared" si="3"/>
        <v>1</v>
      </c>
      <c r="H8" s="23">
        <f t="shared" si="3"/>
        <v>1</v>
      </c>
      <c r="I8" s="23">
        <f t="shared" si="3"/>
        <v>1</v>
      </c>
      <c r="J8" s="23">
        <f t="shared" si="3"/>
        <v>0</v>
      </c>
      <c r="K8" s="24"/>
    </row>
    <row r="9" spans="1:13" ht="33.950000000000003" customHeight="1" x14ac:dyDescent="0.3">
      <c r="A9" s="81"/>
      <c r="B9" s="77"/>
      <c r="C9" s="25">
        <f t="shared" si="0"/>
        <v>1167</v>
      </c>
      <c r="D9" s="25">
        <f>D11+D13+D15</f>
        <v>221</v>
      </c>
      <c r="E9" s="25">
        <f t="shared" ref="E9:J9" si="4">E11+E13+E15</f>
        <v>0</v>
      </c>
      <c r="F9" s="25">
        <f t="shared" si="4"/>
        <v>13</v>
      </c>
      <c r="G9" s="25">
        <f t="shared" si="4"/>
        <v>46</v>
      </c>
      <c r="H9" s="25">
        <f t="shared" si="4"/>
        <v>879</v>
      </c>
      <c r="I9" s="25">
        <f t="shared" si="4"/>
        <v>8</v>
      </c>
      <c r="J9" s="25">
        <f t="shared" si="4"/>
        <v>0</v>
      </c>
      <c r="K9" s="22"/>
    </row>
    <row r="10" spans="1:13" ht="33.950000000000003" customHeight="1" x14ac:dyDescent="0.3">
      <c r="A10" s="81"/>
      <c r="B10" s="78" t="s">
        <v>3334</v>
      </c>
      <c r="C10" s="23">
        <f t="shared" si="0"/>
        <v>1</v>
      </c>
      <c r="D10" s="19">
        <f>SUMPRODUCT((D$3='뉴 편입'!$H$4:$H$32)*('뉴 편입'!$K$4:$K$32=$B10))</f>
        <v>0</v>
      </c>
      <c r="E10" s="19">
        <f>SUMPRODUCT((E$3='뉴 편입'!$H$4:$H$32)*('뉴 편입'!$K$4:$K$32=$B10))</f>
        <v>0</v>
      </c>
      <c r="F10" s="19">
        <f>SUMPRODUCT((F$3='뉴 편입'!$H$4:$H$32)*('뉴 편입'!$K$4:$K$32=$B10))</f>
        <v>0</v>
      </c>
      <c r="G10" s="19">
        <f>SUMPRODUCT((G$3='뉴 편입'!$H$4:$H$32)*('뉴 편입'!$K$4:$K$32=$B10))</f>
        <v>1</v>
      </c>
      <c r="H10" s="19">
        <f>SUMPRODUCT((H$3='뉴 편입'!$H$4:$H$32)*('뉴 편입'!$K$4:$K$32=$B10))</f>
        <v>0</v>
      </c>
      <c r="I10" s="19">
        <f>SUMPRODUCT((I$3='뉴 편입'!$H$4:$H$32)*('뉴 편입'!$K$4:$K$32=$B10))</f>
        <v>0</v>
      </c>
      <c r="J10" s="19">
        <f>SUMPRODUCT((J$3='뉴 편입'!$H$4:$H$32)*('뉴 편입'!$K$4:$K$32=$B10))</f>
        <v>0</v>
      </c>
      <c r="K10" s="24"/>
    </row>
    <row r="11" spans="1:13" ht="33.950000000000003" customHeight="1" x14ac:dyDescent="0.3">
      <c r="A11" s="81"/>
      <c r="B11" s="79"/>
      <c r="C11" s="25">
        <f t="shared" si="0"/>
        <v>46</v>
      </c>
      <c r="D11" s="20">
        <f>SUMPRODUCT((D$3='뉴 편입'!$H$4:$H$32)*('뉴 편입'!$K$4:$K$32=$B10)*('뉴 편입'!$J$4:$J$32))</f>
        <v>0</v>
      </c>
      <c r="E11" s="20">
        <f>SUMPRODUCT((E$3='뉴 편입'!$H$4:$H$32)*('뉴 편입'!$K$4:$K$32=$B10)*('뉴 편입'!$J$4:$J$32))</f>
        <v>0</v>
      </c>
      <c r="F11" s="20">
        <f>SUMPRODUCT((F$3='뉴 편입'!$H$4:$H$32)*('뉴 편입'!$K$4:$K$32=$B10)*('뉴 편입'!$J$4:$J$32))</f>
        <v>0</v>
      </c>
      <c r="G11" s="20">
        <f>SUMPRODUCT((G$3='뉴 편입'!$H$4:$H$32)*('뉴 편입'!$K$4:$K$32=$B10)*('뉴 편입'!$J$4:$J$32))</f>
        <v>46</v>
      </c>
      <c r="H11" s="20">
        <f>SUMPRODUCT((H$3='뉴 편입'!$H$4:$H$32)*('뉴 편입'!$K$4:$K$32=$B10)*('뉴 편입'!$J$4:$J$32))</f>
        <v>0</v>
      </c>
      <c r="I11" s="20">
        <f>SUMPRODUCT((I$3='뉴 편입'!$H$4:$H$32)*('뉴 편입'!$K$4:$K$32=$B10)*('뉴 편입'!$J$4:$J$32))</f>
        <v>0</v>
      </c>
      <c r="J11" s="20">
        <f>SUMPRODUCT((J$3='뉴 편입'!$H$4:$H$32)*('뉴 편입'!$K$4:$K$32=$B10)*('뉴 편입'!$J$4:$J$32))</f>
        <v>0</v>
      </c>
      <c r="K11" s="22"/>
    </row>
    <row r="12" spans="1:13" ht="33.950000000000003" customHeight="1" x14ac:dyDescent="0.3">
      <c r="A12" s="81"/>
      <c r="B12" s="78" t="s">
        <v>3335</v>
      </c>
      <c r="C12" s="23">
        <f t="shared" si="0"/>
        <v>1</v>
      </c>
      <c r="D12" s="19">
        <f>SUMPRODUCT((D$3='뉴 편입'!$H$4:$H$32)*('뉴 편입'!$K$4:$K$32=$B12))</f>
        <v>1</v>
      </c>
      <c r="E12" s="19">
        <f>SUMPRODUCT((E$3='뉴 편입'!$H$4:$H$32)*('뉴 편입'!$K$4:$K$32=$B12))</f>
        <v>0</v>
      </c>
      <c r="F12" s="19">
        <f>SUMPRODUCT((F$3='뉴 편입'!$H$4:$H$32)*('뉴 편입'!$K$4:$K$32=$B12))</f>
        <v>0</v>
      </c>
      <c r="G12" s="19">
        <f>SUMPRODUCT((G$3='뉴 편입'!$H$4:$H$32)*('뉴 편입'!$K$4:$K$32=$B12))</f>
        <v>0</v>
      </c>
      <c r="H12" s="19">
        <f>SUMPRODUCT((H$3='뉴 편입'!$H$4:$H$32)*('뉴 편입'!$K$4:$K$32=$B12))</f>
        <v>0</v>
      </c>
      <c r="I12" s="19">
        <f>SUMPRODUCT((I$3='뉴 편입'!$H$4:$H$32)*('뉴 편입'!$K$4:$K$32=$B12))</f>
        <v>0</v>
      </c>
      <c r="J12" s="19">
        <f>SUMPRODUCT((J$3='뉴 편입'!$H$4:$H$32)*('뉴 편입'!$K$4:$K$32=$B12))</f>
        <v>0</v>
      </c>
      <c r="K12" s="24"/>
    </row>
    <row r="13" spans="1:13" ht="33.950000000000003" customHeight="1" x14ac:dyDescent="0.3">
      <c r="A13" s="81"/>
      <c r="B13" s="79"/>
      <c r="C13" s="25">
        <f t="shared" si="0"/>
        <v>18</v>
      </c>
      <c r="D13" s="20">
        <f>SUMPRODUCT((D$3='뉴 편입'!$H$4:$H$32)*('뉴 편입'!$K$4:$K$32=$B12)*('뉴 편입'!$J$4:$J$32))</f>
        <v>18</v>
      </c>
      <c r="E13" s="20">
        <f>SUMPRODUCT((E$3='뉴 편입'!$H$4:$H$32)*('뉴 편입'!$K$4:$K$32=$B12)*('뉴 편입'!$J$4:$J$32))</f>
        <v>0</v>
      </c>
      <c r="F13" s="20">
        <f>SUMPRODUCT((F$3='뉴 편입'!$H$4:$H$32)*('뉴 편입'!$K$4:$K$32=$B12)*('뉴 편입'!$J$4:$J$32))</f>
        <v>0</v>
      </c>
      <c r="G13" s="20">
        <f>SUMPRODUCT((G$3='뉴 편입'!$H$4:$H$32)*('뉴 편입'!$K$4:$K$32=$B12)*('뉴 편입'!$J$4:$J$32))</f>
        <v>0</v>
      </c>
      <c r="H13" s="20">
        <f>SUMPRODUCT((H$3='뉴 편입'!$H$4:$H$32)*('뉴 편입'!$K$4:$K$32=$B12)*('뉴 편입'!$J$4:$J$32))</f>
        <v>0</v>
      </c>
      <c r="I13" s="20">
        <f>SUMPRODUCT((I$3='뉴 편입'!$H$4:$H$32)*('뉴 편입'!$K$4:$K$32=$B12)*('뉴 편입'!$J$4:$J$32))</f>
        <v>0</v>
      </c>
      <c r="J13" s="20">
        <f>SUMPRODUCT((J$3='뉴 편입'!$H$4:$H$32)*('뉴 편입'!$K$4:$K$32=$B12)*('뉴 편입'!$J$4:$J$32))</f>
        <v>0</v>
      </c>
      <c r="K13" s="22"/>
    </row>
    <row r="14" spans="1:13" ht="33.950000000000003" customHeight="1" x14ac:dyDescent="0.3">
      <c r="A14" s="81"/>
      <c r="B14" s="71" t="s">
        <v>55</v>
      </c>
      <c r="C14" s="23">
        <f t="shared" si="0"/>
        <v>9</v>
      </c>
      <c r="D14" s="19">
        <f>SUMPRODUCT((D$3='뉴 편입'!$H$4:$H$32)*('뉴 편입'!$K$4:$K$32=$B14))</f>
        <v>6</v>
      </c>
      <c r="E14" s="19">
        <f>SUMPRODUCT((E$3='뉴 편입'!$H$4:$H$32)*('뉴 편입'!$K$4:$K$32=$B14))</f>
        <v>0</v>
      </c>
      <c r="F14" s="19">
        <f>SUMPRODUCT((F$3='뉴 편입'!$H$4:$H$32)*('뉴 편입'!$K$4:$K$32=$B14))</f>
        <v>1</v>
      </c>
      <c r="G14" s="19">
        <f>SUMPRODUCT((G$3='뉴 편입'!$H$4:$H$32)*('뉴 편입'!$K$4:$K$32=$B14))</f>
        <v>0</v>
      </c>
      <c r="H14" s="19">
        <f>SUMPRODUCT((H$3='뉴 편입'!$H$4:$H$32)*('뉴 편입'!$K$4:$K$32=$B14))</f>
        <v>1</v>
      </c>
      <c r="I14" s="19">
        <f>SUMPRODUCT((I$3='뉴 편입'!$H$4:$H$32)*('뉴 편입'!$K$4:$K$32=$B14))</f>
        <v>1</v>
      </c>
      <c r="J14" s="19">
        <f>SUMPRODUCT((J$3='뉴 편입'!$H$4:$H$32)*('뉴 편입'!$K$4:$K$32=$B14))</f>
        <v>0</v>
      </c>
      <c r="K14" s="24"/>
    </row>
    <row r="15" spans="1:13" ht="33.950000000000003" customHeight="1" x14ac:dyDescent="0.3">
      <c r="A15" s="82"/>
      <c r="B15" s="72"/>
      <c r="C15" s="25">
        <f t="shared" si="0"/>
        <v>1103</v>
      </c>
      <c r="D15" s="20">
        <f>SUMPRODUCT((D$3='뉴 편입'!$H$4:$H$32)*('뉴 편입'!$K$4:$K$32=$B14)*('뉴 편입'!$J$4:$J$32))</f>
        <v>203</v>
      </c>
      <c r="E15" s="20">
        <f>SUMPRODUCT((E$3='뉴 편입'!$H$4:$H$32)*('뉴 편입'!$K$4:$K$32=$B14)*('뉴 편입'!$J$4:$J$32))</f>
        <v>0</v>
      </c>
      <c r="F15" s="20">
        <f>SUMPRODUCT((F$3='뉴 편입'!$H$4:$H$32)*('뉴 편입'!$K$4:$K$32=$B14)*('뉴 편입'!$J$4:$J$32))</f>
        <v>13</v>
      </c>
      <c r="G15" s="20">
        <f>SUMPRODUCT((G$3='뉴 편입'!$H$4:$H$32)*('뉴 편입'!$K$4:$K$32=$B14)*('뉴 편입'!$J$4:$J$32))</f>
        <v>0</v>
      </c>
      <c r="H15" s="20">
        <f>SUMPRODUCT((H$3='뉴 편입'!$H$4:$H$32)*('뉴 편입'!$K$4:$K$32=$B14)*('뉴 편입'!$J$4:$J$32))</f>
        <v>879</v>
      </c>
      <c r="I15" s="20">
        <f>SUMPRODUCT((I$3='뉴 편입'!$H$4:$H$32)*('뉴 편입'!$K$4:$K$32=$B14)*('뉴 편입'!$J$4:$J$32))</f>
        <v>8</v>
      </c>
      <c r="J15" s="20">
        <f>SUMPRODUCT((J$3='뉴 편입'!$H$4:$H$32)*('뉴 편입'!$K$4:$K$32=$B14)*('뉴 편입'!$J$4:$J$32))</f>
        <v>0</v>
      </c>
      <c r="K15" s="22"/>
    </row>
  </sheetData>
  <mergeCells count="9">
    <mergeCell ref="B14:B15"/>
    <mergeCell ref="A1:K1"/>
    <mergeCell ref="A3:B3"/>
    <mergeCell ref="A4:B5"/>
    <mergeCell ref="A6:B7"/>
    <mergeCell ref="B8:B9"/>
    <mergeCell ref="B10:B11"/>
    <mergeCell ref="B12:B13"/>
    <mergeCell ref="A8:A15"/>
  </mergeCells>
  <phoneticPr fontId="1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zoomScaleSheetLayoutView="100" workbookViewId="0">
      <selection activeCell="A2" sqref="A2:A3"/>
    </sheetView>
  </sheetViews>
  <sheetFormatPr defaultRowHeight="13.5" x14ac:dyDescent="0.3"/>
  <cols>
    <col min="1" max="1" width="5.375" style="5" customWidth="1"/>
    <col min="2" max="4" width="5.25" style="5" customWidth="1"/>
    <col min="5" max="6" width="7.75" style="5" customWidth="1"/>
    <col min="7" max="7" width="7.75" style="5" hidden="1" customWidth="1"/>
    <col min="8" max="8" width="5.625" style="5" customWidth="1"/>
    <col min="9" max="9" width="9.875" style="5" customWidth="1"/>
    <col min="10" max="10" width="10" style="5" customWidth="1"/>
    <col min="11" max="11" width="18.875" style="5" customWidth="1"/>
    <col min="12" max="12" width="55.25" style="5" customWidth="1"/>
    <col min="13" max="13" width="12" style="5" hidden="1" customWidth="1"/>
    <col min="14" max="14" width="12.625" style="5" customWidth="1"/>
    <col min="15" max="15" width="9.875" style="5" customWidth="1"/>
    <col min="16" max="16" width="12.625" style="5" customWidth="1"/>
    <col min="17" max="17" width="11.5" style="5" bestFit="1" customWidth="1"/>
    <col min="18" max="18" width="15" style="5" customWidth="1"/>
    <col min="19" max="16384" width="9" style="5"/>
  </cols>
  <sheetData>
    <row r="1" spans="1:18" ht="30" customHeight="1" x14ac:dyDescent="0.3">
      <c r="A1" s="83" t="s">
        <v>3337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48"/>
    </row>
    <row r="2" spans="1:18" ht="24.95" customHeight="1" x14ac:dyDescent="0.3">
      <c r="A2" s="87" t="s">
        <v>21</v>
      </c>
      <c r="B2" s="86" t="s">
        <v>18</v>
      </c>
      <c r="C2" s="86" t="s">
        <v>19</v>
      </c>
      <c r="D2" s="86" t="s">
        <v>20</v>
      </c>
      <c r="E2" s="86" t="s">
        <v>0</v>
      </c>
      <c r="F2" s="86"/>
      <c r="G2" s="44"/>
      <c r="H2" s="86" t="s">
        <v>1</v>
      </c>
      <c r="I2" s="86" t="s">
        <v>3318</v>
      </c>
      <c r="J2" s="90" t="s">
        <v>25</v>
      </c>
      <c r="K2" s="86" t="s">
        <v>2</v>
      </c>
      <c r="L2" s="92" t="s">
        <v>3</v>
      </c>
      <c r="M2" s="49" t="s">
        <v>3320</v>
      </c>
      <c r="N2" s="12" t="s">
        <v>26</v>
      </c>
      <c r="O2" s="12" t="s">
        <v>4</v>
      </c>
      <c r="P2" s="12" t="s">
        <v>3319</v>
      </c>
      <c r="Q2" s="16" t="s">
        <v>3333</v>
      </c>
      <c r="R2" s="5" t="s">
        <v>3331</v>
      </c>
    </row>
    <row r="3" spans="1:18" ht="24.95" customHeight="1" x14ac:dyDescent="0.3">
      <c r="A3" s="88"/>
      <c r="B3" s="89"/>
      <c r="C3" s="89"/>
      <c r="D3" s="89"/>
      <c r="E3" s="42" t="s">
        <v>3316</v>
      </c>
      <c r="F3" s="42" t="s">
        <v>3317</v>
      </c>
      <c r="G3" s="45"/>
      <c r="H3" s="89"/>
      <c r="I3" s="89"/>
      <c r="J3" s="91"/>
      <c r="K3" s="89"/>
      <c r="L3" s="93"/>
      <c r="M3" s="50"/>
      <c r="N3" s="12"/>
      <c r="O3" s="12"/>
      <c r="P3" s="12"/>
      <c r="Q3" s="16" t="s">
        <v>3332</v>
      </c>
      <c r="R3" s="16" t="s">
        <v>3332</v>
      </c>
    </row>
    <row r="4" spans="1:18" ht="24.95" customHeight="1" x14ac:dyDescent="0.3">
      <c r="A4" s="7">
        <v>1</v>
      </c>
      <c r="B4" s="8" t="s">
        <v>27</v>
      </c>
      <c r="C4" s="8" t="s">
        <v>27</v>
      </c>
      <c r="D4" s="13" t="s">
        <v>28</v>
      </c>
      <c r="E4" s="9">
        <v>409</v>
      </c>
      <c r="F4" s="9">
        <v>2</v>
      </c>
      <c r="G4" s="43" t="str">
        <f>CONCATENATE(E4,F4)</f>
        <v>4092</v>
      </c>
      <c r="H4" s="8" t="s">
        <v>29</v>
      </c>
      <c r="I4" s="32">
        <f>SUMPRODUCT((E4='토지소유자 전산자료'!$H$2:$H$4213)*(F4='토지소유자 전산자료'!$I$2:$I$4213)*('토지소유자 전산자료'!$L$2:$L$4213))</f>
        <v>158</v>
      </c>
      <c r="J4" s="32">
        <v>8</v>
      </c>
      <c r="K4" s="55" t="str">
        <f>VLOOKUP($G4,'토지소유자 전산자료'!$J$2:$O$4213,5,FALSE)</f>
        <v xml:space="preserve"> 영동군</v>
      </c>
      <c r="L4" s="58" t="str">
        <f>VLOOKUP($G4,'토지소유자 전산자료'!$J$2:$O$4213,4,FALSE)</f>
        <v xml:space="preserve"> </v>
      </c>
      <c r="M4" s="62">
        <f>VLOOKUP($G4,'토지소유자 전산자료'!$J$2:$O$4213,6,FALSE)</f>
        <v>5</v>
      </c>
      <c r="N4" s="18">
        <f>IF(M4=2,1,IF(M4=4,1,IF(M4=5,1,2)))</f>
        <v>1</v>
      </c>
      <c r="O4" s="18">
        <v>195500</v>
      </c>
      <c r="P4" s="38">
        <v>13.42</v>
      </c>
      <c r="Q4" s="37">
        <f t="shared" ref="Q4:Q32" si="0">O4*J4*3</f>
        <v>4692000</v>
      </c>
      <c r="R4" s="40">
        <f>IF(N4=1,0,J4*O4*3)</f>
        <v>0</v>
      </c>
    </row>
    <row r="5" spans="1:18" ht="24.95" customHeight="1" x14ac:dyDescent="0.3">
      <c r="A5" s="6">
        <f>A4+1</f>
        <v>2</v>
      </c>
      <c r="B5" s="3" t="s">
        <v>27</v>
      </c>
      <c r="C5" s="3" t="s">
        <v>27</v>
      </c>
      <c r="D5" s="14" t="s">
        <v>28</v>
      </c>
      <c r="E5" s="4">
        <v>409</v>
      </c>
      <c r="F5" s="4">
        <v>1</v>
      </c>
      <c r="G5" s="33" t="str">
        <f t="shared" ref="G5:G32" si="1">CONCATENATE(E5,F5)</f>
        <v>4091</v>
      </c>
      <c r="H5" s="3" t="s">
        <v>30</v>
      </c>
      <c r="I5" s="34">
        <f>SUMPRODUCT((E5='토지소유자 전산자료'!$H$2:$H$4213)*(F5='토지소유자 전산자료'!$I$2:$I$4213)*('토지소유자 전산자료'!$L$2:$L$4213))</f>
        <v>54</v>
      </c>
      <c r="J5" s="34">
        <f t="shared" ref="J5:J32" si="2">ROUND(P5,0)</f>
        <v>54</v>
      </c>
      <c r="K5" s="56" t="str">
        <f>VLOOKUP(G5,'토지소유자 전산자료'!$J$2:$O$4213,5,FALSE)</f>
        <v xml:space="preserve"> 전대표</v>
      </c>
      <c r="L5" s="59" t="str">
        <f>VLOOKUP($G5,'토지소유자 전산자료'!$J$2:$O$4213,4,FALSE)</f>
        <v xml:space="preserve"> 대전 동구 신안동 267-9</v>
      </c>
      <c r="M5" s="62">
        <f>VLOOKUP($G5,'토지소유자 전산자료'!$J$2:$O$4213,6,FALSE)</f>
        <v>1</v>
      </c>
      <c r="N5" s="18">
        <f t="shared" ref="N5:N32" si="3">IF(M5=2,1,IF(M5=4,1,IF(M5=5,1,2)))</f>
        <v>2</v>
      </c>
      <c r="O5" s="18">
        <v>195500</v>
      </c>
      <c r="P5" s="38">
        <v>54</v>
      </c>
      <c r="Q5" s="37">
        <f t="shared" si="0"/>
        <v>31671000</v>
      </c>
      <c r="R5" s="40">
        <f t="shared" ref="R5:R32" si="4">IF(N5=1,0,J5*O5*3)</f>
        <v>31671000</v>
      </c>
    </row>
    <row r="6" spans="1:18" ht="24.95" customHeight="1" x14ac:dyDescent="0.3">
      <c r="A6" s="6">
        <f t="shared" ref="A6:A32" si="5">A5+1</f>
        <v>3</v>
      </c>
      <c r="B6" s="3" t="s">
        <v>27</v>
      </c>
      <c r="C6" s="3" t="s">
        <v>27</v>
      </c>
      <c r="D6" s="14" t="s">
        <v>28</v>
      </c>
      <c r="E6" s="4">
        <v>409</v>
      </c>
      <c r="F6" s="4">
        <v>3</v>
      </c>
      <c r="G6" s="33" t="str">
        <f t="shared" si="1"/>
        <v>4093</v>
      </c>
      <c r="H6" s="3" t="s">
        <v>31</v>
      </c>
      <c r="I6" s="34">
        <f>SUMPRODUCT((E6='토지소유자 전산자료'!$H$2:$H$4213)*(F6='토지소유자 전산자료'!$I$2:$I$4213)*('토지소유자 전산자료'!$L$2:$L$4213))</f>
        <v>1002</v>
      </c>
      <c r="J6" s="34">
        <v>6</v>
      </c>
      <c r="K6" s="56" t="str">
        <f>VLOOKUP(G6,'토지소유자 전산자료'!$J$2:$O$4213,5,FALSE)</f>
        <v xml:space="preserve"> 영동군</v>
      </c>
      <c r="L6" s="59" t="str">
        <f>VLOOKUP($G6,'토지소유자 전산자료'!$J$2:$O$4213,4,FALSE)</f>
        <v xml:space="preserve"> </v>
      </c>
      <c r="M6" s="62">
        <f>VLOOKUP($G6,'토지소유자 전산자료'!$J$2:$O$4213,6,FALSE)</f>
        <v>5</v>
      </c>
      <c r="N6" s="18">
        <f t="shared" si="3"/>
        <v>1</v>
      </c>
      <c r="O6" s="18">
        <v>36300</v>
      </c>
      <c r="P6" s="38">
        <v>15.93</v>
      </c>
      <c r="Q6" s="37">
        <f t="shared" si="0"/>
        <v>653400</v>
      </c>
      <c r="R6" s="40">
        <f t="shared" si="4"/>
        <v>0</v>
      </c>
    </row>
    <row r="7" spans="1:18" ht="24.95" customHeight="1" x14ac:dyDescent="0.3">
      <c r="A7" s="6">
        <f t="shared" si="5"/>
        <v>4</v>
      </c>
      <c r="B7" s="3" t="s">
        <v>27</v>
      </c>
      <c r="C7" s="3" t="s">
        <v>27</v>
      </c>
      <c r="D7" s="14" t="s">
        <v>28</v>
      </c>
      <c r="E7" s="4">
        <v>410</v>
      </c>
      <c r="F7" s="4">
        <v>4</v>
      </c>
      <c r="G7" s="33" t="str">
        <f t="shared" si="1"/>
        <v>4104</v>
      </c>
      <c r="H7" s="3" t="s">
        <v>31</v>
      </c>
      <c r="I7" s="34">
        <f>SUMPRODUCT((E7='토지소유자 전산자료'!$H$2:$H$4213)*(F7='토지소유자 전산자료'!$I$2:$I$4213)*('토지소유자 전산자료'!$L$2:$L$4213))</f>
        <v>56</v>
      </c>
      <c r="J7" s="34">
        <v>31</v>
      </c>
      <c r="K7" s="56" t="str">
        <f>VLOOKUP(G7,'토지소유자 전산자료'!$J$2:$O$4213,5,FALSE)</f>
        <v xml:space="preserve"> 영동군</v>
      </c>
      <c r="L7" s="59" t="str">
        <f>VLOOKUP($G7,'토지소유자 전산자료'!$J$2:$O$4213,4,FALSE)</f>
        <v xml:space="preserve"> </v>
      </c>
      <c r="M7" s="62">
        <f>VLOOKUP($G7,'토지소유자 전산자료'!$J$2:$O$4213,6,FALSE)</f>
        <v>5</v>
      </c>
      <c r="N7" s="18">
        <f t="shared" si="3"/>
        <v>1</v>
      </c>
      <c r="O7" s="18">
        <v>69300</v>
      </c>
      <c r="P7" s="38">
        <v>33.409999999999997</v>
      </c>
      <c r="Q7" s="37">
        <f t="shared" si="0"/>
        <v>6444900</v>
      </c>
      <c r="R7" s="40">
        <f t="shared" si="4"/>
        <v>0</v>
      </c>
    </row>
    <row r="8" spans="1:18" ht="24.95" customHeight="1" x14ac:dyDescent="0.3">
      <c r="A8" s="6">
        <f t="shared" si="5"/>
        <v>5</v>
      </c>
      <c r="B8" s="3" t="s">
        <v>27</v>
      </c>
      <c r="C8" s="3" t="s">
        <v>27</v>
      </c>
      <c r="D8" s="14" t="s">
        <v>28</v>
      </c>
      <c r="E8" s="4" t="s">
        <v>3310</v>
      </c>
      <c r="F8" s="4">
        <v>1</v>
      </c>
      <c r="G8" s="33" t="str">
        <f t="shared" si="1"/>
        <v>산231</v>
      </c>
      <c r="H8" s="3" t="s">
        <v>32</v>
      </c>
      <c r="I8" s="34">
        <f>SUMPRODUCT((E8='토지소유자 전산자료'!$H$2:$H$4213)*(F8='토지소유자 전산자료'!$I$2:$I$4213)*('토지소유자 전산자료'!$L$2:$L$4213))</f>
        <v>12298</v>
      </c>
      <c r="J8" s="34">
        <v>62</v>
      </c>
      <c r="K8" s="56" t="str">
        <f>VLOOKUP(G8,'토지소유자 전산자료'!$J$2:$O$4213,5,FALSE)</f>
        <v xml:space="preserve"> 송완호</v>
      </c>
      <c r="L8" s="59" t="str">
        <f>VLOOKUP($G8,'토지소유자 전산자료'!$J$2:$O$4213,4,FALSE)</f>
        <v xml:space="preserve"> 회동리 155</v>
      </c>
      <c r="M8" s="62">
        <f>VLOOKUP($G8,'토지소유자 전산자료'!$J$2:$O$4213,6,FALSE)</f>
        <v>1</v>
      </c>
      <c r="N8" s="18">
        <f t="shared" si="3"/>
        <v>2</v>
      </c>
      <c r="O8" s="18">
        <v>4050</v>
      </c>
      <c r="P8" s="38">
        <v>75.23</v>
      </c>
      <c r="Q8" s="37">
        <f t="shared" si="0"/>
        <v>753300</v>
      </c>
      <c r="R8" s="40">
        <f t="shared" si="4"/>
        <v>753300</v>
      </c>
    </row>
    <row r="9" spans="1:18" ht="24.95" customHeight="1" x14ac:dyDescent="0.3">
      <c r="A9" s="6">
        <f t="shared" si="5"/>
        <v>6</v>
      </c>
      <c r="B9" s="3" t="s">
        <v>27</v>
      </c>
      <c r="C9" s="3" t="s">
        <v>27</v>
      </c>
      <c r="D9" s="14" t="s">
        <v>28</v>
      </c>
      <c r="E9" s="33" t="s">
        <v>3311</v>
      </c>
      <c r="F9" s="33">
        <v>1</v>
      </c>
      <c r="G9" s="33" t="str">
        <f t="shared" si="1"/>
        <v>산191</v>
      </c>
      <c r="H9" s="3" t="s">
        <v>32</v>
      </c>
      <c r="I9" s="34">
        <f>SUMPRODUCT((E9='토지소유자 전산자료'!$H$2:$H$4213)*(F9='토지소유자 전산자료'!$I$2:$I$4213)*('토지소유자 전산자료'!$L$2:$L$4213))</f>
        <v>1388</v>
      </c>
      <c r="J9" s="34">
        <v>47</v>
      </c>
      <c r="K9" s="56" t="str">
        <f>VLOOKUP(G9,'토지소유자 전산자료'!$J$2:$O$4213,5,FALSE)</f>
        <v xml:space="preserve"> 서민석</v>
      </c>
      <c r="L9" s="59" t="str">
        <f>VLOOKUP($G9,'토지소유자 전산자료'!$J$2:$O$4213,4,FALSE)</f>
        <v xml:space="preserve"> 경북 김천시 삼락택지길 137  203동 1306호 (삼락동 코아루2차아파트)</v>
      </c>
      <c r="M9" s="62">
        <f>VLOOKUP($G9,'토지소유자 전산자료'!$J$2:$O$4213,6,FALSE)</f>
        <v>1</v>
      </c>
      <c r="N9" s="18">
        <f t="shared" si="3"/>
        <v>2</v>
      </c>
      <c r="O9" s="18">
        <v>4130</v>
      </c>
      <c r="P9" s="38">
        <v>66.88</v>
      </c>
      <c r="Q9" s="37">
        <f t="shared" si="0"/>
        <v>582330</v>
      </c>
      <c r="R9" s="40">
        <f t="shared" si="4"/>
        <v>582330</v>
      </c>
    </row>
    <row r="10" spans="1:18" ht="24.95" customHeight="1" x14ac:dyDescent="0.3">
      <c r="A10" s="6">
        <f t="shared" si="5"/>
        <v>7</v>
      </c>
      <c r="B10" s="3" t="s">
        <v>27</v>
      </c>
      <c r="C10" s="3" t="s">
        <v>27</v>
      </c>
      <c r="D10" s="14" t="s">
        <v>28</v>
      </c>
      <c r="E10" s="4" t="s">
        <v>3311</v>
      </c>
      <c r="F10" s="4">
        <v>2</v>
      </c>
      <c r="G10" s="33" t="str">
        <f t="shared" si="1"/>
        <v>산192</v>
      </c>
      <c r="H10" s="3" t="s">
        <v>32</v>
      </c>
      <c r="I10" s="34">
        <f>SUMPRODUCT((E10='토지소유자 전산자료'!$H$2:$H$4213)*(F10='토지소유자 전산자료'!$I$2:$I$4213)*('토지소유자 전산자료'!$L$2:$L$4213))</f>
        <v>984</v>
      </c>
      <c r="J10" s="34">
        <v>31</v>
      </c>
      <c r="K10" s="56" t="str">
        <f>VLOOKUP(G10,'토지소유자 전산자료'!$J$2:$O$4213,5,FALSE)</f>
        <v xml:space="preserve"> 김상홍</v>
      </c>
      <c r="L10" s="59">
        <f>VLOOKUP($G10,'토지소유자 전산자료'!$J$2:$O$4213,4,FALSE)</f>
        <v>411</v>
      </c>
      <c r="M10" s="62">
        <f>VLOOKUP($G10,'토지소유자 전산자료'!$J$2:$O$4213,6,FALSE)</f>
        <v>1</v>
      </c>
      <c r="N10" s="18">
        <f t="shared" si="3"/>
        <v>2</v>
      </c>
      <c r="O10" s="18">
        <v>4130</v>
      </c>
      <c r="P10" s="38">
        <v>44.16</v>
      </c>
      <c r="Q10" s="37">
        <f t="shared" si="0"/>
        <v>384090</v>
      </c>
      <c r="R10" s="40">
        <f t="shared" si="4"/>
        <v>384090</v>
      </c>
    </row>
    <row r="11" spans="1:18" ht="24.95" customHeight="1" x14ac:dyDescent="0.3">
      <c r="A11" s="6">
        <f t="shared" si="5"/>
        <v>8</v>
      </c>
      <c r="B11" s="3" t="s">
        <v>27</v>
      </c>
      <c r="C11" s="3" t="s">
        <v>27</v>
      </c>
      <c r="D11" s="14" t="s">
        <v>28</v>
      </c>
      <c r="E11" s="4" t="s">
        <v>3312</v>
      </c>
      <c r="F11" s="4"/>
      <c r="G11" s="33" t="str">
        <f t="shared" si="1"/>
        <v>산18</v>
      </c>
      <c r="H11" s="3" t="s">
        <v>32</v>
      </c>
      <c r="I11" s="34">
        <f>SUMPRODUCT((E11='토지소유자 전산자료'!$H$2:$H$4213)*(F11='토지소유자 전산자료'!$I$2:$I$4213)*('토지소유자 전산자료'!$L$2:$L$4213))</f>
        <v>8017</v>
      </c>
      <c r="J11" s="34">
        <v>103</v>
      </c>
      <c r="K11" s="56" t="str">
        <f>VLOOKUP(G11,'토지소유자 전산자료'!$J$2:$O$4213,5,FALSE)</f>
        <v xml:space="preserve"> 윤근홍</v>
      </c>
      <c r="L11" s="59" t="str">
        <f>VLOOKUP($G11,'토지소유자 전산자료'!$J$2:$O$4213,4,FALSE)</f>
        <v xml:space="preserve"> 동정로 47  104동 401호 (영동가마실휴먼시아)</v>
      </c>
      <c r="M11" s="62">
        <f>VLOOKUP($G11,'토지소유자 전산자료'!$J$2:$O$4213,6,FALSE)</f>
        <v>1</v>
      </c>
      <c r="N11" s="18">
        <f t="shared" si="3"/>
        <v>2</v>
      </c>
      <c r="O11" s="18">
        <v>4500</v>
      </c>
      <c r="P11" s="38">
        <v>140.83000000000001</v>
      </c>
      <c r="Q11" s="37">
        <f t="shared" si="0"/>
        <v>1390500</v>
      </c>
      <c r="R11" s="40">
        <f t="shared" si="4"/>
        <v>1390500</v>
      </c>
    </row>
    <row r="12" spans="1:18" ht="24.95" customHeight="1" x14ac:dyDescent="0.3">
      <c r="A12" s="6">
        <f t="shared" si="5"/>
        <v>9</v>
      </c>
      <c r="B12" s="3" t="s">
        <v>27</v>
      </c>
      <c r="C12" s="3" t="s">
        <v>27</v>
      </c>
      <c r="D12" s="14" t="s">
        <v>28</v>
      </c>
      <c r="E12" s="4" t="s">
        <v>3312</v>
      </c>
      <c r="F12" s="4">
        <v>2</v>
      </c>
      <c r="G12" s="33" t="str">
        <f t="shared" si="1"/>
        <v>산182</v>
      </c>
      <c r="H12" s="3" t="s">
        <v>31</v>
      </c>
      <c r="I12" s="34">
        <f>SUMPRODUCT((E12='토지소유자 전산자료'!$H$2:$H$4213)*(F12='토지소유자 전산자료'!$I$2:$I$4213)*('토지소유자 전산자료'!$L$2:$L$4213))</f>
        <v>174</v>
      </c>
      <c r="J12" s="34">
        <v>3</v>
      </c>
      <c r="K12" s="56" t="str">
        <f>VLOOKUP(G12,'토지소유자 전산자료'!$J$2:$O$4213,5,FALSE)</f>
        <v xml:space="preserve"> 영동군</v>
      </c>
      <c r="L12" s="59" t="str">
        <f>VLOOKUP($G12,'토지소유자 전산자료'!$J$2:$O$4213,4,FALSE)</f>
        <v xml:space="preserve"> </v>
      </c>
      <c r="M12" s="62">
        <f>VLOOKUP($G12,'토지소유자 전산자료'!$J$2:$O$4213,6,FALSE)</f>
        <v>5</v>
      </c>
      <c r="N12" s="18">
        <f t="shared" si="3"/>
        <v>1</v>
      </c>
      <c r="O12" s="18">
        <v>4990</v>
      </c>
      <c r="P12" s="38">
        <v>10.38</v>
      </c>
      <c r="Q12" s="37">
        <f t="shared" si="0"/>
        <v>44910</v>
      </c>
      <c r="R12" s="40">
        <f t="shared" si="4"/>
        <v>0</v>
      </c>
    </row>
    <row r="13" spans="1:18" ht="24.95" customHeight="1" x14ac:dyDescent="0.3">
      <c r="A13" s="6">
        <f t="shared" si="5"/>
        <v>10</v>
      </c>
      <c r="B13" s="3" t="s">
        <v>27</v>
      </c>
      <c r="C13" s="3" t="s">
        <v>27</v>
      </c>
      <c r="D13" s="14" t="s">
        <v>28</v>
      </c>
      <c r="E13" s="4">
        <v>421</v>
      </c>
      <c r="F13" s="4"/>
      <c r="G13" s="33" t="str">
        <f t="shared" si="1"/>
        <v>421</v>
      </c>
      <c r="H13" s="3" t="s">
        <v>31</v>
      </c>
      <c r="I13" s="34">
        <f>SUMPRODUCT((E13='토지소유자 전산자료'!$H$2:$H$4213)*(F13='토지소유자 전산자료'!$I$2:$I$4213)*('토지소유자 전산자료'!$L$2:$L$4213))</f>
        <v>498</v>
      </c>
      <c r="J13" s="34">
        <v>22</v>
      </c>
      <c r="K13" s="56" t="str">
        <f>VLOOKUP(G13,'토지소유자 전산자료'!$J$2:$O$4213,5,FALSE)</f>
        <v xml:space="preserve"> 정광수</v>
      </c>
      <c r="L13" s="59" t="str">
        <f>VLOOKUP($G13,'토지소유자 전산자료'!$J$2:$O$4213,4,FALSE)</f>
        <v xml:space="preserve"> 695-6</v>
      </c>
      <c r="M13" s="62">
        <f>VLOOKUP($G13,'토지소유자 전산자료'!$J$2:$O$4213,6,FALSE)</f>
        <v>1</v>
      </c>
      <c r="N13" s="18">
        <f t="shared" si="3"/>
        <v>2</v>
      </c>
      <c r="O13" s="18">
        <v>89500</v>
      </c>
      <c r="P13" s="38">
        <v>30.89</v>
      </c>
      <c r="Q13" s="37">
        <f t="shared" si="0"/>
        <v>5907000</v>
      </c>
      <c r="R13" s="40">
        <f t="shared" si="4"/>
        <v>5907000</v>
      </c>
    </row>
    <row r="14" spans="1:18" ht="24.95" customHeight="1" x14ac:dyDescent="0.3">
      <c r="A14" s="6">
        <f t="shared" si="5"/>
        <v>11</v>
      </c>
      <c r="B14" s="3" t="s">
        <v>27</v>
      </c>
      <c r="C14" s="3" t="s">
        <v>27</v>
      </c>
      <c r="D14" s="14" t="s">
        <v>28</v>
      </c>
      <c r="E14" s="4">
        <v>421</v>
      </c>
      <c r="F14" s="4">
        <v>7</v>
      </c>
      <c r="G14" s="33" t="str">
        <f t="shared" si="1"/>
        <v>4217</v>
      </c>
      <c r="H14" s="3" t="s">
        <v>32</v>
      </c>
      <c r="I14" s="34">
        <f>SUMPRODUCT((E14='토지소유자 전산자료'!$H$2:$H$4213)*(F14='토지소유자 전산자료'!$I$2:$I$4213)*('토지소유자 전산자료'!$L$2:$L$4213))</f>
        <v>475</v>
      </c>
      <c r="J14" s="34">
        <v>3</v>
      </c>
      <c r="K14" s="56" t="str">
        <f>VLOOKUP(G14,'토지소유자 전산자료'!$J$2:$O$4213,5,FALSE)</f>
        <v xml:space="preserve"> 박지현</v>
      </c>
      <c r="L14" s="59" t="str">
        <f>VLOOKUP($G14,'토지소유자 전산자료'!$J$2:$O$4213,4,FALSE)</f>
        <v xml:space="preserve"> 충청북도 옥천군 옥천읍 향수1길 32  503호 (한울2차아파트)</v>
      </c>
      <c r="M14" s="62">
        <f>VLOOKUP($G14,'토지소유자 전산자료'!$J$2:$O$4213,6,FALSE)</f>
        <v>1</v>
      </c>
      <c r="N14" s="18">
        <f t="shared" si="3"/>
        <v>2</v>
      </c>
      <c r="O14" s="18">
        <v>183800</v>
      </c>
      <c r="P14" s="38">
        <v>5.52</v>
      </c>
      <c r="Q14" s="37">
        <f t="shared" si="0"/>
        <v>1654200</v>
      </c>
      <c r="R14" s="40">
        <f t="shared" si="4"/>
        <v>1654200</v>
      </c>
    </row>
    <row r="15" spans="1:18" ht="24.95" customHeight="1" x14ac:dyDescent="0.3">
      <c r="A15" s="6">
        <f t="shared" si="5"/>
        <v>12</v>
      </c>
      <c r="B15" s="3" t="s">
        <v>27</v>
      </c>
      <c r="C15" s="3" t="s">
        <v>27</v>
      </c>
      <c r="D15" s="14" t="s">
        <v>28</v>
      </c>
      <c r="E15" s="4">
        <v>419</v>
      </c>
      <c r="F15" s="4">
        <v>11</v>
      </c>
      <c r="G15" s="33" t="str">
        <f t="shared" si="1"/>
        <v>41911</v>
      </c>
      <c r="H15" s="3" t="s">
        <v>31</v>
      </c>
      <c r="I15" s="34">
        <f>SUMPRODUCT((E15='토지소유자 전산자료'!$H$2:$H$4213)*(F15='토지소유자 전산자료'!$I$2:$I$4213)*('토지소유자 전산자료'!$L$2:$L$4213))</f>
        <v>907</v>
      </c>
      <c r="J15" s="34">
        <v>2</v>
      </c>
      <c r="K15" s="56" t="str">
        <f>VLOOKUP(G15,'토지소유자 전산자료'!$J$2:$O$4213,5,FALSE)</f>
        <v xml:space="preserve"> 영동군</v>
      </c>
      <c r="L15" s="59" t="str">
        <f>VLOOKUP($G15,'토지소유자 전산자료'!$J$2:$O$4213,4,FALSE)</f>
        <v xml:space="preserve"> </v>
      </c>
      <c r="M15" s="62">
        <f>VLOOKUP($G15,'토지소유자 전산자료'!$J$2:$O$4213,6,FALSE)</f>
        <v>5</v>
      </c>
      <c r="N15" s="18">
        <f t="shared" si="3"/>
        <v>1</v>
      </c>
      <c r="O15" s="18">
        <v>92500</v>
      </c>
      <c r="P15" s="38">
        <v>4.03</v>
      </c>
      <c r="Q15" s="37">
        <f t="shared" si="0"/>
        <v>555000</v>
      </c>
      <c r="R15" s="40">
        <f t="shared" si="4"/>
        <v>0</v>
      </c>
    </row>
    <row r="16" spans="1:18" ht="24.95" customHeight="1" x14ac:dyDescent="0.3">
      <c r="A16" s="6">
        <f t="shared" si="5"/>
        <v>13</v>
      </c>
      <c r="B16" s="3" t="s">
        <v>27</v>
      </c>
      <c r="C16" s="3" t="s">
        <v>27</v>
      </c>
      <c r="D16" s="14" t="s">
        <v>28</v>
      </c>
      <c r="E16" s="4" t="s">
        <v>3313</v>
      </c>
      <c r="F16" s="4">
        <v>8</v>
      </c>
      <c r="G16" s="33" t="str">
        <f t="shared" si="1"/>
        <v>산248</v>
      </c>
      <c r="H16" s="3" t="s">
        <v>32</v>
      </c>
      <c r="I16" s="34">
        <f>SUMPRODUCT((E16='토지소유자 전산자료'!$H$2:$H$4213)*(F16='토지소유자 전산자료'!$I$2:$I$4213)*('토지소유자 전산자료'!$L$2:$L$4213))</f>
        <v>1527</v>
      </c>
      <c r="J16" s="34">
        <v>141</v>
      </c>
      <c r="K16" s="56" t="str">
        <f>VLOOKUP(G16,'토지소유자 전산자료'!$J$2:$O$4213,5,FALSE)</f>
        <v xml:space="preserve"> 박지현</v>
      </c>
      <c r="L16" s="59" t="str">
        <f>VLOOKUP($G16,'토지소유자 전산자료'!$J$2:$O$4213,4,FALSE)</f>
        <v xml:space="preserve"> 충청북도 옥천군 옥천읍 향수1길 32  503호 (한울2차아파트)</v>
      </c>
      <c r="M16" s="62">
        <f>VLOOKUP($G16,'토지소유자 전산자료'!$J$2:$O$4213,6,FALSE)</f>
        <v>1</v>
      </c>
      <c r="N16" s="18">
        <f t="shared" si="3"/>
        <v>2</v>
      </c>
      <c r="O16" s="18">
        <v>15000</v>
      </c>
      <c r="P16" s="38">
        <v>197.47</v>
      </c>
      <c r="Q16" s="37">
        <f t="shared" si="0"/>
        <v>6345000</v>
      </c>
      <c r="R16" s="40">
        <f t="shared" si="4"/>
        <v>6345000</v>
      </c>
    </row>
    <row r="17" spans="1:18" ht="24.95" customHeight="1" x14ac:dyDescent="0.3">
      <c r="A17" s="6">
        <f t="shared" si="5"/>
        <v>14</v>
      </c>
      <c r="B17" s="3" t="s">
        <v>27</v>
      </c>
      <c r="C17" s="3" t="s">
        <v>27</v>
      </c>
      <c r="D17" s="14" t="s">
        <v>28</v>
      </c>
      <c r="E17" s="4" t="s">
        <v>3313</v>
      </c>
      <c r="F17" s="4">
        <v>7</v>
      </c>
      <c r="G17" s="33" t="str">
        <f t="shared" si="1"/>
        <v>산247</v>
      </c>
      <c r="H17" s="3" t="s">
        <v>32</v>
      </c>
      <c r="I17" s="34">
        <f>SUMPRODUCT((E17='토지소유자 전산자료'!$H$2:$H$4213)*(F17='토지소유자 전산자료'!$I$2:$I$4213)*('토지소유자 전산자료'!$L$2:$L$4213))</f>
        <v>7196</v>
      </c>
      <c r="J17" s="34">
        <v>14</v>
      </c>
      <c r="K17" s="56" t="str">
        <f>VLOOKUP(G17,'토지소유자 전산자료'!$J$2:$O$4213,5,FALSE)</f>
        <v xml:space="preserve"> 박지현</v>
      </c>
      <c r="L17" s="59" t="str">
        <f>VLOOKUP($G17,'토지소유자 전산자료'!$J$2:$O$4213,4,FALSE)</f>
        <v xml:space="preserve"> 충청북도 옥천군 옥천읍 향수1길 32  503호 (한울2차아파트)</v>
      </c>
      <c r="M17" s="62">
        <f>VLOOKUP($G17,'토지소유자 전산자료'!$J$2:$O$4213,6,FALSE)</f>
        <v>1</v>
      </c>
      <c r="N17" s="18">
        <f t="shared" si="3"/>
        <v>2</v>
      </c>
      <c r="O17" s="18">
        <v>17900</v>
      </c>
      <c r="P17" s="38">
        <v>21.74</v>
      </c>
      <c r="Q17" s="37">
        <f t="shared" si="0"/>
        <v>751800</v>
      </c>
      <c r="R17" s="40">
        <f t="shared" si="4"/>
        <v>751800</v>
      </c>
    </row>
    <row r="18" spans="1:18" ht="24.95" customHeight="1" x14ac:dyDescent="0.3">
      <c r="A18" s="6">
        <f t="shared" si="5"/>
        <v>15</v>
      </c>
      <c r="B18" s="3" t="s">
        <v>27</v>
      </c>
      <c r="C18" s="3" t="s">
        <v>27</v>
      </c>
      <c r="D18" s="14" t="s">
        <v>28</v>
      </c>
      <c r="E18" s="4">
        <v>436</v>
      </c>
      <c r="F18" s="4">
        <v>7</v>
      </c>
      <c r="G18" s="33" t="str">
        <f t="shared" si="1"/>
        <v>4367</v>
      </c>
      <c r="H18" s="3" t="s">
        <v>33</v>
      </c>
      <c r="I18" s="34">
        <f>SUMPRODUCT((E18='토지소유자 전산자료'!$H$2:$H$4213)*(F18='토지소유자 전산자료'!$I$2:$I$4213)*('토지소유자 전산자료'!$L$2:$L$4213))</f>
        <v>43</v>
      </c>
      <c r="J18" s="34">
        <f t="shared" si="2"/>
        <v>13</v>
      </c>
      <c r="K18" s="56" t="str">
        <f>VLOOKUP(G18,'토지소유자 전산자료'!$J$2:$O$4213,5,FALSE)</f>
        <v xml:space="preserve"> 영동군</v>
      </c>
      <c r="L18" s="59" t="str">
        <f>VLOOKUP($G18,'토지소유자 전산자료'!$J$2:$O$4213,4,FALSE)</f>
        <v xml:space="preserve"> </v>
      </c>
      <c r="M18" s="62">
        <f>VLOOKUP($G18,'토지소유자 전산자료'!$J$2:$O$4213,6,FALSE)</f>
        <v>5</v>
      </c>
      <c r="N18" s="18">
        <f t="shared" si="3"/>
        <v>1</v>
      </c>
      <c r="O18" s="18">
        <v>260500</v>
      </c>
      <c r="P18" s="38">
        <v>13.01</v>
      </c>
      <c r="Q18" s="37">
        <f t="shared" si="0"/>
        <v>10159500</v>
      </c>
      <c r="R18" s="40">
        <f t="shared" si="4"/>
        <v>0</v>
      </c>
    </row>
    <row r="19" spans="1:18" ht="24.95" customHeight="1" x14ac:dyDescent="0.3">
      <c r="A19" s="6">
        <f t="shared" si="5"/>
        <v>16</v>
      </c>
      <c r="B19" s="3" t="s">
        <v>27</v>
      </c>
      <c r="C19" s="3" t="s">
        <v>27</v>
      </c>
      <c r="D19" s="14" t="s">
        <v>28</v>
      </c>
      <c r="E19" s="4">
        <v>436</v>
      </c>
      <c r="F19" s="4">
        <v>1</v>
      </c>
      <c r="G19" s="33" t="str">
        <f t="shared" si="1"/>
        <v>4361</v>
      </c>
      <c r="H19" s="3" t="s">
        <v>33</v>
      </c>
      <c r="I19" s="34">
        <f>SUMPRODUCT((E19='토지소유자 전산자료'!$H$2:$H$4213)*(F19='토지소유자 전산자료'!$I$2:$I$4213)*('토지소유자 전산자료'!$L$2:$L$4213))</f>
        <v>486</v>
      </c>
      <c r="J19" s="34">
        <f t="shared" si="2"/>
        <v>76</v>
      </c>
      <c r="K19" s="56" t="str">
        <f>VLOOKUP(G19,'토지소유자 전산자료'!$J$2:$O$4213,5,FALSE)</f>
        <v xml:space="preserve"> 이미화</v>
      </c>
      <c r="L19" s="59" t="str">
        <f>VLOOKUP($G19,'토지소유자 전산자료'!$J$2:$O$4213,4,FALSE)</f>
        <v xml:space="preserve"> 금동로 56</v>
      </c>
      <c r="M19" s="62">
        <f>VLOOKUP($G19,'토지소유자 전산자료'!$J$2:$O$4213,6,FALSE)</f>
        <v>1</v>
      </c>
      <c r="N19" s="18">
        <f t="shared" si="3"/>
        <v>2</v>
      </c>
      <c r="O19" s="18">
        <v>213900</v>
      </c>
      <c r="P19" s="38">
        <v>75.81</v>
      </c>
      <c r="Q19" s="37">
        <f t="shared" si="0"/>
        <v>48769200</v>
      </c>
      <c r="R19" s="40">
        <f t="shared" si="4"/>
        <v>48769200</v>
      </c>
    </row>
    <row r="20" spans="1:18" ht="24.95" customHeight="1" x14ac:dyDescent="0.3">
      <c r="A20" s="6">
        <f t="shared" si="5"/>
        <v>17</v>
      </c>
      <c r="B20" s="3" t="s">
        <v>27</v>
      </c>
      <c r="C20" s="3" t="s">
        <v>27</v>
      </c>
      <c r="D20" s="14" t="s">
        <v>28</v>
      </c>
      <c r="E20" s="4">
        <v>435</v>
      </c>
      <c r="F20" s="4">
        <v>6</v>
      </c>
      <c r="G20" s="33" t="str">
        <f t="shared" si="1"/>
        <v>4356</v>
      </c>
      <c r="H20" s="3" t="s">
        <v>31</v>
      </c>
      <c r="I20" s="34">
        <f>SUMPRODUCT((E20='토지소유자 전산자료'!$H$2:$H$4213)*(F20='토지소유자 전산자료'!$I$2:$I$4213)*('토지소유자 전산자료'!$L$2:$L$4213))</f>
        <v>713</v>
      </c>
      <c r="J20" s="34">
        <f t="shared" si="2"/>
        <v>68</v>
      </c>
      <c r="K20" s="56" t="str">
        <f>VLOOKUP(G20,'토지소유자 전산자료'!$J$2:$O$4213,5,FALSE)</f>
        <v xml:space="preserve"> 영동군</v>
      </c>
      <c r="L20" s="59" t="str">
        <f>VLOOKUP($G20,'토지소유자 전산자료'!$J$2:$O$4213,4,FALSE)</f>
        <v xml:space="preserve"> </v>
      </c>
      <c r="M20" s="62">
        <f>VLOOKUP($G20,'토지소유자 전산자료'!$J$2:$O$4213,6,FALSE)</f>
        <v>5</v>
      </c>
      <c r="N20" s="18">
        <f t="shared" si="3"/>
        <v>1</v>
      </c>
      <c r="O20" s="18"/>
      <c r="P20" s="38">
        <v>67.94</v>
      </c>
      <c r="Q20" s="37">
        <f t="shared" si="0"/>
        <v>0</v>
      </c>
      <c r="R20" s="40">
        <f t="shared" si="4"/>
        <v>0</v>
      </c>
    </row>
    <row r="21" spans="1:18" ht="24.95" customHeight="1" x14ac:dyDescent="0.3">
      <c r="A21" s="6">
        <f t="shared" si="5"/>
        <v>18</v>
      </c>
      <c r="B21" s="3" t="s">
        <v>27</v>
      </c>
      <c r="C21" s="3" t="s">
        <v>27</v>
      </c>
      <c r="D21" s="14" t="s">
        <v>28</v>
      </c>
      <c r="E21" s="4">
        <v>435</v>
      </c>
      <c r="F21" s="4">
        <v>1</v>
      </c>
      <c r="G21" s="33" t="str">
        <f t="shared" si="1"/>
        <v>4351</v>
      </c>
      <c r="H21" s="3" t="s">
        <v>30</v>
      </c>
      <c r="I21" s="34">
        <f>SUMPRODUCT((E21='토지소유자 전산자료'!$H$2:$H$4213)*(F21='토지소유자 전산자료'!$I$2:$I$4213)*('토지소유자 전산자료'!$L$2:$L$4213))</f>
        <v>485</v>
      </c>
      <c r="J21" s="34">
        <f t="shared" si="2"/>
        <v>3</v>
      </c>
      <c r="K21" s="56" t="str">
        <f>VLOOKUP(G21,'토지소유자 전산자료'!$J$2:$O$4213,5,FALSE)</f>
        <v xml:space="preserve"> 박완호</v>
      </c>
      <c r="L21" s="59" t="str">
        <f>VLOOKUP($G21,'토지소유자 전산자료'!$J$2:$O$4213,4,FALSE)</f>
        <v xml:space="preserve"> 경기도 수원시 영통구 덕영대로1499번길 60  205호 (망포동)</v>
      </c>
      <c r="M21" s="62">
        <f>VLOOKUP($G21,'토지소유자 전산자료'!$J$2:$O$4213,6,FALSE)</f>
        <v>1</v>
      </c>
      <c r="N21" s="18">
        <f t="shared" si="3"/>
        <v>2</v>
      </c>
      <c r="O21" s="18">
        <v>213900</v>
      </c>
      <c r="P21" s="38">
        <v>2.63</v>
      </c>
      <c r="Q21" s="37">
        <f t="shared" si="0"/>
        <v>1925100</v>
      </c>
      <c r="R21" s="40">
        <f t="shared" si="4"/>
        <v>1925100</v>
      </c>
    </row>
    <row r="22" spans="1:18" ht="24.95" customHeight="1" x14ac:dyDescent="0.3">
      <c r="A22" s="28">
        <f t="shared" si="5"/>
        <v>19</v>
      </c>
      <c r="B22" s="29" t="s">
        <v>27</v>
      </c>
      <c r="C22" s="29" t="s">
        <v>27</v>
      </c>
      <c r="D22" s="30" t="s">
        <v>28</v>
      </c>
      <c r="E22" s="31">
        <v>435</v>
      </c>
      <c r="F22" s="31">
        <v>4</v>
      </c>
      <c r="G22" s="54" t="str">
        <f t="shared" si="1"/>
        <v>4354</v>
      </c>
      <c r="H22" s="29" t="s">
        <v>30</v>
      </c>
      <c r="I22" s="35">
        <f>SUMPRODUCT((E22='토지소유자 전산자료'!$H$2:$H$4213)*(F22='토지소유자 전산자료'!$I$2:$I$4213)*('토지소유자 전산자료'!$L$2:$L$4213))</f>
        <v>143</v>
      </c>
      <c r="J22" s="35">
        <f t="shared" si="2"/>
        <v>5</v>
      </c>
      <c r="K22" s="57" t="str">
        <f>VLOOKUP(G22,'토지소유자 전산자료'!$J$2:$O$4213,5,FALSE)</f>
        <v xml:space="preserve"> 오금선</v>
      </c>
      <c r="L22" s="60" t="str">
        <f>VLOOKUP($G22,'토지소유자 전산자료'!$J$2:$O$4213,4,FALSE)</f>
        <v xml:space="preserve"> 계산리 82-1</v>
      </c>
      <c r="M22" s="62">
        <f>VLOOKUP($G22,'토지소유자 전산자료'!$J$2:$O$4213,6,FALSE)</f>
        <v>1</v>
      </c>
      <c r="N22" s="18">
        <f t="shared" si="3"/>
        <v>2</v>
      </c>
      <c r="O22" s="18">
        <v>226500</v>
      </c>
      <c r="P22" s="38">
        <v>4.84</v>
      </c>
      <c r="Q22" s="37">
        <f t="shared" si="0"/>
        <v>3397500</v>
      </c>
      <c r="R22" s="40">
        <f t="shared" si="4"/>
        <v>3397500</v>
      </c>
    </row>
    <row r="23" spans="1:18" ht="24.95" customHeight="1" x14ac:dyDescent="0.3">
      <c r="A23" s="63">
        <f t="shared" si="5"/>
        <v>20</v>
      </c>
      <c r="B23" s="64" t="s">
        <v>27</v>
      </c>
      <c r="C23" s="64" t="s">
        <v>27</v>
      </c>
      <c r="D23" s="65" t="s">
        <v>28</v>
      </c>
      <c r="E23" s="66">
        <v>430</v>
      </c>
      <c r="F23" s="66">
        <v>2</v>
      </c>
      <c r="G23" s="67" t="str">
        <f t="shared" si="1"/>
        <v>4302</v>
      </c>
      <c r="H23" s="64" t="s">
        <v>33</v>
      </c>
      <c r="I23" s="68">
        <f>SUMPRODUCT((E23='토지소유자 전산자료'!$H$2:$H$4213)*(F23='토지소유자 전산자료'!$I$2:$I$4213)*('토지소유자 전산자료'!$L$2:$L$4213))</f>
        <v>210</v>
      </c>
      <c r="J23" s="68">
        <f t="shared" si="2"/>
        <v>210</v>
      </c>
      <c r="K23" s="69" t="str">
        <f>VLOOKUP(G23,'토지소유자 전산자료'!$J$2:$O$4213,5,FALSE)</f>
        <v xml:space="preserve"> 김계진</v>
      </c>
      <c r="L23" s="70" t="str">
        <f>VLOOKUP($G23,'토지소유자 전산자료'!$J$2:$O$4213,4,FALSE)</f>
        <v xml:space="preserve"> 서울 강남구 압구정동 408 미성아파트 27동1205호</v>
      </c>
      <c r="M23" s="62">
        <f>VLOOKUP($G23,'토지소유자 전산자료'!$J$2:$O$4213,6,FALSE)</f>
        <v>1</v>
      </c>
      <c r="N23" s="18">
        <f t="shared" si="3"/>
        <v>2</v>
      </c>
      <c r="O23" s="18">
        <v>227600</v>
      </c>
      <c r="P23" s="38">
        <v>210</v>
      </c>
      <c r="Q23" s="37">
        <f t="shared" si="0"/>
        <v>143388000</v>
      </c>
      <c r="R23" s="40">
        <f t="shared" si="4"/>
        <v>143388000</v>
      </c>
    </row>
    <row r="24" spans="1:18" ht="24.95" customHeight="1" x14ac:dyDescent="0.3">
      <c r="A24" s="6">
        <f t="shared" si="5"/>
        <v>21</v>
      </c>
      <c r="B24" s="3" t="s">
        <v>27</v>
      </c>
      <c r="C24" s="3" t="s">
        <v>27</v>
      </c>
      <c r="D24" s="14" t="s">
        <v>28</v>
      </c>
      <c r="E24" s="4">
        <v>430</v>
      </c>
      <c r="F24" s="4">
        <v>3</v>
      </c>
      <c r="G24" s="33" t="str">
        <f t="shared" si="1"/>
        <v>4303</v>
      </c>
      <c r="H24" s="3" t="s">
        <v>31</v>
      </c>
      <c r="I24" s="34">
        <f>SUMPRODUCT((E24='토지소유자 전산자료'!$H$2:$H$4213)*(F24='토지소유자 전산자료'!$I$2:$I$4213)*('토지소유자 전산자료'!$L$2:$L$4213))</f>
        <v>1709</v>
      </c>
      <c r="J24" s="34">
        <f t="shared" si="2"/>
        <v>93</v>
      </c>
      <c r="K24" s="56" t="str">
        <f>VLOOKUP(G24,'토지소유자 전산자료'!$J$2:$O$4213,5,FALSE)</f>
        <v xml:space="preserve"> 영동군</v>
      </c>
      <c r="L24" s="59" t="str">
        <f>VLOOKUP($G24,'토지소유자 전산자료'!$J$2:$O$4213,4,FALSE)</f>
        <v xml:space="preserve"> </v>
      </c>
      <c r="M24" s="62">
        <f>VLOOKUP($G24,'토지소유자 전산자료'!$J$2:$O$4213,6,FALSE)</f>
        <v>5</v>
      </c>
      <c r="N24" s="18">
        <f t="shared" si="3"/>
        <v>1</v>
      </c>
      <c r="O24" s="18">
        <v>30000</v>
      </c>
      <c r="P24" s="38">
        <v>92.56</v>
      </c>
      <c r="Q24" s="37">
        <f t="shared" si="0"/>
        <v>8370000</v>
      </c>
      <c r="R24" s="40">
        <f t="shared" si="4"/>
        <v>0</v>
      </c>
    </row>
    <row r="25" spans="1:18" ht="24.95" customHeight="1" x14ac:dyDescent="0.3">
      <c r="A25" s="6">
        <f t="shared" si="5"/>
        <v>22</v>
      </c>
      <c r="B25" s="3" t="s">
        <v>27</v>
      </c>
      <c r="C25" s="3" t="s">
        <v>27</v>
      </c>
      <c r="D25" s="14" t="s">
        <v>28</v>
      </c>
      <c r="E25" s="4">
        <v>887</v>
      </c>
      <c r="F25" s="4">
        <v>1</v>
      </c>
      <c r="G25" s="33" t="str">
        <f t="shared" si="1"/>
        <v>8871</v>
      </c>
      <c r="H25" s="3" t="s">
        <v>31</v>
      </c>
      <c r="I25" s="34">
        <f>SUMPRODUCT((E25='토지소유자 전산자료'!$H$2:$H$4213)*(F25='토지소유자 전산자료'!$I$2:$I$4213)*('토지소유자 전산자료'!$L$2:$L$4213))</f>
        <v>6588</v>
      </c>
      <c r="J25" s="34">
        <f t="shared" si="2"/>
        <v>18</v>
      </c>
      <c r="K25" s="56" t="str">
        <f>VLOOKUP(G25,'토지소유자 전산자료'!$J$2:$O$4213,5,FALSE)</f>
        <v xml:space="preserve"> 국(건설교통부)</v>
      </c>
      <c r="L25" s="59" t="str">
        <f>VLOOKUP($G25,'토지소유자 전산자료'!$J$2:$O$4213,4,FALSE)</f>
        <v xml:space="preserve"> </v>
      </c>
      <c r="M25" s="62">
        <f>VLOOKUP($G25,'토지소유자 전산자료'!$J$2:$O$4213,6,FALSE)</f>
        <v>2</v>
      </c>
      <c r="N25" s="18">
        <f t="shared" si="3"/>
        <v>1</v>
      </c>
      <c r="O25" s="18"/>
      <c r="P25" s="38">
        <v>18.14</v>
      </c>
      <c r="Q25" s="37">
        <f t="shared" si="0"/>
        <v>0</v>
      </c>
      <c r="R25" s="40">
        <f t="shared" si="4"/>
        <v>0</v>
      </c>
    </row>
    <row r="26" spans="1:18" ht="24.95" customHeight="1" x14ac:dyDescent="0.3">
      <c r="A26" s="6">
        <f t="shared" si="5"/>
        <v>23</v>
      </c>
      <c r="B26" s="3" t="s">
        <v>27</v>
      </c>
      <c r="C26" s="3" t="s">
        <v>27</v>
      </c>
      <c r="D26" s="14" t="s">
        <v>28</v>
      </c>
      <c r="E26" s="4">
        <v>764</v>
      </c>
      <c r="F26" s="4"/>
      <c r="G26" s="33" t="str">
        <f t="shared" si="1"/>
        <v>764</v>
      </c>
      <c r="H26" s="3" t="s">
        <v>34</v>
      </c>
      <c r="I26" s="34">
        <f>SUMPRODUCT((E26='토지소유자 전산자료'!$H$2:$H$4213)*(F26='토지소유자 전산자료'!$I$2:$I$4213)*('토지소유자 전산자료'!$L$2:$L$4213))</f>
        <v>1864</v>
      </c>
      <c r="J26" s="34">
        <v>150</v>
      </c>
      <c r="K26" s="56" t="str">
        <f>VLOOKUP(G26,'토지소유자 전산자료'!$J$2:$O$4213,5,FALSE)</f>
        <v xml:space="preserve"> 서영창</v>
      </c>
      <c r="L26" s="59">
        <f>VLOOKUP($G26,'토지소유자 전산자료'!$J$2:$O$4213,4,FALSE)</f>
        <v>258</v>
      </c>
      <c r="M26" s="62">
        <f>VLOOKUP($G26,'토지소유자 전산자료'!$J$2:$O$4213,6,FALSE)</f>
        <v>1</v>
      </c>
      <c r="N26" s="18">
        <f t="shared" si="3"/>
        <v>2</v>
      </c>
      <c r="O26" s="18">
        <v>28700</v>
      </c>
      <c r="P26" s="38">
        <v>165.6</v>
      </c>
      <c r="Q26" s="37">
        <f t="shared" si="0"/>
        <v>12915000</v>
      </c>
      <c r="R26" s="40">
        <f t="shared" si="4"/>
        <v>12915000</v>
      </c>
    </row>
    <row r="27" spans="1:18" ht="24.95" customHeight="1" x14ac:dyDescent="0.3">
      <c r="A27" s="6">
        <f t="shared" si="5"/>
        <v>24</v>
      </c>
      <c r="B27" s="3" t="s">
        <v>27</v>
      </c>
      <c r="C27" s="3" t="s">
        <v>27</v>
      </c>
      <c r="D27" s="14" t="s">
        <v>28</v>
      </c>
      <c r="E27" s="4" t="s">
        <v>3314</v>
      </c>
      <c r="F27" s="4">
        <v>1</v>
      </c>
      <c r="G27" s="33" t="str">
        <f t="shared" si="1"/>
        <v>산331</v>
      </c>
      <c r="H27" s="3" t="s">
        <v>32</v>
      </c>
      <c r="I27" s="34">
        <f>SUMPRODUCT((E27='토지소유자 전산자료'!$H$2:$H$4213)*(F27='토지소유자 전산자료'!$I$2:$I$4213)*('토지소유자 전산자료'!$L$2:$L$4213))</f>
        <v>5743</v>
      </c>
      <c r="J27" s="34">
        <v>51</v>
      </c>
      <c r="K27" s="56" t="str">
        <f>VLOOKUP(G27,'토지소유자 전산자료'!$J$2:$O$4213,5,FALSE)</f>
        <v xml:space="preserve"> 이상준</v>
      </c>
      <c r="L27" s="59" t="str">
        <f>VLOOKUP($G27,'토지소유자 전산자료'!$J$2:$O$4213,4,FALSE)</f>
        <v xml:space="preserve"> 금동로 64-1</v>
      </c>
      <c r="M27" s="62">
        <f>VLOOKUP($G27,'토지소유자 전산자료'!$J$2:$O$4213,6,FALSE)</f>
        <v>1</v>
      </c>
      <c r="N27" s="18">
        <f t="shared" si="3"/>
        <v>2</v>
      </c>
      <c r="O27" s="18">
        <v>7790</v>
      </c>
      <c r="P27" s="38">
        <v>65.67</v>
      </c>
      <c r="Q27" s="37">
        <f t="shared" si="0"/>
        <v>1191870</v>
      </c>
      <c r="R27" s="40">
        <f t="shared" si="4"/>
        <v>1191870</v>
      </c>
    </row>
    <row r="28" spans="1:18" ht="24.95" customHeight="1" x14ac:dyDescent="0.3">
      <c r="A28" s="6">
        <f t="shared" si="5"/>
        <v>25</v>
      </c>
      <c r="B28" s="3" t="s">
        <v>27</v>
      </c>
      <c r="C28" s="3" t="s">
        <v>27</v>
      </c>
      <c r="D28" s="14" t="s">
        <v>28</v>
      </c>
      <c r="E28" s="4" t="s">
        <v>3315</v>
      </c>
      <c r="F28" s="4">
        <v>4</v>
      </c>
      <c r="G28" s="33" t="str">
        <f t="shared" si="1"/>
        <v>산324</v>
      </c>
      <c r="H28" s="3" t="s">
        <v>32</v>
      </c>
      <c r="I28" s="34">
        <f>SUMPRODUCT((E28='토지소유자 전산자료'!$H$2:$H$4213)*(F28='토지소유자 전산자료'!$I$2:$I$4213)*('토지소유자 전산자료'!$L$2:$L$4213))</f>
        <v>2313</v>
      </c>
      <c r="J28" s="34">
        <v>3</v>
      </c>
      <c r="K28" s="56" t="str">
        <f>VLOOKUP(G28,'토지소유자 전산자료'!$J$2:$O$4213,5,FALSE)</f>
        <v xml:space="preserve"> 김상수</v>
      </c>
      <c r="L28" s="59" t="str">
        <f>VLOOKUP($G28,'토지소유자 전산자료'!$J$2:$O$4213,4,FALSE)</f>
        <v xml:space="preserve"> 서울시 도봉구 창동 347 주공아파트 321동 1307호</v>
      </c>
      <c r="M28" s="62">
        <f>VLOOKUP($G28,'토지소유자 전산자료'!$J$2:$O$4213,6,FALSE)</f>
        <v>1</v>
      </c>
      <c r="N28" s="18">
        <f t="shared" si="3"/>
        <v>2</v>
      </c>
      <c r="O28" s="18">
        <v>17900</v>
      </c>
      <c r="P28" s="38">
        <v>5.12</v>
      </c>
      <c r="Q28" s="37">
        <f t="shared" si="0"/>
        <v>161100</v>
      </c>
      <c r="R28" s="40">
        <f t="shared" si="4"/>
        <v>161100</v>
      </c>
    </row>
    <row r="29" spans="1:18" ht="24.95" customHeight="1" x14ac:dyDescent="0.3">
      <c r="A29" s="6">
        <f t="shared" si="5"/>
        <v>26</v>
      </c>
      <c r="B29" s="3" t="s">
        <v>27</v>
      </c>
      <c r="C29" s="3" t="s">
        <v>27</v>
      </c>
      <c r="D29" s="14" t="s">
        <v>28</v>
      </c>
      <c r="E29" s="4">
        <v>761</v>
      </c>
      <c r="F29" s="4"/>
      <c r="G29" s="33" t="str">
        <f t="shared" si="1"/>
        <v>761</v>
      </c>
      <c r="H29" s="3" t="s">
        <v>34</v>
      </c>
      <c r="I29" s="34">
        <f>SUMPRODUCT((E29='토지소유자 전산자료'!$H$2:$H$4213)*(F29='토지소유자 전산자료'!$I$2:$I$4213)*('토지소유자 전산자료'!$L$2:$L$4213))</f>
        <v>1524</v>
      </c>
      <c r="J29" s="34">
        <f t="shared" si="2"/>
        <v>1524</v>
      </c>
      <c r="K29" s="56" t="str">
        <f>VLOOKUP(G29,'토지소유자 전산자료'!$J$2:$O$4213,5,FALSE)</f>
        <v xml:space="preserve"> 홍은주</v>
      </c>
      <c r="L29" s="59" t="str">
        <f>VLOOKUP($G29,'토지소유자 전산자료'!$J$2:$O$4213,4,FALSE)</f>
        <v xml:space="preserve"> 충청북도 영동군 영동읍 영산로 48  903호 (영산타워)</v>
      </c>
      <c r="M29" s="62">
        <f>VLOOKUP($G29,'토지소유자 전산자료'!$J$2:$O$4213,6,FALSE)</f>
        <v>1</v>
      </c>
      <c r="N29" s="18">
        <f t="shared" si="3"/>
        <v>2</v>
      </c>
      <c r="O29" s="18">
        <v>59200</v>
      </c>
      <c r="P29" s="38">
        <v>1524</v>
      </c>
      <c r="Q29" s="37">
        <f t="shared" si="0"/>
        <v>270662400</v>
      </c>
      <c r="R29" s="40">
        <f t="shared" si="4"/>
        <v>270662400</v>
      </c>
    </row>
    <row r="30" spans="1:18" ht="24.95" customHeight="1" x14ac:dyDescent="0.3">
      <c r="A30" s="6">
        <f t="shared" si="5"/>
        <v>27</v>
      </c>
      <c r="B30" s="3" t="s">
        <v>27</v>
      </c>
      <c r="C30" s="3" t="s">
        <v>27</v>
      </c>
      <c r="D30" s="14" t="s">
        <v>28</v>
      </c>
      <c r="E30" s="4">
        <v>867</v>
      </c>
      <c r="F30" s="4">
        <v>69</v>
      </c>
      <c r="G30" s="33" t="str">
        <f t="shared" si="1"/>
        <v>86769</v>
      </c>
      <c r="H30" s="3" t="s">
        <v>35</v>
      </c>
      <c r="I30" s="34">
        <f>SUMPRODUCT((E30='토지소유자 전산자료'!$H$2:$H$4213)*(F30='토지소유자 전산자료'!$I$2:$I$4213)*('토지소유자 전산자료'!$L$2:$L$4213))</f>
        <v>4791</v>
      </c>
      <c r="J30" s="34">
        <f t="shared" si="2"/>
        <v>46</v>
      </c>
      <c r="K30" s="56" t="str">
        <f>VLOOKUP(G30,'토지소유자 전산자료'!$J$2:$O$4213,5,FALSE)</f>
        <v xml:space="preserve"> 국(건설부)</v>
      </c>
      <c r="L30" s="59" t="str">
        <f>VLOOKUP($G30,'토지소유자 전산자료'!$J$2:$O$4213,4,FALSE)</f>
        <v xml:space="preserve"> </v>
      </c>
      <c r="M30" s="62">
        <f>VLOOKUP($G30,'토지소유자 전산자료'!$J$2:$O$4213,6,FALSE)</f>
        <v>2</v>
      </c>
      <c r="N30" s="18">
        <f t="shared" si="3"/>
        <v>1</v>
      </c>
      <c r="O30" s="18">
        <v>13200</v>
      </c>
      <c r="P30" s="38">
        <v>45.58</v>
      </c>
      <c r="Q30" s="37">
        <f t="shared" si="0"/>
        <v>1821600</v>
      </c>
      <c r="R30" s="40">
        <f t="shared" si="4"/>
        <v>0</v>
      </c>
    </row>
    <row r="31" spans="1:18" ht="24.95" customHeight="1" x14ac:dyDescent="0.3">
      <c r="A31" s="6">
        <f t="shared" si="5"/>
        <v>28</v>
      </c>
      <c r="B31" s="3" t="s">
        <v>27</v>
      </c>
      <c r="C31" s="3" t="s">
        <v>27</v>
      </c>
      <c r="D31" s="14" t="s">
        <v>28</v>
      </c>
      <c r="E31" s="4">
        <v>867</v>
      </c>
      <c r="F31" s="4">
        <v>44</v>
      </c>
      <c r="G31" s="33" t="str">
        <f t="shared" si="1"/>
        <v>86744</v>
      </c>
      <c r="H31" s="3" t="s">
        <v>30</v>
      </c>
      <c r="I31" s="34">
        <f>SUMPRODUCT((E31='토지소유자 전산자료'!$H$2:$H$4213)*(F31='토지소유자 전산자료'!$I$2:$I$4213)*('토지소유자 전산자료'!$L$2:$L$4213))</f>
        <v>172</v>
      </c>
      <c r="J31" s="34">
        <f t="shared" si="2"/>
        <v>11</v>
      </c>
      <c r="K31" s="56" t="str">
        <f>VLOOKUP(G31,'토지소유자 전산자료'!$J$2:$O$4213,5,FALSE)</f>
        <v xml:space="preserve"> 이영웅</v>
      </c>
      <c r="L31" s="59">
        <f>VLOOKUP($G31,'토지소유자 전산자료'!$J$2:$O$4213,4,FALSE)</f>
        <v>638</v>
      </c>
      <c r="M31" s="62">
        <f>VLOOKUP($G31,'토지소유자 전산자료'!$J$2:$O$4213,6,FALSE)</f>
        <v>1</v>
      </c>
      <c r="N31" s="18">
        <f t="shared" si="3"/>
        <v>2</v>
      </c>
      <c r="O31" s="18">
        <v>229700</v>
      </c>
      <c r="P31" s="38">
        <v>11.44</v>
      </c>
      <c r="Q31" s="37">
        <f t="shared" si="0"/>
        <v>7580100</v>
      </c>
      <c r="R31" s="40">
        <f t="shared" si="4"/>
        <v>7580100</v>
      </c>
    </row>
    <row r="32" spans="1:18" ht="24.95" customHeight="1" x14ac:dyDescent="0.3">
      <c r="A32" s="28">
        <f t="shared" si="5"/>
        <v>29</v>
      </c>
      <c r="B32" s="29" t="s">
        <v>27</v>
      </c>
      <c r="C32" s="29" t="s">
        <v>27</v>
      </c>
      <c r="D32" s="30" t="s">
        <v>28</v>
      </c>
      <c r="E32" s="31">
        <v>867</v>
      </c>
      <c r="F32" s="31">
        <v>130</v>
      </c>
      <c r="G32" s="54" t="str">
        <f t="shared" si="1"/>
        <v>867130</v>
      </c>
      <c r="H32" s="29" t="s">
        <v>36</v>
      </c>
      <c r="I32" s="35">
        <f>SUMPRODUCT((E32='토지소유자 전산자료'!$H$2:$H$4213)*(F32='토지소유자 전산자료'!$I$2:$I$4213)*('토지소유자 전산자료'!$L$2:$L$4213))</f>
        <v>3224</v>
      </c>
      <c r="J32" s="35">
        <f t="shared" si="2"/>
        <v>879</v>
      </c>
      <c r="K32" s="57" t="str">
        <f>VLOOKUP(G32,'토지소유자 전산자료'!$J$2:$O$4213,5,FALSE)</f>
        <v xml:space="preserve"> 영동군</v>
      </c>
      <c r="L32" s="60" t="str">
        <f>VLOOKUP($G32,'토지소유자 전산자료'!$J$2:$O$4213,4,FALSE)</f>
        <v xml:space="preserve"> </v>
      </c>
      <c r="M32" s="62">
        <f>VLOOKUP($G32,'토지소유자 전산자료'!$J$2:$O$4213,6,FALSE)</f>
        <v>5</v>
      </c>
      <c r="N32" s="18">
        <f t="shared" si="3"/>
        <v>1</v>
      </c>
      <c r="O32" s="18">
        <v>100100</v>
      </c>
      <c r="P32" s="38">
        <v>878.59</v>
      </c>
      <c r="Q32" s="37">
        <f t="shared" si="0"/>
        <v>263963700</v>
      </c>
      <c r="R32" s="40">
        <f t="shared" si="4"/>
        <v>0</v>
      </c>
    </row>
    <row r="33" spans="1:18" ht="24.95" customHeight="1" x14ac:dyDescent="0.3">
      <c r="A33" s="84" t="s">
        <v>17</v>
      </c>
      <c r="B33" s="85"/>
      <c r="C33" s="85"/>
      <c r="D33" s="85"/>
      <c r="E33" s="85"/>
      <c r="F33" s="85"/>
      <c r="G33" s="85"/>
      <c r="H33" s="85"/>
      <c r="I33" s="51"/>
      <c r="J33" s="61">
        <f>SUM(J4:J32)</f>
        <v>3677</v>
      </c>
      <c r="K33" s="52"/>
      <c r="L33" s="53"/>
      <c r="M33" s="11"/>
      <c r="Q33" s="36">
        <f>SUM(Q4:Q32)</f>
        <v>836134500</v>
      </c>
      <c r="R33" s="36">
        <f>SUM(R4:R32)</f>
        <v>539429490</v>
      </c>
    </row>
    <row r="38" spans="1:18" x14ac:dyDescent="0.3">
      <c r="J38" s="10"/>
      <c r="L38" s="10"/>
      <c r="M38" s="10"/>
    </row>
    <row r="41" spans="1:18" x14ac:dyDescent="0.3">
      <c r="J41" s="10"/>
    </row>
  </sheetData>
  <mergeCells count="12">
    <mergeCell ref="A1:L1"/>
    <mergeCell ref="A33:H33"/>
    <mergeCell ref="E2:F2"/>
    <mergeCell ref="A2:A3"/>
    <mergeCell ref="B2:B3"/>
    <mergeCell ref="C2:C3"/>
    <mergeCell ref="D2:D3"/>
    <mergeCell ref="H2:H3"/>
    <mergeCell ref="J2:J3"/>
    <mergeCell ref="K2:K3"/>
    <mergeCell ref="L2:L3"/>
    <mergeCell ref="I2:I3"/>
  </mergeCells>
  <phoneticPr fontId="1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13"/>
  <sheetViews>
    <sheetView topLeftCell="A4" workbookViewId="0">
      <selection activeCell="J14" sqref="J14"/>
    </sheetView>
  </sheetViews>
  <sheetFormatPr defaultRowHeight="16.5" x14ac:dyDescent="0.3"/>
  <cols>
    <col min="13" max="13" width="38.25" customWidth="1"/>
    <col min="14" max="14" width="26.375" customWidth="1"/>
    <col min="15" max="16" width="14.375" customWidth="1"/>
  </cols>
  <sheetData>
    <row r="1" spans="1:16" x14ac:dyDescent="0.3">
      <c r="A1" t="s">
        <v>41</v>
      </c>
      <c r="E1" t="s">
        <v>42</v>
      </c>
      <c r="F1" t="s">
        <v>43</v>
      </c>
      <c r="G1" t="s">
        <v>44</v>
      </c>
      <c r="H1" s="46"/>
      <c r="I1" s="46"/>
      <c r="J1" s="41"/>
      <c r="K1" t="s">
        <v>45</v>
      </c>
      <c r="L1" t="s">
        <v>46</v>
      </c>
      <c r="M1" t="s">
        <v>47</v>
      </c>
      <c r="N1" t="s">
        <v>48</v>
      </c>
      <c r="O1" t="s">
        <v>49</v>
      </c>
    </row>
    <row r="2" spans="1:16" x14ac:dyDescent="0.3">
      <c r="A2" t="s">
        <v>37</v>
      </c>
      <c r="B2" t="s">
        <v>38</v>
      </c>
      <c r="C2" t="s">
        <v>39</v>
      </c>
      <c r="D2" t="s">
        <v>40</v>
      </c>
      <c r="E2">
        <v>1</v>
      </c>
      <c r="F2">
        <v>669</v>
      </c>
      <c r="G2">
        <v>8</v>
      </c>
      <c r="H2" s="47">
        <f>IF(E2=1,F2,CONCATENATE(E2,F2))</f>
        <v>669</v>
      </c>
      <c r="I2" s="47">
        <f>G2</f>
        <v>8</v>
      </c>
      <c r="J2" s="39" t="str">
        <f>CONCATENATE(H2,I2)</f>
        <v>6698</v>
      </c>
      <c r="K2" t="s">
        <v>50</v>
      </c>
      <c r="L2">
        <v>127.3</v>
      </c>
      <c r="M2" t="s">
        <v>51</v>
      </c>
      <c r="N2" t="s">
        <v>52</v>
      </c>
      <c r="O2">
        <v>1</v>
      </c>
      <c r="P2" t="s">
        <v>3321</v>
      </c>
    </row>
    <row r="3" spans="1:16" x14ac:dyDescent="0.3">
      <c r="A3" t="s">
        <v>37</v>
      </c>
      <c r="B3" t="s">
        <v>38</v>
      </c>
      <c r="C3" t="s">
        <v>39</v>
      </c>
      <c r="D3" t="s">
        <v>40</v>
      </c>
      <c r="E3">
        <v>1</v>
      </c>
      <c r="F3">
        <v>836</v>
      </c>
      <c r="G3">
        <v>2</v>
      </c>
      <c r="H3" s="47">
        <f t="shared" ref="H3:H66" si="0">IF(E3=1,F3,CONCATENATE(E3,F3))</f>
        <v>836</v>
      </c>
      <c r="I3" s="47">
        <f t="shared" ref="I3:I66" si="1">G3</f>
        <v>2</v>
      </c>
      <c r="J3" s="39" t="str">
        <f t="shared" ref="J3:J66" si="2">CONCATENATE(H3,I3)</f>
        <v>8362</v>
      </c>
      <c r="K3" t="s">
        <v>53</v>
      </c>
      <c r="L3">
        <v>308</v>
      </c>
      <c r="M3" t="s">
        <v>54</v>
      </c>
      <c r="N3" t="s">
        <v>55</v>
      </c>
      <c r="O3">
        <v>5</v>
      </c>
      <c r="P3" t="s">
        <v>3322</v>
      </c>
    </row>
    <row r="4" spans="1:16" x14ac:dyDescent="0.3">
      <c r="A4" t="s">
        <v>37</v>
      </c>
      <c r="B4" t="s">
        <v>38</v>
      </c>
      <c r="C4" t="s">
        <v>39</v>
      </c>
      <c r="D4" t="s">
        <v>40</v>
      </c>
      <c r="E4">
        <v>1</v>
      </c>
      <c r="F4">
        <v>838</v>
      </c>
      <c r="G4">
        <v>7</v>
      </c>
      <c r="H4" s="47">
        <f t="shared" si="0"/>
        <v>838</v>
      </c>
      <c r="I4" s="47">
        <f t="shared" si="1"/>
        <v>7</v>
      </c>
      <c r="J4" s="39" t="str">
        <f t="shared" si="2"/>
        <v>8387</v>
      </c>
      <c r="K4" t="s">
        <v>56</v>
      </c>
      <c r="L4">
        <v>159</v>
      </c>
      <c r="M4" t="s">
        <v>54</v>
      </c>
      <c r="N4" t="s">
        <v>57</v>
      </c>
      <c r="O4">
        <v>2</v>
      </c>
      <c r="P4" t="s">
        <v>3323</v>
      </c>
    </row>
    <row r="5" spans="1:16" x14ac:dyDescent="0.3">
      <c r="A5" t="s">
        <v>37</v>
      </c>
      <c r="B5" t="s">
        <v>38</v>
      </c>
      <c r="C5" t="s">
        <v>39</v>
      </c>
      <c r="D5" t="s">
        <v>40</v>
      </c>
      <c r="E5">
        <v>1</v>
      </c>
      <c r="F5">
        <v>797</v>
      </c>
      <c r="G5">
        <v>1</v>
      </c>
      <c r="H5" s="47">
        <f t="shared" si="0"/>
        <v>797</v>
      </c>
      <c r="I5" s="47">
        <f t="shared" si="1"/>
        <v>1</v>
      </c>
      <c r="J5" s="39" t="str">
        <f t="shared" si="2"/>
        <v>7971</v>
      </c>
      <c r="K5" t="s">
        <v>58</v>
      </c>
      <c r="L5">
        <v>102</v>
      </c>
      <c r="M5" t="s">
        <v>59</v>
      </c>
      <c r="N5" t="s">
        <v>60</v>
      </c>
      <c r="O5">
        <v>1</v>
      </c>
      <c r="P5" t="s">
        <v>3321</v>
      </c>
    </row>
    <row r="6" spans="1:16" x14ac:dyDescent="0.3">
      <c r="A6" t="s">
        <v>37</v>
      </c>
      <c r="B6" t="s">
        <v>38</v>
      </c>
      <c r="C6" t="s">
        <v>39</v>
      </c>
      <c r="D6" t="s">
        <v>40</v>
      </c>
      <c r="E6">
        <v>1</v>
      </c>
      <c r="F6">
        <v>687</v>
      </c>
      <c r="G6">
        <v>6</v>
      </c>
      <c r="H6" s="47">
        <f t="shared" si="0"/>
        <v>687</v>
      </c>
      <c r="I6" s="47">
        <f t="shared" si="1"/>
        <v>6</v>
      </c>
      <c r="J6" s="39" t="str">
        <f t="shared" si="2"/>
        <v>6876</v>
      </c>
      <c r="K6" t="s">
        <v>50</v>
      </c>
      <c r="L6">
        <v>295.5</v>
      </c>
      <c r="M6" t="s">
        <v>61</v>
      </c>
      <c r="N6" t="s">
        <v>62</v>
      </c>
      <c r="O6">
        <v>1</v>
      </c>
      <c r="P6" t="s">
        <v>3321</v>
      </c>
    </row>
    <row r="7" spans="1:16" x14ac:dyDescent="0.3">
      <c r="A7" t="s">
        <v>37</v>
      </c>
      <c r="B7" t="s">
        <v>38</v>
      </c>
      <c r="C7" t="s">
        <v>39</v>
      </c>
      <c r="D7" t="s">
        <v>40</v>
      </c>
      <c r="E7">
        <v>1</v>
      </c>
      <c r="F7">
        <v>662</v>
      </c>
      <c r="G7">
        <v>21</v>
      </c>
      <c r="H7" s="47">
        <f t="shared" si="0"/>
        <v>662</v>
      </c>
      <c r="I7" s="47">
        <f t="shared" si="1"/>
        <v>21</v>
      </c>
      <c r="J7" s="39" t="str">
        <f t="shared" si="2"/>
        <v>66221</v>
      </c>
      <c r="K7" t="s">
        <v>63</v>
      </c>
      <c r="L7">
        <v>141.5</v>
      </c>
      <c r="M7" t="s">
        <v>64</v>
      </c>
      <c r="N7" t="s">
        <v>65</v>
      </c>
      <c r="O7">
        <v>6</v>
      </c>
      <c r="P7" t="s">
        <v>3324</v>
      </c>
    </row>
    <row r="8" spans="1:16" x14ac:dyDescent="0.3">
      <c r="A8" t="s">
        <v>37</v>
      </c>
      <c r="B8" t="s">
        <v>38</v>
      </c>
      <c r="C8" t="s">
        <v>39</v>
      </c>
      <c r="D8" t="s">
        <v>40</v>
      </c>
      <c r="E8">
        <v>1</v>
      </c>
      <c r="F8">
        <v>657</v>
      </c>
      <c r="G8">
        <v>14</v>
      </c>
      <c r="H8" s="47">
        <f t="shared" si="0"/>
        <v>657</v>
      </c>
      <c r="I8" s="47">
        <f t="shared" si="1"/>
        <v>14</v>
      </c>
      <c r="J8" s="39" t="str">
        <f t="shared" si="2"/>
        <v>65714</v>
      </c>
      <c r="K8" t="s">
        <v>50</v>
      </c>
      <c r="L8">
        <v>157.19999999999999</v>
      </c>
      <c r="M8" t="s">
        <v>66</v>
      </c>
      <c r="N8" t="s">
        <v>67</v>
      </c>
      <c r="O8">
        <v>1</v>
      </c>
      <c r="P8" t="s">
        <v>3321</v>
      </c>
    </row>
    <row r="9" spans="1:16" x14ac:dyDescent="0.3">
      <c r="A9" t="s">
        <v>37</v>
      </c>
      <c r="B9" t="s">
        <v>38</v>
      </c>
      <c r="C9" t="s">
        <v>39</v>
      </c>
      <c r="D9" t="s">
        <v>40</v>
      </c>
      <c r="E9">
        <v>1</v>
      </c>
      <c r="F9">
        <v>658</v>
      </c>
      <c r="G9">
        <v>5</v>
      </c>
      <c r="H9" s="47">
        <f t="shared" si="0"/>
        <v>658</v>
      </c>
      <c r="I9" s="47">
        <f t="shared" si="1"/>
        <v>5</v>
      </c>
      <c r="J9" s="39" t="str">
        <f t="shared" si="2"/>
        <v>6585</v>
      </c>
      <c r="K9" t="s">
        <v>50</v>
      </c>
      <c r="L9">
        <v>621.20000000000005</v>
      </c>
      <c r="M9" t="s">
        <v>68</v>
      </c>
      <c r="N9" t="s">
        <v>69</v>
      </c>
      <c r="O9">
        <v>1</v>
      </c>
      <c r="P9" t="s">
        <v>3321</v>
      </c>
    </row>
    <row r="10" spans="1:16" x14ac:dyDescent="0.3">
      <c r="A10" t="s">
        <v>37</v>
      </c>
      <c r="B10" t="s">
        <v>38</v>
      </c>
      <c r="C10" t="s">
        <v>39</v>
      </c>
      <c r="D10" t="s">
        <v>40</v>
      </c>
      <c r="E10">
        <v>1</v>
      </c>
      <c r="F10">
        <v>95</v>
      </c>
      <c r="G10">
        <v>9</v>
      </c>
      <c r="H10" s="47">
        <f t="shared" si="0"/>
        <v>95</v>
      </c>
      <c r="I10" s="47">
        <f t="shared" si="1"/>
        <v>9</v>
      </c>
      <c r="J10" s="39" t="str">
        <f t="shared" si="2"/>
        <v>959</v>
      </c>
      <c r="K10" t="s">
        <v>53</v>
      </c>
      <c r="L10">
        <v>103</v>
      </c>
      <c r="M10" t="s">
        <v>70</v>
      </c>
      <c r="N10" t="s">
        <v>71</v>
      </c>
      <c r="O10">
        <v>1</v>
      </c>
      <c r="P10" t="s">
        <v>3321</v>
      </c>
    </row>
    <row r="11" spans="1:16" x14ac:dyDescent="0.3">
      <c r="A11" t="s">
        <v>37</v>
      </c>
      <c r="B11" t="s">
        <v>38</v>
      </c>
      <c r="C11" t="s">
        <v>39</v>
      </c>
      <c r="D11" t="s">
        <v>40</v>
      </c>
      <c r="E11">
        <v>1</v>
      </c>
      <c r="F11">
        <v>100</v>
      </c>
      <c r="G11">
        <v>1</v>
      </c>
      <c r="H11" s="47">
        <f t="shared" si="0"/>
        <v>100</v>
      </c>
      <c r="I11" s="47">
        <f t="shared" si="1"/>
        <v>1</v>
      </c>
      <c r="J11" s="39" t="str">
        <f t="shared" si="2"/>
        <v>1001</v>
      </c>
      <c r="K11" t="s">
        <v>72</v>
      </c>
      <c r="L11">
        <v>1959</v>
      </c>
      <c r="M11" t="s">
        <v>73</v>
      </c>
      <c r="N11" t="s">
        <v>74</v>
      </c>
      <c r="O11">
        <v>1</v>
      </c>
      <c r="P11" t="s">
        <v>3321</v>
      </c>
    </row>
    <row r="12" spans="1:16" x14ac:dyDescent="0.3">
      <c r="A12" t="s">
        <v>37</v>
      </c>
      <c r="B12" t="s">
        <v>38</v>
      </c>
      <c r="C12" t="s">
        <v>39</v>
      </c>
      <c r="D12" t="s">
        <v>40</v>
      </c>
      <c r="E12">
        <v>1</v>
      </c>
      <c r="F12">
        <v>652</v>
      </c>
      <c r="G12">
        <v>8</v>
      </c>
      <c r="H12" s="47">
        <f t="shared" si="0"/>
        <v>652</v>
      </c>
      <c r="I12" s="47">
        <f t="shared" si="1"/>
        <v>8</v>
      </c>
      <c r="J12" s="39" t="str">
        <f t="shared" si="2"/>
        <v>6528</v>
      </c>
      <c r="K12" t="s">
        <v>50</v>
      </c>
      <c r="L12">
        <v>168.3</v>
      </c>
      <c r="M12" t="s">
        <v>75</v>
      </c>
      <c r="N12" t="s">
        <v>76</v>
      </c>
      <c r="O12">
        <v>1</v>
      </c>
      <c r="P12" t="s">
        <v>3321</v>
      </c>
    </row>
    <row r="13" spans="1:16" x14ac:dyDescent="0.3">
      <c r="A13" t="s">
        <v>37</v>
      </c>
      <c r="B13" t="s">
        <v>38</v>
      </c>
      <c r="C13" t="s">
        <v>39</v>
      </c>
      <c r="D13" t="s">
        <v>40</v>
      </c>
      <c r="E13">
        <v>1</v>
      </c>
      <c r="F13">
        <v>651</v>
      </c>
      <c r="G13">
        <v>2</v>
      </c>
      <c r="H13" s="47">
        <f t="shared" si="0"/>
        <v>651</v>
      </c>
      <c r="I13" s="47">
        <f t="shared" si="1"/>
        <v>2</v>
      </c>
      <c r="J13" s="39" t="str">
        <f t="shared" si="2"/>
        <v>6512</v>
      </c>
      <c r="K13" t="s">
        <v>50</v>
      </c>
      <c r="L13">
        <v>231.7</v>
      </c>
      <c r="M13" t="s">
        <v>80</v>
      </c>
      <c r="N13" t="s">
        <v>81</v>
      </c>
      <c r="O13">
        <v>1</v>
      </c>
      <c r="P13" t="s">
        <v>3321</v>
      </c>
    </row>
    <row r="14" spans="1:16" x14ac:dyDescent="0.3">
      <c r="A14" t="s">
        <v>37</v>
      </c>
      <c r="B14" t="s">
        <v>38</v>
      </c>
      <c r="C14" t="s">
        <v>39</v>
      </c>
      <c r="D14" t="s">
        <v>40</v>
      </c>
      <c r="E14">
        <v>1</v>
      </c>
      <c r="F14">
        <v>590</v>
      </c>
      <c r="G14">
        <v>1</v>
      </c>
      <c r="H14" s="47">
        <f t="shared" si="0"/>
        <v>590</v>
      </c>
      <c r="I14" s="47">
        <f t="shared" si="1"/>
        <v>1</v>
      </c>
      <c r="J14" s="39" t="str">
        <f t="shared" si="2"/>
        <v>5901</v>
      </c>
      <c r="K14" t="s">
        <v>50</v>
      </c>
      <c r="L14">
        <v>257</v>
      </c>
      <c r="M14" t="s">
        <v>82</v>
      </c>
      <c r="N14" t="s">
        <v>83</v>
      </c>
      <c r="O14">
        <v>1</v>
      </c>
      <c r="P14" t="s">
        <v>3321</v>
      </c>
    </row>
    <row r="15" spans="1:16" x14ac:dyDescent="0.3">
      <c r="A15" t="s">
        <v>37</v>
      </c>
      <c r="B15" t="s">
        <v>38</v>
      </c>
      <c r="C15" t="s">
        <v>39</v>
      </c>
      <c r="D15" t="s">
        <v>40</v>
      </c>
      <c r="E15">
        <v>1</v>
      </c>
      <c r="F15">
        <v>587</v>
      </c>
      <c r="G15">
        <v>5</v>
      </c>
      <c r="H15" s="47">
        <f t="shared" si="0"/>
        <v>587</v>
      </c>
      <c r="I15" s="47">
        <f t="shared" si="1"/>
        <v>5</v>
      </c>
      <c r="J15" s="39" t="str">
        <f t="shared" si="2"/>
        <v>5875</v>
      </c>
      <c r="K15" t="s">
        <v>50</v>
      </c>
      <c r="L15">
        <v>7</v>
      </c>
      <c r="M15">
        <v>587</v>
      </c>
      <c r="N15" t="s">
        <v>84</v>
      </c>
      <c r="O15">
        <v>1</v>
      </c>
      <c r="P15" t="s">
        <v>3321</v>
      </c>
    </row>
    <row r="16" spans="1:16" x14ac:dyDescent="0.3">
      <c r="A16" t="s">
        <v>37</v>
      </c>
      <c r="B16" t="s">
        <v>38</v>
      </c>
      <c r="C16" t="s">
        <v>39</v>
      </c>
      <c r="D16" t="s">
        <v>40</v>
      </c>
      <c r="E16">
        <v>1</v>
      </c>
      <c r="F16">
        <v>587</v>
      </c>
      <c r="G16">
        <v>33</v>
      </c>
      <c r="H16" s="47">
        <f t="shared" si="0"/>
        <v>587</v>
      </c>
      <c r="I16" s="47">
        <f t="shared" si="1"/>
        <v>33</v>
      </c>
      <c r="J16" s="39" t="str">
        <f t="shared" si="2"/>
        <v>58733</v>
      </c>
      <c r="K16" t="s">
        <v>50</v>
      </c>
      <c r="L16">
        <v>56</v>
      </c>
      <c r="M16" t="s">
        <v>85</v>
      </c>
      <c r="N16" t="s">
        <v>86</v>
      </c>
      <c r="O16">
        <v>1</v>
      </c>
      <c r="P16" t="s">
        <v>3321</v>
      </c>
    </row>
    <row r="17" spans="1:16" x14ac:dyDescent="0.3">
      <c r="A17" t="s">
        <v>37</v>
      </c>
      <c r="B17" t="s">
        <v>38</v>
      </c>
      <c r="C17" t="s">
        <v>39</v>
      </c>
      <c r="D17" t="s">
        <v>40</v>
      </c>
      <c r="E17">
        <v>1</v>
      </c>
      <c r="F17">
        <v>660</v>
      </c>
      <c r="G17">
        <v>3</v>
      </c>
      <c r="H17" s="47">
        <f t="shared" si="0"/>
        <v>660</v>
      </c>
      <c r="I17" s="47">
        <f t="shared" si="1"/>
        <v>3</v>
      </c>
      <c r="J17" s="39" t="str">
        <f t="shared" si="2"/>
        <v>6603</v>
      </c>
      <c r="K17" t="s">
        <v>87</v>
      </c>
      <c r="L17">
        <v>136.19999999999999</v>
      </c>
      <c r="M17" t="s">
        <v>88</v>
      </c>
      <c r="N17" t="s">
        <v>89</v>
      </c>
      <c r="O17">
        <v>1</v>
      </c>
      <c r="P17" t="s">
        <v>3321</v>
      </c>
    </row>
    <row r="18" spans="1:16" x14ac:dyDescent="0.3">
      <c r="A18" t="s">
        <v>37</v>
      </c>
      <c r="B18" t="s">
        <v>38</v>
      </c>
      <c r="C18" t="s">
        <v>39</v>
      </c>
      <c r="D18" t="s">
        <v>40</v>
      </c>
      <c r="E18">
        <v>1</v>
      </c>
      <c r="F18">
        <v>661</v>
      </c>
      <c r="G18">
        <v>6</v>
      </c>
      <c r="H18" s="47">
        <f t="shared" si="0"/>
        <v>661</v>
      </c>
      <c r="I18" s="47">
        <f t="shared" si="1"/>
        <v>6</v>
      </c>
      <c r="J18" s="39" t="str">
        <f t="shared" si="2"/>
        <v>6616</v>
      </c>
      <c r="K18" t="s">
        <v>50</v>
      </c>
      <c r="L18">
        <v>217.8</v>
      </c>
      <c r="M18" t="s">
        <v>90</v>
      </c>
      <c r="N18" t="s">
        <v>91</v>
      </c>
      <c r="O18">
        <v>1</v>
      </c>
      <c r="P18" t="s">
        <v>3321</v>
      </c>
    </row>
    <row r="19" spans="1:16" x14ac:dyDescent="0.3">
      <c r="A19" t="s">
        <v>37</v>
      </c>
      <c r="B19" t="s">
        <v>38</v>
      </c>
      <c r="C19" t="s">
        <v>39</v>
      </c>
      <c r="D19" t="s">
        <v>40</v>
      </c>
      <c r="E19">
        <v>1</v>
      </c>
      <c r="F19">
        <v>253</v>
      </c>
      <c r="G19">
        <v>4</v>
      </c>
      <c r="H19" s="47">
        <f t="shared" si="0"/>
        <v>253</v>
      </c>
      <c r="I19" s="47">
        <f t="shared" si="1"/>
        <v>4</v>
      </c>
      <c r="J19" s="39" t="str">
        <f t="shared" si="2"/>
        <v>2534</v>
      </c>
      <c r="K19" t="s">
        <v>50</v>
      </c>
      <c r="L19">
        <v>202</v>
      </c>
      <c r="M19" t="s">
        <v>94</v>
      </c>
      <c r="N19" t="s">
        <v>95</v>
      </c>
      <c r="O19">
        <v>1</v>
      </c>
      <c r="P19" t="s">
        <v>3321</v>
      </c>
    </row>
    <row r="20" spans="1:16" x14ac:dyDescent="0.3">
      <c r="A20" t="s">
        <v>37</v>
      </c>
      <c r="B20" t="s">
        <v>38</v>
      </c>
      <c r="C20" t="s">
        <v>39</v>
      </c>
      <c r="D20" t="s">
        <v>40</v>
      </c>
      <c r="E20">
        <v>1</v>
      </c>
      <c r="F20">
        <v>253</v>
      </c>
      <c r="G20">
        <v>5</v>
      </c>
      <c r="H20" s="47">
        <f t="shared" si="0"/>
        <v>253</v>
      </c>
      <c r="I20" s="47">
        <f t="shared" si="1"/>
        <v>5</v>
      </c>
      <c r="J20" s="39" t="str">
        <f t="shared" si="2"/>
        <v>2535</v>
      </c>
      <c r="K20" t="s">
        <v>58</v>
      </c>
      <c r="L20">
        <v>1328</v>
      </c>
      <c r="M20" t="s">
        <v>94</v>
      </c>
      <c r="N20" t="s">
        <v>95</v>
      </c>
      <c r="O20">
        <v>1</v>
      </c>
      <c r="P20" t="s">
        <v>3321</v>
      </c>
    </row>
    <row r="21" spans="1:16" x14ac:dyDescent="0.3">
      <c r="A21" t="s">
        <v>37</v>
      </c>
      <c r="B21" t="s">
        <v>38</v>
      </c>
      <c r="C21" t="s">
        <v>39</v>
      </c>
      <c r="D21" t="s">
        <v>40</v>
      </c>
      <c r="E21">
        <v>1</v>
      </c>
      <c r="F21">
        <v>368</v>
      </c>
      <c r="G21">
        <v>0</v>
      </c>
      <c r="H21" s="47">
        <f t="shared" si="0"/>
        <v>368</v>
      </c>
      <c r="I21" s="47"/>
      <c r="J21" s="39" t="str">
        <f t="shared" si="2"/>
        <v>368</v>
      </c>
      <c r="K21" t="s">
        <v>58</v>
      </c>
      <c r="L21">
        <v>672</v>
      </c>
      <c r="M21" t="s">
        <v>96</v>
      </c>
      <c r="N21" t="s">
        <v>97</v>
      </c>
      <c r="O21">
        <v>6</v>
      </c>
      <c r="P21" t="s">
        <v>3324</v>
      </c>
    </row>
    <row r="22" spans="1:16" x14ac:dyDescent="0.3">
      <c r="A22" t="s">
        <v>37</v>
      </c>
      <c r="B22" t="s">
        <v>38</v>
      </c>
      <c r="C22" t="s">
        <v>39</v>
      </c>
      <c r="D22" t="s">
        <v>40</v>
      </c>
      <c r="E22">
        <v>1</v>
      </c>
      <c r="F22">
        <v>453</v>
      </c>
      <c r="G22">
        <v>4</v>
      </c>
      <c r="H22" s="47">
        <f t="shared" si="0"/>
        <v>453</v>
      </c>
      <c r="I22" s="47">
        <f t="shared" si="1"/>
        <v>4</v>
      </c>
      <c r="J22" s="39" t="str">
        <f t="shared" si="2"/>
        <v>4534</v>
      </c>
      <c r="K22" t="s">
        <v>50</v>
      </c>
      <c r="L22">
        <v>92</v>
      </c>
      <c r="M22" t="s">
        <v>98</v>
      </c>
      <c r="N22" t="s">
        <v>99</v>
      </c>
      <c r="O22">
        <v>1</v>
      </c>
      <c r="P22" t="s">
        <v>3321</v>
      </c>
    </row>
    <row r="23" spans="1:16" x14ac:dyDescent="0.3">
      <c r="A23" t="s">
        <v>37</v>
      </c>
      <c r="B23" t="s">
        <v>38</v>
      </c>
      <c r="C23" t="s">
        <v>39</v>
      </c>
      <c r="D23" t="s">
        <v>40</v>
      </c>
      <c r="E23">
        <v>1</v>
      </c>
      <c r="F23">
        <v>354</v>
      </c>
      <c r="G23">
        <v>1</v>
      </c>
      <c r="H23" s="47">
        <f t="shared" si="0"/>
        <v>354</v>
      </c>
      <c r="I23" s="47">
        <f t="shared" si="1"/>
        <v>1</v>
      </c>
      <c r="J23" s="39" t="str">
        <f t="shared" si="2"/>
        <v>3541</v>
      </c>
      <c r="K23" t="s">
        <v>58</v>
      </c>
      <c r="L23">
        <v>473</v>
      </c>
      <c r="M23" t="s">
        <v>100</v>
      </c>
      <c r="N23" t="s">
        <v>101</v>
      </c>
      <c r="O23">
        <v>1</v>
      </c>
      <c r="P23" t="s">
        <v>3321</v>
      </c>
    </row>
    <row r="24" spans="1:16" x14ac:dyDescent="0.3">
      <c r="A24" t="s">
        <v>37</v>
      </c>
      <c r="B24" t="s">
        <v>38</v>
      </c>
      <c r="C24" t="s">
        <v>39</v>
      </c>
      <c r="D24" t="s">
        <v>40</v>
      </c>
      <c r="E24">
        <v>1</v>
      </c>
      <c r="F24">
        <v>358</v>
      </c>
      <c r="G24">
        <v>4</v>
      </c>
      <c r="H24" s="47">
        <f t="shared" si="0"/>
        <v>358</v>
      </c>
      <c r="I24" s="47">
        <f t="shared" si="1"/>
        <v>4</v>
      </c>
      <c r="J24" s="39" t="str">
        <f t="shared" si="2"/>
        <v>3584</v>
      </c>
      <c r="K24" t="s">
        <v>58</v>
      </c>
      <c r="L24">
        <v>7</v>
      </c>
      <c r="M24">
        <v>848</v>
      </c>
      <c r="N24" t="s">
        <v>102</v>
      </c>
      <c r="O24">
        <v>1</v>
      </c>
      <c r="P24" t="s">
        <v>3321</v>
      </c>
    </row>
    <row r="25" spans="1:16" x14ac:dyDescent="0.3">
      <c r="A25" t="s">
        <v>37</v>
      </c>
      <c r="B25" t="s">
        <v>38</v>
      </c>
      <c r="C25" t="s">
        <v>39</v>
      </c>
      <c r="D25" t="s">
        <v>40</v>
      </c>
      <c r="E25">
        <v>1</v>
      </c>
      <c r="F25">
        <v>342</v>
      </c>
      <c r="G25">
        <v>0</v>
      </c>
      <c r="H25" s="47">
        <f t="shared" si="0"/>
        <v>342</v>
      </c>
      <c r="I25" s="47"/>
      <c r="J25" s="39" t="str">
        <f t="shared" si="2"/>
        <v>342</v>
      </c>
      <c r="K25" t="s">
        <v>50</v>
      </c>
      <c r="L25">
        <v>914</v>
      </c>
      <c r="M25" t="s">
        <v>103</v>
      </c>
      <c r="N25" t="s">
        <v>104</v>
      </c>
      <c r="O25">
        <v>1</v>
      </c>
      <c r="P25" t="s">
        <v>3321</v>
      </c>
    </row>
    <row r="26" spans="1:16" x14ac:dyDescent="0.3">
      <c r="A26" t="s">
        <v>37</v>
      </c>
      <c r="B26" t="s">
        <v>38</v>
      </c>
      <c r="C26" t="s">
        <v>39</v>
      </c>
      <c r="D26" t="s">
        <v>40</v>
      </c>
      <c r="E26">
        <v>1</v>
      </c>
      <c r="F26">
        <v>306</v>
      </c>
      <c r="G26">
        <v>7</v>
      </c>
      <c r="H26" s="47">
        <f t="shared" si="0"/>
        <v>306</v>
      </c>
      <c r="I26" s="47">
        <f t="shared" si="1"/>
        <v>7</v>
      </c>
      <c r="J26" s="39" t="str">
        <f t="shared" si="2"/>
        <v>3067</v>
      </c>
      <c r="K26" t="s">
        <v>50</v>
      </c>
      <c r="L26">
        <v>192</v>
      </c>
      <c r="M26" t="s">
        <v>105</v>
      </c>
      <c r="N26" t="s">
        <v>106</v>
      </c>
      <c r="O26">
        <v>1</v>
      </c>
      <c r="P26" t="s">
        <v>3321</v>
      </c>
    </row>
    <row r="27" spans="1:16" x14ac:dyDescent="0.3">
      <c r="A27" t="s">
        <v>37</v>
      </c>
      <c r="B27" t="s">
        <v>38</v>
      </c>
      <c r="C27" t="s">
        <v>39</v>
      </c>
      <c r="D27" t="s">
        <v>40</v>
      </c>
      <c r="E27">
        <v>1</v>
      </c>
      <c r="F27">
        <v>314</v>
      </c>
      <c r="G27">
        <v>2</v>
      </c>
      <c r="H27" s="47">
        <f t="shared" si="0"/>
        <v>314</v>
      </c>
      <c r="I27" s="47">
        <f t="shared" si="1"/>
        <v>2</v>
      </c>
      <c r="J27" s="39" t="str">
        <f t="shared" si="2"/>
        <v>3142</v>
      </c>
      <c r="K27" t="s">
        <v>50</v>
      </c>
      <c r="L27">
        <v>195</v>
      </c>
      <c r="M27">
        <v>513</v>
      </c>
      <c r="N27" t="s">
        <v>107</v>
      </c>
      <c r="O27">
        <v>1</v>
      </c>
      <c r="P27" t="s">
        <v>3321</v>
      </c>
    </row>
    <row r="28" spans="1:16" x14ac:dyDescent="0.3">
      <c r="A28" t="s">
        <v>37</v>
      </c>
      <c r="B28" t="s">
        <v>38</v>
      </c>
      <c r="C28" t="s">
        <v>39</v>
      </c>
      <c r="D28" t="s">
        <v>40</v>
      </c>
      <c r="E28">
        <v>1</v>
      </c>
      <c r="F28">
        <v>408</v>
      </c>
      <c r="G28">
        <v>5</v>
      </c>
      <c r="H28" s="47">
        <f t="shared" si="0"/>
        <v>408</v>
      </c>
      <c r="I28" s="47">
        <f t="shared" si="1"/>
        <v>5</v>
      </c>
      <c r="J28" s="39" t="str">
        <f t="shared" si="2"/>
        <v>4085</v>
      </c>
      <c r="K28" t="s">
        <v>50</v>
      </c>
      <c r="L28">
        <v>415</v>
      </c>
      <c r="M28" t="s">
        <v>54</v>
      </c>
      <c r="N28" t="s">
        <v>55</v>
      </c>
      <c r="O28">
        <v>5</v>
      </c>
      <c r="P28" t="s">
        <v>3322</v>
      </c>
    </row>
    <row r="29" spans="1:16" x14ac:dyDescent="0.3">
      <c r="A29" t="s">
        <v>37</v>
      </c>
      <c r="B29" t="s">
        <v>38</v>
      </c>
      <c r="C29" t="s">
        <v>39</v>
      </c>
      <c r="D29" t="s">
        <v>40</v>
      </c>
      <c r="E29">
        <v>1</v>
      </c>
      <c r="F29">
        <v>96</v>
      </c>
      <c r="G29">
        <v>1</v>
      </c>
      <c r="H29" s="47">
        <f t="shared" si="0"/>
        <v>96</v>
      </c>
      <c r="I29" s="47">
        <f t="shared" si="1"/>
        <v>1</v>
      </c>
      <c r="J29" s="39" t="str">
        <f t="shared" si="2"/>
        <v>961</v>
      </c>
      <c r="K29" t="s">
        <v>53</v>
      </c>
      <c r="L29">
        <v>1452</v>
      </c>
      <c r="M29" t="s">
        <v>70</v>
      </c>
      <c r="N29" t="s">
        <v>71</v>
      </c>
      <c r="O29">
        <v>1</v>
      </c>
      <c r="P29" t="s">
        <v>3321</v>
      </c>
    </row>
    <row r="30" spans="1:16" x14ac:dyDescent="0.3">
      <c r="A30" t="s">
        <v>37</v>
      </c>
      <c r="B30" t="s">
        <v>38</v>
      </c>
      <c r="C30" t="s">
        <v>39</v>
      </c>
      <c r="D30" t="s">
        <v>40</v>
      </c>
      <c r="E30">
        <v>1</v>
      </c>
      <c r="F30">
        <v>577</v>
      </c>
      <c r="G30">
        <v>1</v>
      </c>
      <c r="H30" s="47">
        <f t="shared" si="0"/>
        <v>577</v>
      </c>
      <c r="I30" s="47">
        <f t="shared" si="1"/>
        <v>1</v>
      </c>
      <c r="J30" s="39" t="str">
        <f t="shared" si="2"/>
        <v>5771</v>
      </c>
      <c r="K30" t="s">
        <v>50</v>
      </c>
      <c r="L30">
        <v>175</v>
      </c>
      <c r="M30" t="s">
        <v>108</v>
      </c>
      <c r="N30" t="s">
        <v>109</v>
      </c>
      <c r="O30">
        <v>1</v>
      </c>
      <c r="P30" t="s">
        <v>3321</v>
      </c>
    </row>
    <row r="31" spans="1:16" x14ac:dyDescent="0.3">
      <c r="A31" t="s">
        <v>37</v>
      </c>
      <c r="B31" t="s">
        <v>38</v>
      </c>
      <c r="C31" t="s">
        <v>39</v>
      </c>
      <c r="D31" t="s">
        <v>40</v>
      </c>
      <c r="E31">
        <v>1</v>
      </c>
      <c r="F31">
        <v>574</v>
      </c>
      <c r="G31">
        <v>4</v>
      </c>
      <c r="H31" s="47">
        <f t="shared" si="0"/>
        <v>574</v>
      </c>
      <c r="I31" s="47">
        <f t="shared" si="1"/>
        <v>4</v>
      </c>
      <c r="J31" s="39" t="str">
        <f t="shared" si="2"/>
        <v>5744</v>
      </c>
      <c r="K31" t="s">
        <v>50</v>
      </c>
      <c r="L31">
        <v>119</v>
      </c>
      <c r="M31" t="s">
        <v>110</v>
      </c>
      <c r="N31" t="s">
        <v>111</v>
      </c>
      <c r="O31">
        <v>1</v>
      </c>
      <c r="P31" t="s">
        <v>3321</v>
      </c>
    </row>
    <row r="32" spans="1:16" x14ac:dyDescent="0.3">
      <c r="A32" t="s">
        <v>37</v>
      </c>
      <c r="B32" t="s">
        <v>38</v>
      </c>
      <c r="C32" t="s">
        <v>39</v>
      </c>
      <c r="D32" t="s">
        <v>40</v>
      </c>
      <c r="E32">
        <v>1</v>
      </c>
      <c r="F32">
        <v>660</v>
      </c>
      <c r="G32">
        <v>20</v>
      </c>
      <c r="H32" s="47">
        <f t="shared" si="0"/>
        <v>660</v>
      </c>
      <c r="I32" s="47">
        <f t="shared" si="1"/>
        <v>20</v>
      </c>
      <c r="J32" s="39" t="str">
        <f t="shared" si="2"/>
        <v>66020</v>
      </c>
      <c r="K32" t="s">
        <v>50</v>
      </c>
      <c r="L32">
        <v>11.9</v>
      </c>
      <c r="M32" t="s">
        <v>112</v>
      </c>
      <c r="N32" t="s">
        <v>113</v>
      </c>
      <c r="O32">
        <v>1</v>
      </c>
      <c r="P32" t="s">
        <v>3321</v>
      </c>
    </row>
    <row r="33" spans="1:16" x14ac:dyDescent="0.3">
      <c r="A33" t="s">
        <v>37</v>
      </c>
      <c r="B33" t="s">
        <v>38</v>
      </c>
      <c r="C33" t="s">
        <v>39</v>
      </c>
      <c r="D33" t="s">
        <v>40</v>
      </c>
      <c r="E33">
        <v>1</v>
      </c>
      <c r="F33">
        <v>569</v>
      </c>
      <c r="G33">
        <v>0</v>
      </c>
      <c r="H33" s="47">
        <f t="shared" si="0"/>
        <v>569</v>
      </c>
      <c r="I33" s="47"/>
      <c r="J33" s="39" t="str">
        <f t="shared" si="2"/>
        <v>569</v>
      </c>
      <c r="K33" t="s">
        <v>114</v>
      </c>
      <c r="L33">
        <v>1278</v>
      </c>
      <c r="M33" t="s">
        <v>54</v>
      </c>
      <c r="N33" t="s">
        <v>55</v>
      </c>
      <c r="O33">
        <v>5</v>
      </c>
      <c r="P33" t="s">
        <v>3322</v>
      </c>
    </row>
    <row r="34" spans="1:16" x14ac:dyDescent="0.3">
      <c r="A34" t="s">
        <v>37</v>
      </c>
      <c r="B34" t="s">
        <v>38</v>
      </c>
      <c r="C34" t="s">
        <v>39</v>
      </c>
      <c r="D34" t="s">
        <v>40</v>
      </c>
      <c r="E34">
        <v>1</v>
      </c>
      <c r="F34">
        <v>571</v>
      </c>
      <c r="G34">
        <v>3</v>
      </c>
      <c r="H34" s="47">
        <f t="shared" si="0"/>
        <v>571</v>
      </c>
      <c r="I34" s="47">
        <f t="shared" si="1"/>
        <v>3</v>
      </c>
      <c r="J34" s="39" t="str">
        <f t="shared" si="2"/>
        <v>5713</v>
      </c>
      <c r="K34" t="s">
        <v>50</v>
      </c>
      <c r="L34">
        <v>149</v>
      </c>
      <c r="M34" t="s">
        <v>115</v>
      </c>
      <c r="N34" t="s">
        <v>116</v>
      </c>
      <c r="O34">
        <v>1</v>
      </c>
      <c r="P34" t="s">
        <v>3321</v>
      </c>
    </row>
    <row r="35" spans="1:16" x14ac:dyDescent="0.3">
      <c r="A35" t="s">
        <v>37</v>
      </c>
      <c r="B35" t="s">
        <v>38</v>
      </c>
      <c r="C35" t="s">
        <v>39</v>
      </c>
      <c r="D35" t="s">
        <v>40</v>
      </c>
      <c r="E35">
        <v>1</v>
      </c>
      <c r="F35">
        <v>504</v>
      </c>
      <c r="G35">
        <v>0</v>
      </c>
      <c r="H35" s="47">
        <f t="shared" si="0"/>
        <v>504</v>
      </c>
      <c r="I35" s="47"/>
      <c r="J35" s="39" t="str">
        <f t="shared" si="2"/>
        <v>504</v>
      </c>
      <c r="K35" t="s">
        <v>50</v>
      </c>
      <c r="L35">
        <v>212</v>
      </c>
      <c r="M35">
        <v>504</v>
      </c>
      <c r="N35" t="s">
        <v>117</v>
      </c>
      <c r="O35">
        <v>1</v>
      </c>
      <c r="P35" t="s">
        <v>3321</v>
      </c>
    </row>
    <row r="36" spans="1:16" x14ac:dyDescent="0.3">
      <c r="A36" t="s">
        <v>37</v>
      </c>
      <c r="B36" t="s">
        <v>38</v>
      </c>
      <c r="C36" t="s">
        <v>39</v>
      </c>
      <c r="D36" t="s">
        <v>40</v>
      </c>
      <c r="E36">
        <v>1</v>
      </c>
      <c r="F36">
        <v>446</v>
      </c>
      <c r="G36">
        <v>3</v>
      </c>
      <c r="H36" s="47">
        <f t="shared" si="0"/>
        <v>446</v>
      </c>
      <c r="I36" s="47">
        <f t="shared" si="1"/>
        <v>3</v>
      </c>
      <c r="J36" s="39" t="str">
        <f t="shared" si="2"/>
        <v>4463</v>
      </c>
      <c r="K36" t="s">
        <v>50</v>
      </c>
      <c r="L36">
        <v>531</v>
      </c>
      <c r="M36" t="s">
        <v>118</v>
      </c>
      <c r="N36" t="s">
        <v>119</v>
      </c>
      <c r="O36">
        <v>1</v>
      </c>
      <c r="P36" t="s">
        <v>3321</v>
      </c>
    </row>
    <row r="37" spans="1:16" x14ac:dyDescent="0.3">
      <c r="A37" t="s">
        <v>37</v>
      </c>
      <c r="B37" t="s">
        <v>38</v>
      </c>
      <c r="C37" t="s">
        <v>39</v>
      </c>
      <c r="D37" t="s">
        <v>40</v>
      </c>
      <c r="E37">
        <v>1</v>
      </c>
      <c r="F37">
        <v>882</v>
      </c>
      <c r="G37">
        <v>40</v>
      </c>
      <c r="H37" s="47">
        <f t="shared" si="0"/>
        <v>882</v>
      </c>
      <c r="I37" s="47">
        <f t="shared" si="1"/>
        <v>40</v>
      </c>
      <c r="J37" s="39" t="str">
        <f t="shared" si="2"/>
        <v>88240</v>
      </c>
      <c r="K37" t="s">
        <v>53</v>
      </c>
      <c r="L37">
        <v>34</v>
      </c>
      <c r="M37" t="s">
        <v>120</v>
      </c>
      <c r="N37" t="s">
        <v>121</v>
      </c>
      <c r="O37">
        <v>1</v>
      </c>
      <c r="P37" t="s">
        <v>3321</v>
      </c>
    </row>
    <row r="38" spans="1:16" x14ac:dyDescent="0.3">
      <c r="A38" t="s">
        <v>37</v>
      </c>
      <c r="B38" t="s">
        <v>38</v>
      </c>
      <c r="C38" t="s">
        <v>39</v>
      </c>
      <c r="D38" t="s">
        <v>40</v>
      </c>
      <c r="E38">
        <v>1</v>
      </c>
      <c r="F38">
        <v>318</v>
      </c>
      <c r="G38">
        <v>9</v>
      </c>
      <c r="H38" s="47">
        <f t="shared" si="0"/>
        <v>318</v>
      </c>
      <c r="I38" s="47">
        <f t="shared" si="1"/>
        <v>9</v>
      </c>
      <c r="J38" s="39" t="str">
        <f t="shared" si="2"/>
        <v>3189</v>
      </c>
      <c r="K38" t="s">
        <v>50</v>
      </c>
      <c r="L38">
        <v>92</v>
      </c>
      <c r="M38" t="s">
        <v>122</v>
      </c>
      <c r="N38" t="s">
        <v>123</v>
      </c>
      <c r="O38">
        <v>1</v>
      </c>
      <c r="P38" t="s">
        <v>3321</v>
      </c>
    </row>
    <row r="39" spans="1:16" x14ac:dyDescent="0.3">
      <c r="A39" t="s">
        <v>37</v>
      </c>
      <c r="B39" t="s">
        <v>38</v>
      </c>
      <c r="C39" t="s">
        <v>39</v>
      </c>
      <c r="D39" t="s">
        <v>40</v>
      </c>
      <c r="E39">
        <v>1</v>
      </c>
      <c r="F39">
        <v>99</v>
      </c>
      <c r="G39">
        <v>4</v>
      </c>
      <c r="H39" s="47">
        <f t="shared" si="0"/>
        <v>99</v>
      </c>
      <c r="I39" s="47">
        <f t="shared" si="1"/>
        <v>4</v>
      </c>
      <c r="J39" s="39" t="str">
        <f t="shared" si="2"/>
        <v>994</v>
      </c>
      <c r="K39" t="s">
        <v>124</v>
      </c>
      <c r="L39">
        <v>853</v>
      </c>
      <c r="M39" t="s">
        <v>54</v>
      </c>
      <c r="N39" t="s">
        <v>55</v>
      </c>
      <c r="O39">
        <v>5</v>
      </c>
      <c r="P39" t="s">
        <v>3322</v>
      </c>
    </row>
    <row r="40" spans="1:16" x14ac:dyDescent="0.3">
      <c r="A40" t="s">
        <v>37</v>
      </c>
      <c r="B40" t="s">
        <v>38</v>
      </c>
      <c r="C40" t="s">
        <v>39</v>
      </c>
      <c r="D40" t="s">
        <v>40</v>
      </c>
      <c r="E40">
        <v>1</v>
      </c>
      <c r="F40">
        <v>386</v>
      </c>
      <c r="G40">
        <v>0</v>
      </c>
      <c r="H40" s="47">
        <f t="shared" si="0"/>
        <v>386</v>
      </c>
      <c r="I40" s="47"/>
      <c r="J40" s="39" t="str">
        <f t="shared" si="2"/>
        <v>386</v>
      </c>
      <c r="K40" t="s">
        <v>58</v>
      </c>
      <c r="L40">
        <v>324</v>
      </c>
      <c r="M40" t="s">
        <v>125</v>
      </c>
      <c r="N40" t="s">
        <v>126</v>
      </c>
      <c r="O40">
        <v>1</v>
      </c>
      <c r="P40" t="s">
        <v>3321</v>
      </c>
    </row>
    <row r="41" spans="1:16" x14ac:dyDescent="0.3">
      <c r="A41" t="s">
        <v>37</v>
      </c>
      <c r="B41" t="s">
        <v>38</v>
      </c>
      <c r="C41" t="s">
        <v>39</v>
      </c>
      <c r="D41" t="s">
        <v>40</v>
      </c>
      <c r="E41">
        <v>1</v>
      </c>
      <c r="F41">
        <v>345</v>
      </c>
      <c r="G41">
        <v>2</v>
      </c>
      <c r="H41" s="47">
        <f t="shared" si="0"/>
        <v>345</v>
      </c>
      <c r="I41" s="47">
        <f t="shared" si="1"/>
        <v>2</v>
      </c>
      <c r="J41" s="39" t="str">
        <f t="shared" si="2"/>
        <v>3452</v>
      </c>
      <c r="K41" t="s">
        <v>53</v>
      </c>
      <c r="L41">
        <v>1716</v>
      </c>
      <c r="M41" t="s">
        <v>127</v>
      </c>
      <c r="N41" t="s">
        <v>128</v>
      </c>
      <c r="O41">
        <v>1</v>
      </c>
      <c r="P41" t="s">
        <v>3321</v>
      </c>
    </row>
    <row r="42" spans="1:16" x14ac:dyDescent="0.3">
      <c r="A42" t="s">
        <v>37</v>
      </c>
      <c r="B42" t="s">
        <v>38</v>
      </c>
      <c r="C42" t="s">
        <v>39</v>
      </c>
      <c r="D42" t="s">
        <v>40</v>
      </c>
      <c r="E42">
        <v>1</v>
      </c>
      <c r="F42">
        <v>679</v>
      </c>
      <c r="G42">
        <v>27</v>
      </c>
      <c r="H42" s="47">
        <f t="shared" si="0"/>
        <v>679</v>
      </c>
      <c r="I42" s="47">
        <f t="shared" si="1"/>
        <v>27</v>
      </c>
      <c r="J42" s="39" t="str">
        <f t="shared" si="2"/>
        <v>67927</v>
      </c>
      <c r="K42" t="s">
        <v>50</v>
      </c>
      <c r="L42">
        <v>10.7</v>
      </c>
      <c r="M42" t="s">
        <v>129</v>
      </c>
      <c r="N42" t="s">
        <v>130</v>
      </c>
      <c r="O42">
        <v>1</v>
      </c>
      <c r="P42" t="s">
        <v>3321</v>
      </c>
    </row>
    <row r="43" spans="1:16" x14ac:dyDescent="0.3">
      <c r="A43" t="s">
        <v>37</v>
      </c>
      <c r="B43" t="s">
        <v>38</v>
      </c>
      <c r="C43" t="s">
        <v>39</v>
      </c>
      <c r="D43" t="s">
        <v>40</v>
      </c>
      <c r="E43">
        <v>1</v>
      </c>
      <c r="F43">
        <v>677</v>
      </c>
      <c r="G43">
        <v>7</v>
      </c>
      <c r="H43" s="47">
        <f t="shared" si="0"/>
        <v>677</v>
      </c>
      <c r="I43" s="47">
        <f t="shared" si="1"/>
        <v>7</v>
      </c>
      <c r="J43" s="39" t="str">
        <f t="shared" si="2"/>
        <v>6777</v>
      </c>
      <c r="K43" t="s">
        <v>50</v>
      </c>
      <c r="L43">
        <v>183.7</v>
      </c>
      <c r="M43" t="s">
        <v>131</v>
      </c>
      <c r="N43" t="s">
        <v>132</v>
      </c>
      <c r="O43">
        <v>1</v>
      </c>
      <c r="P43" t="s">
        <v>3321</v>
      </c>
    </row>
    <row r="44" spans="1:16" x14ac:dyDescent="0.3">
      <c r="A44" t="s">
        <v>37</v>
      </c>
      <c r="B44" t="s">
        <v>38</v>
      </c>
      <c r="C44" t="s">
        <v>39</v>
      </c>
      <c r="D44" t="s">
        <v>40</v>
      </c>
      <c r="E44">
        <v>1</v>
      </c>
      <c r="F44">
        <v>674</v>
      </c>
      <c r="G44">
        <v>16</v>
      </c>
      <c r="H44" s="47">
        <f t="shared" si="0"/>
        <v>674</v>
      </c>
      <c r="I44" s="47">
        <f t="shared" si="1"/>
        <v>16</v>
      </c>
      <c r="J44" s="39" t="str">
        <f t="shared" si="2"/>
        <v>67416</v>
      </c>
      <c r="K44" t="s">
        <v>50</v>
      </c>
      <c r="L44">
        <v>142.1</v>
      </c>
      <c r="M44" t="s">
        <v>133</v>
      </c>
      <c r="N44" t="s">
        <v>134</v>
      </c>
      <c r="O44">
        <v>1</v>
      </c>
      <c r="P44" t="s">
        <v>3321</v>
      </c>
    </row>
    <row r="45" spans="1:16" x14ac:dyDescent="0.3">
      <c r="A45" t="s">
        <v>37</v>
      </c>
      <c r="B45" t="s">
        <v>38</v>
      </c>
      <c r="C45" t="s">
        <v>39</v>
      </c>
      <c r="D45" t="s">
        <v>40</v>
      </c>
      <c r="E45">
        <v>1</v>
      </c>
      <c r="F45">
        <v>867</v>
      </c>
      <c r="G45">
        <v>37</v>
      </c>
      <c r="H45" s="47">
        <f t="shared" si="0"/>
        <v>867</v>
      </c>
      <c r="I45" s="47">
        <f t="shared" si="1"/>
        <v>37</v>
      </c>
      <c r="J45" s="39" t="str">
        <f t="shared" si="2"/>
        <v>86737</v>
      </c>
      <c r="K45" t="s">
        <v>50</v>
      </c>
      <c r="L45">
        <v>24</v>
      </c>
      <c r="M45" t="s">
        <v>54</v>
      </c>
      <c r="N45" t="s">
        <v>135</v>
      </c>
      <c r="O45">
        <v>2</v>
      </c>
      <c r="P45" t="s">
        <v>3323</v>
      </c>
    </row>
    <row r="46" spans="1:16" x14ac:dyDescent="0.3">
      <c r="A46" t="s">
        <v>37</v>
      </c>
      <c r="B46" t="s">
        <v>38</v>
      </c>
      <c r="C46" t="s">
        <v>39</v>
      </c>
      <c r="D46" t="s">
        <v>40</v>
      </c>
      <c r="E46">
        <v>1</v>
      </c>
      <c r="F46">
        <v>229</v>
      </c>
      <c r="G46">
        <v>6</v>
      </c>
      <c r="H46" s="47">
        <f t="shared" si="0"/>
        <v>229</v>
      </c>
      <c r="I46" s="47">
        <f t="shared" si="1"/>
        <v>6</v>
      </c>
      <c r="J46" s="39" t="str">
        <f t="shared" si="2"/>
        <v>2296</v>
      </c>
      <c r="K46" t="s">
        <v>50</v>
      </c>
      <c r="L46">
        <v>129</v>
      </c>
      <c r="M46" t="s">
        <v>136</v>
      </c>
      <c r="N46" t="s">
        <v>137</v>
      </c>
      <c r="O46">
        <v>1</v>
      </c>
      <c r="P46" t="s">
        <v>3321</v>
      </c>
    </row>
    <row r="47" spans="1:16" x14ac:dyDescent="0.3">
      <c r="A47" t="s">
        <v>37</v>
      </c>
      <c r="B47" t="s">
        <v>38</v>
      </c>
      <c r="C47" t="s">
        <v>39</v>
      </c>
      <c r="D47" t="s">
        <v>40</v>
      </c>
      <c r="E47">
        <v>1</v>
      </c>
      <c r="F47">
        <v>444</v>
      </c>
      <c r="G47">
        <v>9</v>
      </c>
      <c r="H47" s="47">
        <f t="shared" si="0"/>
        <v>444</v>
      </c>
      <c r="I47" s="47">
        <f t="shared" si="1"/>
        <v>9</v>
      </c>
      <c r="J47" s="39" t="str">
        <f t="shared" si="2"/>
        <v>4449</v>
      </c>
      <c r="K47" t="s">
        <v>50</v>
      </c>
      <c r="L47">
        <v>202</v>
      </c>
      <c r="M47" t="s">
        <v>138</v>
      </c>
      <c r="N47" t="s">
        <v>139</v>
      </c>
      <c r="O47">
        <v>1</v>
      </c>
      <c r="P47" t="s">
        <v>3321</v>
      </c>
    </row>
    <row r="48" spans="1:16" x14ac:dyDescent="0.3">
      <c r="A48" t="s">
        <v>37</v>
      </c>
      <c r="B48" t="s">
        <v>38</v>
      </c>
      <c r="C48" t="s">
        <v>39</v>
      </c>
      <c r="D48" t="s">
        <v>40</v>
      </c>
      <c r="E48">
        <v>1</v>
      </c>
      <c r="F48">
        <v>425</v>
      </c>
      <c r="G48">
        <v>0</v>
      </c>
      <c r="H48" s="47">
        <f t="shared" si="0"/>
        <v>425</v>
      </c>
      <c r="I48" s="47"/>
      <c r="J48" s="39" t="str">
        <f t="shared" si="2"/>
        <v>425</v>
      </c>
      <c r="K48" t="s">
        <v>50</v>
      </c>
      <c r="L48">
        <v>266</v>
      </c>
      <c r="M48" t="s">
        <v>140</v>
      </c>
      <c r="N48" t="s">
        <v>141</v>
      </c>
      <c r="O48">
        <v>1</v>
      </c>
      <c r="P48" t="s">
        <v>3321</v>
      </c>
    </row>
    <row r="49" spans="1:16" x14ac:dyDescent="0.3">
      <c r="A49" t="s">
        <v>37</v>
      </c>
      <c r="B49" t="s">
        <v>38</v>
      </c>
      <c r="C49" t="s">
        <v>39</v>
      </c>
      <c r="D49" t="s">
        <v>40</v>
      </c>
      <c r="E49">
        <v>1</v>
      </c>
      <c r="F49">
        <v>451</v>
      </c>
      <c r="G49">
        <v>1</v>
      </c>
      <c r="H49" s="47">
        <f t="shared" si="0"/>
        <v>451</v>
      </c>
      <c r="I49" s="47">
        <f t="shared" si="1"/>
        <v>1</v>
      </c>
      <c r="J49" s="39" t="str">
        <f t="shared" si="2"/>
        <v>4511</v>
      </c>
      <c r="K49" t="s">
        <v>50</v>
      </c>
      <c r="L49">
        <v>99</v>
      </c>
      <c r="M49" t="s">
        <v>142</v>
      </c>
      <c r="N49" t="s">
        <v>143</v>
      </c>
      <c r="O49">
        <v>1</v>
      </c>
      <c r="P49" t="s">
        <v>3321</v>
      </c>
    </row>
    <row r="50" spans="1:16" x14ac:dyDescent="0.3">
      <c r="A50" t="s">
        <v>37</v>
      </c>
      <c r="B50" t="s">
        <v>38</v>
      </c>
      <c r="C50" t="s">
        <v>39</v>
      </c>
      <c r="D50" t="s">
        <v>40</v>
      </c>
      <c r="E50">
        <v>1</v>
      </c>
      <c r="F50">
        <v>689</v>
      </c>
      <c r="G50">
        <v>18</v>
      </c>
      <c r="H50" s="47">
        <f t="shared" si="0"/>
        <v>689</v>
      </c>
      <c r="I50" s="47">
        <f t="shared" si="1"/>
        <v>18</v>
      </c>
      <c r="J50" s="39" t="str">
        <f t="shared" si="2"/>
        <v>68918</v>
      </c>
      <c r="K50" t="s">
        <v>50</v>
      </c>
      <c r="L50">
        <v>328</v>
      </c>
      <c r="M50" t="s">
        <v>144</v>
      </c>
      <c r="N50" t="s">
        <v>145</v>
      </c>
      <c r="O50">
        <v>1</v>
      </c>
      <c r="P50" t="s">
        <v>3321</v>
      </c>
    </row>
    <row r="51" spans="1:16" x14ac:dyDescent="0.3">
      <c r="A51" t="s">
        <v>37</v>
      </c>
      <c r="B51" t="s">
        <v>38</v>
      </c>
      <c r="C51" t="s">
        <v>39</v>
      </c>
      <c r="D51" t="s">
        <v>40</v>
      </c>
      <c r="E51">
        <v>1</v>
      </c>
      <c r="F51">
        <v>228</v>
      </c>
      <c r="G51">
        <v>19</v>
      </c>
      <c r="H51" s="47">
        <f t="shared" si="0"/>
        <v>228</v>
      </c>
      <c r="I51" s="47">
        <f t="shared" si="1"/>
        <v>19</v>
      </c>
      <c r="J51" s="39" t="str">
        <f t="shared" si="2"/>
        <v>22819</v>
      </c>
      <c r="K51" t="s">
        <v>50</v>
      </c>
      <c r="L51">
        <v>176</v>
      </c>
      <c r="M51" t="s">
        <v>146</v>
      </c>
      <c r="N51" t="s">
        <v>147</v>
      </c>
      <c r="O51">
        <v>1</v>
      </c>
      <c r="P51" t="s">
        <v>3321</v>
      </c>
    </row>
    <row r="52" spans="1:16" x14ac:dyDescent="0.3">
      <c r="A52" t="s">
        <v>37</v>
      </c>
      <c r="B52" t="s">
        <v>38</v>
      </c>
      <c r="C52" t="s">
        <v>39</v>
      </c>
      <c r="D52" t="s">
        <v>40</v>
      </c>
      <c r="E52">
        <v>1</v>
      </c>
      <c r="F52">
        <v>228</v>
      </c>
      <c r="G52">
        <v>23</v>
      </c>
      <c r="H52" s="47">
        <f t="shared" si="0"/>
        <v>228</v>
      </c>
      <c r="I52" s="47">
        <f t="shared" si="1"/>
        <v>23</v>
      </c>
      <c r="J52" s="39" t="str">
        <f t="shared" si="2"/>
        <v>22823</v>
      </c>
      <c r="K52" t="s">
        <v>53</v>
      </c>
      <c r="L52">
        <v>192</v>
      </c>
      <c r="M52" t="s">
        <v>148</v>
      </c>
      <c r="N52" t="s">
        <v>149</v>
      </c>
      <c r="O52">
        <v>1</v>
      </c>
      <c r="P52" t="s">
        <v>3321</v>
      </c>
    </row>
    <row r="53" spans="1:16" x14ac:dyDescent="0.3">
      <c r="A53" t="s">
        <v>37</v>
      </c>
      <c r="B53" t="s">
        <v>38</v>
      </c>
      <c r="C53" t="s">
        <v>39</v>
      </c>
      <c r="D53" t="s">
        <v>40</v>
      </c>
      <c r="E53">
        <v>1</v>
      </c>
      <c r="F53">
        <v>220</v>
      </c>
      <c r="G53">
        <v>12</v>
      </c>
      <c r="H53" s="47">
        <f t="shared" si="0"/>
        <v>220</v>
      </c>
      <c r="I53" s="47">
        <f t="shared" si="1"/>
        <v>12</v>
      </c>
      <c r="J53" s="39" t="str">
        <f t="shared" si="2"/>
        <v>22012</v>
      </c>
      <c r="K53" t="s">
        <v>50</v>
      </c>
      <c r="L53">
        <v>759</v>
      </c>
      <c r="M53" t="s">
        <v>150</v>
      </c>
      <c r="N53" t="s">
        <v>151</v>
      </c>
      <c r="O53">
        <v>1</v>
      </c>
      <c r="P53" t="s">
        <v>3321</v>
      </c>
    </row>
    <row r="54" spans="1:16" x14ac:dyDescent="0.3">
      <c r="A54" t="s">
        <v>37</v>
      </c>
      <c r="B54" t="s">
        <v>38</v>
      </c>
      <c r="C54" t="s">
        <v>39</v>
      </c>
      <c r="D54" t="s">
        <v>40</v>
      </c>
      <c r="E54">
        <v>1</v>
      </c>
      <c r="F54">
        <v>440</v>
      </c>
      <c r="G54">
        <v>5</v>
      </c>
      <c r="H54" s="47">
        <f t="shared" si="0"/>
        <v>440</v>
      </c>
      <c r="I54" s="47">
        <f t="shared" si="1"/>
        <v>5</v>
      </c>
      <c r="J54" s="39" t="str">
        <f t="shared" si="2"/>
        <v>4405</v>
      </c>
      <c r="K54" t="s">
        <v>50</v>
      </c>
      <c r="L54">
        <v>166</v>
      </c>
      <c r="M54" t="s">
        <v>152</v>
      </c>
      <c r="N54" t="s">
        <v>153</v>
      </c>
      <c r="O54">
        <v>1</v>
      </c>
      <c r="P54" t="s">
        <v>3321</v>
      </c>
    </row>
    <row r="55" spans="1:16" x14ac:dyDescent="0.3">
      <c r="A55" t="s">
        <v>37</v>
      </c>
      <c r="B55" t="s">
        <v>38</v>
      </c>
      <c r="C55" t="s">
        <v>39</v>
      </c>
      <c r="D55" t="s">
        <v>40</v>
      </c>
      <c r="E55">
        <v>1</v>
      </c>
      <c r="F55">
        <v>431</v>
      </c>
      <c r="G55">
        <v>4</v>
      </c>
      <c r="H55" s="47">
        <f t="shared" si="0"/>
        <v>431</v>
      </c>
      <c r="I55" s="47">
        <f t="shared" si="1"/>
        <v>4</v>
      </c>
      <c r="J55" s="39" t="str">
        <f t="shared" si="2"/>
        <v>4314</v>
      </c>
      <c r="K55" t="s">
        <v>56</v>
      </c>
      <c r="L55">
        <v>362</v>
      </c>
      <c r="M55" t="s">
        <v>54</v>
      </c>
      <c r="N55" t="s">
        <v>154</v>
      </c>
      <c r="O55">
        <v>2</v>
      </c>
      <c r="P55" t="s">
        <v>3323</v>
      </c>
    </row>
    <row r="56" spans="1:16" x14ac:dyDescent="0.3">
      <c r="A56" t="s">
        <v>37</v>
      </c>
      <c r="B56" t="s">
        <v>38</v>
      </c>
      <c r="C56" t="s">
        <v>39</v>
      </c>
      <c r="D56" t="s">
        <v>40</v>
      </c>
      <c r="E56">
        <v>1</v>
      </c>
      <c r="F56">
        <v>205</v>
      </c>
      <c r="G56">
        <v>79</v>
      </c>
      <c r="H56" s="47">
        <f t="shared" si="0"/>
        <v>205</v>
      </c>
      <c r="I56" s="47">
        <f t="shared" si="1"/>
        <v>79</v>
      </c>
      <c r="J56" s="39" t="str">
        <f t="shared" si="2"/>
        <v>20579</v>
      </c>
      <c r="K56" t="s">
        <v>50</v>
      </c>
      <c r="L56">
        <v>253</v>
      </c>
      <c r="M56" t="s">
        <v>155</v>
      </c>
      <c r="N56" t="s">
        <v>156</v>
      </c>
      <c r="O56">
        <v>1</v>
      </c>
      <c r="P56" t="s">
        <v>3321</v>
      </c>
    </row>
    <row r="57" spans="1:16" x14ac:dyDescent="0.3">
      <c r="A57" t="s">
        <v>37</v>
      </c>
      <c r="B57" t="s">
        <v>38</v>
      </c>
      <c r="C57" t="s">
        <v>39</v>
      </c>
      <c r="D57" t="s">
        <v>40</v>
      </c>
      <c r="E57">
        <v>1</v>
      </c>
      <c r="F57">
        <v>205</v>
      </c>
      <c r="G57">
        <v>82</v>
      </c>
      <c r="H57" s="47">
        <f t="shared" si="0"/>
        <v>205</v>
      </c>
      <c r="I57" s="47">
        <f t="shared" si="1"/>
        <v>82</v>
      </c>
      <c r="J57" s="39" t="str">
        <f t="shared" si="2"/>
        <v>20582</v>
      </c>
      <c r="K57" t="s">
        <v>50</v>
      </c>
      <c r="L57">
        <v>255</v>
      </c>
      <c r="M57" t="s">
        <v>157</v>
      </c>
      <c r="N57" t="s">
        <v>158</v>
      </c>
      <c r="O57">
        <v>1</v>
      </c>
      <c r="P57" t="s">
        <v>3321</v>
      </c>
    </row>
    <row r="58" spans="1:16" x14ac:dyDescent="0.3">
      <c r="A58" t="s">
        <v>37</v>
      </c>
      <c r="B58" t="s">
        <v>38</v>
      </c>
      <c r="C58" t="s">
        <v>39</v>
      </c>
      <c r="D58" t="s">
        <v>40</v>
      </c>
      <c r="E58">
        <v>1</v>
      </c>
      <c r="F58">
        <v>518</v>
      </c>
      <c r="G58">
        <v>0</v>
      </c>
      <c r="H58" s="47">
        <f t="shared" si="0"/>
        <v>518</v>
      </c>
      <c r="I58" s="47"/>
      <c r="J58" s="39" t="str">
        <f t="shared" si="2"/>
        <v>518</v>
      </c>
      <c r="K58" t="s">
        <v>124</v>
      </c>
      <c r="L58">
        <v>52</v>
      </c>
      <c r="M58" t="s">
        <v>54</v>
      </c>
      <c r="N58" t="s">
        <v>159</v>
      </c>
      <c r="O58">
        <v>2</v>
      </c>
      <c r="P58" t="s">
        <v>3323</v>
      </c>
    </row>
    <row r="59" spans="1:16" x14ac:dyDescent="0.3">
      <c r="A59" t="s">
        <v>37</v>
      </c>
      <c r="B59" t="s">
        <v>38</v>
      </c>
      <c r="C59" t="s">
        <v>39</v>
      </c>
      <c r="D59" t="s">
        <v>40</v>
      </c>
      <c r="E59">
        <v>1</v>
      </c>
      <c r="F59">
        <v>485</v>
      </c>
      <c r="G59">
        <v>4</v>
      </c>
      <c r="H59" s="47">
        <f t="shared" si="0"/>
        <v>485</v>
      </c>
      <c r="I59" s="47">
        <f t="shared" si="1"/>
        <v>4</v>
      </c>
      <c r="J59" s="39" t="str">
        <f t="shared" si="2"/>
        <v>4854</v>
      </c>
      <c r="K59" t="s">
        <v>160</v>
      </c>
      <c r="L59">
        <v>257</v>
      </c>
      <c r="M59" t="s">
        <v>54</v>
      </c>
      <c r="N59" t="s">
        <v>55</v>
      </c>
      <c r="O59">
        <v>5</v>
      </c>
      <c r="P59" t="s">
        <v>3322</v>
      </c>
    </row>
    <row r="60" spans="1:16" x14ac:dyDescent="0.3">
      <c r="A60" t="s">
        <v>37</v>
      </c>
      <c r="B60" t="s">
        <v>38</v>
      </c>
      <c r="C60" t="s">
        <v>39</v>
      </c>
      <c r="D60" t="s">
        <v>40</v>
      </c>
      <c r="E60">
        <v>1</v>
      </c>
      <c r="F60">
        <v>495</v>
      </c>
      <c r="G60">
        <v>1</v>
      </c>
      <c r="H60" s="47">
        <f t="shared" si="0"/>
        <v>495</v>
      </c>
      <c r="I60" s="47">
        <f t="shared" si="1"/>
        <v>1</v>
      </c>
      <c r="J60" s="39" t="str">
        <f t="shared" si="2"/>
        <v>4951</v>
      </c>
      <c r="K60" t="s">
        <v>161</v>
      </c>
      <c r="L60">
        <v>7</v>
      </c>
      <c r="M60" t="s">
        <v>54</v>
      </c>
      <c r="N60" t="s">
        <v>162</v>
      </c>
      <c r="O60">
        <v>2</v>
      </c>
      <c r="P60" t="s">
        <v>3323</v>
      </c>
    </row>
    <row r="61" spans="1:16" x14ac:dyDescent="0.3">
      <c r="A61" t="s">
        <v>37</v>
      </c>
      <c r="B61" t="s">
        <v>38</v>
      </c>
      <c r="C61" t="s">
        <v>39</v>
      </c>
      <c r="D61" t="s">
        <v>40</v>
      </c>
      <c r="E61">
        <v>1</v>
      </c>
      <c r="F61">
        <v>444</v>
      </c>
      <c r="G61">
        <v>16</v>
      </c>
      <c r="H61" s="47">
        <f t="shared" si="0"/>
        <v>444</v>
      </c>
      <c r="I61" s="47">
        <f t="shared" si="1"/>
        <v>16</v>
      </c>
      <c r="J61" s="39" t="str">
        <f t="shared" si="2"/>
        <v>44416</v>
      </c>
      <c r="K61" t="s">
        <v>53</v>
      </c>
      <c r="L61">
        <v>171</v>
      </c>
      <c r="M61" t="s">
        <v>163</v>
      </c>
      <c r="N61" t="s">
        <v>164</v>
      </c>
      <c r="O61">
        <v>1</v>
      </c>
      <c r="P61" t="s">
        <v>3321</v>
      </c>
    </row>
    <row r="62" spans="1:16" x14ac:dyDescent="0.3">
      <c r="A62" t="s">
        <v>37</v>
      </c>
      <c r="B62" t="s">
        <v>38</v>
      </c>
      <c r="C62" t="s">
        <v>39</v>
      </c>
      <c r="D62" t="s">
        <v>40</v>
      </c>
      <c r="E62">
        <v>1</v>
      </c>
      <c r="F62">
        <v>787</v>
      </c>
      <c r="G62">
        <v>11</v>
      </c>
      <c r="H62" s="47">
        <f t="shared" si="0"/>
        <v>787</v>
      </c>
      <c r="I62" s="47">
        <f t="shared" si="1"/>
        <v>11</v>
      </c>
      <c r="J62" s="39" t="str">
        <f t="shared" si="2"/>
        <v>78711</v>
      </c>
      <c r="K62" t="s">
        <v>58</v>
      </c>
      <c r="L62">
        <v>136</v>
      </c>
      <c r="M62" t="s">
        <v>165</v>
      </c>
      <c r="N62" t="s">
        <v>166</v>
      </c>
      <c r="O62">
        <v>1</v>
      </c>
      <c r="P62" t="s">
        <v>3321</v>
      </c>
    </row>
    <row r="63" spans="1:16" x14ac:dyDescent="0.3">
      <c r="A63" t="s">
        <v>37</v>
      </c>
      <c r="B63" t="s">
        <v>38</v>
      </c>
      <c r="C63" t="s">
        <v>39</v>
      </c>
      <c r="D63" t="s">
        <v>40</v>
      </c>
      <c r="E63">
        <v>1</v>
      </c>
      <c r="F63">
        <v>698</v>
      </c>
      <c r="G63">
        <v>11</v>
      </c>
      <c r="H63" s="47">
        <f t="shared" si="0"/>
        <v>698</v>
      </c>
      <c r="I63" s="47">
        <f t="shared" si="1"/>
        <v>11</v>
      </c>
      <c r="J63" s="39" t="str">
        <f t="shared" si="2"/>
        <v>69811</v>
      </c>
      <c r="K63" t="s">
        <v>50</v>
      </c>
      <c r="L63">
        <v>44.3</v>
      </c>
      <c r="M63" t="s">
        <v>167</v>
      </c>
      <c r="N63" t="s">
        <v>168</v>
      </c>
      <c r="O63">
        <v>1</v>
      </c>
      <c r="P63" t="s">
        <v>3321</v>
      </c>
    </row>
    <row r="64" spans="1:16" x14ac:dyDescent="0.3">
      <c r="A64" t="s">
        <v>37</v>
      </c>
      <c r="B64" t="s">
        <v>38</v>
      </c>
      <c r="C64" t="s">
        <v>39</v>
      </c>
      <c r="D64" t="s">
        <v>40</v>
      </c>
      <c r="E64">
        <v>1</v>
      </c>
      <c r="F64">
        <v>682</v>
      </c>
      <c r="G64">
        <v>1</v>
      </c>
      <c r="H64" s="47">
        <f t="shared" si="0"/>
        <v>682</v>
      </c>
      <c r="I64" s="47">
        <f t="shared" si="1"/>
        <v>1</v>
      </c>
      <c r="J64" s="39" t="str">
        <f t="shared" si="2"/>
        <v>6821</v>
      </c>
      <c r="K64" t="s">
        <v>50</v>
      </c>
      <c r="L64">
        <v>212.3</v>
      </c>
      <c r="M64" t="s">
        <v>169</v>
      </c>
      <c r="N64" t="s">
        <v>170</v>
      </c>
      <c r="O64">
        <v>1</v>
      </c>
      <c r="P64" t="s">
        <v>3321</v>
      </c>
    </row>
    <row r="65" spans="1:16" x14ac:dyDescent="0.3">
      <c r="A65" t="s">
        <v>37</v>
      </c>
      <c r="B65" t="s">
        <v>38</v>
      </c>
      <c r="C65" t="s">
        <v>39</v>
      </c>
      <c r="D65" t="s">
        <v>40</v>
      </c>
      <c r="E65">
        <v>1</v>
      </c>
      <c r="F65">
        <v>866</v>
      </c>
      <c r="G65">
        <v>61</v>
      </c>
      <c r="H65" s="47">
        <f t="shared" si="0"/>
        <v>866</v>
      </c>
      <c r="I65" s="47">
        <f t="shared" si="1"/>
        <v>61</v>
      </c>
      <c r="J65" s="39" t="str">
        <f t="shared" si="2"/>
        <v>86661</v>
      </c>
      <c r="K65" t="s">
        <v>50</v>
      </c>
      <c r="L65">
        <v>158</v>
      </c>
      <c r="M65" t="s">
        <v>171</v>
      </c>
      <c r="N65" t="s">
        <v>172</v>
      </c>
      <c r="O65">
        <v>1</v>
      </c>
      <c r="P65" t="s">
        <v>3321</v>
      </c>
    </row>
    <row r="66" spans="1:16" x14ac:dyDescent="0.3">
      <c r="A66" t="s">
        <v>37</v>
      </c>
      <c r="B66" t="s">
        <v>38</v>
      </c>
      <c r="C66" t="s">
        <v>39</v>
      </c>
      <c r="D66" t="s">
        <v>40</v>
      </c>
      <c r="E66">
        <v>1</v>
      </c>
      <c r="F66">
        <v>681</v>
      </c>
      <c r="G66">
        <v>10</v>
      </c>
      <c r="H66" s="47">
        <f t="shared" si="0"/>
        <v>681</v>
      </c>
      <c r="I66" s="47">
        <f t="shared" si="1"/>
        <v>10</v>
      </c>
      <c r="J66" s="39" t="str">
        <f t="shared" si="2"/>
        <v>68110</v>
      </c>
      <c r="K66" t="s">
        <v>50</v>
      </c>
      <c r="L66">
        <v>85.6</v>
      </c>
      <c r="M66" t="s">
        <v>173</v>
      </c>
      <c r="N66" t="s">
        <v>174</v>
      </c>
      <c r="O66">
        <v>1</v>
      </c>
      <c r="P66" t="s">
        <v>3321</v>
      </c>
    </row>
    <row r="67" spans="1:16" x14ac:dyDescent="0.3">
      <c r="A67" t="s">
        <v>37</v>
      </c>
      <c r="B67" t="s">
        <v>38</v>
      </c>
      <c r="C67" t="s">
        <v>39</v>
      </c>
      <c r="D67" t="s">
        <v>40</v>
      </c>
      <c r="E67">
        <v>1</v>
      </c>
      <c r="F67">
        <v>695</v>
      </c>
      <c r="G67">
        <v>3</v>
      </c>
      <c r="H67" s="47">
        <f t="shared" ref="H67:H130" si="3">IF(E67=1,F67,CONCATENATE(E67,F67))</f>
        <v>695</v>
      </c>
      <c r="I67" s="47">
        <f t="shared" ref="I67:I130" si="4">G67</f>
        <v>3</v>
      </c>
      <c r="J67" s="39" t="str">
        <f t="shared" ref="J67:J130" si="5">CONCATENATE(H67,I67)</f>
        <v>6953</v>
      </c>
      <c r="K67" t="s">
        <v>50</v>
      </c>
      <c r="L67">
        <v>91.9</v>
      </c>
      <c r="M67" t="s">
        <v>175</v>
      </c>
      <c r="N67" t="s">
        <v>176</v>
      </c>
      <c r="O67">
        <v>1</v>
      </c>
      <c r="P67" t="s">
        <v>3321</v>
      </c>
    </row>
    <row r="68" spans="1:16" x14ac:dyDescent="0.3">
      <c r="A68" t="s">
        <v>37</v>
      </c>
      <c r="B68" t="s">
        <v>38</v>
      </c>
      <c r="C68" t="s">
        <v>39</v>
      </c>
      <c r="D68" t="s">
        <v>40</v>
      </c>
      <c r="E68">
        <v>1</v>
      </c>
      <c r="F68">
        <v>867</v>
      </c>
      <c r="G68">
        <v>117</v>
      </c>
      <c r="H68" s="47">
        <f t="shared" si="3"/>
        <v>867</v>
      </c>
      <c r="I68" s="47">
        <f t="shared" si="4"/>
        <v>117</v>
      </c>
      <c r="J68" s="39" t="str">
        <f t="shared" si="5"/>
        <v>867117</v>
      </c>
      <c r="K68" t="s">
        <v>78</v>
      </c>
      <c r="L68">
        <v>16</v>
      </c>
      <c r="M68" t="s">
        <v>177</v>
      </c>
      <c r="N68" t="s">
        <v>178</v>
      </c>
      <c r="O68">
        <v>1</v>
      </c>
      <c r="P68" t="s">
        <v>3321</v>
      </c>
    </row>
    <row r="69" spans="1:16" x14ac:dyDescent="0.3">
      <c r="A69" t="s">
        <v>37</v>
      </c>
      <c r="B69" t="s">
        <v>38</v>
      </c>
      <c r="C69" t="s">
        <v>39</v>
      </c>
      <c r="D69" t="s">
        <v>40</v>
      </c>
      <c r="E69">
        <v>1</v>
      </c>
      <c r="F69">
        <v>677</v>
      </c>
      <c r="G69">
        <v>22</v>
      </c>
      <c r="H69" s="47">
        <f t="shared" si="3"/>
        <v>677</v>
      </c>
      <c r="I69" s="47">
        <f t="shared" si="4"/>
        <v>22</v>
      </c>
      <c r="J69" s="39" t="str">
        <f t="shared" si="5"/>
        <v>67722</v>
      </c>
      <c r="K69" t="s">
        <v>50</v>
      </c>
      <c r="L69">
        <v>201.6</v>
      </c>
      <c r="M69" t="s">
        <v>179</v>
      </c>
      <c r="N69" t="s">
        <v>180</v>
      </c>
      <c r="O69">
        <v>1</v>
      </c>
      <c r="P69" t="s">
        <v>3321</v>
      </c>
    </row>
    <row r="70" spans="1:16" x14ac:dyDescent="0.3">
      <c r="A70" t="s">
        <v>37</v>
      </c>
      <c r="B70" t="s">
        <v>38</v>
      </c>
      <c r="C70" t="s">
        <v>39</v>
      </c>
      <c r="D70" t="s">
        <v>40</v>
      </c>
      <c r="E70">
        <v>1</v>
      </c>
      <c r="F70">
        <v>678</v>
      </c>
      <c r="G70">
        <v>5</v>
      </c>
      <c r="H70" s="47">
        <f t="shared" si="3"/>
        <v>678</v>
      </c>
      <c r="I70" s="47">
        <f t="shared" si="4"/>
        <v>5</v>
      </c>
      <c r="J70" s="39" t="str">
        <f t="shared" si="5"/>
        <v>6785</v>
      </c>
      <c r="K70" t="s">
        <v>50</v>
      </c>
      <c r="L70">
        <v>344</v>
      </c>
      <c r="M70" t="s">
        <v>181</v>
      </c>
      <c r="N70" t="s">
        <v>182</v>
      </c>
      <c r="O70">
        <v>1</v>
      </c>
      <c r="P70" t="s">
        <v>3321</v>
      </c>
    </row>
    <row r="71" spans="1:16" x14ac:dyDescent="0.3">
      <c r="A71" t="s">
        <v>37</v>
      </c>
      <c r="B71" t="s">
        <v>38</v>
      </c>
      <c r="C71" t="s">
        <v>39</v>
      </c>
      <c r="D71" t="s">
        <v>40</v>
      </c>
      <c r="E71">
        <v>1</v>
      </c>
      <c r="F71">
        <v>867</v>
      </c>
      <c r="G71">
        <v>132</v>
      </c>
      <c r="H71" s="47">
        <f t="shared" si="3"/>
        <v>867</v>
      </c>
      <c r="I71" s="47">
        <f t="shared" si="4"/>
        <v>132</v>
      </c>
      <c r="J71" s="39" t="str">
        <f t="shared" si="5"/>
        <v>867132</v>
      </c>
      <c r="K71" t="s">
        <v>124</v>
      </c>
      <c r="L71">
        <v>319</v>
      </c>
      <c r="M71" t="s">
        <v>54</v>
      </c>
      <c r="N71" t="s">
        <v>55</v>
      </c>
      <c r="O71">
        <v>5</v>
      </c>
      <c r="P71" t="s">
        <v>3322</v>
      </c>
    </row>
    <row r="72" spans="1:16" x14ac:dyDescent="0.3">
      <c r="A72" t="s">
        <v>37</v>
      </c>
      <c r="B72" t="s">
        <v>38</v>
      </c>
      <c r="C72" t="s">
        <v>39</v>
      </c>
      <c r="D72" t="s">
        <v>40</v>
      </c>
      <c r="E72">
        <v>1</v>
      </c>
      <c r="F72">
        <v>767</v>
      </c>
      <c r="G72">
        <v>0</v>
      </c>
      <c r="H72" s="47">
        <f t="shared" si="3"/>
        <v>767</v>
      </c>
      <c r="I72" s="47"/>
      <c r="J72" s="39" t="str">
        <f t="shared" si="5"/>
        <v>767</v>
      </c>
      <c r="K72" t="s">
        <v>58</v>
      </c>
      <c r="L72">
        <v>225</v>
      </c>
      <c r="M72" t="s">
        <v>54</v>
      </c>
      <c r="N72" t="s">
        <v>79</v>
      </c>
      <c r="O72">
        <v>2</v>
      </c>
      <c r="P72" t="s">
        <v>3323</v>
      </c>
    </row>
    <row r="73" spans="1:16" x14ac:dyDescent="0.3">
      <c r="A73" t="s">
        <v>37</v>
      </c>
      <c r="B73" t="s">
        <v>38</v>
      </c>
      <c r="C73" t="s">
        <v>39</v>
      </c>
      <c r="D73" t="s">
        <v>40</v>
      </c>
      <c r="E73">
        <v>1</v>
      </c>
      <c r="F73">
        <v>746</v>
      </c>
      <c r="G73">
        <v>13</v>
      </c>
      <c r="H73" s="47">
        <f t="shared" si="3"/>
        <v>746</v>
      </c>
      <c r="I73" s="47">
        <f t="shared" si="4"/>
        <v>13</v>
      </c>
      <c r="J73" s="39" t="str">
        <f t="shared" si="5"/>
        <v>74613</v>
      </c>
      <c r="K73" t="s">
        <v>50</v>
      </c>
      <c r="L73">
        <v>238</v>
      </c>
      <c r="M73" t="s">
        <v>54</v>
      </c>
      <c r="N73" t="s">
        <v>79</v>
      </c>
      <c r="O73">
        <v>2</v>
      </c>
      <c r="P73" t="s">
        <v>3323</v>
      </c>
    </row>
    <row r="74" spans="1:16" x14ac:dyDescent="0.3">
      <c r="A74" t="s">
        <v>37</v>
      </c>
      <c r="B74" t="s">
        <v>38</v>
      </c>
      <c r="C74" t="s">
        <v>39</v>
      </c>
      <c r="D74" t="s">
        <v>40</v>
      </c>
      <c r="E74">
        <v>1</v>
      </c>
      <c r="F74">
        <v>691</v>
      </c>
      <c r="G74">
        <v>18</v>
      </c>
      <c r="H74" s="47">
        <f t="shared" si="3"/>
        <v>691</v>
      </c>
      <c r="I74" s="47">
        <f t="shared" si="4"/>
        <v>18</v>
      </c>
      <c r="J74" s="39" t="str">
        <f t="shared" si="5"/>
        <v>69118</v>
      </c>
      <c r="K74" t="s">
        <v>50</v>
      </c>
      <c r="L74">
        <v>365</v>
      </c>
      <c r="M74" t="s">
        <v>183</v>
      </c>
      <c r="N74" t="s">
        <v>184</v>
      </c>
      <c r="O74">
        <v>1</v>
      </c>
      <c r="P74" t="s">
        <v>3321</v>
      </c>
    </row>
    <row r="75" spans="1:16" x14ac:dyDescent="0.3">
      <c r="A75" t="s">
        <v>37</v>
      </c>
      <c r="B75" t="s">
        <v>38</v>
      </c>
      <c r="C75" t="s">
        <v>39</v>
      </c>
      <c r="D75" t="s">
        <v>40</v>
      </c>
      <c r="E75">
        <v>1</v>
      </c>
      <c r="F75">
        <v>692</v>
      </c>
      <c r="G75">
        <v>8</v>
      </c>
      <c r="H75" s="47">
        <f t="shared" si="3"/>
        <v>692</v>
      </c>
      <c r="I75" s="47">
        <f t="shared" si="4"/>
        <v>8</v>
      </c>
      <c r="J75" s="39" t="str">
        <f t="shared" si="5"/>
        <v>6928</v>
      </c>
      <c r="K75" t="s">
        <v>50</v>
      </c>
      <c r="L75">
        <v>86.3</v>
      </c>
      <c r="M75" t="s">
        <v>185</v>
      </c>
      <c r="N75" t="s">
        <v>186</v>
      </c>
      <c r="O75">
        <v>1</v>
      </c>
      <c r="P75" t="s">
        <v>3321</v>
      </c>
    </row>
    <row r="76" spans="1:16" x14ac:dyDescent="0.3">
      <c r="A76" t="s">
        <v>37</v>
      </c>
      <c r="B76" t="s">
        <v>38</v>
      </c>
      <c r="C76" t="s">
        <v>39</v>
      </c>
      <c r="D76" t="s">
        <v>40</v>
      </c>
      <c r="E76">
        <v>1</v>
      </c>
      <c r="F76">
        <v>674</v>
      </c>
      <c r="G76">
        <v>2</v>
      </c>
      <c r="H76" s="47">
        <f t="shared" si="3"/>
        <v>674</v>
      </c>
      <c r="I76" s="47">
        <f t="shared" si="4"/>
        <v>2</v>
      </c>
      <c r="J76" s="39" t="str">
        <f t="shared" si="5"/>
        <v>6742</v>
      </c>
      <c r="K76" t="s">
        <v>50</v>
      </c>
      <c r="L76">
        <v>191.4</v>
      </c>
      <c r="M76" t="s">
        <v>187</v>
      </c>
      <c r="N76" t="s">
        <v>188</v>
      </c>
      <c r="O76">
        <v>1</v>
      </c>
      <c r="P76" t="s">
        <v>3321</v>
      </c>
    </row>
    <row r="77" spans="1:16" x14ac:dyDescent="0.3">
      <c r="A77" t="s">
        <v>37</v>
      </c>
      <c r="B77" t="s">
        <v>38</v>
      </c>
      <c r="C77" t="s">
        <v>39</v>
      </c>
      <c r="D77" t="s">
        <v>40</v>
      </c>
      <c r="E77">
        <v>1</v>
      </c>
      <c r="F77">
        <v>674</v>
      </c>
      <c r="G77">
        <v>8</v>
      </c>
      <c r="H77" s="47">
        <f t="shared" si="3"/>
        <v>674</v>
      </c>
      <c r="I77" s="47">
        <f t="shared" si="4"/>
        <v>8</v>
      </c>
      <c r="J77" s="39" t="str">
        <f t="shared" si="5"/>
        <v>6748</v>
      </c>
      <c r="K77" t="s">
        <v>50</v>
      </c>
      <c r="L77">
        <v>115.3</v>
      </c>
      <c r="M77" t="s">
        <v>189</v>
      </c>
      <c r="N77" t="s">
        <v>190</v>
      </c>
      <c r="O77">
        <v>1</v>
      </c>
      <c r="P77" t="s">
        <v>3321</v>
      </c>
    </row>
    <row r="78" spans="1:16" x14ac:dyDescent="0.3">
      <c r="A78" t="s">
        <v>37</v>
      </c>
      <c r="B78" t="s">
        <v>38</v>
      </c>
      <c r="C78" t="s">
        <v>39</v>
      </c>
      <c r="D78" t="s">
        <v>40</v>
      </c>
      <c r="E78">
        <v>1</v>
      </c>
      <c r="F78">
        <v>842</v>
      </c>
      <c r="G78">
        <v>15</v>
      </c>
      <c r="H78" s="47">
        <f t="shared" si="3"/>
        <v>842</v>
      </c>
      <c r="I78" s="47">
        <f t="shared" si="4"/>
        <v>15</v>
      </c>
      <c r="J78" s="39" t="str">
        <f t="shared" si="5"/>
        <v>84215</v>
      </c>
      <c r="K78" t="s">
        <v>58</v>
      </c>
      <c r="L78">
        <v>1114</v>
      </c>
      <c r="M78" t="s">
        <v>54</v>
      </c>
      <c r="N78" t="s">
        <v>55</v>
      </c>
      <c r="O78">
        <v>5</v>
      </c>
      <c r="P78" t="s">
        <v>3322</v>
      </c>
    </row>
    <row r="79" spans="1:16" x14ac:dyDescent="0.3">
      <c r="A79" t="s">
        <v>37</v>
      </c>
      <c r="B79" t="s">
        <v>38</v>
      </c>
      <c r="C79" t="s">
        <v>39</v>
      </c>
      <c r="D79" t="s">
        <v>40</v>
      </c>
      <c r="E79">
        <v>1</v>
      </c>
      <c r="F79">
        <v>846</v>
      </c>
      <c r="G79">
        <v>4</v>
      </c>
      <c r="H79" s="47">
        <f t="shared" si="3"/>
        <v>846</v>
      </c>
      <c r="I79" s="47">
        <f t="shared" si="4"/>
        <v>4</v>
      </c>
      <c r="J79" s="39" t="str">
        <f t="shared" si="5"/>
        <v>8464</v>
      </c>
      <c r="K79" t="s">
        <v>58</v>
      </c>
      <c r="L79">
        <v>169</v>
      </c>
      <c r="M79">
        <v>270</v>
      </c>
      <c r="N79" t="s">
        <v>191</v>
      </c>
      <c r="O79">
        <v>6</v>
      </c>
      <c r="P79" t="s">
        <v>3324</v>
      </c>
    </row>
    <row r="80" spans="1:16" x14ac:dyDescent="0.3">
      <c r="A80" t="s">
        <v>37</v>
      </c>
      <c r="B80" t="s">
        <v>38</v>
      </c>
      <c r="C80" t="s">
        <v>39</v>
      </c>
      <c r="D80" t="s">
        <v>40</v>
      </c>
      <c r="E80">
        <v>1</v>
      </c>
      <c r="F80">
        <v>755</v>
      </c>
      <c r="G80">
        <v>2</v>
      </c>
      <c r="H80" s="47">
        <f t="shared" si="3"/>
        <v>755</v>
      </c>
      <c r="I80" s="47">
        <f t="shared" si="4"/>
        <v>2</v>
      </c>
      <c r="J80" s="39" t="str">
        <f t="shared" si="5"/>
        <v>7552</v>
      </c>
      <c r="K80" t="s">
        <v>114</v>
      </c>
      <c r="L80">
        <v>1186</v>
      </c>
      <c r="M80" t="s">
        <v>192</v>
      </c>
      <c r="N80" t="s">
        <v>193</v>
      </c>
      <c r="O80">
        <v>1</v>
      </c>
      <c r="P80" t="s">
        <v>3321</v>
      </c>
    </row>
    <row r="81" spans="1:16" x14ac:dyDescent="0.3">
      <c r="A81" t="s">
        <v>37</v>
      </c>
      <c r="B81" t="s">
        <v>38</v>
      </c>
      <c r="C81" t="s">
        <v>39</v>
      </c>
      <c r="D81" t="s">
        <v>40</v>
      </c>
      <c r="E81">
        <v>1</v>
      </c>
      <c r="F81">
        <v>97</v>
      </c>
      <c r="G81">
        <v>4</v>
      </c>
      <c r="H81" s="47">
        <f t="shared" si="3"/>
        <v>97</v>
      </c>
      <c r="I81" s="47">
        <f t="shared" si="4"/>
        <v>4</v>
      </c>
      <c r="J81" s="39" t="str">
        <f t="shared" si="5"/>
        <v>974</v>
      </c>
      <c r="K81" t="s">
        <v>53</v>
      </c>
      <c r="L81">
        <v>1239</v>
      </c>
      <c r="M81" t="s">
        <v>194</v>
      </c>
      <c r="N81" t="s">
        <v>195</v>
      </c>
      <c r="O81">
        <v>1</v>
      </c>
      <c r="P81" t="s">
        <v>3321</v>
      </c>
    </row>
    <row r="82" spans="1:16" x14ac:dyDescent="0.3">
      <c r="A82" t="s">
        <v>37</v>
      </c>
      <c r="B82" t="s">
        <v>38</v>
      </c>
      <c r="C82" t="s">
        <v>39</v>
      </c>
      <c r="D82" t="s">
        <v>40</v>
      </c>
      <c r="E82">
        <v>1</v>
      </c>
      <c r="F82">
        <v>21</v>
      </c>
      <c r="G82">
        <v>2</v>
      </c>
      <c r="H82" s="47">
        <f t="shared" si="3"/>
        <v>21</v>
      </c>
      <c r="I82" s="47">
        <f t="shared" si="4"/>
        <v>2</v>
      </c>
      <c r="J82" s="39" t="str">
        <f t="shared" si="5"/>
        <v>212</v>
      </c>
      <c r="K82" t="s">
        <v>58</v>
      </c>
      <c r="L82">
        <v>291</v>
      </c>
      <c r="M82" t="s">
        <v>196</v>
      </c>
      <c r="N82" t="s">
        <v>197</v>
      </c>
      <c r="O82">
        <v>1</v>
      </c>
      <c r="P82" t="s">
        <v>3321</v>
      </c>
    </row>
    <row r="83" spans="1:16" x14ac:dyDescent="0.3">
      <c r="A83" t="s">
        <v>37</v>
      </c>
      <c r="B83" t="s">
        <v>38</v>
      </c>
      <c r="C83" t="s">
        <v>39</v>
      </c>
      <c r="D83" t="s">
        <v>40</v>
      </c>
      <c r="E83">
        <v>1</v>
      </c>
      <c r="F83">
        <v>843</v>
      </c>
      <c r="G83">
        <v>15</v>
      </c>
      <c r="H83" s="47">
        <f t="shared" si="3"/>
        <v>843</v>
      </c>
      <c r="I83" s="47">
        <f t="shared" si="4"/>
        <v>15</v>
      </c>
      <c r="J83" s="39" t="str">
        <f t="shared" si="5"/>
        <v>84315</v>
      </c>
      <c r="K83" t="s">
        <v>124</v>
      </c>
      <c r="L83">
        <v>108</v>
      </c>
      <c r="M83" t="s">
        <v>54</v>
      </c>
      <c r="N83" t="s">
        <v>55</v>
      </c>
      <c r="O83">
        <v>5</v>
      </c>
      <c r="P83" t="s">
        <v>3322</v>
      </c>
    </row>
    <row r="84" spans="1:16" x14ac:dyDescent="0.3">
      <c r="A84" t="s">
        <v>37</v>
      </c>
      <c r="B84" t="s">
        <v>38</v>
      </c>
      <c r="C84" t="s">
        <v>39</v>
      </c>
      <c r="D84" t="s">
        <v>40</v>
      </c>
      <c r="E84">
        <v>1</v>
      </c>
      <c r="F84">
        <v>72</v>
      </c>
      <c r="G84">
        <v>9</v>
      </c>
      <c r="H84" s="47">
        <f t="shared" si="3"/>
        <v>72</v>
      </c>
      <c r="I84" s="47">
        <f t="shared" si="4"/>
        <v>9</v>
      </c>
      <c r="J84" s="39" t="str">
        <f t="shared" si="5"/>
        <v>729</v>
      </c>
      <c r="K84" t="s">
        <v>160</v>
      </c>
      <c r="L84">
        <v>218</v>
      </c>
      <c r="M84" t="s">
        <v>54</v>
      </c>
      <c r="N84" t="s">
        <v>198</v>
      </c>
      <c r="O84">
        <v>4</v>
      </c>
      <c r="P84" t="s">
        <v>3325</v>
      </c>
    </row>
    <row r="85" spans="1:16" x14ac:dyDescent="0.3">
      <c r="A85" t="s">
        <v>37</v>
      </c>
      <c r="B85" t="s">
        <v>38</v>
      </c>
      <c r="C85" t="s">
        <v>39</v>
      </c>
      <c r="D85" t="s">
        <v>40</v>
      </c>
      <c r="E85">
        <v>1</v>
      </c>
      <c r="F85">
        <v>56</v>
      </c>
      <c r="G85">
        <v>11</v>
      </c>
      <c r="H85" s="47">
        <f t="shared" si="3"/>
        <v>56</v>
      </c>
      <c r="I85" s="47">
        <f t="shared" si="4"/>
        <v>11</v>
      </c>
      <c r="J85" s="39" t="str">
        <f t="shared" si="5"/>
        <v>5611</v>
      </c>
      <c r="K85" t="s">
        <v>50</v>
      </c>
      <c r="L85">
        <v>40</v>
      </c>
      <c r="M85">
        <v>55</v>
      </c>
      <c r="N85" t="s">
        <v>199</v>
      </c>
      <c r="O85">
        <v>1</v>
      </c>
      <c r="P85" t="s">
        <v>3321</v>
      </c>
    </row>
    <row r="86" spans="1:16" x14ac:dyDescent="0.3">
      <c r="A86" t="s">
        <v>37</v>
      </c>
      <c r="B86" t="s">
        <v>38</v>
      </c>
      <c r="C86" t="s">
        <v>39</v>
      </c>
      <c r="D86" t="s">
        <v>40</v>
      </c>
      <c r="E86">
        <v>1</v>
      </c>
      <c r="F86">
        <v>57</v>
      </c>
      <c r="G86">
        <v>9</v>
      </c>
      <c r="H86" s="47">
        <f t="shared" si="3"/>
        <v>57</v>
      </c>
      <c r="I86" s="47">
        <f t="shared" si="4"/>
        <v>9</v>
      </c>
      <c r="J86" s="39" t="str">
        <f t="shared" si="5"/>
        <v>579</v>
      </c>
      <c r="K86" t="s">
        <v>50</v>
      </c>
      <c r="L86">
        <v>33</v>
      </c>
      <c r="M86">
        <v>69</v>
      </c>
      <c r="N86" t="s">
        <v>200</v>
      </c>
      <c r="O86">
        <v>0</v>
      </c>
      <c r="P86" t="s">
        <v>3326</v>
      </c>
    </row>
    <row r="87" spans="1:16" x14ac:dyDescent="0.3">
      <c r="A87" t="s">
        <v>37</v>
      </c>
      <c r="B87" t="s">
        <v>38</v>
      </c>
      <c r="C87" t="s">
        <v>39</v>
      </c>
      <c r="D87" t="s">
        <v>40</v>
      </c>
      <c r="E87">
        <v>1</v>
      </c>
      <c r="F87">
        <v>15</v>
      </c>
      <c r="G87">
        <v>0</v>
      </c>
      <c r="H87" s="47">
        <f t="shared" si="3"/>
        <v>15</v>
      </c>
      <c r="I87" s="47"/>
      <c r="J87" s="39" t="str">
        <f t="shared" si="5"/>
        <v>15</v>
      </c>
      <c r="K87" t="s">
        <v>58</v>
      </c>
      <c r="L87">
        <v>198</v>
      </c>
      <c r="M87">
        <v>584</v>
      </c>
      <c r="N87" t="s">
        <v>201</v>
      </c>
      <c r="O87">
        <v>1</v>
      </c>
      <c r="P87" t="s">
        <v>3321</v>
      </c>
    </row>
    <row r="88" spans="1:16" x14ac:dyDescent="0.3">
      <c r="A88" t="s">
        <v>37</v>
      </c>
      <c r="B88" t="s">
        <v>38</v>
      </c>
      <c r="C88" t="s">
        <v>39</v>
      </c>
      <c r="D88" t="s">
        <v>40</v>
      </c>
      <c r="E88">
        <v>1</v>
      </c>
      <c r="F88">
        <v>9</v>
      </c>
      <c r="G88">
        <v>1</v>
      </c>
      <c r="H88" s="47">
        <f t="shared" si="3"/>
        <v>9</v>
      </c>
      <c r="I88" s="47">
        <f t="shared" si="4"/>
        <v>1</v>
      </c>
      <c r="J88" s="39" t="str">
        <f t="shared" si="5"/>
        <v>91</v>
      </c>
      <c r="K88" t="s">
        <v>58</v>
      </c>
      <c r="L88">
        <v>565</v>
      </c>
      <c r="M88">
        <v>419</v>
      </c>
      <c r="N88" t="s">
        <v>202</v>
      </c>
      <c r="O88">
        <v>1</v>
      </c>
      <c r="P88" t="s">
        <v>3321</v>
      </c>
    </row>
    <row r="89" spans="1:16" x14ac:dyDescent="0.3">
      <c r="A89" t="s">
        <v>37</v>
      </c>
      <c r="B89" t="s">
        <v>38</v>
      </c>
      <c r="C89" t="s">
        <v>39</v>
      </c>
      <c r="D89" t="s">
        <v>40</v>
      </c>
      <c r="E89">
        <v>1</v>
      </c>
      <c r="F89">
        <v>9</v>
      </c>
      <c r="G89">
        <v>2</v>
      </c>
      <c r="H89" s="47">
        <f t="shared" si="3"/>
        <v>9</v>
      </c>
      <c r="I89" s="47">
        <f t="shared" si="4"/>
        <v>2</v>
      </c>
      <c r="J89" s="39" t="str">
        <f t="shared" si="5"/>
        <v>92</v>
      </c>
      <c r="K89" t="s">
        <v>58</v>
      </c>
      <c r="L89">
        <v>337</v>
      </c>
      <c r="M89" t="s">
        <v>203</v>
      </c>
      <c r="N89" t="s">
        <v>204</v>
      </c>
      <c r="O89">
        <v>1</v>
      </c>
      <c r="P89" t="s">
        <v>3321</v>
      </c>
    </row>
    <row r="90" spans="1:16" x14ac:dyDescent="0.3">
      <c r="A90" t="s">
        <v>37</v>
      </c>
      <c r="B90" t="s">
        <v>38</v>
      </c>
      <c r="C90" t="s">
        <v>39</v>
      </c>
      <c r="D90" t="s">
        <v>40</v>
      </c>
      <c r="E90">
        <v>1</v>
      </c>
      <c r="F90">
        <v>12</v>
      </c>
      <c r="G90">
        <v>0</v>
      </c>
      <c r="H90" s="47">
        <f t="shared" si="3"/>
        <v>12</v>
      </c>
      <c r="I90" s="47"/>
      <c r="J90" s="39" t="str">
        <f t="shared" si="5"/>
        <v>12</v>
      </c>
      <c r="K90" t="s">
        <v>58</v>
      </c>
      <c r="L90">
        <v>82</v>
      </c>
      <c r="M90" t="s">
        <v>54</v>
      </c>
      <c r="N90" t="s">
        <v>55</v>
      </c>
      <c r="O90">
        <v>5</v>
      </c>
      <c r="P90" t="s">
        <v>3322</v>
      </c>
    </row>
    <row r="91" spans="1:16" x14ac:dyDescent="0.3">
      <c r="A91" t="s">
        <v>37</v>
      </c>
      <c r="B91" t="s">
        <v>38</v>
      </c>
      <c r="C91" t="s">
        <v>39</v>
      </c>
      <c r="D91" t="s">
        <v>40</v>
      </c>
      <c r="E91">
        <v>1</v>
      </c>
      <c r="F91">
        <v>194</v>
      </c>
      <c r="G91">
        <v>6</v>
      </c>
      <c r="H91" s="47">
        <f t="shared" si="3"/>
        <v>194</v>
      </c>
      <c r="I91" s="47">
        <f t="shared" si="4"/>
        <v>6</v>
      </c>
      <c r="J91" s="39" t="str">
        <f t="shared" si="5"/>
        <v>1946</v>
      </c>
      <c r="K91" t="s">
        <v>50</v>
      </c>
      <c r="L91">
        <v>184</v>
      </c>
      <c r="M91" t="s">
        <v>205</v>
      </c>
      <c r="N91" t="s">
        <v>206</v>
      </c>
      <c r="O91">
        <v>1</v>
      </c>
      <c r="P91" t="s">
        <v>3321</v>
      </c>
    </row>
    <row r="92" spans="1:16" x14ac:dyDescent="0.3">
      <c r="A92" t="s">
        <v>37</v>
      </c>
      <c r="B92" t="s">
        <v>38</v>
      </c>
      <c r="C92" t="s">
        <v>39</v>
      </c>
      <c r="D92" t="s">
        <v>40</v>
      </c>
      <c r="E92">
        <v>1</v>
      </c>
      <c r="F92">
        <v>855</v>
      </c>
      <c r="G92">
        <v>0</v>
      </c>
      <c r="H92" s="47">
        <f t="shared" si="3"/>
        <v>855</v>
      </c>
      <c r="I92" s="47"/>
      <c r="J92" s="39" t="str">
        <f t="shared" si="5"/>
        <v>855</v>
      </c>
      <c r="K92" t="s">
        <v>207</v>
      </c>
      <c r="L92">
        <v>584</v>
      </c>
      <c r="M92" t="s">
        <v>54</v>
      </c>
      <c r="N92" t="s">
        <v>55</v>
      </c>
      <c r="O92">
        <v>5</v>
      </c>
      <c r="P92" t="s">
        <v>3322</v>
      </c>
    </row>
    <row r="93" spans="1:16" x14ac:dyDescent="0.3">
      <c r="A93" t="s">
        <v>37</v>
      </c>
      <c r="B93" t="s">
        <v>38</v>
      </c>
      <c r="C93" t="s">
        <v>39</v>
      </c>
      <c r="D93" t="s">
        <v>40</v>
      </c>
      <c r="E93">
        <v>1</v>
      </c>
      <c r="F93">
        <v>762</v>
      </c>
      <c r="G93">
        <v>6</v>
      </c>
      <c r="H93" s="47">
        <f t="shared" si="3"/>
        <v>762</v>
      </c>
      <c r="I93" s="47">
        <f t="shared" si="4"/>
        <v>6</v>
      </c>
      <c r="J93" s="39" t="str">
        <f t="shared" si="5"/>
        <v>7626</v>
      </c>
      <c r="K93" t="s">
        <v>124</v>
      </c>
      <c r="L93">
        <v>94</v>
      </c>
      <c r="M93" t="s">
        <v>54</v>
      </c>
      <c r="N93" t="s">
        <v>55</v>
      </c>
      <c r="O93">
        <v>5</v>
      </c>
      <c r="P93" t="s">
        <v>3322</v>
      </c>
    </row>
    <row r="94" spans="1:16" x14ac:dyDescent="0.3">
      <c r="A94" t="s">
        <v>37</v>
      </c>
      <c r="B94" t="s">
        <v>38</v>
      </c>
      <c r="C94" t="s">
        <v>39</v>
      </c>
      <c r="D94" t="s">
        <v>40</v>
      </c>
      <c r="E94">
        <v>1</v>
      </c>
      <c r="F94">
        <v>684</v>
      </c>
      <c r="G94">
        <v>56</v>
      </c>
      <c r="H94" s="47">
        <f t="shared" si="3"/>
        <v>684</v>
      </c>
      <c r="I94" s="47">
        <f t="shared" si="4"/>
        <v>56</v>
      </c>
      <c r="J94" s="39" t="str">
        <f t="shared" si="5"/>
        <v>68456</v>
      </c>
      <c r="K94" t="s">
        <v>124</v>
      </c>
      <c r="L94">
        <v>21.3</v>
      </c>
      <c r="M94" t="s">
        <v>208</v>
      </c>
      <c r="N94" t="s">
        <v>209</v>
      </c>
      <c r="O94">
        <v>6</v>
      </c>
      <c r="P94" t="s">
        <v>3324</v>
      </c>
    </row>
    <row r="95" spans="1:16" x14ac:dyDescent="0.3">
      <c r="A95" t="s">
        <v>37</v>
      </c>
      <c r="B95" t="s">
        <v>38</v>
      </c>
      <c r="C95" t="s">
        <v>39</v>
      </c>
      <c r="D95" t="s">
        <v>40</v>
      </c>
      <c r="E95">
        <v>1</v>
      </c>
      <c r="F95">
        <v>851</v>
      </c>
      <c r="G95">
        <v>6</v>
      </c>
      <c r="H95" s="47">
        <f t="shared" si="3"/>
        <v>851</v>
      </c>
      <c r="I95" s="47">
        <f t="shared" si="4"/>
        <v>6</v>
      </c>
      <c r="J95" s="39" t="str">
        <f t="shared" si="5"/>
        <v>8516</v>
      </c>
      <c r="K95" t="s">
        <v>207</v>
      </c>
      <c r="L95">
        <v>151</v>
      </c>
      <c r="M95" t="s">
        <v>54</v>
      </c>
      <c r="N95" t="s">
        <v>55</v>
      </c>
      <c r="O95">
        <v>5</v>
      </c>
      <c r="P95" t="s">
        <v>3322</v>
      </c>
    </row>
    <row r="96" spans="1:16" x14ac:dyDescent="0.3">
      <c r="A96" t="s">
        <v>37</v>
      </c>
      <c r="B96" t="s">
        <v>38</v>
      </c>
      <c r="C96" t="s">
        <v>39</v>
      </c>
      <c r="D96" t="s">
        <v>40</v>
      </c>
      <c r="E96">
        <v>1</v>
      </c>
      <c r="F96">
        <v>120</v>
      </c>
      <c r="G96">
        <v>1</v>
      </c>
      <c r="H96" s="47">
        <f t="shared" si="3"/>
        <v>120</v>
      </c>
      <c r="I96" s="47">
        <f t="shared" si="4"/>
        <v>1</v>
      </c>
      <c r="J96" s="39" t="str">
        <f t="shared" si="5"/>
        <v>1201</v>
      </c>
      <c r="K96" t="s">
        <v>50</v>
      </c>
      <c r="L96">
        <v>935</v>
      </c>
      <c r="M96" t="s">
        <v>210</v>
      </c>
      <c r="N96" t="s">
        <v>211</v>
      </c>
      <c r="O96">
        <v>6</v>
      </c>
      <c r="P96" t="s">
        <v>3324</v>
      </c>
    </row>
    <row r="97" spans="1:16" x14ac:dyDescent="0.3">
      <c r="A97" t="s">
        <v>37</v>
      </c>
      <c r="B97" t="s">
        <v>38</v>
      </c>
      <c r="C97" t="s">
        <v>39</v>
      </c>
      <c r="D97" t="s">
        <v>40</v>
      </c>
      <c r="E97">
        <v>1</v>
      </c>
      <c r="F97">
        <v>668</v>
      </c>
      <c r="G97">
        <v>8</v>
      </c>
      <c r="H97" s="47">
        <f t="shared" si="3"/>
        <v>668</v>
      </c>
      <c r="I97" s="47">
        <f t="shared" si="4"/>
        <v>8</v>
      </c>
      <c r="J97" s="39" t="str">
        <f t="shared" si="5"/>
        <v>6688</v>
      </c>
      <c r="K97" t="s">
        <v>50</v>
      </c>
      <c r="L97">
        <v>362.3</v>
      </c>
      <c r="M97" t="s">
        <v>212</v>
      </c>
      <c r="N97" t="s">
        <v>213</v>
      </c>
      <c r="O97">
        <v>1</v>
      </c>
      <c r="P97" t="s">
        <v>3321</v>
      </c>
    </row>
    <row r="98" spans="1:16" x14ac:dyDescent="0.3">
      <c r="A98" t="s">
        <v>37</v>
      </c>
      <c r="B98" t="s">
        <v>38</v>
      </c>
      <c r="C98" t="s">
        <v>39</v>
      </c>
      <c r="D98" t="s">
        <v>40</v>
      </c>
      <c r="E98">
        <v>1</v>
      </c>
      <c r="F98">
        <v>836</v>
      </c>
      <c r="G98">
        <v>8</v>
      </c>
      <c r="H98" s="47">
        <f t="shared" si="3"/>
        <v>836</v>
      </c>
      <c r="I98" s="47">
        <f t="shared" si="4"/>
        <v>8</v>
      </c>
      <c r="J98" s="39" t="str">
        <f t="shared" si="5"/>
        <v>8368</v>
      </c>
      <c r="K98" t="s">
        <v>53</v>
      </c>
      <c r="L98">
        <v>427</v>
      </c>
      <c r="M98" t="s">
        <v>54</v>
      </c>
      <c r="N98" t="s">
        <v>55</v>
      </c>
      <c r="O98">
        <v>5</v>
      </c>
      <c r="P98" t="s">
        <v>3322</v>
      </c>
    </row>
    <row r="99" spans="1:16" x14ac:dyDescent="0.3">
      <c r="A99" t="s">
        <v>37</v>
      </c>
      <c r="B99" t="s">
        <v>38</v>
      </c>
      <c r="C99" t="s">
        <v>39</v>
      </c>
      <c r="D99" t="s">
        <v>40</v>
      </c>
      <c r="E99">
        <v>1</v>
      </c>
      <c r="F99">
        <v>666</v>
      </c>
      <c r="G99">
        <v>2</v>
      </c>
      <c r="H99" s="47">
        <f t="shared" si="3"/>
        <v>666</v>
      </c>
      <c r="I99" s="47">
        <f t="shared" si="4"/>
        <v>2</v>
      </c>
      <c r="J99" s="39" t="str">
        <f t="shared" si="5"/>
        <v>6662</v>
      </c>
      <c r="K99" t="s">
        <v>50</v>
      </c>
      <c r="L99">
        <v>128.9</v>
      </c>
      <c r="M99" t="s">
        <v>214</v>
      </c>
      <c r="N99" t="s">
        <v>215</v>
      </c>
      <c r="O99">
        <v>1</v>
      </c>
      <c r="P99" t="s">
        <v>3321</v>
      </c>
    </row>
    <row r="100" spans="1:16" x14ac:dyDescent="0.3">
      <c r="A100" t="s">
        <v>37</v>
      </c>
      <c r="B100" t="s">
        <v>38</v>
      </c>
      <c r="C100" t="s">
        <v>39</v>
      </c>
      <c r="D100" t="s">
        <v>40</v>
      </c>
      <c r="E100">
        <v>1</v>
      </c>
      <c r="F100">
        <v>666</v>
      </c>
      <c r="G100">
        <v>3</v>
      </c>
      <c r="H100" s="47">
        <f t="shared" si="3"/>
        <v>666</v>
      </c>
      <c r="I100" s="47">
        <f t="shared" si="4"/>
        <v>3</v>
      </c>
      <c r="J100" s="39" t="str">
        <f t="shared" si="5"/>
        <v>6663</v>
      </c>
      <c r="K100" t="s">
        <v>50</v>
      </c>
      <c r="L100">
        <v>223.5</v>
      </c>
      <c r="M100" t="s">
        <v>216</v>
      </c>
      <c r="N100" t="s">
        <v>217</v>
      </c>
      <c r="O100">
        <v>1</v>
      </c>
      <c r="P100" t="s">
        <v>3321</v>
      </c>
    </row>
    <row r="101" spans="1:16" x14ac:dyDescent="0.3">
      <c r="A101" t="s">
        <v>37</v>
      </c>
      <c r="B101" t="s">
        <v>38</v>
      </c>
      <c r="C101" t="s">
        <v>39</v>
      </c>
      <c r="D101" t="s">
        <v>40</v>
      </c>
      <c r="E101">
        <v>1</v>
      </c>
      <c r="F101">
        <v>688</v>
      </c>
      <c r="G101">
        <v>33</v>
      </c>
      <c r="H101" s="47">
        <f t="shared" si="3"/>
        <v>688</v>
      </c>
      <c r="I101" s="47">
        <f t="shared" si="4"/>
        <v>33</v>
      </c>
      <c r="J101" s="39" t="str">
        <f t="shared" si="5"/>
        <v>68833</v>
      </c>
      <c r="K101" t="s">
        <v>50</v>
      </c>
      <c r="L101">
        <v>88.6</v>
      </c>
      <c r="M101" t="s">
        <v>218</v>
      </c>
      <c r="N101" t="s">
        <v>219</v>
      </c>
      <c r="O101">
        <v>1</v>
      </c>
      <c r="P101" t="s">
        <v>3321</v>
      </c>
    </row>
    <row r="102" spans="1:16" x14ac:dyDescent="0.3">
      <c r="A102" t="s">
        <v>37</v>
      </c>
      <c r="B102" t="s">
        <v>38</v>
      </c>
      <c r="C102" t="s">
        <v>39</v>
      </c>
      <c r="D102" t="s">
        <v>40</v>
      </c>
      <c r="E102">
        <v>1</v>
      </c>
      <c r="F102">
        <v>688</v>
      </c>
      <c r="G102">
        <v>36</v>
      </c>
      <c r="H102" s="47">
        <f t="shared" si="3"/>
        <v>688</v>
      </c>
      <c r="I102" s="47">
        <f t="shared" si="4"/>
        <v>36</v>
      </c>
      <c r="J102" s="39" t="str">
        <f t="shared" si="5"/>
        <v>68836</v>
      </c>
      <c r="K102" t="s">
        <v>50</v>
      </c>
      <c r="L102">
        <v>151.69999999999999</v>
      </c>
      <c r="M102" t="s">
        <v>220</v>
      </c>
      <c r="N102" t="s">
        <v>221</v>
      </c>
      <c r="O102">
        <v>1</v>
      </c>
      <c r="P102" t="s">
        <v>3321</v>
      </c>
    </row>
    <row r="103" spans="1:16" x14ac:dyDescent="0.3">
      <c r="A103" t="s">
        <v>37</v>
      </c>
      <c r="B103" t="s">
        <v>38</v>
      </c>
      <c r="C103" t="s">
        <v>39</v>
      </c>
      <c r="D103" t="s">
        <v>40</v>
      </c>
      <c r="E103">
        <v>1</v>
      </c>
      <c r="F103">
        <v>697</v>
      </c>
      <c r="G103">
        <v>8</v>
      </c>
      <c r="H103" s="47">
        <f t="shared" si="3"/>
        <v>697</v>
      </c>
      <c r="I103" s="47">
        <f t="shared" si="4"/>
        <v>8</v>
      </c>
      <c r="J103" s="39" t="str">
        <f t="shared" si="5"/>
        <v>6978</v>
      </c>
      <c r="K103" t="s">
        <v>50</v>
      </c>
      <c r="L103">
        <v>231</v>
      </c>
      <c r="M103" t="s">
        <v>222</v>
      </c>
      <c r="N103" t="s">
        <v>223</v>
      </c>
      <c r="O103">
        <v>1</v>
      </c>
      <c r="P103" t="s">
        <v>3321</v>
      </c>
    </row>
    <row r="104" spans="1:16" x14ac:dyDescent="0.3">
      <c r="A104" t="s">
        <v>37</v>
      </c>
      <c r="B104" t="s">
        <v>38</v>
      </c>
      <c r="C104" t="s">
        <v>39</v>
      </c>
      <c r="D104" t="s">
        <v>40</v>
      </c>
      <c r="E104">
        <v>1</v>
      </c>
      <c r="F104">
        <v>684</v>
      </c>
      <c r="G104">
        <v>13</v>
      </c>
      <c r="H104" s="47">
        <f t="shared" si="3"/>
        <v>684</v>
      </c>
      <c r="I104" s="47">
        <f t="shared" si="4"/>
        <v>13</v>
      </c>
      <c r="J104" s="39" t="str">
        <f t="shared" si="5"/>
        <v>68413</v>
      </c>
      <c r="K104" t="s">
        <v>50</v>
      </c>
      <c r="L104">
        <v>134.19999999999999</v>
      </c>
      <c r="M104" t="s">
        <v>224</v>
      </c>
      <c r="N104" t="s">
        <v>225</v>
      </c>
      <c r="O104">
        <v>1</v>
      </c>
      <c r="P104" t="s">
        <v>3321</v>
      </c>
    </row>
    <row r="105" spans="1:16" x14ac:dyDescent="0.3">
      <c r="A105" t="s">
        <v>37</v>
      </c>
      <c r="B105" t="s">
        <v>38</v>
      </c>
      <c r="C105" t="s">
        <v>39</v>
      </c>
      <c r="D105" t="s">
        <v>40</v>
      </c>
      <c r="E105">
        <v>1</v>
      </c>
      <c r="F105">
        <v>657</v>
      </c>
      <c r="G105">
        <v>11</v>
      </c>
      <c r="H105" s="47">
        <f t="shared" si="3"/>
        <v>657</v>
      </c>
      <c r="I105" s="47">
        <f t="shared" si="4"/>
        <v>11</v>
      </c>
      <c r="J105" s="39" t="str">
        <f t="shared" si="5"/>
        <v>65711</v>
      </c>
      <c r="K105" t="s">
        <v>50</v>
      </c>
      <c r="L105">
        <v>123</v>
      </c>
      <c r="M105">
        <v>724</v>
      </c>
      <c r="N105" t="s">
        <v>226</v>
      </c>
      <c r="O105">
        <v>1</v>
      </c>
      <c r="P105" t="s">
        <v>3321</v>
      </c>
    </row>
    <row r="106" spans="1:16" x14ac:dyDescent="0.3">
      <c r="A106" t="s">
        <v>37</v>
      </c>
      <c r="B106" t="s">
        <v>38</v>
      </c>
      <c r="C106" t="s">
        <v>39</v>
      </c>
      <c r="D106" t="s">
        <v>40</v>
      </c>
      <c r="E106">
        <v>1</v>
      </c>
      <c r="F106">
        <v>655</v>
      </c>
      <c r="G106">
        <v>5</v>
      </c>
      <c r="H106" s="47">
        <f t="shared" si="3"/>
        <v>655</v>
      </c>
      <c r="I106" s="47">
        <f t="shared" si="4"/>
        <v>5</v>
      </c>
      <c r="J106" s="39" t="str">
        <f t="shared" si="5"/>
        <v>6555</v>
      </c>
      <c r="K106" t="s">
        <v>50</v>
      </c>
      <c r="L106">
        <v>390.1</v>
      </c>
      <c r="M106" t="s">
        <v>227</v>
      </c>
      <c r="N106" t="s">
        <v>228</v>
      </c>
      <c r="O106">
        <v>1</v>
      </c>
      <c r="P106" t="s">
        <v>3321</v>
      </c>
    </row>
    <row r="107" spans="1:16" x14ac:dyDescent="0.3">
      <c r="A107" t="s">
        <v>37</v>
      </c>
      <c r="B107" t="s">
        <v>38</v>
      </c>
      <c r="C107" t="s">
        <v>39</v>
      </c>
      <c r="D107" t="s">
        <v>40</v>
      </c>
      <c r="E107">
        <v>1</v>
      </c>
      <c r="F107">
        <v>654</v>
      </c>
      <c r="G107">
        <v>8</v>
      </c>
      <c r="H107" s="47">
        <f t="shared" si="3"/>
        <v>654</v>
      </c>
      <c r="I107" s="47">
        <f t="shared" si="4"/>
        <v>8</v>
      </c>
      <c r="J107" s="39" t="str">
        <f t="shared" si="5"/>
        <v>6548</v>
      </c>
      <c r="K107" t="s">
        <v>50</v>
      </c>
      <c r="L107">
        <v>268.3</v>
      </c>
      <c r="M107" t="s">
        <v>229</v>
      </c>
      <c r="N107" t="s">
        <v>230</v>
      </c>
      <c r="O107">
        <v>1</v>
      </c>
      <c r="P107" t="s">
        <v>3321</v>
      </c>
    </row>
    <row r="108" spans="1:16" x14ac:dyDescent="0.3">
      <c r="A108" t="s">
        <v>37</v>
      </c>
      <c r="B108" t="s">
        <v>38</v>
      </c>
      <c r="C108" t="s">
        <v>39</v>
      </c>
      <c r="D108" t="s">
        <v>40</v>
      </c>
      <c r="E108">
        <v>1</v>
      </c>
      <c r="F108">
        <v>652</v>
      </c>
      <c r="G108">
        <v>9</v>
      </c>
      <c r="H108" s="47">
        <f t="shared" si="3"/>
        <v>652</v>
      </c>
      <c r="I108" s="47">
        <f t="shared" si="4"/>
        <v>9</v>
      </c>
      <c r="J108" s="39" t="str">
        <f t="shared" si="5"/>
        <v>6529</v>
      </c>
      <c r="K108" t="s">
        <v>50</v>
      </c>
      <c r="L108">
        <v>195</v>
      </c>
      <c r="M108" t="s">
        <v>231</v>
      </c>
      <c r="N108" t="s">
        <v>232</v>
      </c>
      <c r="O108">
        <v>1</v>
      </c>
      <c r="P108" t="s">
        <v>3321</v>
      </c>
    </row>
    <row r="109" spans="1:16" x14ac:dyDescent="0.3">
      <c r="A109" t="s">
        <v>37</v>
      </c>
      <c r="B109" t="s">
        <v>38</v>
      </c>
      <c r="C109" t="s">
        <v>39</v>
      </c>
      <c r="D109" t="s">
        <v>40</v>
      </c>
      <c r="E109">
        <v>1</v>
      </c>
      <c r="F109">
        <v>653</v>
      </c>
      <c r="G109">
        <v>19</v>
      </c>
      <c r="H109" s="47">
        <f t="shared" si="3"/>
        <v>653</v>
      </c>
      <c r="I109" s="47">
        <f t="shared" si="4"/>
        <v>19</v>
      </c>
      <c r="J109" s="39" t="str">
        <f t="shared" si="5"/>
        <v>65319</v>
      </c>
      <c r="K109" t="s">
        <v>50</v>
      </c>
      <c r="L109">
        <v>49.6</v>
      </c>
      <c r="M109" t="s">
        <v>233</v>
      </c>
      <c r="N109" t="s">
        <v>234</v>
      </c>
      <c r="O109">
        <v>1</v>
      </c>
      <c r="P109" t="s">
        <v>3321</v>
      </c>
    </row>
    <row r="110" spans="1:16" x14ac:dyDescent="0.3">
      <c r="A110" t="s">
        <v>37</v>
      </c>
      <c r="B110" t="s">
        <v>38</v>
      </c>
      <c r="C110" t="s">
        <v>39</v>
      </c>
      <c r="D110" t="s">
        <v>40</v>
      </c>
      <c r="E110">
        <v>1</v>
      </c>
      <c r="F110">
        <v>598</v>
      </c>
      <c r="G110">
        <v>2</v>
      </c>
      <c r="H110" s="47">
        <f t="shared" si="3"/>
        <v>598</v>
      </c>
      <c r="I110" s="47">
        <f t="shared" si="4"/>
        <v>2</v>
      </c>
      <c r="J110" s="39" t="str">
        <f t="shared" si="5"/>
        <v>5982</v>
      </c>
      <c r="K110" t="s">
        <v>50</v>
      </c>
      <c r="L110">
        <v>100</v>
      </c>
      <c r="M110" t="s">
        <v>235</v>
      </c>
      <c r="N110" t="s">
        <v>236</v>
      </c>
      <c r="O110">
        <v>1</v>
      </c>
      <c r="P110" t="s">
        <v>3321</v>
      </c>
    </row>
    <row r="111" spans="1:16" x14ac:dyDescent="0.3">
      <c r="A111" t="s">
        <v>37</v>
      </c>
      <c r="B111" t="s">
        <v>38</v>
      </c>
      <c r="C111" t="s">
        <v>39</v>
      </c>
      <c r="D111" t="s">
        <v>40</v>
      </c>
      <c r="E111">
        <v>1</v>
      </c>
      <c r="F111">
        <v>912</v>
      </c>
      <c r="G111">
        <v>12</v>
      </c>
      <c r="H111" s="47">
        <f t="shared" si="3"/>
        <v>912</v>
      </c>
      <c r="I111" s="47">
        <f t="shared" si="4"/>
        <v>12</v>
      </c>
      <c r="J111" s="39" t="str">
        <f t="shared" si="5"/>
        <v>91212</v>
      </c>
      <c r="K111" t="s">
        <v>50</v>
      </c>
      <c r="L111">
        <v>116</v>
      </c>
      <c r="M111" t="s">
        <v>239</v>
      </c>
      <c r="N111" t="s">
        <v>240</v>
      </c>
      <c r="O111">
        <v>1</v>
      </c>
      <c r="P111" t="s">
        <v>3321</v>
      </c>
    </row>
    <row r="112" spans="1:16" x14ac:dyDescent="0.3">
      <c r="A112" t="s">
        <v>37</v>
      </c>
      <c r="B112" t="s">
        <v>38</v>
      </c>
      <c r="C112" t="s">
        <v>39</v>
      </c>
      <c r="D112" t="s">
        <v>40</v>
      </c>
      <c r="E112">
        <v>1</v>
      </c>
      <c r="F112">
        <v>429</v>
      </c>
      <c r="G112">
        <v>6</v>
      </c>
      <c r="H112" s="47">
        <f t="shared" si="3"/>
        <v>429</v>
      </c>
      <c r="I112" s="47">
        <f t="shared" si="4"/>
        <v>6</v>
      </c>
      <c r="J112" s="39" t="str">
        <f t="shared" si="5"/>
        <v>4296</v>
      </c>
      <c r="K112" t="s">
        <v>53</v>
      </c>
      <c r="L112">
        <v>66</v>
      </c>
      <c r="M112" t="s">
        <v>54</v>
      </c>
      <c r="N112" t="s">
        <v>55</v>
      </c>
      <c r="O112">
        <v>5</v>
      </c>
      <c r="P112" t="s">
        <v>3322</v>
      </c>
    </row>
    <row r="113" spans="1:16" x14ac:dyDescent="0.3">
      <c r="A113" t="s">
        <v>37</v>
      </c>
      <c r="B113" t="s">
        <v>38</v>
      </c>
      <c r="C113" t="s">
        <v>39</v>
      </c>
      <c r="D113" t="s">
        <v>40</v>
      </c>
      <c r="E113">
        <v>1</v>
      </c>
      <c r="F113">
        <v>600</v>
      </c>
      <c r="G113">
        <v>3</v>
      </c>
      <c r="H113" s="47">
        <f t="shared" si="3"/>
        <v>600</v>
      </c>
      <c r="I113" s="47">
        <f t="shared" si="4"/>
        <v>3</v>
      </c>
      <c r="J113" s="39" t="str">
        <f t="shared" si="5"/>
        <v>6003</v>
      </c>
      <c r="K113" t="s">
        <v>50</v>
      </c>
      <c r="L113">
        <v>56</v>
      </c>
      <c r="M113">
        <v>600</v>
      </c>
      <c r="N113" t="s">
        <v>241</v>
      </c>
      <c r="O113">
        <v>1</v>
      </c>
      <c r="P113" t="s">
        <v>3321</v>
      </c>
    </row>
    <row r="114" spans="1:16" x14ac:dyDescent="0.3">
      <c r="A114" t="s">
        <v>37</v>
      </c>
      <c r="B114" t="s">
        <v>38</v>
      </c>
      <c r="C114" t="s">
        <v>39</v>
      </c>
      <c r="D114" t="s">
        <v>40</v>
      </c>
      <c r="E114">
        <v>1</v>
      </c>
      <c r="F114">
        <v>603</v>
      </c>
      <c r="G114">
        <v>1</v>
      </c>
      <c r="H114" s="47">
        <f t="shared" si="3"/>
        <v>603</v>
      </c>
      <c r="I114" s="47">
        <f t="shared" si="4"/>
        <v>1</v>
      </c>
      <c r="J114" s="39" t="str">
        <f t="shared" si="5"/>
        <v>6031</v>
      </c>
      <c r="K114" t="s">
        <v>50</v>
      </c>
      <c r="L114">
        <v>455</v>
      </c>
      <c r="M114">
        <v>603</v>
      </c>
      <c r="N114" t="s">
        <v>241</v>
      </c>
      <c r="O114">
        <v>1</v>
      </c>
      <c r="P114" t="s">
        <v>3321</v>
      </c>
    </row>
    <row r="115" spans="1:16" x14ac:dyDescent="0.3">
      <c r="A115" t="s">
        <v>37</v>
      </c>
      <c r="B115" t="s">
        <v>38</v>
      </c>
      <c r="C115" t="s">
        <v>39</v>
      </c>
      <c r="D115" t="s">
        <v>40</v>
      </c>
      <c r="E115">
        <v>1</v>
      </c>
      <c r="F115">
        <v>604</v>
      </c>
      <c r="G115">
        <v>0</v>
      </c>
      <c r="H115" s="47">
        <f t="shared" si="3"/>
        <v>604</v>
      </c>
      <c r="I115" s="47"/>
      <c r="J115" s="39" t="str">
        <f t="shared" si="5"/>
        <v>604</v>
      </c>
      <c r="K115" t="s">
        <v>50</v>
      </c>
      <c r="L115">
        <v>245</v>
      </c>
      <c r="M115">
        <v>603</v>
      </c>
      <c r="N115" t="s">
        <v>242</v>
      </c>
      <c r="O115">
        <v>1</v>
      </c>
      <c r="P115" t="s">
        <v>3321</v>
      </c>
    </row>
    <row r="116" spans="1:16" x14ac:dyDescent="0.3">
      <c r="A116" t="s">
        <v>37</v>
      </c>
      <c r="B116" t="s">
        <v>38</v>
      </c>
      <c r="C116" t="s">
        <v>39</v>
      </c>
      <c r="D116" t="s">
        <v>40</v>
      </c>
      <c r="E116">
        <v>1</v>
      </c>
      <c r="F116">
        <v>591</v>
      </c>
      <c r="G116">
        <v>1</v>
      </c>
      <c r="H116" s="47">
        <f t="shared" si="3"/>
        <v>591</v>
      </c>
      <c r="I116" s="47">
        <f t="shared" si="4"/>
        <v>1</v>
      </c>
      <c r="J116" s="39" t="str">
        <f t="shared" si="5"/>
        <v>5911</v>
      </c>
      <c r="K116" t="s">
        <v>50</v>
      </c>
      <c r="L116">
        <v>112</v>
      </c>
      <c r="M116" t="s">
        <v>235</v>
      </c>
      <c r="N116" t="s">
        <v>236</v>
      </c>
      <c r="O116">
        <v>1</v>
      </c>
      <c r="P116" t="s">
        <v>3321</v>
      </c>
    </row>
    <row r="117" spans="1:16" x14ac:dyDescent="0.3">
      <c r="A117" t="s">
        <v>37</v>
      </c>
      <c r="B117" t="s">
        <v>38</v>
      </c>
      <c r="C117" t="s">
        <v>39</v>
      </c>
      <c r="D117" t="s">
        <v>40</v>
      </c>
      <c r="E117">
        <v>1</v>
      </c>
      <c r="F117">
        <v>588</v>
      </c>
      <c r="G117">
        <v>36</v>
      </c>
      <c r="H117" s="47">
        <f t="shared" si="3"/>
        <v>588</v>
      </c>
      <c r="I117" s="47">
        <f t="shared" si="4"/>
        <v>36</v>
      </c>
      <c r="J117" s="39" t="str">
        <f t="shared" si="5"/>
        <v>58836</v>
      </c>
      <c r="K117" t="s">
        <v>50</v>
      </c>
      <c r="L117">
        <v>116</v>
      </c>
      <c r="M117" t="s">
        <v>243</v>
      </c>
      <c r="N117" t="s">
        <v>244</v>
      </c>
      <c r="O117">
        <v>1</v>
      </c>
      <c r="P117" t="s">
        <v>3321</v>
      </c>
    </row>
    <row r="118" spans="1:16" x14ac:dyDescent="0.3">
      <c r="A118" t="s">
        <v>37</v>
      </c>
      <c r="B118" t="s">
        <v>38</v>
      </c>
      <c r="C118" t="s">
        <v>39</v>
      </c>
      <c r="D118" t="s">
        <v>40</v>
      </c>
      <c r="E118">
        <v>1</v>
      </c>
      <c r="F118">
        <v>586</v>
      </c>
      <c r="G118">
        <v>5</v>
      </c>
      <c r="H118" s="47">
        <f t="shared" si="3"/>
        <v>586</v>
      </c>
      <c r="I118" s="47">
        <f t="shared" si="4"/>
        <v>5</v>
      </c>
      <c r="J118" s="39" t="str">
        <f t="shared" si="5"/>
        <v>5865</v>
      </c>
      <c r="K118" t="s">
        <v>50</v>
      </c>
      <c r="L118">
        <v>106</v>
      </c>
      <c r="M118" t="s">
        <v>245</v>
      </c>
      <c r="N118" t="s">
        <v>246</v>
      </c>
      <c r="O118">
        <v>1</v>
      </c>
      <c r="P118" t="s">
        <v>3321</v>
      </c>
    </row>
    <row r="119" spans="1:16" x14ac:dyDescent="0.3">
      <c r="A119" t="s">
        <v>37</v>
      </c>
      <c r="B119" t="s">
        <v>38</v>
      </c>
      <c r="C119" t="s">
        <v>39</v>
      </c>
      <c r="D119" t="s">
        <v>40</v>
      </c>
      <c r="E119">
        <v>1</v>
      </c>
      <c r="F119">
        <v>315</v>
      </c>
      <c r="G119">
        <v>10</v>
      </c>
      <c r="H119" s="47">
        <f t="shared" si="3"/>
        <v>315</v>
      </c>
      <c r="I119" s="47">
        <f t="shared" si="4"/>
        <v>10</v>
      </c>
      <c r="J119" s="39" t="str">
        <f t="shared" si="5"/>
        <v>31510</v>
      </c>
      <c r="K119" t="s">
        <v>124</v>
      </c>
      <c r="L119">
        <v>428</v>
      </c>
      <c r="M119" t="s">
        <v>54</v>
      </c>
      <c r="N119" t="s">
        <v>162</v>
      </c>
      <c r="O119">
        <v>2</v>
      </c>
      <c r="P119" t="s">
        <v>3323</v>
      </c>
    </row>
    <row r="120" spans="1:16" x14ac:dyDescent="0.3">
      <c r="A120" t="s">
        <v>37</v>
      </c>
      <c r="B120" t="s">
        <v>38</v>
      </c>
      <c r="C120" t="s">
        <v>39</v>
      </c>
      <c r="D120" t="s">
        <v>40</v>
      </c>
      <c r="E120">
        <v>1</v>
      </c>
      <c r="F120">
        <v>585</v>
      </c>
      <c r="G120">
        <v>29</v>
      </c>
      <c r="H120" s="47">
        <f t="shared" si="3"/>
        <v>585</v>
      </c>
      <c r="I120" s="47">
        <f t="shared" si="4"/>
        <v>29</v>
      </c>
      <c r="J120" s="39" t="str">
        <f t="shared" si="5"/>
        <v>58529</v>
      </c>
      <c r="K120" t="s">
        <v>50</v>
      </c>
      <c r="L120">
        <v>76</v>
      </c>
      <c r="M120" t="s">
        <v>247</v>
      </c>
      <c r="N120" t="s">
        <v>248</v>
      </c>
      <c r="O120">
        <v>1</v>
      </c>
      <c r="P120" t="s">
        <v>3321</v>
      </c>
    </row>
    <row r="121" spans="1:16" x14ac:dyDescent="0.3">
      <c r="A121" t="s">
        <v>37</v>
      </c>
      <c r="B121" t="s">
        <v>38</v>
      </c>
      <c r="C121" t="s">
        <v>39</v>
      </c>
      <c r="D121" t="s">
        <v>40</v>
      </c>
      <c r="E121">
        <v>1</v>
      </c>
      <c r="F121">
        <v>660</v>
      </c>
      <c r="G121">
        <v>2</v>
      </c>
      <c r="H121" s="47">
        <f t="shared" si="3"/>
        <v>660</v>
      </c>
      <c r="I121" s="47">
        <f t="shared" si="4"/>
        <v>2</v>
      </c>
      <c r="J121" s="39" t="str">
        <f t="shared" si="5"/>
        <v>6602</v>
      </c>
      <c r="K121" t="s">
        <v>50</v>
      </c>
      <c r="L121">
        <v>213.6</v>
      </c>
      <c r="M121" t="s">
        <v>249</v>
      </c>
      <c r="N121" t="s">
        <v>250</v>
      </c>
      <c r="O121">
        <v>1</v>
      </c>
      <c r="P121" t="s">
        <v>3321</v>
      </c>
    </row>
    <row r="122" spans="1:16" x14ac:dyDescent="0.3">
      <c r="A122" t="s">
        <v>37</v>
      </c>
      <c r="B122" t="s">
        <v>38</v>
      </c>
      <c r="C122" t="s">
        <v>39</v>
      </c>
      <c r="D122" t="s">
        <v>40</v>
      </c>
      <c r="E122">
        <v>1</v>
      </c>
      <c r="F122">
        <v>253</v>
      </c>
      <c r="G122">
        <v>1</v>
      </c>
      <c r="H122" s="47">
        <f t="shared" si="3"/>
        <v>253</v>
      </c>
      <c r="I122" s="47">
        <f t="shared" si="4"/>
        <v>1</v>
      </c>
      <c r="J122" s="39" t="str">
        <f t="shared" si="5"/>
        <v>2531</v>
      </c>
      <c r="K122" t="s">
        <v>50</v>
      </c>
      <c r="L122">
        <v>500</v>
      </c>
      <c r="M122" t="s">
        <v>255</v>
      </c>
      <c r="N122" t="s">
        <v>256</v>
      </c>
      <c r="O122">
        <v>1</v>
      </c>
      <c r="P122" t="s">
        <v>3321</v>
      </c>
    </row>
    <row r="123" spans="1:16" x14ac:dyDescent="0.3">
      <c r="A123" t="s">
        <v>37</v>
      </c>
      <c r="B123" t="s">
        <v>38</v>
      </c>
      <c r="C123" t="s">
        <v>39</v>
      </c>
      <c r="D123" t="s">
        <v>40</v>
      </c>
      <c r="E123">
        <v>1</v>
      </c>
      <c r="F123">
        <v>353</v>
      </c>
      <c r="G123">
        <v>0</v>
      </c>
      <c r="H123" s="47">
        <f t="shared" si="3"/>
        <v>353</v>
      </c>
      <c r="I123" s="47"/>
      <c r="J123" s="39" t="str">
        <f t="shared" si="5"/>
        <v>353</v>
      </c>
      <c r="K123" t="s">
        <v>257</v>
      </c>
      <c r="L123">
        <v>2466</v>
      </c>
      <c r="M123" t="s">
        <v>96</v>
      </c>
      <c r="N123" t="s">
        <v>97</v>
      </c>
      <c r="O123">
        <v>6</v>
      </c>
      <c r="P123" t="s">
        <v>3324</v>
      </c>
    </row>
    <row r="124" spans="1:16" x14ac:dyDescent="0.3">
      <c r="A124" t="s">
        <v>37</v>
      </c>
      <c r="B124" t="s">
        <v>38</v>
      </c>
      <c r="C124" t="s">
        <v>39</v>
      </c>
      <c r="D124" t="s">
        <v>40</v>
      </c>
      <c r="E124">
        <v>1</v>
      </c>
      <c r="F124">
        <v>325</v>
      </c>
      <c r="G124">
        <v>15</v>
      </c>
      <c r="H124" s="47">
        <f t="shared" si="3"/>
        <v>325</v>
      </c>
      <c r="I124" s="47">
        <f t="shared" si="4"/>
        <v>15</v>
      </c>
      <c r="J124" s="39" t="str">
        <f t="shared" si="5"/>
        <v>32515</v>
      </c>
      <c r="K124" t="s">
        <v>58</v>
      </c>
      <c r="L124">
        <v>56</v>
      </c>
      <c r="M124" t="s">
        <v>54</v>
      </c>
      <c r="N124" t="s">
        <v>79</v>
      </c>
      <c r="O124">
        <v>2</v>
      </c>
      <c r="P124" t="s">
        <v>3323</v>
      </c>
    </row>
    <row r="125" spans="1:16" x14ac:dyDescent="0.3">
      <c r="A125" t="s">
        <v>37</v>
      </c>
      <c r="B125" t="s">
        <v>38</v>
      </c>
      <c r="C125" t="s">
        <v>39</v>
      </c>
      <c r="D125" t="s">
        <v>40</v>
      </c>
      <c r="E125">
        <v>1</v>
      </c>
      <c r="F125">
        <v>424</v>
      </c>
      <c r="G125">
        <v>0</v>
      </c>
      <c r="H125" s="47">
        <f t="shared" si="3"/>
        <v>424</v>
      </c>
      <c r="I125" s="47"/>
      <c r="J125" s="39" t="str">
        <f t="shared" si="5"/>
        <v>424</v>
      </c>
      <c r="K125" t="s">
        <v>50</v>
      </c>
      <c r="L125">
        <v>149</v>
      </c>
      <c r="M125" t="s">
        <v>258</v>
      </c>
      <c r="N125" t="s">
        <v>259</v>
      </c>
      <c r="O125">
        <v>1</v>
      </c>
      <c r="P125" t="s">
        <v>3321</v>
      </c>
    </row>
    <row r="126" spans="1:16" x14ac:dyDescent="0.3">
      <c r="A126" t="s">
        <v>37</v>
      </c>
      <c r="B126" t="s">
        <v>38</v>
      </c>
      <c r="C126" t="s">
        <v>39</v>
      </c>
      <c r="D126" t="s">
        <v>40</v>
      </c>
      <c r="E126">
        <v>1</v>
      </c>
      <c r="F126">
        <v>306</v>
      </c>
      <c r="G126">
        <v>5</v>
      </c>
      <c r="H126" s="47">
        <f t="shared" si="3"/>
        <v>306</v>
      </c>
      <c r="I126" s="47">
        <f t="shared" si="4"/>
        <v>5</v>
      </c>
      <c r="J126" s="39" t="str">
        <f t="shared" si="5"/>
        <v>3065</v>
      </c>
      <c r="K126" t="s">
        <v>50</v>
      </c>
      <c r="L126">
        <v>116</v>
      </c>
      <c r="M126" t="s">
        <v>260</v>
      </c>
      <c r="N126" t="s">
        <v>261</v>
      </c>
      <c r="O126">
        <v>1</v>
      </c>
      <c r="P126" t="s">
        <v>3321</v>
      </c>
    </row>
    <row r="127" spans="1:16" x14ac:dyDescent="0.3">
      <c r="A127" t="s">
        <v>37</v>
      </c>
      <c r="B127" t="s">
        <v>38</v>
      </c>
      <c r="C127" t="s">
        <v>39</v>
      </c>
      <c r="D127" t="s">
        <v>40</v>
      </c>
      <c r="E127">
        <v>1</v>
      </c>
      <c r="F127">
        <v>275</v>
      </c>
      <c r="G127">
        <v>35</v>
      </c>
      <c r="H127" s="47">
        <f t="shared" si="3"/>
        <v>275</v>
      </c>
      <c r="I127" s="47">
        <f t="shared" si="4"/>
        <v>35</v>
      </c>
      <c r="J127" s="39" t="str">
        <f t="shared" si="5"/>
        <v>27535</v>
      </c>
      <c r="K127" t="s">
        <v>58</v>
      </c>
      <c r="L127">
        <v>456</v>
      </c>
      <c r="M127" t="s">
        <v>262</v>
      </c>
      <c r="N127" t="s">
        <v>263</v>
      </c>
      <c r="O127">
        <v>1</v>
      </c>
      <c r="P127" t="s">
        <v>3321</v>
      </c>
    </row>
    <row r="128" spans="1:16" x14ac:dyDescent="0.3">
      <c r="A128" t="s">
        <v>37</v>
      </c>
      <c r="B128" t="s">
        <v>38</v>
      </c>
      <c r="C128" t="s">
        <v>39</v>
      </c>
      <c r="D128" t="s">
        <v>40</v>
      </c>
      <c r="E128">
        <v>1</v>
      </c>
      <c r="F128">
        <v>7</v>
      </c>
      <c r="G128">
        <v>1</v>
      </c>
      <c r="H128" s="47">
        <f t="shared" si="3"/>
        <v>7</v>
      </c>
      <c r="I128" s="47">
        <f t="shared" si="4"/>
        <v>1</v>
      </c>
      <c r="J128" s="39" t="str">
        <f t="shared" si="5"/>
        <v>71</v>
      </c>
      <c r="K128" t="s">
        <v>124</v>
      </c>
      <c r="L128">
        <v>558</v>
      </c>
      <c r="M128" t="s">
        <v>54</v>
      </c>
      <c r="N128" t="s">
        <v>55</v>
      </c>
      <c r="O128">
        <v>5</v>
      </c>
      <c r="P128" t="s">
        <v>3322</v>
      </c>
    </row>
    <row r="129" spans="1:16" x14ac:dyDescent="0.3">
      <c r="A129" t="s">
        <v>37</v>
      </c>
      <c r="B129" t="s">
        <v>38</v>
      </c>
      <c r="C129" t="s">
        <v>39</v>
      </c>
      <c r="D129" t="s">
        <v>40</v>
      </c>
      <c r="E129">
        <v>1</v>
      </c>
      <c r="F129">
        <v>358</v>
      </c>
      <c r="G129">
        <v>7</v>
      </c>
      <c r="H129" s="47">
        <f t="shared" si="3"/>
        <v>358</v>
      </c>
      <c r="I129" s="47">
        <f t="shared" si="4"/>
        <v>7</v>
      </c>
      <c r="J129" s="39" t="str">
        <f t="shared" si="5"/>
        <v>3587</v>
      </c>
      <c r="K129" t="s">
        <v>78</v>
      </c>
      <c r="L129">
        <v>225</v>
      </c>
      <c r="M129" t="s">
        <v>54</v>
      </c>
      <c r="N129" t="s">
        <v>79</v>
      </c>
      <c r="O129">
        <v>2</v>
      </c>
      <c r="P129" t="s">
        <v>3323</v>
      </c>
    </row>
    <row r="130" spans="1:16" x14ac:dyDescent="0.3">
      <c r="A130" t="s">
        <v>37</v>
      </c>
      <c r="B130" t="s">
        <v>38</v>
      </c>
      <c r="C130" t="s">
        <v>39</v>
      </c>
      <c r="D130" t="s">
        <v>40</v>
      </c>
      <c r="E130">
        <v>1</v>
      </c>
      <c r="F130">
        <v>571</v>
      </c>
      <c r="G130">
        <v>7</v>
      </c>
      <c r="H130" s="47">
        <f t="shared" si="3"/>
        <v>571</v>
      </c>
      <c r="I130" s="47">
        <f t="shared" si="4"/>
        <v>7</v>
      </c>
      <c r="J130" s="39" t="str">
        <f t="shared" si="5"/>
        <v>5717</v>
      </c>
      <c r="K130" t="s">
        <v>50</v>
      </c>
      <c r="L130">
        <v>65</v>
      </c>
      <c r="M130">
        <v>577</v>
      </c>
      <c r="N130" t="s">
        <v>264</v>
      </c>
      <c r="O130">
        <v>1</v>
      </c>
      <c r="P130" t="s">
        <v>3321</v>
      </c>
    </row>
    <row r="131" spans="1:16" x14ac:dyDescent="0.3">
      <c r="A131" t="s">
        <v>37</v>
      </c>
      <c r="B131" t="s">
        <v>38</v>
      </c>
      <c r="C131" t="s">
        <v>39</v>
      </c>
      <c r="D131" t="s">
        <v>40</v>
      </c>
      <c r="E131">
        <v>1</v>
      </c>
      <c r="F131">
        <v>575</v>
      </c>
      <c r="G131">
        <v>10</v>
      </c>
      <c r="H131" s="47">
        <f t="shared" ref="H131:H194" si="6">IF(E131=1,F131,CONCATENATE(E131,F131))</f>
        <v>575</v>
      </c>
      <c r="I131" s="47">
        <f t="shared" ref="I131:I194" si="7">G131</f>
        <v>10</v>
      </c>
      <c r="J131" s="39" t="str">
        <f t="shared" ref="J131:J194" si="8">CONCATENATE(H131,I131)</f>
        <v>57510</v>
      </c>
      <c r="K131" t="s">
        <v>50</v>
      </c>
      <c r="L131">
        <v>159</v>
      </c>
      <c r="M131" t="s">
        <v>265</v>
      </c>
      <c r="N131" t="s">
        <v>266</v>
      </c>
      <c r="O131">
        <v>1</v>
      </c>
      <c r="P131" t="s">
        <v>3321</v>
      </c>
    </row>
    <row r="132" spans="1:16" x14ac:dyDescent="0.3">
      <c r="A132" t="s">
        <v>37</v>
      </c>
      <c r="B132" t="s">
        <v>38</v>
      </c>
      <c r="C132" t="s">
        <v>39</v>
      </c>
      <c r="D132" t="s">
        <v>40</v>
      </c>
      <c r="E132">
        <v>1</v>
      </c>
      <c r="F132">
        <v>256</v>
      </c>
      <c r="G132">
        <v>4</v>
      </c>
      <c r="H132" s="47">
        <f t="shared" si="6"/>
        <v>256</v>
      </c>
      <c r="I132" s="47">
        <f t="shared" si="7"/>
        <v>4</v>
      </c>
      <c r="J132" s="39" t="str">
        <f t="shared" si="8"/>
        <v>2564</v>
      </c>
      <c r="K132" t="s">
        <v>50</v>
      </c>
      <c r="L132">
        <v>2715</v>
      </c>
      <c r="M132" t="s">
        <v>267</v>
      </c>
      <c r="N132" t="s">
        <v>268</v>
      </c>
      <c r="O132">
        <v>1</v>
      </c>
      <c r="P132" t="s">
        <v>3321</v>
      </c>
    </row>
    <row r="133" spans="1:16" x14ac:dyDescent="0.3">
      <c r="A133" t="s">
        <v>37</v>
      </c>
      <c r="B133" t="s">
        <v>38</v>
      </c>
      <c r="C133" t="s">
        <v>39</v>
      </c>
      <c r="D133" t="s">
        <v>40</v>
      </c>
      <c r="E133">
        <v>1</v>
      </c>
      <c r="F133">
        <v>569</v>
      </c>
      <c r="G133">
        <v>6</v>
      </c>
      <c r="H133" s="47">
        <f t="shared" si="6"/>
        <v>569</v>
      </c>
      <c r="I133" s="47">
        <f t="shared" si="7"/>
        <v>6</v>
      </c>
      <c r="J133" s="39" t="str">
        <f t="shared" si="8"/>
        <v>5696</v>
      </c>
      <c r="K133" t="s">
        <v>114</v>
      </c>
      <c r="L133">
        <v>1</v>
      </c>
      <c r="M133" t="s">
        <v>54</v>
      </c>
      <c r="N133" t="s">
        <v>55</v>
      </c>
      <c r="O133">
        <v>5</v>
      </c>
      <c r="P133" t="s">
        <v>3322</v>
      </c>
    </row>
    <row r="134" spans="1:16" x14ac:dyDescent="0.3">
      <c r="A134" t="s">
        <v>37</v>
      </c>
      <c r="B134" t="s">
        <v>38</v>
      </c>
      <c r="C134" t="s">
        <v>39</v>
      </c>
      <c r="D134" t="s">
        <v>40</v>
      </c>
      <c r="E134">
        <v>1</v>
      </c>
      <c r="F134">
        <v>565</v>
      </c>
      <c r="G134">
        <v>20</v>
      </c>
      <c r="H134" s="47">
        <f t="shared" si="6"/>
        <v>565</v>
      </c>
      <c r="I134" s="47">
        <f t="shared" si="7"/>
        <v>20</v>
      </c>
      <c r="J134" s="39" t="str">
        <f t="shared" si="8"/>
        <v>56520</v>
      </c>
      <c r="K134" t="s">
        <v>114</v>
      </c>
      <c r="L134">
        <v>193</v>
      </c>
      <c r="M134" t="s">
        <v>269</v>
      </c>
      <c r="N134" t="s">
        <v>270</v>
      </c>
      <c r="O134">
        <v>1</v>
      </c>
      <c r="P134" t="s">
        <v>3321</v>
      </c>
    </row>
    <row r="135" spans="1:16" x14ac:dyDescent="0.3">
      <c r="A135" t="s">
        <v>37</v>
      </c>
      <c r="B135" t="s">
        <v>38</v>
      </c>
      <c r="C135" t="s">
        <v>39</v>
      </c>
      <c r="D135" t="s">
        <v>40</v>
      </c>
      <c r="E135">
        <v>1</v>
      </c>
      <c r="F135">
        <v>509</v>
      </c>
      <c r="G135">
        <v>7</v>
      </c>
      <c r="H135" s="47">
        <f t="shared" si="6"/>
        <v>509</v>
      </c>
      <c r="I135" s="47">
        <f t="shared" si="7"/>
        <v>7</v>
      </c>
      <c r="J135" s="39" t="str">
        <f t="shared" si="8"/>
        <v>5097</v>
      </c>
      <c r="K135" t="s">
        <v>50</v>
      </c>
      <c r="L135">
        <v>159</v>
      </c>
      <c r="M135" t="s">
        <v>271</v>
      </c>
      <c r="N135" t="s">
        <v>272</v>
      </c>
      <c r="O135">
        <v>1</v>
      </c>
      <c r="P135" t="s">
        <v>3321</v>
      </c>
    </row>
    <row r="136" spans="1:16" x14ac:dyDescent="0.3">
      <c r="A136" t="s">
        <v>37</v>
      </c>
      <c r="B136" t="s">
        <v>38</v>
      </c>
      <c r="C136" t="s">
        <v>39</v>
      </c>
      <c r="D136" t="s">
        <v>40</v>
      </c>
      <c r="E136">
        <v>1</v>
      </c>
      <c r="F136">
        <v>511</v>
      </c>
      <c r="G136">
        <v>29</v>
      </c>
      <c r="H136" s="47">
        <f t="shared" si="6"/>
        <v>511</v>
      </c>
      <c r="I136" s="47">
        <f t="shared" si="7"/>
        <v>29</v>
      </c>
      <c r="J136" s="39" t="str">
        <f t="shared" si="8"/>
        <v>51129</v>
      </c>
      <c r="K136" t="s">
        <v>50</v>
      </c>
      <c r="L136">
        <v>195</v>
      </c>
      <c r="M136" t="s">
        <v>273</v>
      </c>
      <c r="N136" t="s">
        <v>274</v>
      </c>
      <c r="O136">
        <v>1</v>
      </c>
      <c r="P136" t="s">
        <v>3321</v>
      </c>
    </row>
    <row r="137" spans="1:16" x14ac:dyDescent="0.3">
      <c r="A137" t="s">
        <v>37</v>
      </c>
      <c r="B137" t="s">
        <v>38</v>
      </c>
      <c r="C137" t="s">
        <v>39</v>
      </c>
      <c r="D137" t="s">
        <v>40</v>
      </c>
      <c r="E137">
        <v>1</v>
      </c>
      <c r="F137">
        <v>511</v>
      </c>
      <c r="G137">
        <v>32</v>
      </c>
      <c r="H137" s="47">
        <f t="shared" si="6"/>
        <v>511</v>
      </c>
      <c r="I137" s="47">
        <f t="shared" si="7"/>
        <v>32</v>
      </c>
      <c r="J137" s="39" t="str">
        <f t="shared" si="8"/>
        <v>51132</v>
      </c>
      <c r="K137" t="s">
        <v>50</v>
      </c>
      <c r="L137">
        <v>246</v>
      </c>
      <c r="M137" t="s">
        <v>275</v>
      </c>
      <c r="N137" t="s">
        <v>276</v>
      </c>
      <c r="O137">
        <v>1</v>
      </c>
      <c r="P137" t="s">
        <v>3321</v>
      </c>
    </row>
    <row r="138" spans="1:16" x14ac:dyDescent="0.3">
      <c r="A138" t="s">
        <v>37</v>
      </c>
      <c r="B138" t="s">
        <v>38</v>
      </c>
      <c r="C138" t="s">
        <v>39</v>
      </c>
      <c r="D138" t="s">
        <v>40</v>
      </c>
      <c r="E138">
        <v>1</v>
      </c>
      <c r="F138">
        <v>502</v>
      </c>
      <c r="G138">
        <v>7</v>
      </c>
      <c r="H138" s="47">
        <f t="shared" si="6"/>
        <v>502</v>
      </c>
      <c r="I138" s="47">
        <f t="shared" si="7"/>
        <v>7</v>
      </c>
      <c r="J138" s="39" t="str">
        <f t="shared" si="8"/>
        <v>5027</v>
      </c>
      <c r="K138" t="s">
        <v>50</v>
      </c>
      <c r="L138">
        <v>93</v>
      </c>
      <c r="M138">
        <v>502</v>
      </c>
      <c r="N138" t="s">
        <v>277</v>
      </c>
      <c r="O138">
        <v>1</v>
      </c>
      <c r="P138" t="s">
        <v>3321</v>
      </c>
    </row>
    <row r="139" spans="1:16" x14ac:dyDescent="0.3">
      <c r="A139" t="s">
        <v>37</v>
      </c>
      <c r="B139" t="s">
        <v>38</v>
      </c>
      <c r="C139" t="s">
        <v>39</v>
      </c>
      <c r="D139" t="s">
        <v>40</v>
      </c>
      <c r="E139">
        <v>1</v>
      </c>
      <c r="F139">
        <v>457</v>
      </c>
      <c r="G139">
        <v>1</v>
      </c>
      <c r="H139" s="47">
        <f t="shared" si="6"/>
        <v>457</v>
      </c>
      <c r="I139" s="47">
        <f t="shared" si="7"/>
        <v>1</v>
      </c>
      <c r="J139" s="39" t="str">
        <f t="shared" si="8"/>
        <v>4571</v>
      </c>
      <c r="K139" t="s">
        <v>124</v>
      </c>
      <c r="L139">
        <v>43</v>
      </c>
      <c r="M139" t="s">
        <v>54</v>
      </c>
      <c r="N139" t="s">
        <v>55</v>
      </c>
      <c r="O139">
        <v>5</v>
      </c>
      <c r="P139" t="s">
        <v>3322</v>
      </c>
    </row>
    <row r="140" spans="1:16" x14ac:dyDescent="0.3">
      <c r="A140" t="s">
        <v>37</v>
      </c>
      <c r="B140" t="s">
        <v>38</v>
      </c>
      <c r="C140" t="s">
        <v>39</v>
      </c>
      <c r="D140" t="s">
        <v>40</v>
      </c>
      <c r="E140">
        <v>1</v>
      </c>
      <c r="F140">
        <v>791</v>
      </c>
      <c r="G140">
        <v>5</v>
      </c>
      <c r="H140" s="47">
        <f t="shared" si="6"/>
        <v>791</v>
      </c>
      <c r="I140" s="47">
        <f t="shared" si="7"/>
        <v>5</v>
      </c>
      <c r="J140" s="39" t="str">
        <f t="shared" si="8"/>
        <v>7915</v>
      </c>
      <c r="K140" t="s">
        <v>58</v>
      </c>
      <c r="L140">
        <v>664</v>
      </c>
      <c r="M140" t="s">
        <v>54</v>
      </c>
      <c r="N140" t="s">
        <v>79</v>
      </c>
      <c r="O140">
        <v>2</v>
      </c>
      <c r="P140" t="s">
        <v>3323</v>
      </c>
    </row>
    <row r="141" spans="1:16" x14ac:dyDescent="0.3">
      <c r="A141" t="s">
        <v>37</v>
      </c>
      <c r="B141" t="s">
        <v>38</v>
      </c>
      <c r="C141" t="s">
        <v>39</v>
      </c>
      <c r="D141" t="s">
        <v>40</v>
      </c>
      <c r="E141">
        <v>1</v>
      </c>
      <c r="F141">
        <v>877</v>
      </c>
      <c r="G141">
        <v>12</v>
      </c>
      <c r="H141" s="47">
        <f t="shared" si="6"/>
        <v>877</v>
      </c>
      <c r="I141" s="47">
        <f t="shared" si="7"/>
        <v>12</v>
      </c>
      <c r="J141" s="39" t="str">
        <f t="shared" si="8"/>
        <v>87712</v>
      </c>
      <c r="K141" t="s">
        <v>50</v>
      </c>
      <c r="L141">
        <v>15</v>
      </c>
      <c r="M141" t="s">
        <v>278</v>
      </c>
      <c r="N141" t="s">
        <v>279</v>
      </c>
      <c r="O141">
        <v>1</v>
      </c>
      <c r="P141" t="s">
        <v>3321</v>
      </c>
    </row>
    <row r="142" spans="1:16" x14ac:dyDescent="0.3">
      <c r="A142" t="s">
        <v>37</v>
      </c>
      <c r="B142" t="s">
        <v>38</v>
      </c>
      <c r="C142" t="s">
        <v>39</v>
      </c>
      <c r="D142" t="s">
        <v>40</v>
      </c>
      <c r="E142">
        <v>1</v>
      </c>
      <c r="F142">
        <v>695</v>
      </c>
      <c r="G142">
        <v>28</v>
      </c>
      <c r="H142" s="47">
        <f t="shared" si="6"/>
        <v>695</v>
      </c>
      <c r="I142" s="47">
        <f t="shared" si="7"/>
        <v>28</v>
      </c>
      <c r="J142" s="39" t="str">
        <f t="shared" si="8"/>
        <v>69528</v>
      </c>
      <c r="K142" t="s">
        <v>50</v>
      </c>
      <c r="L142">
        <v>269.8</v>
      </c>
      <c r="M142" t="s">
        <v>280</v>
      </c>
      <c r="N142" t="s">
        <v>281</v>
      </c>
      <c r="O142">
        <v>1</v>
      </c>
      <c r="P142" t="s">
        <v>3321</v>
      </c>
    </row>
    <row r="143" spans="1:16" x14ac:dyDescent="0.3">
      <c r="A143" t="s">
        <v>37</v>
      </c>
      <c r="B143" t="s">
        <v>38</v>
      </c>
      <c r="C143" t="s">
        <v>39</v>
      </c>
      <c r="D143" t="s">
        <v>40</v>
      </c>
      <c r="E143">
        <v>1</v>
      </c>
      <c r="F143">
        <v>258</v>
      </c>
      <c r="G143">
        <v>13</v>
      </c>
      <c r="H143" s="47">
        <f t="shared" si="6"/>
        <v>258</v>
      </c>
      <c r="I143" s="47">
        <f t="shared" si="7"/>
        <v>13</v>
      </c>
      <c r="J143" s="39" t="str">
        <f t="shared" si="8"/>
        <v>25813</v>
      </c>
      <c r="K143" t="s">
        <v>53</v>
      </c>
      <c r="L143">
        <v>93</v>
      </c>
      <c r="M143">
        <v>477</v>
      </c>
      <c r="N143" t="s">
        <v>282</v>
      </c>
      <c r="O143">
        <v>1</v>
      </c>
      <c r="P143" t="s">
        <v>3321</v>
      </c>
    </row>
    <row r="144" spans="1:16" x14ac:dyDescent="0.3">
      <c r="A144" t="s">
        <v>37</v>
      </c>
      <c r="B144" t="s">
        <v>38</v>
      </c>
      <c r="C144" t="s">
        <v>39</v>
      </c>
      <c r="D144" t="s">
        <v>40</v>
      </c>
      <c r="E144">
        <v>1</v>
      </c>
      <c r="F144">
        <v>759</v>
      </c>
      <c r="G144">
        <v>5</v>
      </c>
      <c r="H144" s="47">
        <f t="shared" si="6"/>
        <v>759</v>
      </c>
      <c r="I144" s="47">
        <f t="shared" si="7"/>
        <v>5</v>
      </c>
      <c r="J144" s="39" t="str">
        <f t="shared" si="8"/>
        <v>7595</v>
      </c>
      <c r="K144" t="s">
        <v>58</v>
      </c>
      <c r="L144">
        <v>496</v>
      </c>
      <c r="M144" t="s">
        <v>54</v>
      </c>
      <c r="N144" t="s">
        <v>159</v>
      </c>
      <c r="O144">
        <v>2</v>
      </c>
      <c r="P144" t="s">
        <v>3323</v>
      </c>
    </row>
    <row r="145" spans="1:16" x14ac:dyDescent="0.3">
      <c r="A145" t="s">
        <v>37</v>
      </c>
      <c r="B145" t="s">
        <v>38</v>
      </c>
      <c r="C145" t="s">
        <v>39</v>
      </c>
      <c r="D145" t="s">
        <v>40</v>
      </c>
      <c r="E145">
        <v>1</v>
      </c>
      <c r="F145">
        <v>375</v>
      </c>
      <c r="G145">
        <v>1</v>
      </c>
      <c r="H145" s="47">
        <f t="shared" si="6"/>
        <v>375</v>
      </c>
      <c r="I145" s="47">
        <f t="shared" si="7"/>
        <v>1</v>
      </c>
      <c r="J145" s="39" t="str">
        <f t="shared" si="8"/>
        <v>3751</v>
      </c>
      <c r="K145" t="s">
        <v>58</v>
      </c>
      <c r="L145">
        <v>949</v>
      </c>
      <c r="M145" t="s">
        <v>283</v>
      </c>
      <c r="N145" t="s">
        <v>284</v>
      </c>
      <c r="O145">
        <v>1</v>
      </c>
      <c r="P145" t="s">
        <v>3321</v>
      </c>
    </row>
    <row r="146" spans="1:16" x14ac:dyDescent="0.3">
      <c r="A146" t="s">
        <v>37</v>
      </c>
      <c r="B146" t="s">
        <v>38</v>
      </c>
      <c r="C146" t="s">
        <v>39</v>
      </c>
      <c r="D146" t="s">
        <v>40</v>
      </c>
      <c r="E146">
        <v>1</v>
      </c>
      <c r="F146">
        <v>452</v>
      </c>
      <c r="G146">
        <v>5</v>
      </c>
      <c r="H146" s="47">
        <f t="shared" si="6"/>
        <v>452</v>
      </c>
      <c r="I146" s="47">
        <f t="shared" si="7"/>
        <v>5</v>
      </c>
      <c r="J146" s="39" t="str">
        <f t="shared" si="8"/>
        <v>4525</v>
      </c>
      <c r="K146" t="s">
        <v>53</v>
      </c>
      <c r="L146">
        <v>201</v>
      </c>
      <c r="M146" t="s">
        <v>285</v>
      </c>
      <c r="N146" t="s">
        <v>286</v>
      </c>
      <c r="O146">
        <v>1</v>
      </c>
      <c r="P146" t="s">
        <v>3321</v>
      </c>
    </row>
    <row r="147" spans="1:16" x14ac:dyDescent="0.3">
      <c r="A147" t="s">
        <v>37</v>
      </c>
      <c r="B147" t="s">
        <v>38</v>
      </c>
      <c r="C147" t="s">
        <v>39</v>
      </c>
      <c r="D147" t="s">
        <v>40</v>
      </c>
      <c r="E147">
        <v>1</v>
      </c>
      <c r="F147">
        <v>743</v>
      </c>
      <c r="G147">
        <v>27</v>
      </c>
      <c r="H147" s="47">
        <f t="shared" si="6"/>
        <v>743</v>
      </c>
      <c r="I147" s="47">
        <f t="shared" si="7"/>
        <v>27</v>
      </c>
      <c r="J147" s="39" t="str">
        <f t="shared" si="8"/>
        <v>74327</v>
      </c>
      <c r="K147" t="s">
        <v>78</v>
      </c>
      <c r="L147">
        <v>2270</v>
      </c>
      <c r="M147" t="s">
        <v>54</v>
      </c>
      <c r="N147" t="s">
        <v>79</v>
      </c>
      <c r="O147">
        <v>2</v>
      </c>
      <c r="P147" t="s">
        <v>3323</v>
      </c>
    </row>
    <row r="148" spans="1:16" x14ac:dyDescent="0.3">
      <c r="A148" t="s">
        <v>37</v>
      </c>
      <c r="B148" t="s">
        <v>38</v>
      </c>
      <c r="C148" t="s">
        <v>39</v>
      </c>
      <c r="D148" t="s">
        <v>40</v>
      </c>
      <c r="E148">
        <v>1</v>
      </c>
      <c r="F148">
        <v>300</v>
      </c>
      <c r="G148">
        <v>5</v>
      </c>
      <c r="H148" s="47">
        <f t="shared" si="6"/>
        <v>300</v>
      </c>
      <c r="I148" s="47">
        <f t="shared" si="7"/>
        <v>5</v>
      </c>
      <c r="J148" s="39" t="str">
        <f t="shared" si="8"/>
        <v>3005</v>
      </c>
      <c r="K148" t="s">
        <v>50</v>
      </c>
      <c r="L148">
        <v>485</v>
      </c>
      <c r="M148" t="s">
        <v>287</v>
      </c>
      <c r="N148" t="s">
        <v>288</v>
      </c>
      <c r="O148">
        <v>1</v>
      </c>
      <c r="P148" t="s">
        <v>3321</v>
      </c>
    </row>
    <row r="149" spans="1:16" x14ac:dyDescent="0.3">
      <c r="A149" t="s">
        <v>37</v>
      </c>
      <c r="B149" t="s">
        <v>38</v>
      </c>
      <c r="C149" t="s">
        <v>39</v>
      </c>
      <c r="D149" t="s">
        <v>40</v>
      </c>
      <c r="E149">
        <v>1</v>
      </c>
      <c r="F149">
        <v>219</v>
      </c>
      <c r="G149">
        <v>4</v>
      </c>
      <c r="H149" s="47">
        <f t="shared" si="6"/>
        <v>219</v>
      </c>
      <c r="I149" s="47">
        <f t="shared" si="7"/>
        <v>4</v>
      </c>
      <c r="J149" s="39" t="str">
        <f t="shared" si="8"/>
        <v>2194</v>
      </c>
      <c r="K149" t="s">
        <v>50</v>
      </c>
      <c r="L149">
        <v>355</v>
      </c>
      <c r="M149" t="s">
        <v>289</v>
      </c>
      <c r="N149" t="s">
        <v>290</v>
      </c>
      <c r="O149">
        <v>1</v>
      </c>
      <c r="P149" t="s">
        <v>3321</v>
      </c>
    </row>
    <row r="150" spans="1:16" x14ac:dyDescent="0.3">
      <c r="A150" t="s">
        <v>37</v>
      </c>
      <c r="B150" t="s">
        <v>38</v>
      </c>
      <c r="C150" t="s">
        <v>39</v>
      </c>
      <c r="D150" t="s">
        <v>40</v>
      </c>
      <c r="E150">
        <v>1</v>
      </c>
      <c r="F150">
        <v>286</v>
      </c>
      <c r="G150">
        <v>6</v>
      </c>
      <c r="H150" s="47">
        <f t="shared" si="6"/>
        <v>286</v>
      </c>
      <c r="I150" s="47">
        <f t="shared" si="7"/>
        <v>6</v>
      </c>
      <c r="J150" s="39" t="str">
        <f t="shared" si="8"/>
        <v>2866</v>
      </c>
      <c r="K150" t="s">
        <v>58</v>
      </c>
      <c r="L150">
        <v>435</v>
      </c>
      <c r="M150" t="s">
        <v>54</v>
      </c>
      <c r="N150" t="s">
        <v>54</v>
      </c>
      <c r="O150">
        <v>1</v>
      </c>
      <c r="P150" t="s">
        <v>3321</v>
      </c>
    </row>
    <row r="151" spans="1:16" x14ac:dyDescent="0.3">
      <c r="A151" t="s">
        <v>37</v>
      </c>
      <c r="B151" t="s">
        <v>38</v>
      </c>
      <c r="C151" t="s">
        <v>39</v>
      </c>
      <c r="D151" t="s">
        <v>40</v>
      </c>
      <c r="E151">
        <v>1</v>
      </c>
      <c r="F151">
        <v>440</v>
      </c>
      <c r="G151">
        <v>9</v>
      </c>
      <c r="H151" s="47">
        <f t="shared" si="6"/>
        <v>440</v>
      </c>
      <c r="I151" s="47">
        <f t="shared" si="7"/>
        <v>9</v>
      </c>
      <c r="J151" s="39" t="str">
        <f t="shared" si="8"/>
        <v>4409</v>
      </c>
      <c r="K151" t="s">
        <v>53</v>
      </c>
      <c r="L151">
        <v>55</v>
      </c>
      <c r="M151">
        <v>522</v>
      </c>
      <c r="N151" t="s">
        <v>291</v>
      </c>
      <c r="O151">
        <v>1</v>
      </c>
      <c r="P151" t="s">
        <v>3321</v>
      </c>
    </row>
    <row r="152" spans="1:16" x14ac:dyDescent="0.3">
      <c r="A152" t="s">
        <v>37</v>
      </c>
      <c r="B152" t="s">
        <v>38</v>
      </c>
      <c r="C152" t="s">
        <v>39</v>
      </c>
      <c r="D152" t="s">
        <v>40</v>
      </c>
      <c r="E152">
        <v>1</v>
      </c>
      <c r="F152">
        <v>271</v>
      </c>
      <c r="G152">
        <v>3</v>
      </c>
      <c r="H152" s="47">
        <f t="shared" si="6"/>
        <v>271</v>
      </c>
      <c r="I152" s="47">
        <f t="shared" si="7"/>
        <v>3</v>
      </c>
      <c r="J152" s="39" t="str">
        <f t="shared" si="8"/>
        <v>2713</v>
      </c>
      <c r="K152" t="s">
        <v>50</v>
      </c>
      <c r="L152">
        <v>120</v>
      </c>
      <c r="M152" t="s">
        <v>292</v>
      </c>
      <c r="N152" t="s">
        <v>293</v>
      </c>
      <c r="O152">
        <v>1</v>
      </c>
      <c r="P152" t="s">
        <v>3321</v>
      </c>
    </row>
    <row r="153" spans="1:16" x14ac:dyDescent="0.3">
      <c r="A153" t="s">
        <v>37</v>
      </c>
      <c r="B153" t="s">
        <v>38</v>
      </c>
      <c r="C153" t="s">
        <v>39</v>
      </c>
      <c r="D153" t="s">
        <v>40</v>
      </c>
      <c r="E153">
        <v>1</v>
      </c>
      <c r="F153">
        <v>205</v>
      </c>
      <c r="G153">
        <v>1</v>
      </c>
      <c r="H153" s="47">
        <f t="shared" si="6"/>
        <v>205</v>
      </c>
      <c r="I153" s="47">
        <f t="shared" si="7"/>
        <v>1</v>
      </c>
      <c r="J153" s="39" t="str">
        <f t="shared" si="8"/>
        <v>2051</v>
      </c>
      <c r="K153" t="s">
        <v>161</v>
      </c>
      <c r="L153">
        <v>7551</v>
      </c>
      <c r="M153" t="s">
        <v>294</v>
      </c>
      <c r="N153" t="s">
        <v>295</v>
      </c>
      <c r="O153">
        <v>6</v>
      </c>
      <c r="P153" t="s">
        <v>3324</v>
      </c>
    </row>
    <row r="154" spans="1:16" x14ac:dyDescent="0.3">
      <c r="A154" t="s">
        <v>37</v>
      </c>
      <c r="B154" t="s">
        <v>38</v>
      </c>
      <c r="C154" t="s">
        <v>39</v>
      </c>
      <c r="D154" t="s">
        <v>40</v>
      </c>
      <c r="E154">
        <v>1</v>
      </c>
      <c r="F154">
        <v>205</v>
      </c>
      <c r="G154">
        <v>87</v>
      </c>
      <c r="H154" s="47">
        <f t="shared" si="6"/>
        <v>205</v>
      </c>
      <c r="I154" s="47">
        <f t="shared" si="7"/>
        <v>87</v>
      </c>
      <c r="J154" s="39" t="str">
        <f t="shared" si="8"/>
        <v>20587</v>
      </c>
      <c r="K154" t="s">
        <v>50</v>
      </c>
      <c r="L154">
        <v>123</v>
      </c>
      <c r="M154" t="s">
        <v>296</v>
      </c>
      <c r="N154" t="s">
        <v>297</v>
      </c>
      <c r="O154">
        <v>1</v>
      </c>
      <c r="P154" t="s">
        <v>3321</v>
      </c>
    </row>
    <row r="155" spans="1:16" x14ac:dyDescent="0.3">
      <c r="A155" t="s">
        <v>37</v>
      </c>
      <c r="B155" t="s">
        <v>38</v>
      </c>
      <c r="C155" t="s">
        <v>39</v>
      </c>
      <c r="D155" t="s">
        <v>40</v>
      </c>
      <c r="E155">
        <v>1</v>
      </c>
      <c r="F155">
        <v>526</v>
      </c>
      <c r="G155">
        <v>13</v>
      </c>
      <c r="H155" s="47">
        <f t="shared" si="6"/>
        <v>526</v>
      </c>
      <c r="I155" s="47">
        <f t="shared" si="7"/>
        <v>13</v>
      </c>
      <c r="J155" s="39" t="str">
        <f t="shared" si="8"/>
        <v>52613</v>
      </c>
      <c r="K155" t="s">
        <v>114</v>
      </c>
      <c r="L155">
        <v>60</v>
      </c>
      <c r="M155" t="s">
        <v>298</v>
      </c>
      <c r="N155" t="s">
        <v>299</v>
      </c>
      <c r="O155">
        <v>1</v>
      </c>
      <c r="P155" t="s">
        <v>3321</v>
      </c>
    </row>
    <row r="156" spans="1:16" x14ac:dyDescent="0.3">
      <c r="A156" t="s">
        <v>37</v>
      </c>
      <c r="B156" t="s">
        <v>38</v>
      </c>
      <c r="C156" t="s">
        <v>39</v>
      </c>
      <c r="D156" t="s">
        <v>40</v>
      </c>
      <c r="E156">
        <v>1</v>
      </c>
      <c r="F156">
        <v>534</v>
      </c>
      <c r="G156">
        <v>1</v>
      </c>
      <c r="H156" s="47">
        <f t="shared" si="6"/>
        <v>534</v>
      </c>
      <c r="I156" s="47">
        <f t="shared" si="7"/>
        <v>1</v>
      </c>
      <c r="J156" s="39" t="str">
        <f t="shared" si="8"/>
        <v>5341</v>
      </c>
      <c r="K156" t="s">
        <v>50</v>
      </c>
      <c r="L156">
        <v>175</v>
      </c>
      <c r="M156" t="s">
        <v>300</v>
      </c>
      <c r="N156" t="s">
        <v>301</v>
      </c>
      <c r="O156">
        <v>1</v>
      </c>
      <c r="P156" t="s">
        <v>3321</v>
      </c>
    </row>
    <row r="157" spans="1:16" x14ac:dyDescent="0.3">
      <c r="A157" t="s">
        <v>37</v>
      </c>
      <c r="B157" t="s">
        <v>38</v>
      </c>
      <c r="C157" t="s">
        <v>39</v>
      </c>
      <c r="D157" t="s">
        <v>40</v>
      </c>
      <c r="E157">
        <v>1</v>
      </c>
      <c r="F157">
        <v>456</v>
      </c>
      <c r="G157">
        <v>14</v>
      </c>
      <c r="H157" s="47">
        <f t="shared" si="6"/>
        <v>456</v>
      </c>
      <c r="I157" s="47">
        <f t="shared" si="7"/>
        <v>14</v>
      </c>
      <c r="J157" s="39" t="str">
        <f t="shared" si="8"/>
        <v>45614</v>
      </c>
      <c r="K157" t="s">
        <v>114</v>
      </c>
      <c r="L157">
        <v>219</v>
      </c>
      <c r="M157" t="s">
        <v>302</v>
      </c>
      <c r="N157" t="s">
        <v>303</v>
      </c>
      <c r="O157">
        <v>1</v>
      </c>
      <c r="P157" t="s">
        <v>3321</v>
      </c>
    </row>
    <row r="158" spans="1:16" x14ac:dyDescent="0.3">
      <c r="A158" t="s">
        <v>37</v>
      </c>
      <c r="B158" t="s">
        <v>38</v>
      </c>
      <c r="C158" t="s">
        <v>39</v>
      </c>
      <c r="D158" t="s">
        <v>40</v>
      </c>
      <c r="E158">
        <v>1</v>
      </c>
      <c r="F158">
        <v>894</v>
      </c>
      <c r="G158">
        <v>15</v>
      </c>
      <c r="H158" s="47">
        <f t="shared" si="6"/>
        <v>894</v>
      </c>
      <c r="I158" s="47">
        <f t="shared" si="7"/>
        <v>15</v>
      </c>
      <c r="J158" s="39" t="str">
        <f t="shared" si="8"/>
        <v>89415</v>
      </c>
      <c r="K158" t="s">
        <v>50</v>
      </c>
      <c r="L158">
        <v>24</v>
      </c>
      <c r="M158" t="s">
        <v>54</v>
      </c>
      <c r="N158" t="s">
        <v>159</v>
      </c>
      <c r="O158">
        <v>2</v>
      </c>
      <c r="P158" t="s">
        <v>3323</v>
      </c>
    </row>
    <row r="159" spans="1:16" x14ac:dyDescent="0.3">
      <c r="A159" t="s">
        <v>37</v>
      </c>
      <c r="B159" t="s">
        <v>38</v>
      </c>
      <c r="C159" t="s">
        <v>39</v>
      </c>
      <c r="D159" t="s">
        <v>40</v>
      </c>
      <c r="E159">
        <v>1</v>
      </c>
      <c r="F159">
        <v>813</v>
      </c>
      <c r="G159">
        <v>12</v>
      </c>
      <c r="H159" s="47">
        <f t="shared" si="6"/>
        <v>813</v>
      </c>
      <c r="I159" s="47">
        <f t="shared" si="7"/>
        <v>12</v>
      </c>
      <c r="J159" s="39" t="str">
        <f t="shared" si="8"/>
        <v>81312</v>
      </c>
      <c r="K159" t="s">
        <v>72</v>
      </c>
      <c r="L159">
        <v>5114</v>
      </c>
      <c r="M159" t="s">
        <v>304</v>
      </c>
      <c r="N159" t="s">
        <v>305</v>
      </c>
      <c r="O159">
        <v>6</v>
      </c>
      <c r="P159" t="s">
        <v>3324</v>
      </c>
    </row>
    <row r="160" spans="1:16" x14ac:dyDescent="0.3">
      <c r="A160" t="s">
        <v>37</v>
      </c>
      <c r="B160" t="s">
        <v>38</v>
      </c>
      <c r="C160" t="s">
        <v>39</v>
      </c>
      <c r="D160" t="s">
        <v>40</v>
      </c>
      <c r="E160">
        <v>1</v>
      </c>
      <c r="F160">
        <v>813</v>
      </c>
      <c r="G160">
        <v>21</v>
      </c>
      <c r="H160" s="47">
        <f t="shared" si="6"/>
        <v>813</v>
      </c>
      <c r="I160" s="47">
        <f t="shared" si="7"/>
        <v>21</v>
      </c>
      <c r="J160" s="39" t="str">
        <f t="shared" si="8"/>
        <v>81321</v>
      </c>
      <c r="K160" t="s">
        <v>72</v>
      </c>
      <c r="L160">
        <v>259</v>
      </c>
      <c r="M160" t="s">
        <v>54</v>
      </c>
      <c r="N160" t="s">
        <v>55</v>
      </c>
      <c r="O160">
        <v>5</v>
      </c>
      <c r="P160" t="s">
        <v>3322</v>
      </c>
    </row>
    <row r="161" spans="1:16" x14ac:dyDescent="0.3">
      <c r="A161" t="s">
        <v>37</v>
      </c>
      <c r="B161" t="s">
        <v>38</v>
      </c>
      <c r="C161" t="s">
        <v>39</v>
      </c>
      <c r="D161" t="s">
        <v>40</v>
      </c>
      <c r="E161">
        <v>1</v>
      </c>
      <c r="F161">
        <v>788</v>
      </c>
      <c r="G161">
        <v>4</v>
      </c>
      <c r="H161" s="47">
        <f t="shared" si="6"/>
        <v>788</v>
      </c>
      <c r="I161" s="47">
        <f t="shared" si="7"/>
        <v>4</v>
      </c>
      <c r="J161" s="39" t="str">
        <f t="shared" si="8"/>
        <v>7884</v>
      </c>
      <c r="K161" t="s">
        <v>50</v>
      </c>
      <c r="L161">
        <v>116</v>
      </c>
      <c r="M161" t="s">
        <v>54</v>
      </c>
      <c r="N161" t="s">
        <v>79</v>
      </c>
      <c r="O161">
        <v>2</v>
      </c>
      <c r="P161" t="s">
        <v>3323</v>
      </c>
    </row>
    <row r="162" spans="1:16" x14ac:dyDescent="0.3">
      <c r="A162" t="s">
        <v>37</v>
      </c>
      <c r="B162" t="s">
        <v>38</v>
      </c>
      <c r="C162" t="s">
        <v>39</v>
      </c>
      <c r="D162" t="s">
        <v>40</v>
      </c>
      <c r="E162">
        <v>1</v>
      </c>
      <c r="F162">
        <v>866</v>
      </c>
      <c r="G162">
        <v>43</v>
      </c>
      <c r="H162" s="47">
        <f t="shared" si="6"/>
        <v>866</v>
      </c>
      <c r="I162" s="47">
        <f t="shared" si="7"/>
        <v>43</v>
      </c>
      <c r="J162" s="39" t="str">
        <f t="shared" si="8"/>
        <v>86643</v>
      </c>
      <c r="K162" t="s">
        <v>50</v>
      </c>
      <c r="L162">
        <v>40</v>
      </c>
      <c r="M162" t="s">
        <v>306</v>
      </c>
      <c r="N162" t="s">
        <v>307</v>
      </c>
      <c r="O162">
        <v>1</v>
      </c>
      <c r="P162" t="s">
        <v>3321</v>
      </c>
    </row>
    <row r="163" spans="1:16" x14ac:dyDescent="0.3">
      <c r="A163" t="s">
        <v>37</v>
      </c>
      <c r="B163" t="s">
        <v>38</v>
      </c>
      <c r="C163" t="s">
        <v>39</v>
      </c>
      <c r="D163" t="s">
        <v>40</v>
      </c>
      <c r="E163">
        <v>1</v>
      </c>
      <c r="F163">
        <v>776</v>
      </c>
      <c r="G163">
        <v>4</v>
      </c>
      <c r="H163" s="47">
        <f t="shared" si="6"/>
        <v>776</v>
      </c>
      <c r="I163" s="47">
        <f t="shared" si="7"/>
        <v>4</v>
      </c>
      <c r="J163" s="39" t="str">
        <f t="shared" si="8"/>
        <v>7764</v>
      </c>
      <c r="K163" t="s">
        <v>50</v>
      </c>
      <c r="L163">
        <v>277</v>
      </c>
      <c r="M163" t="s">
        <v>308</v>
      </c>
      <c r="N163" t="s">
        <v>309</v>
      </c>
      <c r="O163">
        <v>1</v>
      </c>
      <c r="P163" t="s">
        <v>3321</v>
      </c>
    </row>
    <row r="164" spans="1:16" x14ac:dyDescent="0.3">
      <c r="A164" t="s">
        <v>37</v>
      </c>
      <c r="B164" t="s">
        <v>38</v>
      </c>
      <c r="C164" t="s">
        <v>39</v>
      </c>
      <c r="D164" t="s">
        <v>40</v>
      </c>
      <c r="E164">
        <v>1</v>
      </c>
      <c r="F164">
        <v>866</v>
      </c>
      <c r="G164">
        <v>60</v>
      </c>
      <c r="H164" s="47">
        <f t="shared" si="6"/>
        <v>866</v>
      </c>
      <c r="I164" s="47">
        <f t="shared" si="7"/>
        <v>60</v>
      </c>
      <c r="J164" s="39" t="str">
        <f t="shared" si="8"/>
        <v>86660</v>
      </c>
      <c r="K164" t="s">
        <v>50</v>
      </c>
      <c r="L164">
        <v>124</v>
      </c>
      <c r="M164" t="s">
        <v>310</v>
      </c>
      <c r="N164" t="s">
        <v>311</v>
      </c>
      <c r="O164">
        <v>1</v>
      </c>
      <c r="P164" t="s">
        <v>3321</v>
      </c>
    </row>
    <row r="165" spans="1:16" x14ac:dyDescent="0.3">
      <c r="A165" t="s">
        <v>37</v>
      </c>
      <c r="B165" t="s">
        <v>38</v>
      </c>
      <c r="C165" t="s">
        <v>39</v>
      </c>
      <c r="D165" t="s">
        <v>40</v>
      </c>
      <c r="E165">
        <v>1</v>
      </c>
      <c r="F165">
        <v>678</v>
      </c>
      <c r="G165">
        <v>28</v>
      </c>
      <c r="H165" s="47">
        <f t="shared" si="6"/>
        <v>678</v>
      </c>
      <c r="I165" s="47">
        <f t="shared" si="7"/>
        <v>28</v>
      </c>
      <c r="J165" s="39" t="str">
        <f t="shared" si="8"/>
        <v>67828</v>
      </c>
      <c r="K165" t="s">
        <v>50</v>
      </c>
      <c r="L165">
        <v>187.4</v>
      </c>
      <c r="M165" t="s">
        <v>312</v>
      </c>
      <c r="N165" t="s">
        <v>313</v>
      </c>
      <c r="O165">
        <v>1</v>
      </c>
      <c r="P165" t="s">
        <v>3321</v>
      </c>
    </row>
    <row r="166" spans="1:16" x14ac:dyDescent="0.3">
      <c r="A166" t="s">
        <v>37</v>
      </c>
      <c r="B166" t="s">
        <v>38</v>
      </c>
      <c r="C166" t="s">
        <v>39</v>
      </c>
      <c r="D166" t="s">
        <v>40</v>
      </c>
      <c r="E166">
        <v>1</v>
      </c>
      <c r="F166">
        <v>679</v>
      </c>
      <c r="G166">
        <v>7</v>
      </c>
      <c r="H166" s="47">
        <f t="shared" si="6"/>
        <v>679</v>
      </c>
      <c r="I166" s="47">
        <f t="shared" si="7"/>
        <v>7</v>
      </c>
      <c r="J166" s="39" t="str">
        <f t="shared" si="8"/>
        <v>6797</v>
      </c>
      <c r="K166" t="s">
        <v>50</v>
      </c>
      <c r="L166">
        <v>236</v>
      </c>
      <c r="M166" t="s">
        <v>314</v>
      </c>
      <c r="N166" t="s">
        <v>315</v>
      </c>
      <c r="O166">
        <v>6</v>
      </c>
      <c r="P166" t="s">
        <v>3324</v>
      </c>
    </row>
    <row r="167" spans="1:16" x14ac:dyDescent="0.3">
      <c r="A167" t="s">
        <v>37</v>
      </c>
      <c r="B167" t="s">
        <v>38</v>
      </c>
      <c r="C167" t="s">
        <v>39</v>
      </c>
      <c r="D167" t="s">
        <v>40</v>
      </c>
      <c r="E167">
        <v>1</v>
      </c>
      <c r="F167">
        <v>867</v>
      </c>
      <c r="G167">
        <v>135</v>
      </c>
      <c r="H167" s="47">
        <f t="shared" si="6"/>
        <v>867</v>
      </c>
      <c r="I167" s="47">
        <f t="shared" si="7"/>
        <v>135</v>
      </c>
      <c r="J167" s="39" t="str">
        <f t="shared" si="8"/>
        <v>867135</v>
      </c>
      <c r="K167" t="s">
        <v>56</v>
      </c>
      <c r="L167">
        <v>3430</v>
      </c>
      <c r="M167" t="s">
        <v>54</v>
      </c>
      <c r="N167" t="s">
        <v>55</v>
      </c>
      <c r="O167">
        <v>5</v>
      </c>
      <c r="P167" t="s">
        <v>3322</v>
      </c>
    </row>
    <row r="168" spans="1:16" x14ac:dyDescent="0.3">
      <c r="A168" t="s">
        <v>37</v>
      </c>
      <c r="B168" t="s">
        <v>38</v>
      </c>
      <c r="C168" t="s">
        <v>39</v>
      </c>
      <c r="D168" t="s">
        <v>40</v>
      </c>
      <c r="E168">
        <v>1</v>
      </c>
      <c r="F168">
        <v>867</v>
      </c>
      <c r="G168">
        <v>45</v>
      </c>
      <c r="H168" s="47">
        <f t="shared" si="6"/>
        <v>867</v>
      </c>
      <c r="I168" s="47">
        <f t="shared" si="7"/>
        <v>45</v>
      </c>
      <c r="J168" s="39" t="str">
        <f t="shared" si="8"/>
        <v>86745</v>
      </c>
      <c r="K168" t="s">
        <v>50</v>
      </c>
      <c r="L168">
        <v>148</v>
      </c>
      <c r="M168" t="s">
        <v>316</v>
      </c>
      <c r="N168" t="s">
        <v>317</v>
      </c>
      <c r="O168">
        <v>1</v>
      </c>
      <c r="P168" t="s">
        <v>3321</v>
      </c>
    </row>
    <row r="169" spans="1:16" x14ac:dyDescent="0.3">
      <c r="A169" t="s">
        <v>37</v>
      </c>
      <c r="B169" t="s">
        <v>38</v>
      </c>
      <c r="C169" t="s">
        <v>39</v>
      </c>
      <c r="D169" t="s">
        <v>40</v>
      </c>
      <c r="E169">
        <v>1</v>
      </c>
      <c r="F169">
        <v>867</v>
      </c>
      <c r="G169">
        <v>64</v>
      </c>
      <c r="H169" s="47">
        <f t="shared" si="6"/>
        <v>867</v>
      </c>
      <c r="I169" s="47">
        <f t="shared" si="7"/>
        <v>64</v>
      </c>
      <c r="J169" s="39" t="str">
        <f t="shared" si="8"/>
        <v>86764</v>
      </c>
      <c r="K169" t="s">
        <v>50</v>
      </c>
      <c r="L169">
        <v>114</v>
      </c>
      <c r="M169" t="s">
        <v>318</v>
      </c>
      <c r="N169" t="s">
        <v>319</v>
      </c>
      <c r="O169">
        <v>1</v>
      </c>
      <c r="P169" t="s">
        <v>3321</v>
      </c>
    </row>
    <row r="170" spans="1:16" x14ac:dyDescent="0.3">
      <c r="A170" t="s">
        <v>37</v>
      </c>
      <c r="B170" t="s">
        <v>38</v>
      </c>
      <c r="C170" t="s">
        <v>39</v>
      </c>
      <c r="D170" t="s">
        <v>40</v>
      </c>
      <c r="E170">
        <v>1</v>
      </c>
      <c r="F170">
        <v>867</v>
      </c>
      <c r="G170">
        <v>21</v>
      </c>
      <c r="H170" s="47">
        <f t="shared" si="6"/>
        <v>867</v>
      </c>
      <c r="I170" s="47">
        <f t="shared" si="7"/>
        <v>21</v>
      </c>
      <c r="J170" s="39" t="str">
        <f t="shared" si="8"/>
        <v>86721</v>
      </c>
      <c r="K170" t="s">
        <v>50</v>
      </c>
      <c r="L170">
        <v>46</v>
      </c>
      <c r="M170">
        <v>741</v>
      </c>
      <c r="N170" t="s">
        <v>320</v>
      </c>
      <c r="O170">
        <v>1</v>
      </c>
      <c r="P170" t="s">
        <v>3321</v>
      </c>
    </row>
    <row r="171" spans="1:16" x14ac:dyDescent="0.3">
      <c r="A171" t="s">
        <v>37</v>
      </c>
      <c r="B171" t="s">
        <v>38</v>
      </c>
      <c r="C171" t="s">
        <v>39</v>
      </c>
      <c r="D171" t="s">
        <v>40</v>
      </c>
      <c r="E171">
        <v>1</v>
      </c>
      <c r="F171">
        <v>690</v>
      </c>
      <c r="G171">
        <v>13</v>
      </c>
      <c r="H171" s="47">
        <f t="shared" si="6"/>
        <v>690</v>
      </c>
      <c r="I171" s="47">
        <f t="shared" si="7"/>
        <v>13</v>
      </c>
      <c r="J171" s="39" t="str">
        <f t="shared" si="8"/>
        <v>69013</v>
      </c>
      <c r="K171" t="s">
        <v>50</v>
      </c>
      <c r="L171">
        <v>151.30000000000001</v>
      </c>
      <c r="M171" t="s">
        <v>321</v>
      </c>
      <c r="N171" t="s">
        <v>322</v>
      </c>
      <c r="O171">
        <v>1</v>
      </c>
      <c r="P171" t="s">
        <v>3321</v>
      </c>
    </row>
    <row r="172" spans="1:16" x14ac:dyDescent="0.3">
      <c r="A172" t="s">
        <v>37</v>
      </c>
      <c r="B172" t="s">
        <v>38</v>
      </c>
      <c r="C172" t="s">
        <v>39</v>
      </c>
      <c r="D172" t="s">
        <v>40</v>
      </c>
      <c r="E172">
        <v>1</v>
      </c>
      <c r="F172">
        <v>755</v>
      </c>
      <c r="G172">
        <v>18</v>
      </c>
      <c r="H172" s="47">
        <f t="shared" si="6"/>
        <v>755</v>
      </c>
      <c r="I172" s="47">
        <f t="shared" si="7"/>
        <v>18</v>
      </c>
      <c r="J172" s="39" t="str">
        <f t="shared" si="8"/>
        <v>75518</v>
      </c>
      <c r="K172" t="s">
        <v>207</v>
      </c>
      <c r="L172">
        <v>271</v>
      </c>
      <c r="M172" t="s">
        <v>192</v>
      </c>
      <c r="N172" t="s">
        <v>193</v>
      </c>
      <c r="O172">
        <v>1</v>
      </c>
      <c r="P172" t="s">
        <v>3321</v>
      </c>
    </row>
    <row r="173" spans="1:16" x14ac:dyDescent="0.3">
      <c r="A173" t="s">
        <v>37</v>
      </c>
      <c r="B173" t="s">
        <v>38</v>
      </c>
      <c r="C173" t="s">
        <v>39</v>
      </c>
      <c r="D173" t="s">
        <v>40</v>
      </c>
      <c r="E173">
        <v>1</v>
      </c>
      <c r="F173">
        <v>857</v>
      </c>
      <c r="G173">
        <v>3</v>
      </c>
      <c r="H173" s="47">
        <f t="shared" si="6"/>
        <v>857</v>
      </c>
      <c r="I173" s="47">
        <f t="shared" si="7"/>
        <v>3</v>
      </c>
      <c r="J173" s="39" t="str">
        <f t="shared" si="8"/>
        <v>8573</v>
      </c>
      <c r="K173" t="s">
        <v>207</v>
      </c>
      <c r="L173">
        <v>85</v>
      </c>
      <c r="M173" t="s">
        <v>54</v>
      </c>
      <c r="N173" t="s">
        <v>79</v>
      </c>
      <c r="O173">
        <v>2</v>
      </c>
      <c r="P173" t="s">
        <v>3323</v>
      </c>
    </row>
    <row r="174" spans="1:16" x14ac:dyDescent="0.3">
      <c r="A174" t="s">
        <v>37</v>
      </c>
      <c r="B174" t="s">
        <v>38</v>
      </c>
      <c r="C174" t="s">
        <v>39</v>
      </c>
      <c r="D174" t="s">
        <v>40</v>
      </c>
      <c r="E174">
        <v>1</v>
      </c>
      <c r="F174">
        <v>237</v>
      </c>
      <c r="G174">
        <v>5</v>
      </c>
      <c r="H174" s="47">
        <f t="shared" si="6"/>
        <v>237</v>
      </c>
      <c r="I174" s="47">
        <f t="shared" si="7"/>
        <v>5</v>
      </c>
      <c r="J174" s="39" t="str">
        <f t="shared" si="8"/>
        <v>2375</v>
      </c>
      <c r="K174" t="s">
        <v>50</v>
      </c>
      <c r="L174">
        <v>317</v>
      </c>
      <c r="M174" t="s">
        <v>323</v>
      </c>
      <c r="N174" t="s">
        <v>324</v>
      </c>
      <c r="O174">
        <v>1</v>
      </c>
      <c r="P174" t="s">
        <v>3321</v>
      </c>
    </row>
    <row r="175" spans="1:16" x14ac:dyDescent="0.3">
      <c r="A175" t="s">
        <v>37</v>
      </c>
      <c r="B175" t="s">
        <v>38</v>
      </c>
      <c r="C175" t="s">
        <v>39</v>
      </c>
      <c r="D175" t="s">
        <v>40</v>
      </c>
      <c r="E175">
        <v>1</v>
      </c>
      <c r="F175">
        <v>86</v>
      </c>
      <c r="G175">
        <v>3</v>
      </c>
      <c r="H175" s="47">
        <f t="shared" si="6"/>
        <v>86</v>
      </c>
      <c r="I175" s="47">
        <f t="shared" si="7"/>
        <v>3</v>
      </c>
      <c r="J175" s="39" t="str">
        <f t="shared" si="8"/>
        <v>863</v>
      </c>
      <c r="K175" t="s">
        <v>50</v>
      </c>
      <c r="L175">
        <v>122</v>
      </c>
      <c r="M175" t="s">
        <v>54</v>
      </c>
      <c r="N175" t="s">
        <v>162</v>
      </c>
      <c r="O175">
        <v>2</v>
      </c>
      <c r="P175" t="s">
        <v>3323</v>
      </c>
    </row>
    <row r="176" spans="1:16" x14ac:dyDescent="0.3">
      <c r="A176" t="s">
        <v>37</v>
      </c>
      <c r="B176" t="s">
        <v>38</v>
      </c>
      <c r="C176" t="s">
        <v>39</v>
      </c>
      <c r="D176" t="s">
        <v>40</v>
      </c>
      <c r="E176">
        <v>1</v>
      </c>
      <c r="F176">
        <v>75</v>
      </c>
      <c r="G176">
        <v>2</v>
      </c>
      <c r="H176" s="47">
        <f t="shared" si="6"/>
        <v>75</v>
      </c>
      <c r="I176" s="47">
        <f t="shared" si="7"/>
        <v>2</v>
      </c>
      <c r="J176" s="39" t="str">
        <f t="shared" si="8"/>
        <v>752</v>
      </c>
      <c r="K176" t="s">
        <v>160</v>
      </c>
      <c r="L176">
        <v>98</v>
      </c>
      <c r="M176" t="s">
        <v>54</v>
      </c>
      <c r="N176" t="s">
        <v>159</v>
      </c>
      <c r="O176">
        <v>2</v>
      </c>
      <c r="P176" t="s">
        <v>3323</v>
      </c>
    </row>
    <row r="177" spans="1:16" x14ac:dyDescent="0.3">
      <c r="A177" t="s">
        <v>37</v>
      </c>
      <c r="B177" t="s">
        <v>38</v>
      </c>
      <c r="C177" t="s">
        <v>39</v>
      </c>
      <c r="D177" t="s">
        <v>40</v>
      </c>
      <c r="E177">
        <v>1</v>
      </c>
      <c r="F177">
        <v>78</v>
      </c>
      <c r="G177">
        <v>0</v>
      </c>
      <c r="H177" s="47">
        <f t="shared" si="6"/>
        <v>78</v>
      </c>
      <c r="I177" s="47"/>
      <c r="J177" s="39" t="str">
        <f t="shared" si="8"/>
        <v>78</v>
      </c>
      <c r="K177" t="s">
        <v>160</v>
      </c>
      <c r="L177">
        <v>25625</v>
      </c>
      <c r="M177" t="s">
        <v>54</v>
      </c>
      <c r="N177" t="s">
        <v>198</v>
      </c>
      <c r="O177">
        <v>4</v>
      </c>
      <c r="P177" t="s">
        <v>3325</v>
      </c>
    </row>
    <row r="178" spans="1:16" x14ac:dyDescent="0.3">
      <c r="A178" t="s">
        <v>37</v>
      </c>
      <c r="B178" t="s">
        <v>38</v>
      </c>
      <c r="C178" t="s">
        <v>39</v>
      </c>
      <c r="D178" t="s">
        <v>40</v>
      </c>
      <c r="E178">
        <v>1</v>
      </c>
      <c r="F178">
        <v>81</v>
      </c>
      <c r="G178">
        <v>15</v>
      </c>
      <c r="H178" s="47">
        <f t="shared" si="6"/>
        <v>81</v>
      </c>
      <c r="I178" s="47">
        <f t="shared" si="7"/>
        <v>15</v>
      </c>
      <c r="J178" s="39" t="str">
        <f t="shared" si="8"/>
        <v>8115</v>
      </c>
      <c r="K178" t="s">
        <v>50</v>
      </c>
      <c r="L178">
        <v>3</v>
      </c>
      <c r="M178">
        <v>69</v>
      </c>
      <c r="N178" t="s">
        <v>200</v>
      </c>
      <c r="O178">
        <v>0</v>
      </c>
      <c r="P178" t="s">
        <v>3326</v>
      </c>
    </row>
    <row r="179" spans="1:16" x14ac:dyDescent="0.3">
      <c r="A179" t="s">
        <v>37</v>
      </c>
      <c r="B179" t="s">
        <v>38</v>
      </c>
      <c r="C179" t="s">
        <v>39</v>
      </c>
      <c r="D179" t="s">
        <v>40</v>
      </c>
      <c r="E179">
        <v>1</v>
      </c>
      <c r="F179">
        <v>81</v>
      </c>
      <c r="G179">
        <v>31</v>
      </c>
      <c r="H179" s="47">
        <f t="shared" si="6"/>
        <v>81</v>
      </c>
      <c r="I179" s="47">
        <f t="shared" si="7"/>
        <v>31</v>
      </c>
      <c r="J179" s="39" t="str">
        <f t="shared" si="8"/>
        <v>8131</v>
      </c>
      <c r="K179" t="s">
        <v>50</v>
      </c>
      <c r="L179">
        <v>105</v>
      </c>
      <c r="M179" t="s">
        <v>325</v>
      </c>
      <c r="N179" t="s">
        <v>326</v>
      </c>
      <c r="O179">
        <v>1</v>
      </c>
      <c r="P179" t="s">
        <v>3321</v>
      </c>
    </row>
    <row r="180" spans="1:16" x14ac:dyDescent="0.3">
      <c r="A180" t="s">
        <v>37</v>
      </c>
      <c r="B180" t="s">
        <v>38</v>
      </c>
      <c r="C180" t="s">
        <v>39</v>
      </c>
      <c r="D180" t="s">
        <v>40</v>
      </c>
      <c r="E180">
        <v>1</v>
      </c>
      <c r="F180">
        <v>83</v>
      </c>
      <c r="G180">
        <v>7</v>
      </c>
      <c r="H180" s="47">
        <f t="shared" si="6"/>
        <v>83</v>
      </c>
      <c r="I180" s="47">
        <f t="shared" si="7"/>
        <v>7</v>
      </c>
      <c r="J180" s="39" t="str">
        <f t="shared" si="8"/>
        <v>837</v>
      </c>
      <c r="K180" t="s">
        <v>50</v>
      </c>
      <c r="L180">
        <v>11</v>
      </c>
      <c r="M180" t="s">
        <v>327</v>
      </c>
      <c r="N180" t="s">
        <v>328</v>
      </c>
      <c r="O180">
        <v>1</v>
      </c>
      <c r="P180" t="s">
        <v>3321</v>
      </c>
    </row>
    <row r="181" spans="1:16" x14ac:dyDescent="0.3">
      <c r="A181" t="s">
        <v>37</v>
      </c>
      <c r="B181" t="s">
        <v>38</v>
      </c>
      <c r="C181" t="s">
        <v>39</v>
      </c>
      <c r="D181" t="s">
        <v>40</v>
      </c>
      <c r="E181">
        <v>1</v>
      </c>
      <c r="F181">
        <v>19</v>
      </c>
      <c r="G181">
        <v>1</v>
      </c>
      <c r="H181" s="47">
        <f t="shared" si="6"/>
        <v>19</v>
      </c>
      <c r="I181" s="47">
        <f t="shared" si="7"/>
        <v>1</v>
      </c>
      <c r="J181" s="39" t="str">
        <f t="shared" si="8"/>
        <v>191</v>
      </c>
      <c r="K181" t="s">
        <v>53</v>
      </c>
      <c r="L181">
        <v>1174</v>
      </c>
      <c r="M181" t="s">
        <v>329</v>
      </c>
      <c r="N181" t="s">
        <v>330</v>
      </c>
      <c r="O181">
        <v>1</v>
      </c>
      <c r="P181" t="s">
        <v>3321</v>
      </c>
    </row>
    <row r="182" spans="1:16" x14ac:dyDescent="0.3">
      <c r="A182" t="s">
        <v>37</v>
      </c>
      <c r="B182" t="s">
        <v>38</v>
      </c>
      <c r="C182" t="s">
        <v>39</v>
      </c>
      <c r="D182" t="s">
        <v>40</v>
      </c>
      <c r="E182">
        <v>1</v>
      </c>
      <c r="F182">
        <v>93</v>
      </c>
      <c r="G182">
        <v>0</v>
      </c>
      <c r="H182" s="47">
        <f t="shared" si="6"/>
        <v>93</v>
      </c>
      <c r="I182" s="47"/>
      <c r="J182" s="39" t="str">
        <f t="shared" si="8"/>
        <v>93</v>
      </c>
      <c r="K182" t="s">
        <v>53</v>
      </c>
      <c r="L182">
        <v>1517</v>
      </c>
      <c r="M182" t="s">
        <v>331</v>
      </c>
      <c r="N182" t="s">
        <v>332</v>
      </c>
      <c r="O182">
        <v>1</v>
      </c>
      <c r="P182" t="s">
        <v>3321</v>
      </c>
    </row>
    <row r="183" spans="1:16" x14ac:dyDescent="0.3">
      <c r="A183" t="s">
        <v>37</v>
      </c>
      <c r="B183" t="s">
        <v>38</v>
      </c>
      <c r="C183" t="s">
        <v>39</v>
      </c>
      <c r="D183" t="s">
        <v>40</v>
      </c>
      <c r="E183">
        <v>1</v>
      </c>
      <c r="F183">
        <v>69</v>
      </c>
      <c r="G183">
        <v>3</v>
      </c>
      <c r="H183" s="47">
        <f t="shared" si="6"/>
        <v>69</v>
      </c>
      <c r="I183" s="47">
        <f t="shared" si="7"/>
        <v>3</v>
      </c>
      <c r="J183" s="39" t="str">
        <f t="shared" si="8"/>
        <v>693</v>
      </c>
      <c r="K183" t="s">
        <v>50</v>
      </c>
      <c r="L183">
        <v>203</v>
      </c>
      <c r="M183" t="s">
        <v>333</v>
      </c>
      <c r="N183" t="s">
        <v>334</v>
      </c>
      <c r="O183">
        <v>1</v>
      </c>
      <c r="P183" t="s">
        <v>3321</v>
      </c>
    </row>
    <row r="184" spans="1:16" x14ac:dyDescent="0.3">
      <c r="A184" t="s">
        <v>37</v>
      </c>
      <c r="B184" t="s">
        <v>38</v>
      </c>
      <c r="C184" t="s">
        <v>39</v>
      </c>
      <c r="D184" t="s">
        <v>40</v>
      </c>
      <c r="E184">
        <v>1</v>
      </c>
      <c r="F184">
        <v>55</v>
      </c>
      <c r="G184">
        <v>5</v>
      </c>
      <c r="H184" s="47">
        <f t="shared" si="6"/>
        <v>55</v>
      </c>
      <c r="I184" s="47">
        <f t="shared" si="7"/>
        <v>5</v>
      </c>
      <c r="J184" s="39" t="str">
        <f t="shared" si="8"/>
        <v>555</v>
      </c>
      <c r="K184" t="s">
        <v>50</v>
      </c>
      <c r="L184">
        <v>152</v>
      </c>
      <c r="M184" t="s">
        <v>54</v>
      </c>
      <c r="N184" t="s">
        <v>159</v>
      </c>
      <c r="O184">
        <v>2</v>
      </c>
      <c r="P184" t="s">
        <v>3323</v>
      </c>
    </row>
    <row r="185" spans="1:16" x14ac:dyDescent="0.3">
      <c r="A185" t="s">
        <v>37</v>
      </c>
      <c r="B185" t="s">
        <v>38</v>
      </c>
      <c r="C185" t="s">
        <v>39</v>
      </c>
      <c r="D185" t="s">
        <v>40</v>
      </c>
      <c r="E185">
        <v>1</v>
      </c>
      <c r="F185">
        <v>17</v>
      </c>
      <c r="G185">
        <v>2</v>
      </c>
      <c r="H185" s="47">
        <f t="shared" si="6"/>
        <v>17</v>
      </c>
      <c r="I185" s="47">
        <f t="shared" si="7"/>
        <v>2</v>
      </c>
      <c r="J185" s="39" t="str">
        <f t="shared" si="8"/>
        <v>172</v>
      </c>
      <c r="K185" t="s">
        <v>207</v>
      </c>
      <c r="L185">
        <v>926</v>
      </c>
      <c r="M185" t="s">
        <v>54</v>
      </c>
      <c r="N185" t="s">
        <v>55</v>
      </c>
      <c r="O185">
        <v>5</v>
      </c>
      <c r="P185" t="s">
        <v>3322</v>
      </c>
    </row>
    <row r="186" spans="1:16" x14ac:dyDescent="0.3">
      <c r="A186" t="s">
        <v>37</v>
      </c>
      <c r="B186" t="s">
        <v>38</v>
      </c>
      <c r="C186" t="s">
        <v>39</v>
      </c>
      <c r="D186" t="s">
        <v>40</v>
      </c>
      <c r="E186">
        <v>1</v>
      </c>
      <c r="F186">
        <v>9</v>
      </c>
      <c r="G186">
        <v>3</v>
      </c>
      <c r="H186" s="47">
        <f t="shared" si="6"/>
        <v>9</v>
      </c>
      <c r="I186" s="47">
        <f t="shared" si="7"/>
        <v>3</v>
      </c>
      <c r="J186" s="39" t="str">
        <f t="shared" si="8"/>
        <v>93</v>
      </c>
      <c r="K186" t="s">
        <v>58</v>
      </c>
      <c r="L186">
        <v>1</v>
      </c>
      <c r="M186" t="s">
        <v>54</v>
      </c>
      <c r="N186" t="s">
        <v>335</v>
      </c>
      <c r="O186">
        <v>1</v>
      </c>
      <c r="P186" t="s">
        <v>3321</v>
      </c>
    </row>
    <row r="187" spans="1:16" x14ac:dyDescent="0.3">
      <c r="A187" t="s">
        <v>37</v>
      </c>
      <c r="B187" t="s">
        <v>38</v>
      </c>
      <c r="C187" t="s">
        <v>39</v>
      </c>
      <c r="D187" t="s">
        <v>40</v>
      </c>
      <c r="E187">
        <v>1</v>
      </c>
      <c r="F187">
        <v>6</v>
      </c>
      <c r="G187">
        <v>0</v>
      </c>
      <c r="H187" s="47">
        <f t="shared" si="6"/>
        <v>6</v>
      </c>
      <c r="I187" s="47"/>
      <c r="J187" s="39" t="str">
        <f t="shared" si="8"/>
        <v>6</v>
      </c>
      <c r="K187" t="s">
        <v>58</v>
      </c>
      <c r="L187">
        <v>1802</v>
      </c>
      <c r="M187" t="s">
        <v>336</v>
      </c>
      <c r="N187" t="s">
        <v>337</v>
      </c>
      <c r="O187">
        <v>1</v>
      </c>
      <c r="P187" t="s">
        <v>3321</v>
      </c>
    </row>
    <row r="188" spans="1:16" x14ac:dyDescent="0.3">
      <c r="A188" t="s">
        <v>37</v>
      </c>
      <c r="B188" t="s">
        <v>38</v>
      </c>
      <c r="C188" t="s">
        <v>39</v>
      </c>
      <c r="D188" t="s">
        <v>40</v>
      </c>
      <c r="E188">
        <v>1</v>
      </c>
      <c r="F188">
        <v>684</v>
      </c>
      <c r="G188">
        <v>34</v>
      </c>
      <c r="H188" s="47">
        <f t="shared" si="6"/>
        <v>684</v>
      </c>
      <c r="I188" s="47">
        <f t="shared" si="7"/>
        <v>34</v>
      </c>
      <c r="J188" s="39" t="str">
        <f t="shared" si="8"/>
        <v>68434</v>
      </c>
      <c r="K188" t="s">
        <v>50</v>
      </c>
      <c r="L188">
        <v>196</v>
      </c>
      <c r="M188" t="s">
        <v>338</v>
      </c>
      <c r="N188" t="s">
        <v>339</v>
      </c>
      <c r="O188">
        <v>1</v>
      </c>
      <c r="P188" t="s">
        <v>3321</v>
      </c>
    </row>
    <row r="189" spans="1:16" x14ac:dyDescent="0.3">
      <c r="A189" t="s">
        <v>37</v>
      </c>
      <c r="B189" t="s">
        <v>38</v>
      </c>
      <c r="C189" t="s">
        <v>39</v>
      </c>
      <c r="D189" t="s">
        <v>40</v>
      </c>
      <c r="E189">
        <v>1</v>
      </c>
      <c r="F189">
        <v>205</v>
      </c>
      <c r="G189">
        <v>57</v>
      </c>
      <c r="H189" s="47">
        <f t="shared" si="6"/>
        <v>205</v>
      </c>
      <c r="I189" s="47">
        <f t="shared" si="7"/>
        <v>57</v>
      </c>
      <c r="J189" s="39" t="str">
        <f t="shared" si="8"/>
        <v>20557</v>
      </c>
      <c r="K189" t="s">
        <v>340</v>
      </c>
      <c r="L189">
        <v>50</v>
      </c>
      <c r="M189" t="s">
        <v>54</v>
      </c>
      <c r="N189" t="s">
        <v>162</v>
      </c>
      <c r="O189">
        <v>2</v>
      </c>
      <c r="P189" t="s">
        <v>3323</v>
      </c>
    </row>
    <row r="190" spans="1:16" x14ac:dyDescent="0.3">
      <c r="A190" t="s">
        <v>37</v>
      </c>
      <c r="B190" t="s">
        <v>38</v>
      </c>
      <c r="C190" t="s">
        <v>39</v>
      </c>
      <c r="D190" t="s">
        <v>40</v>
      </c>
      <c r="E190">
        <v>1</v>
      </c>
      <c r="F190">
        <v>205</v>
      </c>
      <c r="G190">
        <v>114</v>
      </c>
      <c r="H190" s="47">
        <f t="shared" si="6"/>
        <v>205</v>
      </c>
      <c r="I190" s="47">
        <f t="shared" si="7"/>
        <v>114</v>
      </c>
      <c r="J190" s="39" t="str">
        <f t="shared" si="8"/>
        <v>205114</v>
      </c>
      <c r="K190" t="s">
        <v>161</v>
      </c>
      <c r="L190">
        <v>25963</v>
      </c>
      <c r="M190" t="s">
        <v>54</v>
      </c>
      <c r="N190" t="s">
        <v>162</v>
      </c>
      <c r="O190">
        <v>2</v>
      </c>
      <c r="P190" t="s">
        <v>3323</v>
      </c>
    </row>
    <row r="191" spans="1:16" x14ac:dyDescent="0.3">
      <c r="A191" t="s">
        <v>37</v>
      </c>
      <c r="B191" t="s">
        <v>38</v>
      </c>
      <c r="C191" t="s">
        <v>39</v>
      </c>
      <c r="D191" t="s">
        <v>40</v>
      </c>
      <c r="E191">
        <v>1</v>
      </c>
      <c r="F191">
        <v>194</v>
      </c>
      <c r="G191">
        <v>7</v>
      </c>
      <c r="H191" s="47">
        <f t="shared" si="6"/>
        <v>194</v>
      </c>
      <c r="I191" s="47">
        <f t="shared" si="7"/>
        <v>7</v>
      </c>
      <c r="J191" s="39" t="str">
        <f t="shared" si="8"/>
        <v>1947</v>
      </c>
      <c r="K191" t="s">
        <v>50</v>
      </c>
      <c r="L191">
        <v>155</v>
      </c>
      <c r="M191" t="s">
        <v>341</v>
      </c>
      <c r="N191" t="s">
        <v>342</v>
      </c>
      <c r="O191">
        <v>1</v>
      </c>
      <c r="P191" t="s">
        <v>3321</v>
      </c>
    </row>
    <row r="192" spans="1:16" x14ac:dyDescent="0.3">
      <c r="A192" t="s">
        <v>37</v>
      </c>
      <c r="B192" t="s">
        <v>38</v>
      </c>
      <c r="C192" t="s">
        <v>39</v>
      </c>
      <c r="D192" t="s">
        <v>40</v>
      </c>
      <c r="E192">
        <v>1</v>
      </c>
      <c r="F192">
        <v>831</v>
      </c>
      <c r="G192">
        <v>4</v>
      </c>
      <c r="H192" s="47">
        <f t="shared" si="6"/>
        <v>831</v>
      </c>
      <c r="I192" s="47">
        <f t="shared" si="7"/>
        <v>4</v>
      </c>
      <c r="J192" s="39" t="str">
        <f t="shared" si="8"/>
        <v>8314</v>
      </c>
      <c r="K192" t="s">
        <v>53</v>
      </c>
      <c r="L192">
        <v>661</v>
      </c>
      <c r="M192" t="s">
        <v>343</v>
      </c>
      <c r="N192" t="s">
        <v>344</v>
      </c>
      <c r="O192">
        <v>1</v>
      </c>
      <c r="P192" t="s">
        <v>3321</v>
      </c>
    </row>
    <row r="193" spans="1:16" x14ac:dyDescent="0.3">
      <c r="A193" t="s">
        <v>37</v>
      </c>
      <c r="B193" t="s">
        <v>38</v>
      </c>
      <c r="C193" t="s">
        <v>39</v>
      </c>
      <c r="D193" t="s">
        <v>40</v>
      </c>
      <c r="E193">
        <v>1</v>
      </c>
      <c r="F193">
        <v>855</v>
      </c>
      <c r="G193">
        <v>2</v>
      </c>
      <c r="H193" s="47">
        <f t="shared" si="6"/>
        <v>855</v>
      </c>
      <c r="I193" s="47">
        <f t="shared" si="7"/>
        <v>2</v>
      </c>
      <c r="J193" s="39" t="str">
        <f t="shared" si="8"/>
        <v>8552</v>
      </c>
      <c r="K193" t="s">
        <v>207</v>
      </c>
      <c r="L193">
        <v>21</v>
      </c>
      <c r="M193" t="s">
        <v>54</v>
      </c>
      <c r="N193" t="s">
        <v>55</v>
      </c>
      <c r="O193">
        <v>5</v>
      </c>
      <c r="P193" t="s">
        <v>3322</v>
      </c>
    </row>
    <row r="194" spans="1:16" x14ac:dyDescent="0.3">
      <c r="A194" t="s">
        <v>37</v>
      </c>
      <c r="B194" t="s">
        <v>38</v>
      </c>
      <c r="C194" t="s">
        <v>39</v>
      </c>
      <c r="D194" t="s">
        <v>40</v>
      </c>
      <c r="E194">
        <v>1</v>
      </c>
      <c r="F194">
        <v>762</v>
      </c>
      <c r="G194">
        <v>5</v>
      </c>
      <c r="H194" s="47">
        <f t="shared" si="6"/>
        <v>762</v>
      </c>
      <c r="I194" s="47">
        <f t="shared" si="7"/>
        <v>5</v>
      </c>
      <c r="J194" s="39" t="str">
        <f t="shared" si="8"/>
        <v>7625</v>
      </c>
      <c r="K194" t="s">
        <v>124</v>
      </c>
      <c r="L194">
        <v>56</v>
      </c>
      <c r="M194" t="s">
        <v>54</v>
      </c>
      <c r="N194" t="s">
        <v>55</v>
      </c>
      <c r="O194">
        <v>5</v>
      </c>
      <c r="P194" t="s">
        <v>3322</v>
      </c>
    </row>
    <row r="195" spans="1:16" x14ac:dyDescent="0.3">
      <c r="A195" t="s">
        <v>37</v>
      </c>
      <c r="B195" t="s">
        <v>38</v>
      </c>
      <c r="C195" t="s">
        <v>39</v>
      </c>
      <c r="D195" t="s">
        <v>40</v>
      </c>
      <c r="E195">
        <v>1</v>
      </c>
      <c r="F195">
        <v>365</v>
      </c>
      <c r="G195">
        <v>14</v>
      </c>
      <c r="H195" s="47">
        <f t="shared" ref="H195:H258" si="9">IF(E195=1,F195,CONCATENATE(E195,F195))</f>
        <v>365</v>
      </c>
      <c r="I195" s="47">
        <f t="shared" ref="I195:I258" si="10">G195</f>
        <v>14</v>
      </c>
      <c r="J195" s="39" t="str">
        <f t="shared" ref="J195:J258" si="11">CONCATENATE(H195,I195)</f>
        <v>36514</v>
      </c>
      <c r="K195" t="s">
        <v>53</v>
      </c>
      <c r="L195">
        <v>5672</v>
      </c>
      <c r="M195" t="s">
        <v>345</v>
      </c>
      <c r="N195" t="s">
        <v>346</v>
      </c>
      <c r="O195">
        <v>1</v>
      </c>
      <c r="P195" t="s">
        <v>3321</v>
      </c>
    </row>
    <row r="196" spans="1:16" x14ac:dyDescent="0.3">
      <c r="A196" t="s">
        <v>37</v>
      </c>
      <c r="B196" t="s">
        <v>38</v>
      </c>
      <c r="C196" t="s">
        <v>39</v>
      </c>
      <c r="D196" t="s">
        <v>40</v>
      </c>
      <c r="E196">
        <v>1</v>
      </c>
      <c r="F196">
        <v>428</v>
      </c>
      <c r="G196">
        <v>1</v>
      </c>
      <c r="H196" s="47">
        <f t="shared" si="9"/>
        <v>428</v>
      </c>
      <c r="I196" s="47">
        <f t="shared" si="10"/>
        <v>1</v>
      </c>
      <c r="J196" s="39" t="str">
        <f t="shared" si="11"/>
        <v>4281</v>
      </c>
      <c r="K196" t="s">
        <v>53</v>
      </c>
      <c r="L196">
        <v>3396</v>
      </c>
      <c r="M196" t="s">
        <v>347</v>
      </c>
      <c r="N196" t="s">
        <v>348</v>
      </c>
      <c r="O196">
        <v>1</v>
      </c>
      <c r="P196" t="s">
        <v>3321</v>
      </c>
    </row>
    <row r="197" spans="1:16" x14ac:dyDescent="0.3">
      <c r="A197" t="s">
        <v>37</v>
      </c>
      <c r="B197" t="s">
        <v>38</v>
      </c>
      <c r="C197" t="s">
        <v>39</v>
      </c>
      <c r="D197" t="s">
        <v>40</v>
      </c>
      <c r="E197">
        <v>1</v>
      </c>
      <c r="F197">
        <v>849</v>
      </c>
      <c r="G197">
        <v>5</v>
      </c>
      <c r="H197" s="47">
        <f t="shared" si="9"/>
        <v>849</v>
      </c>
      <c r="I197" s="47">
        <f t="shared" si="10"/>
        <v>5</v>
      </c>
      <c r="J197" s="39" t="str">
        <f t="shared" si="11"/>
        <v>8495</v>
      </c>
      <c r="K197" t="s">
        <v>50</v>
      </c>
      <c r="L197">
        <v>152</v>
      </c>
      <c r="M197" t="s">
        <v>349</v>
      </c>
      <c r="N197" t="s">
        <v>350</v>
      </c>
      <c r="O197">
        <v>1</v>
      </c>
      <c r="P197" t="s">
        <v>3321</v>
      </c>
    </row>
    <row r="198" spans="1:16" x14ac:dyDescent="0.3">
      <c r="A198" t="s">
        <v>37</v>
      </c>
      <c r="B198" t="s">
        <v>38</v>
      </c>
      <c r="C198" t="s">
        <v>39</v>
      </c>
      <c r="D198" t="s">
        <v>40</v>
      </c>
      <c r="E198">
        <v>1</v>
      </c>
      <c r="F198">
        <v>826</v>
      </c>
      <c r="G198">
        <v>7</v>
      </c>
      <c r="H198" s="47">
        <f t="shared" si="9"/>
        <v>826</v>
      </c>
      <c r="I198" s="47">
        <f t="shared" si="10"/>
        <v>7</v>
      </c>
      <c r="J198" s="39" t="str">
        <f t="shared" si="11"/>
        <v>8267</v>
      </c>
      <c r="K198" t="s">
        <v>53</v>
      </c>
      <c r="L198">
        <v>583</v>
      </c>
      <c r="M198" t="s">
        <v>351</v>
      </c>
      <c r="N198" t="s">
        <v>352</v>
      </c>
      <c r="O198">
        <v>1</v>
      </c>
      <c r="P198" t="s">
        <v>3321</v>
      </c>
    </row>
    <row r="199" spans="1:16" x14ac:dyDescent="0.3">
      <c r="A199" t="s">
        <v>37</v>
      </c>
      <c r="B199" t="s">
        <v>38</v>
      </c>
      <c r="C199" t="s">
        <v>39</v>
      </c>
      <c r="D199" t="s">
        <v>40</v>
      </c>
      <c r="E199">
        <v>1</v>
      </c>
      <c r="F199">
        <v>246</v>
      </c>
      <c r="G199">
        <v>9</v>
      </c>
      <c r="H199" s="47">
        <f t="shared" si="9"/>
        <v>246</v>
      </c>
      <c r="I199" s="47">
        <f t="shared" si="10"/>
        <v>9</v>
      </c>
      <c r="J199" s="39" t="str">
        <f t="shared" si="11"/>
        <v>2469</v>
      </c>
      <c r="K199" t="s">
        <v>53</v>
      </c>
      <c r="L199">
        <v>569</v>
      </c>
      <c r="M199" t="s">
        <v>353</v>
      </c>
      <c r="N199" t="s">
        <v>354</v>
      </c>
      <c r="O199">
        <v>1</v>
      </c>
      <c r="P199" t="s">
        <v>3321</v>
      </c>
    </row>
    <row r="200" spans="1:16" x14ac:dyDescent="0.3">
      <c r="A200" t="s">
        <v>37</v>
      </c>
      <c r="B200" t="s">
        <v>38</v>
      </c>
      <c r="C200" t="s">
        <v>39</v>
      </c>
      <c r="D200" t="s">
        <v>40</v>
      </c>
      <c r="E200">
        <v>1</v>
      </c>
      <c r="F200">
        <v>698</v>
      </c>
      <c r="G200">
        <v>24</v>
      </c>
      <c r="H200" s="47">
        <f t="shared" si="9"/>
        <v>698</v>
      </c>
      <c r="I200" s="47">
        <f t="shared" si="10"/>
        <v>24</v>
      </c>
      <c r="J200" s="39" t="str">
        <f t="shared" si="11"/>
        <v>69824</v>
      </c>
      <c r="K200" t="s">
        <v>50</v>
      </c>
      <c r="L200">
        <v>216.9</v>
      </c>
      <c r="M200">
        <v>453</v>
      </c>
      <c r="N200" t="s">
        <v>99</v>
      </c>
      <c r="O200">
        <v>1</v>
      </c>
      <c r="P200" t="s">
        <v>3321</v>
      </c>
    </row>
    <row r="201" spans="1:16" x14ac:dyDescent="0.3">
      <c r="A201" t="s">
        <v>37</v>
      </c>
      <c r="B201" t="s">
        <v>38</v>
      </c>
      <c r="C201" t="s">
        <v>39</v>
      </c>
      <c r="D201" t="s">
        <v>40</v>
      </c>
      <c r="E201">
        <v>1</v>
      </c>
      <c r="F201">
        <v>192</v>
      </c>
      <c r="G201">
        <v>6</v>
      </c>
      <c r="H201" s="47">
        <f t="shared" si="9"/>
        <v>192</v>
      </c>
      <c r="I201" s="47">
        <f t="shared" si="10"/>
        <v>6</v>
      </c>
      <c r="J201" s="39" t="str">
        <f t="shared" si="11"/>
        <v>1926</v>
      </c>
      <c r="K201" t="s">
        <v>50</v>
      </c>
      <c r="L201">
        <v>280</v>
      </c>
      <c r="M201" t="s">
        <v>54</v>
      </c>
      <c r="N201" t="s">
        <v>54</v>
      </c>
      <c r="O201">
        <v>1</v>
      </c>
      <c r="P201" t="s">
        <v>3321</v>
      </c>
    </row>
    <row r="202" spans="1:16" x14ac:dyDescent="0.3">
      <c r="A202" t="s">
        <v>37</v>
      </c>
      <c r="B202" t="s">
        <v>38</v>
      </c>
      <c r="C202" t="s">
        <v>39</v>
      </c>
      <c r="D202" t="s">
        <v>40</v>
      </c>
      <c r="E202">
        <v>1</v>
      </c>
      <c r="F202">
        <v>688</v>
      </c>
      <c r="G202">
        <v>8</v>
      </c>
      <c r="H202" s="47">
        <f t="shared" si="9"/>
        <v>688</v>
      </c>
      <c r="I202" s="47">
        <f t="shared" si="10"/>
        <v>8</v>
      </c>
      <c r="J202" s="39" t="str">
        <f t="shared" si="11"/>
        <v>6888</v>
      </c>
      <c r="K202" t="s">
        <v>50</v>
      </c>
      <c r="L202">
        <v>186.4</v>
      </c>
      <c r="M202" t="s">
        <v>355</v>
      </c>
      <c r="N202" t="s">
        <v>221</v>
      </c>
      <c r="O202">
        <v>1</v>
      </c>
      <c r="P202" t="s">
        <v>3321</v>
      </c>
    </row>
    <row r="203" spans="1:16" x14ac:dyDescent="0.3">
      <c r="A203" t="s">
        <v>37</v>
      </c>
      <c r="B203" t="s">
        <v>38</v>
      </c>
      <c r="C203" t="s">
        <v>39</v>
      </c>
      <c r="D203" t="s">
        <v>40</v>
      </c>
      <c r="E203">
        <v>1</v>
      </c>
      <c r="F203">
        <v>671</v>
      </c>
      <c r="G203">
        <v>17</v>
      </c>
      <c r="H203" s="47">
        <f t="shared" si="9"/>
        <v>671</v>
      </c>
      <c r="I203" s="47">
        <f t="shared" si="10"/>
        <v>17</v>
      </c>
      <c r="J203" s="39" t="str">
        <f t="shared" si="11"/>
        <v>67117</v>
      </c>
      <c r="K203" t="s">
        <v>50</v>
      </c>
      <c r="L203">
        <v>134.19999999999999</v>
      </c>
      <c r="M203" t="s">
        <v>54</v>
      </c>
      <c r="N203" t="s">
        <v>54</v>
      </c>
      <c r="O203">
        <v>1</v>
      </c>
      <c r="P203" t="s">
        <v>3321</v>
      </c>
    </row>
    <row r="204" spans="1:16" x14ac:dyDescent="0.3">
      <c r="A204" t="s">
        <v>37</v>
      </c>
      <c r="B204" t="s">
        <v>38</v>
      </c>
      <c r="C204" t="s">
        <v>39</v>
      </c>
      <c r="D204" t="s">
        <v>40</v>
      </c>
      <c r="E204">
        <v>1</v>
      </c>
      <c r="F204">
        <v>668</v>
      </c>
      <c r="G204">
        <v>2</v>
      </c>
      <c r="H204" s="47">
        <f t="shared" si="9"/>
        <v>668</v>
      </c>
      <c r="I204" s="47">
        <f t="shared" si="10"/>
        <v>2</v>
      </c>
      <c r="J204" s="39" t="str">
        <f t="shared" si="11"/>
        <v>6682</v>
      </c>
      <c r="K204" t="s">
        <v>50</v>
      </c>
      <c r="L204">
        <v>55.2</v>
      </c>
      <c r="M204" t="s">
        <v>212</v>
      </c>
      <c r="N204" t="s">
        <v>213</v>
      </c>
      <c r="O204">
        <v>1</v>
      </c>
      <c r="P204" t="s">
        <v>3321</v>
      </c>
    </row>
    <row r="205" spans="1:16" x14ac:dyDescent="0.3">
      <c r="A205" t="s">
        <v>37</v>
      </c>
      <c r="B205" t="s">
        <v>38</v>
      </c>
      <c r="C205" t="s">
        <v>39</v>
      </c>
      <c r="D205" t="s">
        <v>40</v>
      </c>
      <c r="E205">
        <v>1</v>
      </c>
      <c r="F205">
        <v>689</v>
      </c>
      <c r="G205">
        <v>7</v>
      </c>
      <c r="H205" s="47">
        <f t="shared" si="9"/>
        <v>689</v>
      </c>
      <c r="I205" s="47">
        <f t="shared" si="10"/>
        <v>7</v>
      </c>
      <c r="J205" s="39" t="str">
        <f t="shared" si="11"/>
        <v>6897</v>
      </c>
      <c r="K205" t="s">
        <v>50</v>
      </c>
      <c r="L205">
        <v>232.1</v>
      </c>
      <c r="M205" t="s">
        <v>54</v>
      </c>
      <c r="N205" t="s">
        <v>54</v>
      </c>
      <c r="O205">
        <v>1</v>
      </c>
      <c r="P205" t="s">
        <v>3321</v>
      </c>
    </row>
    <row r="206" spans="1:16" x14ac:dyDescent="0.3">
      <c r="A206" t="s">
        <v>37</v>
      </c>
      <c r="B206" t="s">
        <v>38</v>
      </c>
      <c r="C206" t="s">
        <v>39</v>
      </c>
      <c r="D206" t="s">
        <v>40</v>
      </c>
      <c r="E206">
        <v>1</v>
      </c>
      <c r="F206">
        <v>737</v>
      </c>
      <c r="G206">
        <v>5</v>
      </c>
      <c r="H206" s="47">
        <f t="shared" si="9"/>
        <v>737</v>
      </c>
      <c r="I206" s="47">
        <f t="shared" si="10"/>
        <v>5</v>
      </c>
      <c r="J206" s="39" t="str">
        <f t="shared" si="11"/>
        <v>7375</v>
      </c>
      <c r="K206" t="s">
        <v>356</v>
      </c>
      <c r="L206">
        <v>83</v>
      </c>
      <c r="M206">
        <v>626</v>
      </c>
      <c r="N206" t="s">
        <v>357</v>
      </c>
      <c r="O206">
        <v>1</v>
      </c>
      <c r="P206" t="s">
        <v>3321</v>
      </c>
    </row>
    <row r="207" spans="1:16" x14ac:dyDescent="0.3">
      <c r="A207" t="s">
        <v>37</v>
      </c>
      <c r="B207" t="s">
        <v>38</v>
      </c>
      <c r="C207" t="s">
        <v>39</v>
      </c>
      <c r="D207" t="s">
        <v>40</v>
      </c>
      <c r="E207">
        <v>1</v>
      </c>
      <c r="F207">
        <v>741</v>
      </c>
      <c r="G207">
        <v>11</v>
      </c>
      <c r="H207" s="47">
        <f t="shared" si="9"/>
        <v>741</v>
      </c>
      <c r="I207" s="47">
        <f t="shared" si="10"/>
        <v>11</v>
      </c>
      <c r="J207" s="39" t="str">
        <f t="shared" si="11"/>
        <v>74111</v>
      </c>
      <c r="K207" t="s">
        <v>50</v>
      </c>
      <c r="L207">
        <v>149</v>
      </c>
      <c r="M207" t="s">
        <v>358</v>
      </c>
      <c r="N207" t="s">
        <v>359</v>
      </c>
      <c r="O207">
        <v>1</v>
      </c>
      <c r="P207" t="s">
        <v>3321</v>
      </c>
    </row>
    <row r="208" spans="1:16" x14ac:dyDescent="0.3">
      <c r="A208" t="s">
        <v>37</v>
      </c>
      <c r="B208" t="s">
        <v>38</v>
      </c>
      <c r="C208" t="s">
        <v>39</v>
      </c>
      <c r="D208" t="s">
        <v>40</v>
      </c>
      <c r="E208">
        <v>1</v>
      </c>
      <c r="F208">
        <v>683</v>
      </c>
      <c r="G208">
        <v>32</v>
      </c>
      <c r="H208" s="47">
        <f t="shared" si="9"/>
        <v>683</v>
      </c>
      <c r="I208" s="47">
        <f t="shared" si="10"/>
        <v>32</v>
      </c>
      <c r="J208" s="39" t="str">
        <f t="shared" si="11"/>
        <v>68332</v>
      </c>
      <c r="K208" t="s">
        <v>50</v>
      </c>
      <c r="L208">
        <v>322.60000000000002</v>
      </c>
      <c r="M208" t="s">
        <v>360</v>
      </c>
      <c r="N208" t="s">
        <v>361</v>
      </c>
      <c r="O208">
        <v>1</v>
      </c>
      <c r="P208" t="s">
        <v>3321</v>
      </c>
    </row>
    <row r="209" spans="1:16" x14ac:dyDescent="0.3">
      <c r="A209" t="s">
        <v>37</v>
      </c>
      <c r="B209" t="s">
        <v>38</v>
      </c>
      <c r="C209" t="s">
        <v>39</v>
      </c>
      <c r="D209" t="s">
        <v>40</v>
      </c>
      <c r="E209">
        <v>1</v>
      </c>
      <c r="F209">
        <v>683</v>
      </c>
      <c r="G209">
        <v>42</v>
      </c>
      <c r="H209" s="47">
        <f t="shared" si="9"/>
        <v>683</v>
      </c>
      <c r="I209" s="47">
        <f t="shared" si="10"/>
        <v>42</v>
      </c>
      <c r="J209" s="39" t="str">
        <f t="shared" si="11"/>
        <v>68342</v>
      </c>
      <c r="K209" t="s">
        <v>50</v>
      </c>
      <c r="L209">
        <v>81.8</v>
      </c>
      <c r="M209" t="s">
        <v>362</v>
      </c>
      <c r="N209" t="s">
        <v>363</v>
      </c>
      <c r="O209">
        <v>1</v>
      </c>
      <c r="P209" t="s">
        <v>3321</v>
      </c>
    </row>
    <row r="210" spans="1:16" x14ac:dyDescent="0.3">
      <c r="A210" t="s">
        <v>37</v>
      </c>
      <c r="B210" t="s">
        <v>38</v>
      </c>
      <c r="C210" t="s">
        <v>39</v>
      </c>
      <c r="D210" t="s">
        <v>40</v>
      </c>
      <c r="E210">
        <v>1</v>
      </c>
      <c r="F210">
        <v>663</v>
      </c>
      <c r="G210">
        <v>17</v>
      </c>
      <c r="H210" s="47">
        <f t="shared" si="9"/>
        <v>663</v>
      </c>
      <c r="I210" s="47">
        <f t="shared" si="10"/>
        <v>17</v>
      </c>
      <c r="J210" s="39" t="str">
        <f t="shared" si="11"/>
        <v>66317</v>
      </c>
      <c r="K210" t="s">
        <v>50</v>
      </c>
      <c r="L210">
        <v>182.5</v>
      </c>
      <c r="M210" t="s">
        <v>364</v>
      </c>
      <c r="N210" t="s">
        <v>365</v>
      </c>
      <c r="O210">
        <v>1</v>
      </c>
      <c r="P210" t="s">
        <v>3321</v>
      </c>
    </row>
    <row r="211" spans="1:16" x14ac:dyDescent="0.3">
      <c r="A211" t="s">
        <v>37</v>
      </c>
      <c r="B211" t="s">
        <v>38</v>
      </c>
      <c r="C211" t="s">
        <v>39</v>
      </c>
      <c r="D211" t="s">
        <v>40</v>
      </c>
      <c r="E211">
        <v>1</v>
      </c>
      <c r="F211">
        <v>662</v>
      </c>
      <c r="G211">
        <v>19</v>
      </c>
      <c r="H211" s="47">
        <f t="shared" si="9"/>
        <v>662</v>
      </c>
      <c r="I211" s="47">
        <f t="shared" si="10"/>
        <v>19</v>
      </c>
      <c r="J211" s="39" t="str">
        <f t="shared" si="11"/>
        <v>66219</v>
      </c>
      <c r="K211" t="s">
        <v>50</v>
      </c>
      <c r="L211">
        <v>95.9</v>
      </c>
      <c r="M211" t="s">
        <v>366</v>
      </c>
      <c r="N211" t="s">
        <v>367</v>
      </c>
      <c r="O211">
        <v>1</v>
      </c>
      <c r="P211" t="s">
        <v>3321</v>
      </c>
    </row>
    <row r="212" spans="1:16" x14ac:dyDescent="0.3">
      <c r="A212" t="s">
        <v>37</v>
      </c>
      <c r="B212" t="s">
        <v>38</v>
      </c>
      <c r="C212" t="s">
        <v>39</v>
      </c>
      <c r="D212" t="s">
        <v>40</v>
      </c>
      <c r="E212">
        <v>1</v>
      </c>
      <c r="F212">
        <v>658</v>
      </c>
      <c r="G212">
        <v>1</v>
      </c>
      <c r="H212" s="47">
        <f t="shared" si="9"/>
        <v>658</v>
      </c>
      <c r="I212" s="47">
        <f t="shared" si="10"/>
        <v>1</v>
      </c>
      <c r="J212" s="39" t="str">
        <f t="shared" si="11"/>
        <v>6581</v>
      </c>
      <c r="K212" t="s">
        <v>50</v>
      </c>
      <c r="L212">
        <v>156.4</v>
      </c>
      <c r="M212" t="s">
        <v>368</v>
      </c>
      <c r="N212" t="s">
        <v>369</v>
      </c>
      <c r="O212">
        <v>1</v>
      </c>
      <c r="P212" t="s">
        <v>3321</v>
      </c>
    </row>
    <row r="213" spans="1:16" x14ac:dyDescent="0.3">
      <c r="A213" t="s">
        <v>37</v>
      </c>
      <c r="B213" t="s">
        <v>38</v>
      </c>
      <c r="C213" t="s">
        <v>39</v>
      </c>
      <c r="D213" t="s">
        <v>40</v>
      </c>
      <c r="E213">
        <v>1</v>
      </c>
      <c r="F213">
        <v>658</v>
      </c>
      <c r="G213">
        <v>11</v>
      </c>
      <c r="H213" s="47">
        <f t="shared" si="9"/>
        <v>658</v>
      </c>
      <c r="I213" s="47">
        <f t="shared" si="10"/>
        <v>11</v>
      </c>
      <c r="J213" s="39" t="str">
        <f t="shared" si="11"/>
        <v>65811</v>
      </c>
      <c r="K213" t="s">
        <v>50</v>
      </c>
      <c r="L213">
        <v>279</v>
      </c>
      <c r="M213" t="s">
        <v>370</v>
      </c>
      <c r="N213" t="s">
        <v>371</v>
      </c>
      <c r="O213">
        <v>1</v>
      </c>
      <c r="P213" t="s">
        <v>3321</v>
      </c>
    </row>
    <row r="214" spans="1:16" x14ac:dyDescent="0.3">
      <c r="A214" t="s">
        <v>37</v>
      </c>
      <c r="B214" t="s">
        <v>38</v>
      </c>
      <c r="C214" t="s">
        <v>39</v>
      </c>
      <c r="D214" t="s">
        <v>40</v>
      </c>
      <c r="E214">
        <v>1</v>
      </c>
      <c r="F214">
        <v>654</v>
      </c>
      <c r="G214">
        <v>12</v>
      </c>
      <c r="H214" s="47">
        <f t="shared" si="9"/>
        <v>654</v>
      </c>
      <c r="I214" s="47">
        <f t="shared" si="10"/>
        <v>12</v>
      </c>
      <c r="J214" s="39" t="str">
        <f t="shared" si="11"/>
        <v>65412</v>
      </c>
      <c r="K214" t="s">
        <v>50</v>
      </c>
      <c r="L214">
        <v>330.2</v>
      </c>
      <c r="M214" t="s">
        <v>372</v>
      </c>
      <c r="N214" t="s">
        <v>373</v>
      </c>
      <c r="O214">
        <v>1</v>
      </c>
      <c r="P214" t="s">
        <v>3321</v>
      </c>
    </row>
    <row r="215" spans="1:16" x14ac:dyDescent="0.3">
      <c r="A215" t="s">
        <v>37</v>
      </c>
      <c r="B215" t="s">
        <v>38</v>
      </c>
      <c r="C215" t="s">
        <v>39</v>
      </c>
      <c r="D215" t="s">
        <v>40</v>
      </c>
      <c r="E215">
        <v>1</v>
      </c>
      <c r="F215">
        <v>655</v>
      </c>
      <c r="G215">
        <v>8</v>
      </c>
      <c r="H215" s="47">
        <f t="shared" si="9"/>
        <v>655</v>
      </c>
      <c r="I215" s="47">
        <f t="shared" si="10"/>
        <v>8</v>
      </c>
      <c r="J215" s="39" t="str">
        <f t="shared" si="11"/>
        <v>6558</v>
      </c>
      <c r="K215" t="s">
        <v>50</v>
      </c>
      <c r="L215">
        <v>357</v>
      </c>
      <c r="M215" t="s">
        <v>54</v>
      </c>
      <c r="N215" t="s">
        <v>54</v>
      </c>
      <c r="O215">
        <v>1</v>
      </c>
      <c r="P215" t="s">
        <v>3321</v>
      </c>
    </row>
    <row r="216" spans="1:16" x14ac:dyDescent="0.3">
      <c r="A216" t="s">
        <v>37</v>
      </c>
      <c r="B216" t="s">
        <v>38</v>
      </c>
      <c r="C216" t="s">
        <v>39</v>
      </c>
      <c r="D216" t="s">
        <v>40</v>
      </c>
      <c r="E216">
        <v>1</v>
      </c>
      <c r="F216">
        <v>653</v>
      </c>
      <c r="G216">
        <v>13</v>
      </c>
      <c r="H216" s="47">
        <f t="shared" si="9"/>
        <v>653</v>
      </c>
      <c r="I216" s="47">
        <f t="shared" si="10"/>
        <v>13</v>
      </c>
      <c r="J216" s="39" t="str">
        <f t="shared" si="11"/>
        <v>65313</v>
      </c>
      <c r="K216" t="s">
        <v>50</v>
      </c>
      <c r="L216">
        <v>23.1</v>
      </c>
      <c r="M216" t="s">
        <v>374</v>
      </c>
      <c r="N216" t="s">
        <v>375</v>
      </c>
      <c r="O216">
        <v>1</v>
      </c>
      <c r="P216" t="s">
        <v>3321</v>
      </c>
    </row>
    <row r="217" spans="1:16" x14ac:dyDescent="0.3">
      <c r="A217" t="s">
        <v>37</v>
      </c>
      <c r="B217" t="s">
        <v>38</v>
      </c>
      <c r="C217" t="s">
        <v>39</v>
      </c>
      <c r="D217" t="s">
        <v>40</v>
      </c>
      <c r="E217">
        <v>1</v>
      </c>
      <c r="F217">
        <v>653</v>
      </c>
      <c r="G217">
        <v>16</v>
      </c>
      <c r="H217" s="47">
        <f t="shared" si="9"/>
        <v>653</v>
      </c>
      <c r="I217" s="47">
        <f t="shared" si="10"/>
        <v>16</v>
      </c>
      <c r="J217" s="39" t="str">
        <f t="shared" si="11"/>
        <v>65316</v>
      </c>
      <c r="K217" t="s">
        <v>50</v>
      </c>
      <c r="L217">
        <v>5.3</v>
      </c>
      <c r="M217" t="s">
        <v>376</v>
      </c>
      <c r="N217" t="s">
        <v>377</v>
      </c>
      <c r="O217">
        <v>1</v>
      </c>
      <c r="P217" t="s">
        <v>3321</v>
      </c>
    </row>
    <row r="218" spans="1:16" x14ac:dyDescent="0.3">
      <c r="A218" t="s">
        <v>37</v>
      </c>
      <c r="B218" t="s">
        <v>38</v>
      </c>
      <c r="C218" t="s">
        <v>39</v>
      </c>
      <c r="D218" t="s">
        <v>40</v>
      </c>
      <c r="E218">
        <v>1</v>
      </c>
      <c r="F218">
        <v>908</v>
      </c>
      <c r="G218">
        <v>7</v>
      </c>
      <c r="H218" s="47">
        <f t="shared" si="9"/>
        <v>908</v>
      </c>
      <c r="I218" s="47">
        <f t="shared" si="10"/>
        <v>7</v>
      </c>
      <c r="J218" s="39" t="str">
        <f t="shared" si="11"/>
        <v>9087</v>
      </c>
      <c r="K218" t="s">
        <v>50</v>
      </c>
      <c r="L218">
        <v>10</v>
      </c>
      <c r="M218" t="s">
        <v>54</v>
      </c>
      <c r="N218" t="s">
        <v>159</v>
      </c>
      <c r="O218">
        <v>2</v>
      </c>
      <c r="P218" t="s">
        <v>3323</v>
      </c>
    </row>
    <row r="219" spans="1:16" x14ac:dyDescent="0.3">
      <c r="A219" t="s">
        <v>37</v>
      </c>
      <c r="B219" t="s">
        <v>38</v>
      </c>
      <c r="C219" t="s">
        <v>39</v>
      </c>
      <c r="D219" t="s">
        <v>40</v>
      </c>
      <c r="E219">
        <v>1</v>
      </c>
      <c r="F219">
        <v>908</v>
      </c>
      <c r="G219">
        <v>8</v>
      </c>
      <c r="H219" s="47">
        <f t="shared" si="9"/>
        <v>908</v>
      </c>
      <c r="I219" s="47">
        <f t="shared" si="10"/>
        <v>8</v>
      </c>
      <c r="J219" s="39" t="str">
        <f t="shared" si="11"/>
        <v>9088</v>
      </c>
      <c r="K219" t="s">
        <v>50</v>
      </c>
      <c r="L219">
        <v>3</v>
      </c>
      <c r="M219" t="s">
        <v>54</v>
      </c>
      <c r="N219" t="s">
        <v>159</v>
      </c>
      <c r="O219">
        <v>2</v>
      </c>
      <c r="P219" t="s">
        <v>3323</v>
      </c>
    </row>
    <row r="220" spans="1:16" x14ac:dyDescent="0.3">
      <c r="A220" t="s">
        <v>37</v>
      </c>
      <c r="B220" t="s">
        <v>38</v>
      </c>
      <c r="C220" t="s">
        <v>39</v>
      </c>
      <c r="D220" t="s">
        <v>40</v>
      </c>
      <c r="E220">
        <v>1</v>
      </c>
      <c r="F220">
        <v>753</v>
      </c>
      <c r="G220">
        <v>1</v>
      </c>
      <c r="H220" s="47">
        <f t="shared" si="9"/>
        <v>753</v>
      </c>
      <c r="I220" s="47">
        <f t="shared" si="10"/>
        <v>1</v>
      </c>
      <c r="J220" s="39" t="str">
        <f t="shared" si="11"/>
        <v>7531</v>
      </c>
      <c r="K220" t="s">
        <v>58</v>
      </c>
      <c r="L220">
        <v>53</v>
      </c>
      <c r="M220" t="s">
        <v>54</v>
      </c>
      <c r="N220" t="s">
        <v>162</v>
      </c>
      <c r="O220">
        <v>2</v>
      </c>
      <c r="P220" t="s">
        <v>3323</v>
      </c>
    </row>
    <row r="221" spans="1:16" x14ac:dyDescent="0.3">
      <c r="A221" t="s">
        <v>37</v>
      </c>
      <c r="B221" t="s">
        <v>38</v>
      </c>
      <c r="C221" t="s">
        <v>39</v>
      </c>
      <c r="D221" t="s">
        <v>40</v>
      </c>
      <c r="E221">
        <v>1</v>
      </c>
      <c r="F221">
        <v>600</v>
      </c>
      <c r="G221">
        <v>2</v>
      </c>
      <c r="H221" s="47">
        <f t="shared" si="9"/>
        <v>600</v>
      </c>
      <c r="I221" s="47">
        <f t="shared" si="10"/>
        <v>2</v>
      </c>
      <c r="J221" s="39" t="str">
        <f t="shared" si="11"/>
        <v>6002</v>
      </c>
      <c r="K221" t="s">
        <v>50</v>
      </c>
      <c r="L221">
        <v>10</v>
      </c>
      <c r="M221">
        <v>603</v>
      </c>
      <c r="N221" t="s">
        <v>242</v>
      </c>
      <c r="O221">
        <v>1</v>
      </c>
      <c r="P221" t="s">
        <v>3321</v>
      </c>
    </row>
    <row r="222" spans="1:16" x14ac:dyDescent="0.3">
      <c r="A222" t="s">
        <v>37</v>
      </c>
      <c r="B222" t="s">
        <v>38</v>
      </c>
      <c r="C222" t="s">
        <v>39</v>
      </c>
      <c r="D222" t="s">
        <v>40</v>
      </c>
      <c r="E222">
        <v>1</v>
      </c>
      <c r="F222">
        <v>588</v>
      </c>
      <c r="G222">
        <v>35</v>
      </c>
      <c r="H222" s="47">
        <f t="shared" si="9"/>
        <v>588</v>
      </c>
      <c r="I222" s="47">
        <f t="shared" si="10"/>
        <v>35</v>
      </c>
      <c r="J222" s="39" t="str">
        <f t="shared" si="11"/>
        <v>58835</v>
      </c>
      <c r="K222" t="s">
        <v>50</v>
      </c>
      <c r="L222">
        <v>230</v>
      </c>
      <c r="M222" t="s">
        <v>378</v>
      </c>
      <c r="N222" t="s">
        <v>379</v>
      </c>
      <c r="O222">
        <v>1</v>
      </c>
      <c r="P222" t="s">
        <v>3321</v>
      </c>
    </row>
    <row r="223" spans="1:16" x14ac:dyDescent="0.3">
      <c r="A223" t="s">
        <v>37</v>
      </c>
      <c r="B223" t="s">
        <v>38</v>
      </c>
      <c r="C223" t="s">
        <v>39</v>
      </c>
      <c r="D223" t="s">
        <v>40</v>
      </c>
      <c r="E223">
        <v>1</v>
      </c>
      <c r="F223">
        <v>427</v>
      </c>
      <c r="G223">
        <v>3</v>
      </c>
      <c r="H223" s="47">
        <f t="shared" si="9"/>
        <v>427</v>
      </c>
      <c r="I223" s="47">
        <f t="shared" si="10"/>
        <v>3</v>
      </c>
      <c r="J223" s="39" t="str">
        <f t="shared" si="11"/>
        <v>4273</v>
      </c>
      <c r="K223" t="s">
        <v>50</v>
      </c>
      <c r="L223">
        <v>121</v>
      </c>
      <c r="M223" t="s">
        <v>382</v>
      </c>
      <c r="N223" t="s">
        <v>383</v>
      </c>
      <c r="O223">
        <v>9</v>
      </c>
      <c r="P223" t="s">
        <v>3327</v>
      </c>
    </row>
    <row r="224" spans="1:16" x14ac:dyDescent="0.3">
      <c r="A224" t="s">
        <v>37</v>
      </c>
      <c r="B224" t="s">
        <v>38</v>
      </c>
      <c r="C224" t="s">
        <v>39</v>
      </c>
      <c r="D224" t="s">
        <v>40</v>
      </c>
      <c r="E224">
        <v>1</v>
      </c>
      <c r="F224">
        <v>356</v>
      </c>
      <c r="G224">
        <v>0</v>
      </c>
      <c r="H224" s="47">
        <f t="shared" si="9"/>
        <v>356</v>
      </c>
      <c r="I224" s="47"/>
      <c r="J224" s="39" t="str">
        <f t="shared" si="11"/>
        <v>356</v>
      </c>
      <c r="K224" t="s">
        <v>58</v>
      </c>
      <c r="L224">
        <v>2317</v>
      </c>
      <c r="M224" t="s">
        <v>384</v>
      </c>
      <c r="N224" t="s">
        <v>385</v>
      </c>
      <c r="O224">
        <v>1</v>
      </c>
      <c r="P224" t="s">
        <v>3321</v>
      </c>
    </row>
    <row r="225" spans="1:16" x14ac:dyDescent="0.3">
      <c r="A225" t="s">
        <v>37</v>
      </c>
      <c r="B225" t="s">
        <v>38</v>
      </c>
      <c r="C225" t="s">
        <v>39</v>
      </c>
      <c r="D225" t="s">
        <v>40</v>
      </c>
      <c r="E225">
        <v>1</v>
      </c>
      <c r="F225">
        <v>411</v>
      </c>
      <c r="G225">
        <v>6</v>
      </c>
      <c r="H225" s="47">
        <f t="shared" si="9"/>
        <v>411</v>
      </c>
      <c r="I225" s="47">
        <f t="shared" si="10"/>
        <v>6</v>
      </c>
      <c r="J225" s="39" t="str">
        <f t="shared" si="11"/>
        <v>4116</v>
      </c>
      <c r="K225" t="s">
        <v>50</v>
      </c>
      <c r="L225">
        <v>182</v>
      </c>
      <c r="M225" t="s">
        <v>386</v>
      </c>
      <c r="N225" t="s">
        <v>387</v>
      </c>
      <c r="O225">
        <v>1</v>
      </c>
      <c r="P225" t="s">
        <v>3321</v>
      </c>
    </row>
    <row r="226" spans="1:16" x14ac:dyDescent="0.3">
      <c r="A226" t="s">
        <v>37</v>
      </c>
      <c r="B226" t="s">
        <v>38</v>
      </c>
      <c r="C226" t="s">
        <v>39</v>
      </c>
      <c r="D226" t="s">
        <v>40</v>
      </c>
      <c r="E226">
        <v>1</v>
      </c>
      <c r="F226">
        <v>412</v>
      </c>
      <c r="G226">
        <v>0</v>
      </c>
      <c r="H226" s="47">
        <f t="shared" si="9"/>
        <v>412</v>
      </c>
      <c r="I226" s="47"/>
      <c r="J226" s="39" t="str">
        <f t="shared" si="11"/>
        <v>412</v>
      </c>
      <c r="K226" t="s">
        <v>50</v>
      </c>
      <c r="L226">
        <v>155</v>
      </c>
      <c r="M226" t="s">
        <v>388</v>
      </c>
      <c r="N226" t="s">
        <v>389</v>
      </c>
      <c r="O226">
        <v>1</v>
      </c>
      <c r="P226" t="s">
        <v>3321</v>
      </c>
    </row>
    <row r="227" spans="1:16" x14ac:dyDescent="0.3">
      <c r="A227" t="s">
        <v>37</v>
      </c>
      <c r="B227" t="s">
        <v>38</v>
      </c>
      <c r="C227" t="s">
        <v>39</v>
      </c>
      <c r="D227" t="s">
        <v>40</v>
      </c>
      <c r="E227">
        <v>1</v>
      </c>
      <c r="F227">
        <v>304</v>
      </c>
      <c r="G227">
        <v>4</v>
      </c>
      <c r="H227" s="47">
        <f t="shared" si="9"/>
        <v>304</v>
      </c>
      <c r="I227" s="47">
        <f t="shared" si="10"/>
        <v>4</v>
      </c>
      <c r="J227" s="39" t="str">
        <f t="shared" si="11"/>
        <v>3044</v>
      </c>
      <c r="K227" t="s">
        <v>50</v>
      </c>
      <c r="L227">
        <v>269</v>
      </c>
      <c r="M227" t="s">
        <v>54</v>
      </c>
      <c r="N227" t="s">
        <v>390</v>
      </c>
      <c r="O227">
        <v>6</v>
      </c>
      <c r="P227" t="s">
        <v>3324</v>
      </c>
    </row>
    <row r="228" spans="1:16" x14ac:dyDescent="0.3">
      <c r="A228" t="s">
        <v>37</v>
      </c>
      <c r="B228" t="s">
        <v>38</v>
      </c>
      <c r="C228" t="s">
        <v>39</v>
      </c>
      <c r="D228" t="s">
        <v>40</v>
      </c>
      <c r="E228">
        <v>1</v>
      </c>
      <c r="F228">
        <v>217</v>
      </c>
      <c r="G228">
        <v>2</v>
      </c>
      <c r="H228" s="47">
        <f t="shared" si="9"/>
        <v>217</v>
      </c>
      <c r="I228" s="47">
        <f t="shared" si="10"/>
        <v>2</v>
      </c>
      <c r="J228" s="39" t="str">
        <f t="shared" si="11"/>
        <v>2172</v>
      </c>
      <c r="K228" t="s">
        <v>50</v>
      </c>
      <c r="L228">
        <v>1738</v>
      </c>
      <c r="M228" t="s">
        <v>391</v>
      </c>
      <c r="N228" t="s">
        <v>392</v>
      </c>
      <c r="O228">
        <v>1</v>
      </c>
      <c r="P228" t="s">
        <v>3321</v>
      </c>
    </row>
    <row r="229" spans="1:16" x14ac:dyDescent="0.3">
      <c r="A229" t="s">
        <v>37</v>
      </c>
      <c r="B229" t="s">
        <v>38</v>
      </c>
      <c r="C229" t="s">
        <v>39</v>
      </c>
      <c r="D229" t="s">
        <v>40</v>
      </c>
      <c r="E229">
        <v>1</v>
      </c>
      <c r="F229">
        <v>197</v>
      </c>
      <c r="G229">
        <v>0</v>
      </c>
      <c r="H229" s="47">
        <f t="shared" si="9"/>
        <v>197</v>
      </c>
      <c r="I229" s="47"/>
      <c r="J229" s="39" t="str">
        <f t="shared" si="11"/>
        <v>197</v>
      </c>
      <c r="K229" t="s">
        <v>50</v>
      </c>
      <c r="L229">
        <v>289</v>
      </c>
      <c r="M229" t="s">
        <v>54</v>
      </c>
      <c r="N229" t="s">
        <v>54</v>
      </c>
      <c r="O229">
        <v>1</v>
      </c>
      <c r="P229" t="s">
        <v>3321</v>
      </c>
    </row>
    <row r="230" spans="1:16" x14ac:dyDescent="0.3">
      <c r="A230" t="s">
        <v>37</v>
      </c>
      <c r="B230" t="s">
        <v>38</v>
      </c>
      <c r="C230" t="s">
        <v>39</v>
      </c>
      <c r="D230" t="s">
        <v>40</v>
      </c>
      <c r="E230">
        <v>1</v>
      </c>
      <c r="F230">
        <v>659</v>
      </c>
      <c r="G230">
        <v>31</v>
      </c>
      <c r="H230" s="47">
        <f t="shared" si="9"/>
        <v>659</v>
      </c>
      <c r="I230" s="47">
        <f t="shared" si="10"/>
        <v>31</v>
      </c>
      <c r="J230" s="39" t="str">
        <f t="shared" si="11"/>
        <v>65931</v>
      </c>
      <c r="K230" t="s">
        <v>50</v>
      </c>
      <c r="L230">
        <v>189.8</v>
      </c>
      <c r="M230" t="s">
        <v>393</v>
      </c>
      <c r="N230" t="s">
        <v>394</v>
      </c>
      <c r="O230">
        <v>1</v>
      </c>
      <c r="P230" t="s">
        <v>3321</v>
      </c>
    </row>
    <row r="231" spans="1:16" x14ac:dyDescent="0.3">
      <c r="A231" t="s">
        <v>37</v>
      </c>
      <c r="B231" t="s">
        <v>38</v>
      </c>
      <c r="C231" t="s">
        <v>39</v>
      </c>
      <c r="D231" t="s">
        <v>40</v>
      </c>
      <c r="E231">
        <v>1</v>
      </c>
      <c r="F231">
        <v>659</v>
      </c>
      <c r="G231">
        <v>25</v>
      </c>
      <c r="H231" s="47">
        <f t="shared" si="9"/>
        <v>659</v>
      </c>
      <c r="I231" s="47">
        <f t="shared" si="10"/>
        <v>25</v>
      </c>
      <c r="J231" s="39" t="str">
        <f t="shared" si="11"/>
        <v>65925</v>
      </c>
      <c r="K231" t="s">
        <v>50</v>
      </c>
      <c r="L231">
        <v>135.9</v>
      </c>
      <c r="M231" t="s">
        <v>395</v>
      </c>
      <c r="N231" t="s">
        <v>396</v>
      </c>
      <c r="O231">
        <v>1</v>
      </c>
      <c r="P231" t="s">
        <v>3321</v>
      </c>
    </row>
    <row r="232" spans="1:16" x14ac:dyDescent="0.3">
      <c r="A232" t="s">
        <v>37</v>
      </c>
      <c r="B232" t="s">
        <v>38</v>
      </c>
      <c r="C232" t="s">
        <v>39</v>
      </c>
      <c r="D232" t="s">
        <v>40</v>
      </c>
      <c r="E232">
        <v>1</v>
      </c>
      <c r="F232">
        <v>571</v>
      </c>
      <c r="G232">
        <v>2</v>
      </c>
      <c r="H232" s="47">
        <f t="shared" si="9"/>
        <v>571</v>
      </c>
      <c r="I232" s="47">
        <f t="shared" si="10"/>
        <v>2</v>
      </c>
      <c r="J232" s="39" t="str">
        <f t="shared" si="11"/>
        <v>5712</v>
      </c>
      <c r="K232" t="s">
        <v>50</v>
      </c>
      <c r="L232">
        <v>425</v>
      </c>
      <c r="M232" t="s">
        <v>397</v>
      </c>
      <c r="N232" t="s">
        <v>398</v>
      </c>
      <c r="O232">
        <v>1</v>
      </c>
      <c r="P232" t="s">
        <v>3321</v>
      </c>
    </row>
    <row r="233" spans="1:16" x14ac:dyDescent="0.3">
      <c r="A233" t="s">
        <v>37</v>
      </c>
      <c r="B233" t="s">
        <v>38</v>
      </c>
      <c r="C233" t="s">
        <v>39</v>
      </c>
      <c r="D233" t="s">
        <v>40</v>
      </c>
      <c r="E233">
        <v>1</v>
      </c>
      <c r="F233">
        <v>510</v>
      </c>
      <c r="G233">
        <v>5</v>
      </c>
      <c r="H233" s="47">
        <f t="shared" si="9"/>
        <v>510</v>
      </c>
      <c r="I233" s="47">
        <f t="shared" si="10"/>
        <v>5</v>
      </c>
      <c r="J233" s="39" t="str">
        <f t="shared" si="11"/>
        <v>5105</v>
      </c>
      <c r="K233" t="s">
        <v>50</v>
      </c>
      <c r="L233">
        <v>112</v>
      </c>
      <c r="M233" t="s">
        <v>54</v>
      </c>
      <c r="N233" t="s">
        <v>159</v>
      </c>
      <c r="O233">
        <v>2</v>
      </c>
      <c r="P233" t="s">
        <v>3323</v>
      </c>
    </row>
    <row r="234" spans="1:16" x14ac:dyDescent="0.3">
      <c r="A234" t="s">
        <v>37</v>
      </c>
      <c r="B234" t="s">
        <v>38</v>
      </c>
      <c r="C234" t="s">
        <v>39</v>
      </c>
      <c r="D234" t="s">
        <v>40</v>
      </c>
      <c r="E234">
        <v>1</v>
      </c>
      <c r="F234">
        <v>512</v>
      </c>
      <c r="G234">
        <v>2</v>
      </c>
      <c r="H234" s="47">
        <f t="shared" si="9"/>
        <v>512</v>
      </c>
      <c r="I234" s="47">
        <f t="shared" si="10"/>
        <v>2</v>
      </c>
      <c r="J234" s="39" t="str">
        <f t="shared" si="11"/>
        <v>5122</v>
      </c>
      <c r="K234" t="s">
        <v>58</v>
      </c>
      <c r="L234">
        <v>124</v>
      </c>
      <c r="M234" t="s">
        <v>399</v>
      </c>
      <c r="N234" t="s">
        <v>400</v>
      </c>
      <c r="O234">
        <v>1</v>
      </c>
      <c r="P234" t="s">
        <v>3321</v>
      </c>
    </row>
    <row r="235" spans="1:16" x14ac:dyDescent="0.3">
      <c r="A235" t="s">
        <v>37</v>
      </c>
      <c r="B235" t="s">
        <v>38</v>
      </c>
      <c r="C235" t="s">
        <v>39</v>
      </c>
      <c r="D235" t="s">
        <v>40</v>
      </c>
      <c r="E235">
        <v>1</v>
      </c>
      <c r="F235">
        <v>501</v>
      </c>
      <c r="G235">
        <v>1</v>
      </c>
      <c r="H235" s="47">
        <f t="shared" si="9"/>
        <v>501</v>
      </c>
      <c r="I235" s="47">
        <f t="shared" si="10"/>
        <v>1</v>
      </c>
      <c r="J235" s="39" t="str">
        <f t="shared" si="11"/>
        <v>5011</v>
      </c>
      <c r="K235" t="s">
        <v>50</v>
      </c>
      <c r="L235">
        <v>691</v>
      </c>
      <c r="M235" t="s">
        <v>401</v>
      </c>
      <c r="N235" t="s">
        <v>402</v>
      </c>
      <c r="O235">
        <v>1</v>
      </c>
      <c r="P235" t="s">
        <v>3321</v>
      </c>
    </row>
    <row r="236" spans="1:16" x14ac:dyDescent="0.3">
      <c r="A236" t="s">
        <v>37</v>
      </c>
      <c r="B236" t="s">
        <v>38</v>
      </c>
      <c r="C236" t="s">
        <v>39</v>
      </c>
      <c r="D236" t="s">
        <v>40</v>
      </c>
      <c r="E236">
        <v>1</v>
      </c>
      <c r="F236">
        <v>508</v>
      </c>
      <c r="G236">
        <v>3</v>
      </c>
      <c r="H236" s="47">
        <f t="shared" si="9"/>
        <v>508</v>
      </c>
      <c r="I236" s="47">
        <f t="shared" si="10"/>
        <v>3</v>
      </c>
      <c r="J236" s="39" t="str">
        <f t="shared" si="11"/>
        <v>5083</v>
      </c>
      <c r="K236" t="s">
        <v>124</v>
      </c>
      <c r="L236">
        <v>55</v>
      </c>
      <c r="M236" t="s">
        <v>54</v>
      </c>
      <c r="N236" t="s">
        <v>55</v>
      </c>
      <c r="O236">
        <v>5</v>
      </c>
      <c r="P236" t="s">
        <v>3322</v>
      </c>
    </row>
    <row r="237" spans="1:16" x14ac:dyDescent="0.3">
      <c r="A237" t="s">
        <v>37</v>
      </c>
      <c r="B237" t="s">
        <v>38</v>
      </c>
      <c r="C237" t="s">
        <v>39</v>
      </c>
      <c r="D237" t="s">
        <v>40</v>
      </c>
      <c r="E237">
        <v>1</v>
      </c>
      <c r="F237">
        <v>449</v>
      </c>
      <c r="G237">
        <v>3</v>
      </c>
      <c r="H237" s="47">
        <f t="shared" si="9"/>
        <v>449</v>
      </c>
      <c r="I237" s="47">
        <f t="shared" si="10"/>
        <v>3</v>
      </c>
      <c r="J237" s="39" t="str">
        <f t="shared" si="11"/>
        <v>4493</v>
      </c>
      <c r="K237" t="s">
        <v>50</v>
      </c>
      <c r="L237">
        <v>266</v>
      </c>
      <c r="M237" t="s">
        <v>403</v>
      </c>
      <c r="N237" t="s">
        <v>404</v>
      </c>
      <c r="O237">
        <v>1</v>
      </c>
      <c r="P237" t="s">
        <v>3321</v>
      </c>
    </row>
    <row r="238" spans="1:16" x14ac:dyDescent="0.3">
      <c r="A238" t="s">
        <v>37</v>
      </c>
      <c r="B238" t="s">
        <v>38</v>
      </c>
      <c r="C238" t="s">
        <v>39</v>
      </c>
      <c r="D238" t="s">
        <v>40</v>
      </c>
      <c r="E238">
        <v>1</v>
      </c>
      <c r="F238">
        <v>467</v>
      </c>
      <c r="G238">
        <v>8</v>
      </c>
      <c r="H238" s="47">
        <f t="shared" si="9"/>
        <v>467</v>
      </c>
      <c r="I238" s="47">
        <f t="shared" si="10"/>
        <v>8</v>
      </c>
      <c r="J238" s="39" t="str">
        <f t="shared" si="11"/>
        <v>4678</v>
      </c>
      <c r="K238" t="s">
        <v>50</v>
      </c>
      <c r="L238">
        <v>107</v>
      </c>
      <c r="M238" t="s">
        <v>405</v>
      </c>
      <c r="N238" t="s">
        <v>406</v>
      </c>
      <c r="O238">
        <v>1</v>
      </c>
      <c r="P238" t="s">
        <v>3321</v>
      </c>
    </row>
    <row r="239" spans="1:16" x14ac:dyDescent="0.3">
      <c r="A239" t="s">
        <v>37</v>
      </c>
      <c r="B239" t="s">
        <v>38</v>
      </c>
      <c r="C239" t="s">
        <v>39</v>
      </c>
      <c r="D239" t="s">
        <v>40</v>
      </c>
      <c r="E239">
        <v>1</v>
      </c>
      <c r="F239">
        <v>520</v>
      </c>
      <c r="G239">
        <v>4</v>
      </c>
      <c r="H239" s="47">
        <f t="shared" si="9"/>
        <v>520</v>
      </c>
      <c r="I239" s="47">
        <f t="shared" si="10"/>
        <v>4</v>
      </c>
      <c r="J239" s="39" t="str">
        <f t="shared" si="11"/>
        <v>5204</v>
      </c>
      <c r="K239" t="s">
        <v>50</v>
      </c>
      <c r="L239">
        <v>73</v>
      </c>
      <c r="M239" t="s">
        <v>54</v>
      </c>
      <c r="N239" t="s">
        <v>55</v>
      </c>
      <c r="O239">
        <v>5</v>
      </c>
      <c r="P239" t="s">
        <v>3322</v>
      </c>
    </row>
    <row r="240" spans="1:16" x14ac:dyDescent="0.3">
      <c r="A240" t="s">
        <v>37</v>
      </c>
      <c r="B240" t="s">
        <v>38</v>
      </c>
      <c r="C240" t="s">
        <v>39</v>
      </c>
      <c r="D240" t="s">
        <v>40</v>
      </c>
      <c r="E240">
        <v>1</v>
      </c>
      <c r="F240">
        <v>882</v>
      </c>
      <c r="G240">
        <v>31</v>
      </c>
      <c r="H240" s="47">
        <f t="shared" si="9"/>
        <v>882</v>
      </c>
      <c r="I240" s="47">
        <f t="shared" si="10"/>
        <v>31</v>
      </c>
      <c r="J240" s="39" t="str">
        <f t="shared" si="11"/>
        <v>88231</v>
      </c>
      <c r="K240" t="s">
        <v>50</v>
      </c>
      <c r="L240">
        <v>496</v>
      </c>
      <c r="M240" t="s">
        <v>54</v>
      </c>
      <c r="N240" t="s">
        <v>54</v>
      </c>
      <c r="O240">
        <v>1</v>
      </c>
      <c r="P240" t="s">
        <v>3321</v>
      </c>
    </row>
    <row r="241" spans="1:16" x14ac:dyDescent="0.3">
      <c r="A241" t="s">
        <v>37</v>
      </c>
      <c r="B241" t="s">
        <v>38</v>
      </c>
      <c r="C241" t="s">
        <v>39</v>
      </c>
      <c r="D241" t="s">
        <v>40</v>
      </c>
      <c r="E241">
        <v>1</v>
      </c>
      <c r="F241">
        <v>244</v>
      </c>
      <c r="G241">
        <v>0</v>
      </c>
      <c r="H241" s="47">
        <f t="shared" si="9"/>
        <v>244</v>
      </c>
      <c r="I241" s="47"/>
      <c r="J241" s="39" t="str">
        <f t="shared" si="11"/>
        <v>244</v>
      </c>
      <c r="K241" t="s">
        <v>53</v>
      </c>
      <c r="L241">
        <v>2350</v>
      </c>
      <c r="M241" t="s">
        <v>407</v>
      </c>
      <c r="N241" t="s">
        <v>188</v>
      </c>
      <c r="O241">
        <v>1</v>
      </c>
      <c r="P241" t="s">
        <v>3321</v>
      </c>
    </row>
    <row r="242" spans="1:16" x14ac:dyDescent="0.3">
      <c r="A242" t="s">
        <v>37</v>
      </c>
      <c r="B242" t="s">
        <v>38</v>
      </c>
      <c r="C242" t="s">
        <v>39</v>
      </c>
      <c r="D242" t="s">
        <v>40</v>
      </c>
      <c r="E242">
        <v>1</v>
      </c>
      <c r="F242">
        <v>698</v>
      </c>
      <c r="G242">
        <v>42</v>
      </c>
      <c r="H242" s="47">
        <f t="shared" si="9"/>
        <v>698</v>
      </c>
      <c r="I242" s="47">
        <f t="shared" si="10"/>
        <v>42</v>
      </c>
      <c r="J242" s="39" t="str">
        <f t="shared" si="11"/>
        <v>69842</v>
      </c>
      <c r="K242" t="s">
        <v>63</v>
      </c>
      <c r="L242">
        <v>46</v>
      </c>
      <c r="M242" t="s">
        <v>408</v>
      </c>
      <c r="N242" t="s">
        <v>409</v>
      </c>
      <c r="O242">
        <v>1</v>
      </c>
      <c r="P242" t="s">
        <v>3321</v>
      </c>
    </row>
    <row r="243" spans="1:16" x14ac:dyDescent="0.3">
      <c r="A243" t="s">
        <v>37</v>
      </c>
      <c r="B243" t="s">
        <v>38</v>
      </c>
      <c r="C243" t="s">
        <v>39</v>
      </c>
      <c r="D243" t="s">
        <v>40</v>
      </c>
      <c r="E243">
        <v>1</v>
      </c>
      <c r="F243">
        <v>675</v>
      </c>
      <c r="G243">
        <v>8</v>
      </c>
      <c r="H243" s="47">
        <f t="shared" si="9"/>
        <v>675</v>
      </c>
      <c r="I243" s="47">
        <f t="shared" si="10"/>
        <v>8</v>
      </c>
      <c r="J243" s="39" t="str">
        <f t="shared" si="11"/>
        <v>6758</v>
      </c>
      <c r="K243" t="s">
        <v>50</v>
      </c>
      <c r="L243">
        <v>366.6</v>
      </c>
      <c r="M243" t="s">
        <v>410</v>
      </c>
      <c r="N243" t="s">
        <v>411</v>
      </c>
      <c r="O243">
        <v>1</v>
      </c>
      <c r="P243" t="s">
        <v>3321</v>
      </c>
    </row>
    <row r="244" spans="1:16" x14ac:dyDescent="0.3">
      <c r="A244" t="s">
        <v>37</v>
      </c>
      <c r="B244" t="s">
        <v>38</v>
      </c>
      <c r="C244" t="s">
        <v>39</v>
      </c>
      <c r="D244" t="s">
        <v>40</v>
      </c>
      <c r="E244">
        <v>1</v>
      </c>
      <c r="F244">
        <v>332</v>
      </c>
      <c r="G244">
        <v>3</v>
      </c>
      <c r="H244" s="47">
        <f t="shared" si="9"/>
        <v>332</v>
      </c>
      <c r="I244" s="47">
        <f t="shared" si="10"/>
        <v>3</v>
      </c>
      <c r="J244" s="39" t="str">
        <f t="shared" si="11"/>
        <v>3323</v>
      </c>
      <c r="K244" t="s">
        <v>58</v>
      </c>
      <c r="L244">
        <v>73</v>
      </c>
      <c r="M244" t="s">
        <v>54</v>
      </c>
      <c r="N244" t="s">
        <v>79</v>
      </c>
      <c r="O244">
        <v>2</v>
      </c>
      <c r="P244" t="s">
        <v>3323</v>
      </c>
    </row>
    <row r="245" spans="1:16" x14ac:dyDescent="0.3">
      <c r="A245" t="s">
        <v>37</v>
      </c>
      <c r="B245" t="s">
        <v>38</v>
      </c>
      <c r="C245" t="s">
        <v>39</v>
      </c>
      <c r="D245" t="s">
        <v>40</v>
      </c>
      <c r="E245">
        <v>1</v>
      </c>
      <c r="F245">
        <v>741</v>
      </c>
      <c r="G245">
        <v>14</v>
      </c>
      <c r="H245" s="47">
        <f t="shared" si="9"/>
        <v>741</v>
      </c>
      <c r="I245" s="47">
        <f t="shared" si="10"/>
        <v>14</v>
      </c>
      <c r="J245" s="39" t="str">
        <f t="shared" si="11"/>
        <v>74114</v>
      </c>
      <c r="K245" t="s">
        <v>50</v>
      </c>
      <c r="L245">
        <v>347</v>
      </c>
      <c r="M245" t="s">
        <v>54</v>
      </c>
      <c r="N245" t="s">
        <v>54</v>
      </c>
      <c r="O245">
        <v>1</v>
      </c>
      <c r="P245" t="s">
        <v>3321</v>
      </c>
    </row>
    <row r="246" spans="1:16" x14ac:dyDescent="0.3">
      <c r="A246" t="s">
        <v>37</v>
      </c>
      <c r="B246" t="s">
        <v>38</v>
      </c>
      <c r="C246" t="s">
        <v>39</v>
      </c>
      <c r="D246" t="s">
        <v>40</v>
      </c>
      <c r="E246">
        <v>1</v>
      </c>
      <c r="F246">
        <v>419</v>
      </c>
      <c r="G246">
        <v>2</v>
      </c>
      <c r="H246" s="47">
        <f t="shared" si="9"/>
        <v>419</v>
      </c>
      <c r="I246" s="47">
        <f t="shared" si="10"/>
        <v>2</v>
      </c>
      <c r="J246" s="39" t="str">
        <f t="shared" si="11"/>
        <v>4192</v>
      </c>
      <c r="K246" t="s">
        <v>50</v>
      </c>
      <c r="L246">
        <v>324</v>
      </c>
      <c r="M246" t="s">
        <v>412</v>
      </c>
      <c r="N246" t="s">
        <v>413</v>
      </c>
      <c r="O246">
        <v>1</v>
      </c>
      <c r="P246" t="s">
        <v>3321</v>
      </c>
    </row>
    <row r="247" spans="1:16" x14ac:dyDescent="0.3">
      <c r="A247" t="s">
        <v>37</v>
      </c>
      <c r="B247" t="s">
        <v>38</v>
      </c>
      <c r="C247" t="s">
        <v>39</v>
      </c>
      <c r="D247" t="s">
        <v>40</v>
      </c>
      <c r="E247">
        <v>1</v>
      </c>
      <c r="F247">
        <v>420</v>
      </c>
      <c r="G247">
        <v>2</v>
      </c>
      <c r="H247" s="47">
        <f t="shared" si="9"/>
        <v>420</v>
      </c>
      <c r="I247" s="47">
        <f t="shared" si="10"/>
        <v>2</v>
      </c>
      <c r="J247" s="39" t="str">
        <f t="shared" si="11"/>
        <v>4202</v>
      </c>
      <c r="K247" t="s">
        <v>50</v>
      </c>
      <c r="L247">
        <v>523</v>
      </c>
      <c r="M247">
        <v>418</v>
      </c>
      <c r="N247" t="s">
        <v>414</v>
      </c>
      <c r="O247">
        <v>1</v>
      </c>
      <c r="P247" t="s">
        <v>3321</v>
      </c>
    </row>
    <row r="248" spans="1:16" x14ac:dyDescent="0.3">
      <c r="A248" t="s">
        <v>37</v>
      </c>
      <c r="B248" t="s">
        <v>38</v>
      </c>
      <c r="C248" t="s">
        <v>39</v>
      </c>
      <c r="D248" t="s">
        <v>40</v>
      </c>
      <c r="E248">
        <v>1</v>
      </c>
      <c r="F248">
        <v>413</v>
      </c>
      <c r="G248">
        <v>8</v>
      </c>
      <c r="H248" s="47">
        <f t="shared" si="9"/>
        <v>413</v>
      </c>
      <c r="I248" s="47">
        <f t="shared" si="10"/>
        <v>8</v>
      </c>
      <c r="J248" s="39" t="str">
        <f t="shared" si="11"/>
        <v>4138</v>
      </c>
      <c r="K248" t="s">
        <v>50</v>
      </c>
      <c r="L248">
        <v>31</v>
      </c>
      <c r="M248" t="s">
        <v>415</v>
      </c>
      <c r="N248" t="s">
        <v>416</v>
      </c>
      <c r="O248">
        <v>1</v>
      </c>
      <c r="P248" t="s">
        <v>3321</v>
      </c>
    </row>
    <row r="249" spans="1:16" x14ac:dyDescent="0.3">
      <c r="A249" t="s">
        <v>37</v>
      </c>
      <c r="B249" t="s">
        <v>38</v>
      </c>
      <c r="C249" t="s">
        <v>39</v>
      </c>
      <c r="D249" t="s">
        <v>40</v>
      </c>
      <c r="E249">
        <v>1</v>
      </c>
      <c r="F249">
        <v>281</v>
      </c>
      <c r="G249">
        <v>8</v>
      </c>
      <c r="H249" s="47">
        <f t="shared" si="9"/>
        <v>281</v>
      </c>
      <c r="I249" s="47">
        <f t="shared" si="10"/>
        <v>8</v>
      </c>
      <c r="J249" s="39" t="str">
        <f t="shared" si="11"/>
        <v>2818</v>
      </c>
      <c r="K249" t="s">
        <v>50</v>
      </c>
      <c r="L249">
        <v>235</v>
      </c>
      <c r="M249" t="s">
        <v>417</v>
      </c>
      <c r="N249" t="s">
        <v>418</v>
      </c>
      <c r="O249">
        <v>1</v>
      </c>
      <c r="P249" t="s">
        <v>3321</v>
      </c>
    </row>
    <row r="250" spans="1:16" x14ac:dyDescent="0.3">
      <c r="A250" t="s">
        <v>37</v>
      </c>
      <c r="B250" t="s">
        <v>38</v>
      </c>
      <c r="C250" t="s">
        <v>39</v>
      </c>
      <c r="D250" t="s">
        <v>40</v>
      </c>
      <c r="E250">
        <v>1</v>
      </c>
      <c r="F250">
        <v>271</v>
      </c>
      <c r="G250">
        <v>1</v>
      </c>
      <c r="H250" s="47">
        <f t="shared" si="9"/>
        <v>271</v>
      </c>
      <c r="I250" s="47">
        <f t="shared" si="10"/>
        <v>1</v>
      </c>
      <c r="J250" s="39" t="str">
        <f t="shared" si="11"/>
        <v>2711</v>
      </c>
      <c r="K250" t="s">
        <v>50</v>
      </c>
      <c r="L250">
        <v>212</v>
      </c>
      <c r="M250">
        <v>477</v>
      </c>
      <c r="N250" t="s">
        <v>419</v>
      </c>
      <c r="O250">
        <v>7</v>
      </c>
      <c r="P250" t="s">
        <v>3328</v>
      </c>
    </row>
    <row r="251" spans="1:16" x14ac:dyDescent="0.3">
      <c r="A251" t="s">
        <v>37</v>
      </c>
      <c r="B251" t="s">
        <v>38</v>
      </c>
      <c r="C251" t="s">
        <v>39</v>
      </c>
      <c r="D251" t="s">
        <v>40</v>
      </c>
      <c r="E251">
        <v>1</v>
      </c>
      <c r="F251">
        <v>554</v>
      </c>
      <c r="G251">
        <v>9</v>
      </c>
      <c r="H251" s="47">
        <f t="shared" si="9"/>
        <v>554</v>
      </c>
      <c r="I251" s="47">
        <f t="shared" si="10"/>
        <v>9</v>
      </c>
      <c r="J251" s="39" t="str">
        <f t="shared" si="11"/>
        <v>5549</v>
      </c>
      <c r="K251" t="s">
        <v>50</v>
      </c>
      <c r="L251">
        <v>381</v>
      </c>
      <c r="M251" t="s">
        <v>420</v>
      </c>
      <c r="N251" t="s">
        <v>421</v>
      </c>
      <c r="O251">
        <v>1</v>
      </c>
      <c r="P251" t="s">
        <v>3321</v>
      </c>
    </row>
    <row r="252" spans="1:16" x14ac:dyDescent="0.3">
      <c r="A252" t="s">
        <v>37</v>
      </c>
      <c r="B252" t="s">
        <v>38</v>
      </c>
      <c r="C252" t="s">
        <v>39</v>
      </c>
      <c r="D252" t="s">
        <v>40</v>
      </c>
      <c r="E252">
        <v>1</v>
      </c>
      <c r="F252">
        <v>543</v>
      </c>
      <c r="G252">
        <v>1</v>
      </c>
      <c r="H252" s="47">
        <f t="shared" si="9"/>
        <v>543</v>
      </c>
      <c r="I252" s="47">
        <f t="shared" si="10"/>
        <v>1</v>
      </c>
      <c r="J252" s="39" t="str">
        <f t="shared" si="11"/>
        <v>5431</v>
      </c>
      <c r="K252" t="s">
        <v>50</v>
      </c>
      <c r="L252">
        <v>126</v>
      </c>
      <c r="M252" t="s">
        <v>422</v>
      </c>
      <c r="N252" t="s">
        <v>423</v>
      </c>
      <c r="O252">
        <v>1</v>
      </c>
      <c r="P252" t="s">
        <v>3321</v>
      </c>
    </row>
    <row r="253" spans="1:16" x14ac:dyDescent="0.3">
      <c r="A253" t="s">
        <v>37</v>
      </c>
      <c r="B253" t="s">
        <v>38</v>
      </c>
      <c r="C253" t="s">
        <v>39</v>
      </c>
      <c r="D253" t="s">
        <v>40</v>
      </c>
      <c r="E253">
        <v>1</v>
      </c>
      <c r="F253">
        <v>526</v>
      </c>
      <c r="G253">
        <v>11</v>
      </c>
      <c r="H253" s="47">
        <f t="shared" si="9"/>
        <v>526</v>
      </c>
      <c r="I253" s="47">
        <f t="shared" si="10"/>
        <v>11</v>
      </c>
      <c r="J253" s="39" t="str">
        <f t="shared" si="11"/>
        <v>52611</v>
      </c>
      <c r="K253" t="s">
        <v>50</v>
      </c>
      <c r="L253">
        <v>225</v>
      </c>
      <c r="M253" t="s">
        <v>424</v>
      </c>
      <c r="N253" t="s">
        <v>425</v>
      </c>
      <c r="O253">
        <v>6</v>
      </c>
      <c r="P253" t="s">
        <v>3324</v>
      </c>
    </row>
    <row r="254" spans="1:16" x14ac:dyDescent="0.3">
      <c r="A254" t="s">
        <v>37</v>
      </c>
      <c r="B254" t="s">
        <v>38</v>
      </c>
      <c r="C254" t="s">
        <v>39</v>
      </c>
      <c r="D254" t="s">
        <v>40</v>
      </c>
      <c r="E254">
        <v>1</v>
      </c>
      <c r="F254">
        <v>498</v>
      </c>
      <c r="G254">
        <v>2</v>
      </c>
      <c r="H254" s="47">
        <f t="shared" si="9"/>
        <v>498</v>
      </c>
      <c r="I254" s="47">
        <f t="shared" si="10"/>
        <v>2</v>
      </c>
      <c r="J254" s="39" t="str">
        <f t="shared" si="11"/>
        <v>4982</v>
      </c>
      <c r="K254" t="s">
        <v>50</v>
      </c>
      <c r="L254">
        <v>225</v>
      </c>
      <c r="M254" t="s">
        <v>426</v>
      </c>
      <c r="N254" t="s">
        <v>427</v>
      </c>
      <c r="O254">
        <v>1</v>
      </c>
      <c r="P254" t="s">
        <v>3321</v>
      </c>
    </row>
    <row r="255" spans="1:16" x14ac:dyDescent="0.3">
      <c r="A255" t="s">
        <v>37</v>
      </c>
      <c r="B255" t="s">
        <v>38</v>
      </c>
      <c r="C255" t="s">
        <v>39</v>
      </c>
      <c r="D255" t="s">
        <v>40</v>
      </c>
      <c r="E255">
        <v>1</v>
      </c>
      <c r="F255">
        <v>893</v>
      </c>
      <c r="G255">
        <v>1</v>
      </c>
      <c r="H255" s="47">
        <f t="shared" si="9"/>
        <v>893</v>
      </c>
      <c r="I255" s="47">
        <f t="shared" si="10"/>
        <v>1</v>
      </c>
      <c r="J255" s="39" t="str">
        <f t="shared" si="11"/>
        <v>8931</v>
      </c>
      <c r="K255" t="s">
        <v>124</v>
      </c>
      <c r="L255">
        <v>32</v>
      </c>
      <c r="M255" t="s">
        <v>54</v>
      </c>
      <c r="N255" t="s">
        <v>135</v>
      </c>
      <c r="O255">
        <v>2</v>
      </c>
      <c r="P255" t="s">
        <v>3323</v>
      </c>
    </row>
    <row r="256" spans="1:16" x14ac:dyDescent="0.3">
      <c r="A256" t="s">
        <v>37</v>
      </c>
      <c r="B256" t="s">
        <v>38</v>
      </c>
      <c r="C256" t="s">
        <v>39</v>
      </c>
      <c r="D256" t="s">
        <v>40</v>
      </c>
      <c r="E256">
        <v>1</v>
      </c>
      <c r="F256">
        <v>794</v>
      </c>
      <c r="G256">
        <v>3</v>
      </c>
      <c r="H256" s="47">
        <f t="shared" si="9"/>
        <v>794</v>
      </c>
      <c r="I256" s="47">
        <f t="shared" si="10"/>
        <v>3</v>
      </c>
      <c r="J256" s="39" t="str">
        <f t="shared" si="11"/>
        <v>7943</v>
      </c>
      <c r="K256" t="s">
        <v>58</v>
      </c>
      <c r="L256">
        <v>155</v>
      </c>
      <c r="M256" t="s">
        <v>428</v>
      </c>
      <c r="N256" t="s">
        <v>429</v>
      </c>
      <c r="O256">
        <v>1</v>
      </c>
      <c r="P256" t="s">
        <v>3321</v>
      </c>
    </row>
    <row r="257" spans="1:16" x14ac:dyDescent="0.3">
      <c r="A257" t="s">
        <v>37</v>
      </c>
      <c r="B257" t="s">
        <v>38</v>
      </c>
      <c r="C257" t="s">
        <v>39</v>
      </c>
      <c r="D257" t="s">
        <v>40</v>
      </c>
      <c r="E257">
        <v>1</v>
      </c>
      <c r="F257">
        <v>787</v>
      </c>
      <c r="G257">
        <v>7</v>
      </c>
      <c r="H257" s="47">
        <f t="shared" si="9"/>
        <v>787</v>
      </c>
      <c r="I257" s="47">
        <f t="shared" si="10"/>
        <v>7</v>
      </c>
      <c r="J257" s="39" t="str">
        <f t="shared" si="11"/>
        <v>7877</v>
      </c>
      <c r="K257" t="s">
        <v>72</v>
      </c>
      <c r="L257">
        <v>713</v>
      </c>
      <c r="M257" t="s">
        <v>54</v>
      </c>
      <c r="N257" t="s">
        <v>55</v>
      </c>
      <c r="O257">
        <v>5</v>
      </c>
      <c r="P257" t="s">
        <v>3322</v>
      </c>
    </row>
    <row r="258" spans="1:16" x14ac:dyDescent="0.3">
      <c r="A258" t="s">
        <v>37</v>
      </c>
      <c r="B258" t="s">
        <v>38</v>
      </c>
      <c r="C258" t="s">
        <v>39</v>
      </c>
      <c r="D258" t="s">
        <v>40</v>
      </c>
      <c r="E258">
        <v>1</v>
      </c>
      <c r="F258">
        <v>698</v>
      </c>
      <c r="G258">
        <v>12</v>
      </c>
      <c r="H258" s="47">
        <f t="shared" si="9"/>
        <v>698</v>
      </c>
      <c r="I258" s="47">
        <f t="shared" si="10"/>
        <v>12</v>
      </c>
      <c r="J258" s="39" t="str">
        <f t="shared" si="11"/>
        <v>69812</v>
      </c>
      <c r="K258" t="s">
        <v>50</v>
      </c>
      <c r="L258">
        <v>77.400000000000006</v>
      </c>
      <c r="M258" t="s">
        <v>167</v>
      </c>
      <c r="N258" t="s">
        <v>168</v>
      </c>
      <c r="O258">
        <v>1</v>
      </c>
      <c r="P258" t="s">
        <v>3321</v>
      </c>
    </row>
    <row r="259" spans="1:16" x14ac:dyDescent="0.3">
      <c r="A259" t="s">
        <v>37</v>
      </c>
      <c r="B259" t="s">
        <v>38</v>
      </c>
      <c r="C259" t="s">
        <v>39</v>
      </c>
      <c r="D259" t="s">
        <v>40</v>
      </c>
      <c r="E259">
        <v>1</v>
      </c>
      <c r="F259">
        <v>681</v>
      </c>
      <c r="G259">
        <v>18</v>
      </c>
      <c r="H259" s="47">
        <f t="shared" ref="H259:H322" si="12">IF(E259=1,F259,CONCATENATE(E259,F259))</f>
        <v>681</v>
      </c>
      <c r="I259" s="47">
        <f t="shared" ref="I259:I322" si="13">G259</f>
        <v>18</v>
      </c>
      <c r="J259" s="39" t="str">
        <f t="shared" ref="J259:J322" si="14">CONCATENATE(H259,I259)</f>
        <v>68118</v>
      </c>
      <c r="K259" t="s">
        <v>50</v>
      </c>
      <c r="L259">
        <v>182.4</v>
      </c>
      <c r="M259" t="s">
        <v>430</v>
      </c>
      <c r="N259" t="s">
        <v>431</v>
      </c>
      <c r="O259">
        <v>1</v>
      </c>
      <c r="P259" t="s">
        <v>3321</v>
      </c>
    </row>
    <row r="260" spans="1:16" x14ac:dyDescent="0.3">
      <c r="A260" t="s">
        <v>37</v>
      </c>
      <c r="B260" t="s">
        <v>38</v>
      </c>
      <c r="C260" t="s">
        <v>39</v>
      </c>
      <c r="D260" t="s">
        <v>40</v>
      </c>
      <c r="E260">
        <v>1</v>
      </c>
      <c r="F260">
        <v>866</v>
      </c>
      <c r="G260">
        <v>45</v>
      </c>
      <c r="H260" s="47">
        <f t="shared" si="12"/>
        <v>866</v>
      </c>
      <c r="I260" s="47">
        <f t="shared" si="13"/>
        <v>45</v>
      </c>
      <c r="J260" s="39" t="str">
        <f t="shared" si="14"/>
        <v>86645</v>
      </c>
      <c r="K260" t="s">
        <v>50</v>
      </c>
      <c r="L260">
        <v>94</v>
      </c>
      <c r="M260">
        <v>68</v>
      </c>
      <c r="N260" t="s">
        <v>432</v>
      </c>
      <c r="O260">
        <v>1</v>
      </c>
      <c r="P260" t="s">
        <v>3321</v>
      </c>
    </row>
    <row r="261" spans="1:16" x14ac:dyDescent="0.3">
      <c r="A261" t="s">
        <v>37</v>
      </c>
      <c r="B261" t="s">
        <v>38</v>
      </c>
      <c r="C261" t="s">
        <v>39</v>
      </c>
      <c r="D261" t="s">
        <v>40</v>
      </c>
      <c r="E261">
        <v>1</v>
      </c>
      <c r="F261">
        <v>696</v>
      </c>
      <c r="G261">
        <v>10</v>
      </c>
      <c r="H261" s="47">
        <f t="shared" si="12"/>
        <v>696</v>
      </c>
      <c r="I261" s="47">
        <f t="shared" si="13"/>
        <v>10</v>
      </c>
      <c r="J261" s="39" t="str">
        <f t="shared" si="14"/>
        <v>69610</v>
      </c>
      <c r="K261" t="s">
        <v>50</v>
      </c>
      <c r="L261">
        <v>199.7</v>
      </c>
      <c r="M261" t="s">
        <v>433</v>
      </c>
      <c r="N261" t="s">
        <v>434</v>
      </c>
      <c r="O261">
        <v>1</v>
      </c>
      <c r="P261" t="s">
        <v>3321</v>
      </c>
    </row>
    <row r="262" spans="1:16" x14ac:dyDescent="0.3">
      <c r="A262" t="s">
        <v>37</v>
      </c>
      <c r="B262" t="s">
        <v>38</v>
      </c>
      <c r="C262" t="s">
        <v>39</v>
      </c>
      <c r="D262" t="s">
        <v>40</v>
      </c>
      <c r="E262">
        <v>1</v>
      </c>
      <c r="F262">
        <v>882</v>
      </c>
      <c r="G262">
        <v>28</v>
      </c>
      <c r="H262" s="47">
        <f t="shared" si="12"/>
        <v>882</v>
      </c>
      <c r="I262" s="47">
        <f t="shared" si="13"/>
        <v>28</v>
      </c>
      <c r="J262" s="39" t="str">
        <f t="shared" si="14"/>
        <v>88228</v>
      </c>
      <c r="K262" t="s">
        <v>50</v>
      </c>
      <c r="L262">
        <v>151</v>
      </c>
      <c r="M262" t="s">
        <v>435</v>
      </c>
      <c r="N262" t="s">
        <v>436</v>
      </c>
      <c r="O262">
        <v>1</v>
      </c>
      <c r="P262" t="s">
        <v>3321</v>
      </c>
    </row>
    <row r="263" spans="1:16" x14ac:dyDescent="0.3">
      <c r="A263" t="s">
        <v>37</v>
      </c>
      <c r="B263" t="s">
        <v>38</v>
      </c>
      <c r="C263" t="s">
        <v>39</v>
      </c>
      <c r="D263" t="s">
        <v>40</v>
      </c>
      <c r="E263">
        <v>1</v>
      </c>
      <c r="F263">
        <v>693</v>
      </c>
      <c r="G263">
        <v>10</v>
      </c>
      <c r="H263" s="47">
        <f t="shared" si="12"/>
        <v>693</v>
      </c>
      <c r="I263" s="47">
        <f t="shared" si="13"/>
        <v>10</v>
      </c>
      <c r="J263" s="39" t="str">
        <f t="shared" si="14"/>
        <v>69310</v>
      </c>
      <c r="K263" t="s">
        <v>50</v>
      </c>
      <c r="L263">
        <v>198.1</v>
      </c>
      <c r="M263" t="s">
        <v>437</v>
      </c>
      <c r="N263" t="s">
        <v>438</v>
      </c>
      <c r="O263">
        <v>1</v>
      </c>
      <c r="P263" t="s">
        <v>3321</v>
      </c>
    </row>
    <row r="264" spans="1:16" x14ac:dyDescent="0.3">
      <c r="A264" t="s">
        <v>37</v>
      </c>
      <c r="B264" t="s">
        <v>38</v>
      </c>
      <c r="C264" t="s">
        <v>39</v>
      </c>
      <c r="D264" t="s">
        <v>40</v>
      </c>
      <c r="E264">
        <v>1</v>
      </c>
      <c r="F264">
        <v>693</v>
      </c>
      <c r="G264">
        <v>21</v>
      </c>
      <c r="H264" s="47">
        <f t="shared" si="12"/>
        <v>693</v>
      </c>
      <c r="I264" s="47">
        <f t="shared" si="13"/>
        <v>21</v>
      </c>
      <c r="J264" s="39" t="str">
        <f t="shared" si="14"/>
        <v>69321</v>
      </c>
      <c r="K264" t="s">
        <v>50</v>
      </c>
      <c r="L264">
        <v>233.7</v>
      </c>
      <c r="M264" t="s">
        <v>439</v>
      </c>
      <c r="N264" t="s">
        <v>440</v>
      </c>
      <c r="O264">
        <v>1</v>
      </c>
      <c r="P264" t="s">
        <v>3321</v>
      </c>
    </row>
    <row r="265" spans="1:16" x14ac:dyDescent="0.3">
      <c r="A265" t="s">
        <v>37</v>
      </c>
      <c r="B265" t="s">
        <v>38</v>
      </c>
      <c r="C265" t="s">
        <v>39</v>
      </c>
      <c r="D265" t="s">
        <v>40</v>
      </c>
      <c r="E265">
        <v>1</v>
      </c>
      <c r="F265">
        <v>694</v>
      </c>
      <c r="G265">
        <v>2</v>
      </c>
      <c r="H265" s="47">
        <f t="shared" si="12"/>
        <v>694</v>
      </c>
      <c r="I265" s="47">
        <f t="shared" si="13"/>
        <v>2</v>
      </c>
      <c r="J265" s="39" t="str">
        <f t="shared" si="14"/>
        <v>6942</v>
      </c>
      <c r="K265" t="s">
        <v>50</v>
      </c>
      <c r="L265">
        <v>95.2</v>
      </c>
      <c r="M265" t="s">
        <v>441</v>
      </c>
      <c r="N265" t="s">
        <v>442</v>
      </c>
      <c r="O265">
        <v>1</v>
      </c>
      <c r="P265" t="s">
        <v>3321</v>
      </c>
    </row>
    <row r="266" spans="1:16" x14ac:dyDescent="0.3">
      <c r="A266" t="s">
        <v>37</v>
      </c>
      <c r="B266" t="s">
        <v>38</v>
      </c>
      <c r="C266" t="s">
        <v>39</v>
      </c>
      <c r="D266" t="s">
        <v>40</v>
      </c>
      <c r="E266">
        <v>1</v>
      </c>
      <c r="F266">
        <v>755</v>
      </c>
      <c r="G266">
        <v>4</v>
      </c>
      <c r="H266" s="47">
        <f t="shared" si="12"/>
        <v>755</v>
      </c>
      <c r="I266" s="47">
        <f t="shared" si="13"/>
        <v>4</v>
      </c>
      <c r="J266" s="39" t="str">
        <f t="shared" si="14"/>
        <v>7554</v>
      </c>
      <c r="K266" t="s">
        <v>56</v>
      </c>
      <c r="L266">
        <v>25</v>
      </c>
      <c r="M266" t="s">
        <v>192</v>
      </c>
      <c r="N266" t="s">
        <v>193</v>
      </c>
      <c r="O266">
        <v>1</v>
      </c>
      <c r="P266" t="s">
        <v>3321</v>
      </c>
    </row>
    <row r="267" spans="1:16" x14ac:dyDescent="0.3">
      <c r="A267" t="s">
        <v>37</v>
      </c>
      <c r="B267" t="s">
        <v>38</v>
      </c>
      <c r="C267" t="s">
        <v>39</v>
      </c>
      <c r="D267" t="s">
        <v>40</v>
      </c>
      <c r="E267">
        <v>1</v>
      </c>
      <c r="F267">
        <v>692</v>
      </c>
      <c r="G267">
        <v>13</v>
      </c>
      <c r="H267" s="47">
        <f t="shared" si="12"/>
        <v>692</v>
      </c>
      <c r="I267" s="47">
        <f t="shared" si="13"/>
        <v>13</v>
      </c>
      <c r="J267" s="39" t="str">
        <f t="shared" si="14"/>
        <v>69213</v>
      </c>
      <c r="K267" t="s">
        <v>50</v>
      </c>
      <c r="L267">
        <v>66.099999999999994</v>
      </c>
      <c r="M267" t="s">
        <v>443</v>
      </c>
      <c r="N267" t="s">
        <v>444</v>
      </c>
      <c r="O267">
        <v>1</v>
      </c>
      <c r="P267" t="s">
        <v>3321</v>
      </c>
    </row>
    <row r="268" spans="1:16" x14ac:dyDescent="0.3">
      <c r="A268" t="s">
        <v>37</v>
      </c>
      <c r="B268" t="s">
        <v>38</v>
      </c>
      <c r="C268" t="s">
        <v>39</v>
      </c>
      <c r="D268" t="s">
        <v>40</v>
      </c>
      <c r="E268">
        <v>1</v>
      </c>
      <c r="F268">
        <v>670</v>
      </c>
      <c r="G268">
        <v>4</v>
      </c>
      <c r="H268" s="47">
        <f t="shared" si="12"/>
        <v>670</v>
      </c>
      <c r="I268" s="47">
        <f t="shared" si="13"/>
        <v>4</v>
      </c>
      <c r="J268" s="39" t="str">
        <f t="shared" si="14"/>
        <v>6704</v>
      </c>
      <c r="K268" t="s">
        <v>50</v>
      </c>
      <c r="L268">
        <v>336.4</v>
      </c>
      <c r="M268" t="s">
        <v>445</v>
      </c>
      <c r="N268" t="s">
        <v>446</v>
      </c>
      <c r="O268">
        <v>1</v>
      </c>
      <c r="P268" t="s">
        <v>3321</v>
      </c>
    </row>
    <row r="269" spans="1:16" x14ac:dyDescent="0.3">
      <c r="A269" t="s">
        <v>37</v>
      </c>
      <c r="B269" t="s">
        <v>38</v>
      </c>
      <c r="C269" t="s">
        <v>39</v>
      </c>
      <c r="D269" t="s">
        <v>40</v>
      </c>
      <c r="E269">
        <v>1</v>
      </c>
      <c r="F269">
        <v>778</v>
      </c>
      <c r="G269">
        <v>2</v>
      </c>
      <c r="H269" s="47">
        <f t="shared" si="12"/>
        <v>778</v>
      </c>
      <c r="I269" s="47">
        <f t="shared" si="13"/>
        <v>2</v>
      </c>
      <c r="J269" s="39" t="str">
        <f t="shared" si="14"/>
        <v>7782</v>
      </c>
      <c r="K269" t="s">
        <v>58</v>
      </c>
      <c r="L269">
        <v>7</v>
      </c>
      <c r="M269" t="s">
        <v>54</v>
      </c>
      <c r="N269" t="s">
        <v>162</v>
      </c>
      <c r="O269">
        <v>2</v>
      </c>
      <c r="P269" t="s">
        <v>3323</v>
      </c>
    </row>
    <row r="270" spans="1:16" x14ac:dyDescent="0.3">
      <c r="A270" t="s">
        <v>37</v>
      </c>
      <c r="B270" t="s">
        <v>38</v>
      </c>
      <c r="C270" t="s">
        <v>39</v>
      </c>
      <c r="D270" t="s">
        <v>40</v>
      </c>
      <c r="E270">
        <v>1</v>
      </c>
      <c r="F270">
        <v>90</v>
      </c>
      <c r="G270">
        <v>1</v>
      </c>
      <c r="H270" s="47">
        <f t="shared" si="12"/>
        <v>90</v>
      </c>
      <c r="I270" s="47">
        <f t="shared" si="13"/>
        <v>1</v>
      </c>
      <c r="J270" s="39" t="str">
        <f t="shared" si="14"/>
        <v>901</v>
      </c>
      <c r="K270" t="s">
        <v>53</v>
      </c>
      <c r="L270">
        <v>40</v>
      </c>
      <c r="M270" t="s">
        <v>54</v>
      </c>
      <c r="N270" t="s">
        <v>55</v>
      </c>
      <c r="O270">
        <v>5</v>
      </c>
      <c r="P270" t="s">
        <v>3322</v>
      </c>
    </row>
    <row r="271" spans="1:16" x14ac:dyDescent="0.3">
      <c r="A271" t="s">
        <v>37</v>
      </c>
      <c r="B271" t="s">
        <v>38</v>
      </c>
      <c r="C271" t="s">
        <v>39</v>
      </c>
      <c r="D271" t="s">
        <v>40</v>
      </c>
      <c r="E271">
        <v>1</v>
      </c>
      <c r="F271">
        <v>25</v>
      </c>
      <c r="G271">
        <v>2</v>
      </c>
      <c r="H271" s="47">
        <f t="shared" si="12"/>
        <v>25</v>
      </c>
      <c r="I271" s="47">
        <f t="shared" si="13"/>
        <v>2</v>
      </c>
      <c r="J271" s="39" t="str">
        <f t="shared" si="14"/>
        <v>252</v>
      </c>
      <c r="K271" t="s">
        <v>58</v>
      </c>
      <c r="L271">
        <v>860</v>
      </c>
      <c r="M271">
        <v>358</v>
      </c>
      <c r="N271" t="s">
        <v>447</v>
      </c>
      <c r="O271">
        <v>1</v>
      </c>
      <c r="P271" t="s">
        <v>3321</v>
      </c>
    </row>
    <row r="272" spans="1:16" x14ac:dyDescent="0.3">
      <c r="A272" t="s">
        <v>37</v>
      </c>
      <c r="B272" t="s">
        <v>38</v>
      </c>
      <c r="C272" t="s">
        <v>39</v>
      </c>
      <c r="D272" t="s">
        <v>40</v>
      </c>
      <c r="E272">
        <v>1</v>
      </c>
      <c r="F272">
        <v>62</v>
      </c>
      <c r="G272">
        <v>9</v>
      </c>
      <c r="H272" s="47">
        <f t="shared" si="12"/>
        <v>62</v>
      </c>
      <c r="I272" s="47">
        <f t="shared" si="13"/>
        <v>9</v>
      </c>
      <c r="J272" s="39" t="str">
        <f t="shared" si="14"/>
        <v>629</v>
      </c>
      <c r="K272" t="s">
        <v>50</v>
      </c>
      <c r="L272">
        <v>102</v>
      </c>
      <c r="M272" t="s">
        <v>448</v>
      </c>
      <c r="N272" t="s">
        <v>449</v>
      </c>
      <c r="O272">
        <v>1</v>
      </c>
      <c r="P272" t="s">
        <v>3321</v>
      </c>
    </row>
    <row r="273" spans="1:16" x14ac:dyDescent="0.3">
      <c r="A273" t="s">
        <v>37</v>
      </c>
      <c r="B273" t="s">
        <v>38</v>
      </c>
      <c r="C273" t="s">
        <v>39</v>
      </c>
      <c r="D273" t="s">
        <v>40</v>
      </c>
      <c r="E273">
        <v>1</v>
      </c>
      <c r="F273">
        <v>58</v>
      </c>
      <c r="G273">
        <v>4</v>
      </c>
      <c r="H273" s="47">
        <f t="shared" si="12"/>
        <v>58</v>
      </c>
      <c r="I273" s="47">
        <f t="shared" si="13"/>
        <v>4</v>
      </c>
      <c r="J273" s="39" t="str">
        <f t="shared" si="14"/>
        <v>584</v>
      </c>
      <c r="K273" t="s">
        <v>50</v>
      </c>
      <c r="L273">
        <v>179</v>
      </c>
      <c r="M273" t="s">
        <v>54</v>
      </c>
      <c r="N273" t="s">
        <v>154</v>
      </c>
      <c r="O273">
        <v>2</v>
      </c>
      <c r="P273" t="s">
        <v>3323</v>
      </c>
    </row>
    <row r="274" spans="1:16" x14ac:dyDescent="0.3">
      <c r="A274" t="s">
        <v>37</v>
      </c>
      <c r="B274" t="s">
        <v>38</v>
      </c>
      <c r="C274" t="s">
        <v>39</v>
      </c>
      <c r="D274" t="s">
        <v>40</v>
      </c>
      <c r="E274">
        <v>1</v>
      </c>
      <c r="F274">
        <v>59</v>
      </c>
      <c r="G274">
        <v>17</v>
      </c>
      <c r="H274" s="47">
        <f t="shared" si="12"/>
        <v>59</v>
      </c>
      <c r="I274" s="47">
        <f t="shared" si="13"/>
        <v>17</v>
      </c>
      <c r="J274" s="39" t="str">
        <f t="shared" si="14"/>
        <v>5917</v>
      </c>
      <c r="K274" t="s">
        <v>50</v>
      </c>
      <c r="L274">
        <v>169</v>
      </c>
      <c r="M274" t="s">
        <v>450</v>
      </c>
      <c r="N274" t="s">
        <v>451</v>
      </c>
      <c r="O274">
        <v>1</v>
      </c>
      <c r="P274" t="s">
        <v>3321</v>
      </c>
    </row>
    <row r="275" spans="1:16" x14ac:dyDescent="0.3">
      <c r="A275" t="s">
        <v>37</v>
      </c>
      <c r="B275" t="s">
        <v>38</v>
      </c>
      <c r="C275" t="s">
        <v>39</v>
      </c>
      <c r="D275" t="s">
        <v>40</v>
      </c>
      <c r="E275">
        <v>1</v>
      </c>
      <c r="F275">
        <v>56</v>
      </c>
      <c r="G275">
        <v>7</v>
      </c>
      <c r="H275" s="47">
        <f t="shared" si="12"/>
        <v>56</v>
      </c>
      <c r="I275" s="47">
        <f t="shared" si="13"/>
        <v>7</v>
      </c>
      <c r="J275" s="39" t="str">
        <f t="shared" si="14"/>
        <v>567</v>
      </c>
      <c r="K275" t="s">
        <v>50</v>
      </c>
      <c r="L275">
        <v>266</v>
      </c>
      <c r="M275" t="s">
        <v>452</v>
      </c>
      <c r="N275" t="s">
        <v>453</v>
      </c>
      <c r="O275">
        <v>1</v>
      </c>
      <c r="P275" t="s">
        <v>3321</v>
      </c>
    </row>
    <row r="276" spans="1:16" x14ac:dyDescent="0.3">
      <c r="A276" t="s">
        <v>37</v>
      </c>
      <c r="B276" t="s">
        <v>38</v>
      </c>
      <c r="C276" t="s">
        <v>39</v>
      </c>
      <c r="D276" t="s">
        <v>40</v>
      </c>
      <c r="E276">
        <v>1</v>
      </c>
      <c r="F276">
        <v>194</v>
      </c>
      <c r="G276">
        <v>12</v>
      </c>
      <c r="H276" s="47">
        <f t="shared" si="12"/>
        <v>194</v>
      </c>
      <c r="I276" s="47">
        <f t="shared" si="13"/>
        <v>12</v>
      </c>
      <c r="J276" s="39" t="str">
        <f t="shared" si="14"/>
        <v>19412</v>
      </c>
      <c r="K276" t="s">
        <v>50</v>
      </c>
      <c r="L276">
        <v>327</v>
      </c>
      <c r="M276" t="s">
        <v>454</v>
      </c>
      <c r="N276" t="s">
        <v>455</v>
      </c>
      <c r="O276">
        <v>1</v>
      </c>
      <c r="P276" t="s">
        <v>3321</v>
      </c>
    </row>
    <row r="277" spans="1:16" x14ac:dyDescent="0.3">
      <c r="A277" t="s">
        <v>37</v>
      </c>
      <c r="B277" t="s">
        <v>38</v>
      </c>
      <c r="C277" t="s">
        <v>39</v>
      </c>
      <c r="D277" t="s">
        <v>40</v>
      </c>
      <c r="E277">
        <v>1</v>
      </c>
      <c r="F277">
        <v>852</v>
      </c>
      <c r="G277">
        <v>4</v>
      </c>
      <c r="H277" s="47">
        <f t="shared" si="12"/>
        <v>852</v>
      </c>
      <c r="I277" s="47">
        <f t="shared" si="13"/>
        <v>4</v>
      </c>
      <c r="J277" s="39" t="str">
        <f t="shared" si="14"/>
        <v>8524</v>
      </c>
      <c r="K277" t="s">
        <v>207</v>
      </c>
      <c r="L277">
        <v>17</v>
      </c>
      <c r="M277" t="s">
        <v>54</v>
      </c>
      <c r="N277" t="s">
        <v>55</v>
      </c>
      <c r="O277">
        <v>5</v>
      </c>
      <c r="P277" t="s">
        <v>3322</v>
      </c>
    </row>
    <row r="278" spans="1:16" x14ac:dyDescent="0.3">
      <c r="A278" t="s">
        <v>37</v>
      </c>
      <c r="B278" t="s">
        <v>38</v>
      </c>
      <c r="C278" t="s">
        <v>39</v>
      </c>
      <c r="D278" t="s">
        <v>40</v>
      </c>
      <c r="E278">
        <v>1</v>
      </c>
      <c r="F278">
        <v>835</v>
      </c>
      <c r="G278">
        <v>0</v>
      </c>
      <c r="H278" s="47">
        <f t="shared" si="12"/>
        <v>835</v>
      </c>
      <c r="I278" s="47"/>
      <c r="J278" s="39" t="str">
        <f t="shared" si="14"/>
        <v>835</v>
      </c>
      <c r="K278" t="s">
        <v>72</v>
      </c>
      <c r="L278">
        <v>3008</v>
      </c>
      <c r="M278" t="s">
        <v>456</v>
      </c>
      <c r="N278" t="s">
        <v>457</v>
      </c>
      <c r="O278">
        <v>6</v>
      </c>
      <c r="P278" t="s">
        <v>3324</v>
      </c>
    </row>
    <row r="279" spans="1:16" x14ac:dyDescent="0.3">
      <c r="A279" t="s">
        <v>37</v>
      </c>
      <c r="B279" t="s">
        <v>38</v>
      </c>
      <c r="C279" t="s">
        <v>39</v>
      </c>
      <c r="D279" t="s">
        <v>40</v>
      </c>
      <c r="E279">
        <v>1</v>
      </c>
      <c r="F279">
        <v>895</v>
      </c>
      <c r="G279">
        <v>6</v>
      </c>
      <c r="H279" s="47">
        <f t="shared" si="12"/>
        <v>895</v>
      </c>
      <c r="I279" s="47">
        <f t="shared" si="13"/>
        <v>6</v>
      </c>
      <c r="J279" s="39" t="str">
        <f t="shared" si="14"/>
        <v>8956</v>
      </c>
      <c r="K279" t="s">
        <v>50</v>
      </c>
      <c r="L279">
        <v>32</v>
      </c>
      <c r="M279" t="s">
        <v>98</v>
      </c>
      <c r="N279" t="s">
        <v>99</v>
      </c>
      <c r="O279">
        <v>1</v>
      </c>
      <c r="P279" t="s">
        <v>3321</v>
      </c>
    </row>
    <row r="280" spans="1:16" x14ac:dyDescent="0.3">
      <c r="A280" t="s">
        <v>37</v>
      </c>
      <c r="B280" t="s">
        <v>38</v>
      </c>
      <c r="C280" t="s">
        <v>39</v>
      </c>
      <c r="D280" t="s">
        <v>40</v>
      </c>
      <c r="E280">
        <v>1</v>
      </c>
      <c r="F280">
        <v>430</v>
      </c>
      <c r="G280">
        <v>4</v>
      </c>
      <c r="H280" s="47">
        <f t="shared" si="12"/>
        <v>430</v>
      </c>
      <c r="I280" s="47">
        <f t="shared" si="13"/>
        <v>4</v>
      </c>
      <c r="J280" s="39" t="str">
        <f t="shared" si="14"/>
        <v>4304</v>
      </c>
      <c r="K280" t="s">
        <v>161</v>
      </c>
      <c r="L280">
        <v>212</v>
      </c>
      <c r="M280" t="s">
        <v>54</v>
      </c>
      <c r="N280" t="s">
        <v>162</v>
      </c>
      <c r="O280">
        <v>2</v>
      </c>
      <c r="P280" t="s">
        <v>3323</v>
      </c>
    </row>
    <row r="281" spans="1:16" x14ac:dyDescent="0.3">
      <c r="A281" t="s">
        <v>37</v>
      </c>
      <c r="B281" t="s">
        <v>38</v>
      </c>
      <c r="C281" t="s">
        <v>39</v>
      </c>
      <c r="D281" t="s">
        <v>40</v>
      </c>
      <c r="E281">
        <v>1</v>
      </c>
      <c r="F281">
        <v>391</v>
      </c>
      <c r="G281">
        <v>0</v>
      </c>
      <c r="H281" s="47">
        <f t="shared" si="12"/>
        <v>391</v>
      </c>
      <c r="I281" s="47"/>
      <c r="J281" s="39" t="str">
        <f t="shared" si="14"/>
        <v>391</v>
      </c>
      <c r="K281" t="s">
        <v>58</v>
      </c>
      <c r="L281">
        <v>661</v>
      </c>
      <c r="M281" t="s">
        <v>54</v>
      </c>
      <c r="N281" t="s">
        <v>79</v>
      </c>
      <c r="O281">
        <v>2</v>
      </c>
      <c r="P281" t="s">
        <v>3323</v>
      </c>
    </row>
    <row r="282" spans="1:16" x14ac:dyDescent="0.3">
      <c r="A282" t="s">
        <v>37</v>
      </c>
      <c r="B282" t="s">
        <v>38</v>
      </c>
      <c r="C282" t="s">
        <v>39</v>
      </c>
      <c r="D282" t="s">
        <v>40</v>
      </c>
      <c r="E282">
        <v>1</v>
      </c>
      <c r="F282">
        <v>882</v>
      </c>
      <c r="G282">
        <v>74</v>
      </c>
      <c r="H282" s="47">
        <f t="shared" si="12"/>
        <v>882</v>
      </c>
      <c r="I282" s="47">
        <f t="shared" si="13"/>
        <v>74</v>
      </c>
      <c r="J282" s="39" t="str">
        <f t="shared" si="14"/>
        <v>88274</v>
      </c>
      <c r="K282" t="s">
        <v>161</v>
      </c>
      <c r="L282">
        <v>747</v>
      </c>
      <c r="M282" t="s">
        <v>54</v>
      </c>
      <c r="N282" t="s">
        <v>162</v>
      </c>
      <c r="O282">
        <v>2</v>
      </c>
      <c r="P282" t="s">
        <v>3323</v>
      </c>
    </row>
    <row r="283" spans="1:16" x14ac:dyDescent="0.3">
      <c r="A283" t="s">
        <v>37</v>
      </c>
      <c r="B283" t="s">
        <v>38</v>
      </c>
      <c r="C283" t="s">
        <v>39</v>
      </c>
      <c r="D283" t="s">
        <v>40</v>
      </c>
      <c r="E283">
        <v>1</v>
      </c>
      <c r="F283">
        <v>671</v>
      </c>
      <c r="G283">
        <v>14</v>
      </c>
      <c r="H283" s="47">
        <f t="shared" si="12"/>
        <v>671</v>
      </c>
      <c r="I283" s="47">
        <f t="shared" si="13"/>
        <v>14</v>
      </c>
      <c r="J283" s="39" t="str">
        <f t="shared" si="14"/>
        <v>67114</v>
      </c>
      <c r="K283" t="s">
        <v>50</v>
      </c>
      <c r="L283">
        <v>192.4</v>
      </c>
      <c r="M283" t="s">
        <v>458</v>
      </c>
      <c r="N283" t="s">
        <v>459</v>
      </c>
      <c r="O283">
        <v>1</v>
      </c>
      <c r="P283" t="s">
        <v>3321</v>
      </c>
    </row>
    <row r="284" spans="1:16" x14ac:dyDescent="0.3">
      <c r="A284" t="s">
        <v>37</v>
      </c>
      <c r="B284" t="s">
        <v>38</v>
      </c>
      <c r="C284" t="s">
        <v>39</v>
      </c>
      <c r="D284" t="s">
        <v>40</v>
      </c>
      <c r="E284">
        <v>1</v>
      </c>
      <c r="F284">
        <v>800</v>
      </c>
      <c r="G284">
        <v>1</v>
      </c>
      <c r="H284" s="47">
        <f t="shared" si="12"/>
        <v>800</v>
      </c>
      <c r="I284" s="47">
        <f t="shared" si="13"/>
        <v>1</v>
      </c>
      <c r="J284" s="39" t="str">
        <f t="shared" si="14"/>
        <v>8001</v>
      </c>
      <c r="K284" t="s">
        <v>114</v>
      </c>
      <c r="L284">
        <v>417</v>
      </c>
      <c r="M284" t="s">
        <v>460</v>
      </c>
      <c r="N284" t="s">
        <v>461</v>
      </c>
      <c r="O284">
        <v>6</v>
      </c>
      <c r="P284" t="s">
        <v>3324</v>
      </c>
    </row>
    <row r="285" spans="1:16" x14ac:dyDescent="0.3">
      <c r="A285" t="s">
        <v>37</v>
      </c>
      <c r="B285" t="s">
        <v>38</v>
      </c>
      <c r="C285" t="s">
        <v>39</v>
      </c>
      <c r="D285" t="s">
        <v>40</v>
      </c>
      <c r="E285">
        <v>1</v>
      </c>
      <c r="F285">
        <v>689</v>
      </c>
      <c r="G285">
        <v>2</v>
      </c>
      <c r="H285" s="47">
        <f t="shared" si="12"/>
        <v>689</v>
      </c>
      <c r="I285" s="47">
        <f t="shared" si="13"/>
        <v>2</v>
      </c>
      <c r="J285" s="39" t="str">
        <f t="shared" si="14"/>
        <v>6892</v>
      </c>
      <c r="K285" t="s">
        <v>50</v>
      </c>
      <c r="L285">
        <v>62.8</v>
      </c>
      <c r="M285" t="s">
        <v>61</v>
      </c>
      <c r="N285" t="s">
        <v>462</v>
      </c>
      <c r="O285">
        <v>1</v>
      </c>
      <c r="P285" t="s">
        <v>3321</v>
      </c>
    </row>
    <row r="286" spans="1:16" x14ac:dyDescent="0.3">
      <c r="A286" t="s">
        <v>37</v>
      </c>
      <c r="B286" t="s">
        <v>38</v>
      </c>
      <c r="C286" t="s">
        <v>39</v>
      </c>
      <c r="D286" t="s">
        <v>40</v>
      </c>
      <c r="E286">
        <v>1</v>
      </c>
      <c r="F286">
        <v>689</v>
      </c>
      <c r="G286">
        <v>6</v>
      </c>
      <c r="H286" s="47">
        <f t="shared" si="12"/>
        <v>689</v>
      </c>
      <c r="I286" s="47">
        <f t="shared" si="13"/>
        <v>6</v>
      </c>
      <c r="J286" s="39" t="str">
        <f t="shared" si="14"/>
        <v>6896</v>
      </c>
      <c r="K286" t="s">
        <v>50</v>
      </c>
      <c r="L286">
        <v>279.3</v>
      </c>
      <c r="M286" t="s">
        <v>463</v>
      </c>
      <c r="N286" t="s">
        <v>464</v>
      </c>
      <c r="O286">
        <v>1</v>
      </c>
      <c r="P286" t="s">
        <v>3321</v>
      </c>
    </row>
    <row r="287" spans="1:16" x14ac:dyDescent="0.3">
      <c r="A287" t="s">
        <v>37</v>
      </c>
      <c r="B287" t="s">
        <v>38</v>
      </c>
      <c r="C287" t="s">
        <v>39</v>
      </c>
      <c r="D287" t="s">
        <v>40</v>
      </c>
      <c r="E287">
        <v>1</v>
      </c>
      <c r="F287">
        <v>741</v>
      </c>
      <c r="G287">
        <v>8</v>
      </c>
      <c r="H287" s="47">
        <f t="shared" si="12"/>
        <v>741</v>
      </c>
      <c r="I287" s="47">
        <f t="shared" si="13"/>
        <v>8</v>
      </c>
      <c r="J287" s="39" t="str">
        <f t="shared" si="14"/>
        <v>7418</v>
      </c>
      <c r="K287" t="s">
        <v>50</v>
      </c>
      <c r="L287">
        <v>162</v>
      </c>
      <c r="M287" t="s">
        <v>465</v>
      </c>
      <c r="N287" t="s">
        <v>466</v>
      </c>
      <c r="O287">
        <v>1</v>
      </c>
      <c r="P287" t="s">
        <v>3321</v>
      </c>
    </row>
    <row r="288" spans="1:16" x14ac:dyDescent="0.3">
      <c r="A288" t="s">
        <v>37</v>
      </c>
      <c r="B288" t="s">
        <v>38</v>
      </c>
      <c r="C288" t="s">
        <v>39</v>
      </c>
      <c r="D288" t="s">
        <v>40</v>
      </c>
      <c r="E288">
        <v>1</v>
      </c>
      <c r="F288">
        <v>663</v>
      </c>
      <c r="G288">
        <v>26</v>
      </c>
      <c r="H288" s="47">
        <f t="shared" si="12"/>
        <v>663</v>
      </c>
      <c r="I288" s="47">
        <f t="shared" si="13"/>
        <v>26</v>
      </c>
      <c r="J288" s="39" t="str">
        <f t="shared" si="14"/>
        <v>66326</v>
      </c>
      <c r="K288" t="s">
        <v>50</v>
      </c>
      <c r="L288">
        <v>165</v>
      </c>
      <c r="M288" t="s">
        <v>467</v>
      </c>
      <c r="N288" t="s">
        <v>468</v>
      </c>
      <c r="O288">
        <v>1</v>
      </c>
      <c r="P288" t="s">
        <v>3321</v>
      </c>
    </row>
    <row r="289" spans="1:16" x14ac:dyDescent="0.3">
      <c r="A289" t="s">
        <v>37</v>
      </c>
      <c r="B289" t="s">
        <v>38</v>
      </c>
      <c r="C289" t="s">
        <v>39</v>
      </c>
      <c r="D289" t="s">
        <v>40</v>
      </c>
      <c r="E289">
        <v>1</v>
      </c>
      <c r="F289">
        <v>658</v>
      </c>
      <c r="G289">
        <v>8</v>
      </c>
      <c r="H289" s="47">
        <f t="shared" si="12"/>
        <v>658</v>
      </c>
      <c r="I289" s="47">
        <f t="shared" si="13"/>
        <v>8</v>
      </c>
      <c r="J289" s="39" t="str">
        <f t="shared" si="14"/>
        <v>6588</v>
      </c>
      <c r="K289" t="s">
        <v>50</v>
      </c>
      <c r="L289">
        <v>133.19999999999999</v>
      </c>
      <c r="M289" t="s">
        <v>469</v>
      </c>
      <c r="N289" t="s">
        <v>470</v>
      </c>
      <c r="O289">
        <v>1</v>
      </c>
      <c r="P289" t="s">
        <v>3321</v>
      </c>
    </row>
    <row r="290" spans="1:16" x14ac:dyDescent="0.3">
      <c r="A290" t="s">
        <v>37</v>
      </c>
      <c r="B290" t="s">
        <v>38</v>
      </c>
      <c r="C290" t="s">
        <v>39</v>
      </c>
      <c r="D290" t="s">
        <v>40</v>
      </c>
      <c r="E290">
        <v>1</v>
      </c>
      <c r="F290">
        <v>662</v>
      </c>
      <c r="G290">
        <v>9</v>
      </c>
      <c r="H290" s="47">
        <f t="shared" si="12"/>
        <v>662</v>
      </c>
      <c r="I290" s="47">
        <f t="shared" si="13"/>
        <v>9</v>
      </c>
      <c r="J290" s="39" t="str">
        <f t="shared" si="14"/>
        <v>6629</v>
      </c>
      <c r="K290" t="s">
        <v>87</v>
      </c>
      <c r="L290">
        <v>413.9</v>
      </c>
      <c r="M290" t="s">
        <v>471</v>
      </c>
      <c r="N290" t="s">
        <v>472</v>
      </c>
      <c r="O290">
        <v>8</v>
      </c>
      <c r="P290" t="s">
        <v>3329</v>
      </c>
    </row>
    <row r="291" spans="1:16" x14ac:dyDescent="0.3">
      <c r="A291" t="s">
        <v>37</v>
      </c>
      <c r="B291" t="s">
        <v>38</v>
      </c>
      <c r="C291" t="s">
        <v>39</v>
      </c>
      <c r="D291" t="s">
        <v>40</v>
      </c>
      <c r="E291">
        <v>1</v>
      </c>
      <c r="F291">
        <v>656</v>
      </c>
      <c r="G291">
        <v>15</v>
      </c>
      <c r="H291" s="47">
        <f t="shared" si="12"/>
        <v>656</v>
      </c>
      <c r="I291" s="47">
        <f t="shared" si="13"/>
        <v>15</v>
      </c>
      <c r="J291" s="39" t="str">
        <f t="shared" si="14"/>
        <v>65615</v>
      </c>
      <c r="K291" t="s">
        <v>50</v>
      </c>
      <c r="L291">
        <v>186.8</v>
      </c>
      <c r="M291">
        <v>656</v>
      </c>
      <c r="N291" t="s">
        <v>473</v>
      </c>
      <c r="O291">
        <v>1</v>
      </c>
      <c r="P291" t="s">
        <v>3321</v>
      </c>
    </row>
    <row r="292" spans="1:16" x14ac:dyDescent="0.3">
      <c r="A292" t="s">
        <v>37</v>
      </c>
      <c r="B292" t="s">
        <v>38</v>
      </c>
      <c r="C292" t="s">
        <v>39</v>
      </c>
      <c r="D292" t="s">
        <v>40</v>
      </c>
      <c r="E292">
        <v>1</v>
      </c>
      <c r="F292">
        <v>656</v>
      </c>
      <c r="G292">
        <v>17</v>
      </c>
      <c r="H292" s="47">
        <f t="shared" si="12"/>
        <v>656</v>
      </c>
      <c r="I292" s="47">
        <f t="shared" si="13"/>
        <v>17</v>
      </c>
      <c r="J292" s="39" t="str">
        <f t="shared" si="14"/>
        <v>65617</v>
      </c>
      <c r="K292" t="s">
        <v>50</v>
      </c>
      <c r="L292">
        <v>166.6</v>
      </c>
      <c r="M292" t="s">
        <v>474</v>
      </c>
      <c r="N292" t="s">
        <v>475</v>
      </c>
      <c r="O292">
        <v>1</v>
      </c>
      <c r="P292" t="s">
        <v>3321</v>
      </c>
    </row>
    <row r="293" spans="1:16" x14ac:dyDescent="0.3">
      <c r="A293" t="s">
        <v>37</v>
      </c>
      <c r="B293" t="s">
        <v>38</v>
      </c>
      <c r="C293" t="s">
        <v>39</v>
      </c>
      <c r="D293" t="s">
        <v>40</v>
      </c>
      <c r="E293">
        <v>1</v>
      </c>
      <c r="F293">
        <v>653</v>
      </c>
      <c r="G293">
        <v>7</v>
      </c>
      <c r="H293" s="47">
        <f t="shared" si="12"/>
        <v>653</v>
      </c>
      <c r="I293" s="47">
        <f t="shared" si="13"/>
        <v>7</v>
      </c>
      <c r="J293" s="39" t="str">
        <f t="shared" si="14"/>
        <v>6537</v>
      </c>
      <c r="K293" t="s">
        <v>50</v>
      </c>
      <c r="L293">
        <v>171.9</v>
      </c>
      <c r="M293">
        <v>555</v>
      </c>
      <c r="N293" t="s">
        <v>476</v>
      </c>
      <c r="O293">
        <v>1</v>
      </c>
      <c r="P293" t="s">
        <v>3321</v>
      </c>
    </row>
    <row r="294" spans="1:16" x14ac:dyDescent="0.3">
      <c r="A294" t="s">
        <v>37</v>
      </c>
      <c r="B294" t="s">
        <v>38</v>
      </c>
      <c r="C294" t="s">
        <v>39</v>
      </c>
      <c r="D294" t="s">
        <v>40</v>
      </c>
      <c r="E294">
        <v>1</v>
      </c>
      <c r="F294">
        <v>653</v>
      </c>
      <c r="G294">
        <v>21</v>
      </c>
      <c r="H294" s="47">
        <f t="shared" si="12"/>
        <v>653</v>
      </c>
      <c r="I294" s="47">
        <f t="shared" si="13"/>
        <v>21</v>
      </c>
      <c r="J294" s="39" t="str">
        <f t="shared" si="14"/>
        <v>65321</v>
      </c>
      <c r="K294" t="s">
        <v>50</v>
      </c>
      <c r="L294">
        <v>49.6</v>
      </c>
      <c r="M294" t="s">
        <v>477</v>
      </c>
      <c r="N294" t="s">
        <v>478</v>
      </c>
      <c r="O294">
        <v>1</v>
      </c>
      <c r="P294" t="s">
        <v>3321</v>
      </c>
    </row>
    <row r="295" spans="1:16" x14ac:dyDescent="0.3">
      <c r="A295" t="s">
        <v>37</v>
      </c>
      <c r="B295" t="s">
        <v>38</v>
      </c>
      <c r="C295" t="s">
        <v>39</v>
      </c>
      <c r="D295" t="s">
        <v>40</v>
      </c>
      <c r="E295">
        <v>1</v>
      </c>
      <c r="F295">
        <v>854</v>
      </c>
      <c r="G295">
        <v>3</v>
      </c>
      <c r="H295" s="47">
        <f t="shared" si="12"/>
        <v>854</v>
      </c>
      <c r="I295" s="47">
        <f t="shared" si="13"/>
        <v>3</v>
      </c>
      <c r="J295" s="39" t="str">
        <f t="shared" si="14"/>
        <v>8543</v>
      </c>
      <c r="K295" t="s">
        <v>114</v>
      </c>
      <c r="L295">
        <v>196</v>
      </c>
      <c r="M295" t="s">
        <v>54</v>
      </c>
      <c r="N295" t="s">
        <v>154</v>
      </c>
      <c r="O295">
        <v>2</v>
      </c>
      <c r="P295" t="s">
        <v>3323</v>
      </c>
    </row>
    <row r="296" spans="1:16" x14ac:dyDescent="0.3">
      <c r="A296" t="s">
        <v>37</v>
      </c>
      <c r="B296" t="s">
        <v>38</v>
      </c>
      <c r="C296" t="s">
        <v>39</v>
      </c>
      <c r="D296" t="s">
        <v>40</v>
      </c>
      <c r="E296">
        <v>1</v>
      </c>
      <c r="F296">
        <v>585</v>
      </c>
      <c r="G296">
        <v>2</v>
      </c>
      <c r="H296" s="47">
        <f t="shared" si="12"/>
        <v>585</v>
      </c>
      <c r="I296" s="47">
        <f t="shared" si="13"/>
        <v>2</v>
      </c>
      <c r="J296" s="39" t="str">
        <f t="shared" si="14"/>
        <v>5852</v>
      </c>
      <c r="K296" t="s">
        <v>50</v>
      </c>
      <c r="L296">
        <v>185</v>
      </c>
      <c r="M296" t="s">
        <v>481</v>
      </c>
      <c r="N296" t="s">
        <v>482</v>
      </c>
      <c r="O296">
        <v>1</v>
      </c>
      <c r="P296" t="s">
        <v>3321</v>
      </c>
    </row>
    <row r="297" spans="1:16" x14ac:dyDescent="0.3">
      <c r="A297" t="s">
        <v>37</v>
      </c>
      <c r="B297" t="s">
        <v>38</v>
      </c>
      <c r="C297" t="s">
        <v>39</v>
      </c>
      <c r="D297" t="s">
        <v>40</v>
      </c>
      <c r="E297">
        <v>1</v>
      </c>
      <c r="F297">
        <v>600</v>
      </c>
      <c r="G297">
        <v>5</v>
      </c>
      <c r="H297" s="47">
        <f t="shared" si="12"/>
        <v>600</v>
      </c>
      <c r="I297" s="47">
        <f t="shared" si="13"/>
        <v>5</v>
      </c>
      <c r="J297" s="39" t="str">
        <f t="shared" si="14"/>
        <v>6005</v>
      </c>
      <c r="K297" t="s">
        <v>50</v>
      </c>
      <c r="L297">
        <v>3</v>
      </c>
      <c r="M297" t="s">
        <v>483</v>
      </c>
      <c r="N297" t="s">
        <v>484</v>
      </c>
      <c r="O297">
        <v>1</v>
      </c>
      <c r="P297" t="s">
        <v>3321</v>
      </c>
    </row>
    <row r="298" spans="1:16" x14ac:dyDescent="0.3">
      <c r="A298" t="s">
        <v>37</v>
      </c>
      <c r="B298" t="s">
        <v>38</v>
      </c>
      <c r="C298" t="s">
        <v>39</v>
      </c>
      <c r="D298" t="s">
        <v>40</v>
      </c>
      <c r="E298">
        <v>1</v>
      </c>
      <c r="F298">
        <v>585</v>
      </c>
      <c r="G298">
        <v>35</v>
      </c>
      <c r="H298" s="47">
        <f t="shared" si="12"/>
        <v>585</v>
      </c>
      <c r="I298" s="47">
        <f t="shared" si="13"/>
        <v>35</v>
      </c>
      <c r="J298" s="39" t="str">
        <f t="shared" si="14"/>
        <v>58535</v>
      </c>
      <c r="K298" t="s">
        <v>50</v>
      </c>
      <c r="L298">
        <v>74</v>
      </c>
      <c r="M298" t="s">
        <v>485</v>
      </c>
      <c r="N298" t="s">
        <v>486</v>
      </c>
      <c r="O298">
        <v>1</v>
      </c>
      <c r="P298" t="s">
        <v>3321</v>
      </c>
    </row>
    <row r="299" spans="1:16" x14ac:dyDescent="0.3">
      <c r="A299" t="s">
        <v>37</v>
      </c>
      <c r="B299" t="s">
        <v>38</v>
      </c>
      <c r="C299" t="s">
        <v>39</v>
      </c>
      <c r="D299" t="s">
        <v>40</v>
      </c>
      <c r="E299">
        <v>1</v>
      </c>
      <c r="F299">
        <v>662</v>
      </c>
      <c r="G299">
        <v>7</v>
      </c>
      <c r="H299" s="47">
        <f t="shared" si="12"/>
        <v>662</v>
      </c>
      <c r="I299" s="47">
        <f t="shared" si="13"/>
        <v>7</v>
      </c>
      <c r="J299" s="39" t="str">
        <f t="shared" si="14"/>
        <v>6627</v>
      </c>
      <c r="K299" t="s">
        <v>50</v>
      </c>
      <c r="L299">
        <v>256.5</v>
      </c>
      <c r="M299" t="s">
        <v>487</v>
      </c>
      <c r="N299" t="s">
        <v>488</v>
      </c>
      <c r="O299">
        <v>1</v>
      </c>
      <c r="P299" t="s">
        <v>3321</v>
      </c>
    </row>
    <row r="300" spans="1:16" x14ac:dyDescent="0.3">
      <c r="A300" t="s">
        <v>37</v>
      </c>
      <c r="B300" t="s">
        <v>38</v>
      </c>
      <c r="C300" t="s">
        <v>39</v>
      </c>
      <c r="D300" t="s">
        <v>40</v>
      </c>
      <c r="E300">
        <v>1</v>
      </c>
      <c r="F300">
        <v>256</v>
      </c>
      <c r="G300">
        <v>11</v>
      </c>
      <c r="H300" s="47">
        <f t="shared" si="12"/>
        <v>256</v>
      </c>
      <c r="I300" s="47">
        <f t="shared" si="13"/>
        <v>11</v>
      </c>
      <c r="J300" s="39" t="str">
        <f t="shared" si="14"/>
        <v>25611</v>
      </c>
      <c r="K300" t="s">
        <v>50</v>
      </c>
      <c r="L300">
        <v>99</v>
      </c>
      <c r="M300" t="s">
        <v>491</v>
      </c>
      <c r="N300" t="s">
        <v>492</v>
      </c>
      <c r="O300">
        <v>1</v>
      </c>
      <c r="P300" t="s">
        <v>3321</v>
      </c>
    </row>
    <row r="301" spans="1:16" x14ac:dyDescent="0.3">
      <c r="A301" t="s">
        <v>37</v>
      </c>
      <c r="B301" t="s">
        <v>38</v>
      </c>
      <c r="C301" t="s">
        <v>39</v>
      </c>
      <c r="D301" t="s">
        <v>40</v>
      </c>
      <c r="E301">
        <v>1</v>
      </c>
      <c r="F301">
        <v>472</v>
      </c>
      <c r="G301">
        <v>2</v>
      </c>
      <c r="H301" s="47">
        <f t="shared" si="12"/>
        <v>472</v>
      </c>
      <c r="I301" s="47">
        <f t="shared" si="13"/>
        <v>2</v>
      </c>
      <c r="J301" s="39" t="str">
        <f t="shared" si="14"/>
        <v>4722</v>
      </c>
      <c r="K301" t="s">
        <v>50</v>
      </c>
      <c r="L301">
        <v>184</v>
      </c>
      <c r="M301" t="s">
        <v>493</v>
      </c>
      <c r="N301" t="s">
        <v>494</v>
      </c>
      <c r="O301">
        <v>1</v>
      </c>
      <c r="P301" t="s">
        <v>3321</v>
      </c>
    </row>
    <row r="302" spans="1:16" x14ac:dyDescent="0.3">
      <c r="A302" t="s">
        <v>37</v>
      </c>
      <c r="B302" t="s">
        <v>38</v>
      </c>
      <c r="C302" t="s">
        <v>39</v>
      </c>
      <c r="D302" t="s">
        <v>40</v>
      </c>
      <c r="E302">
        <v>1</v>
      </c>
      <c r="F302">
        <v>311</v>
      </c>
      <c r="G302">
        <v>0</v>
      </c>
      <c r="H302" s="47">
        <f t="shared" si="12"/>
        <v>311</v>
      </c>
      <c r="I302" s="47"/>
      <c r="J302" s="39" t="str">
        <f t="shared" si="14"/>
        <v>311</v>
      </c>
      <c r="K302" t="s">
        <v>58</v>
      </c>
      <c r="L302">
        <v>157</v>
      </c>
      <c r="M302" t="s">
        <v>495</v>
      </c>
      <c r="N302" t="s">
        <v>496</v>
      </c>
      <c r="O302">
        <v>1</v>
      </c>
      <c r="P302" t="s">
        <v>3321</v>
      </c>
    </row>
    <row r="303" spans="1:16" x14ac:dyDescent="0.3">
      <c r="A303" t="s">
        <v>37</v>
      </c>
      <c r="B303" t="s">
        <v>38</v>
      </c>
      <c r="C303" t="s">
        <v>39</v>
      </c>
      <c r="D303" t="s">
        <v>40</v>
      </c>
      <c r="E303">
        <v>1</v>
      </c>
      <c r="F303">
        <v>410</v>
      </c>
      <c r="G303">
        <v>5</v>
      </c>
      <c r="H303" s="47">
        <f t="shared" si="12"/>
        <v>410</v>
      </c>
      <c r="I303" s="47">
        <f t="shared" si="13"/>
        <v>5</v>
      </c>
      <c r="J303" s="39" t="str">
        <f t="shared" si="14"/>
        <v>4105</v>
      </c>
      <c r="K303" t="s">
        <v>58</v>
      </c>
      <c r="L303">
        <v>22</v>
      </c>
      <c r="M303" t="s">
        <v>54</v>
      </c>
      <c r="N303" t="s">
        <v>55</v>
      </c>
      <c r="O303">
        <v>5</v>
      </c>
      <c r="P303" t="s">
        <v>3322</v>
      </c>
    </row>
    <row r="304" spans="1:16" x14ac:dyDescent="0.3">
      <c r="A304" t="s">
        <v>37</v>
      </c>
      <c r="B304" t="s">
        <v>38</v>
      </c>
      <c r="C304" t="s">
        <v>39</v>
      </c>
      <c r="D304" t="s">
        <v>40</v>
      </c>
      <c r="E304">
        <v>1</v>
      </c>
      <c r="F304">
        <v>753</v>
      </c>
      <c r="G304">
        <v>2</v>
      </c>
      <c r="H304" s="47">
        <f t="shared" si="12"/>
        <v>753</v>
      </c>
      <c r="I304" s="47">
        <f t="shared" si="13"/>
        <v>2</v>
      </c>
      <c r="J304" s="39" t="str">
        <f t="shared" si="14"/>
        <v>7532</v>
      </c>
      <c r="K304" t="s">
        <v>58</v>
      </c>
      <c r="L304">
        <v>17</v>
      </c>
      <c r="M304" t="s">
        <v>54</v>
      </c>
      <c r="N304" t="s">
        <v>162</v>
      </c>
      <c r="O304">
        <v>2</v>
      </c>
      <c r="P304" t="s">
        <v>3323</v>
      </c>
    </row>
    <row r="305" spans="1:16" x14ac:dyDescent="0.3">
      <c r="A305" t="s">
        <v>37</v>
      </c>
      <c r="B305" t="s">
        <v>38</v>
      </c>
      <c r="C305" t="s">
        <v>39</v>
      </c>
      <c r="D305" t="s">
        <v>40</v>
      </c>
      <c r="E305">
        <v>1</v>
      </c>
      <c r="F305">
        <v>581</v>
      </c>
      <c r="G305">
        <v>2</v>
      </c>
      <c r="H305" s="47">
        <f t="shared" si="12"/>
        <v>581</v>
      </c>
      <c r="I305" s="47">
        <f t="shared" si="13"/>
        <v>2</v>
      </c>
      <c r="J305" s="39" t="str">
        <f t="shared" si="14"/>
        <v>5812</v>
      </c>
      <c r="K305" t="s">
        <v>50</v>
      </c>
      <c r="L305">
        <v>67</v>
      </c>
      <c r="M305" t="s">
        <v>497</v>
      </c>
      <c r="N305" t="s">
        <v>498</v>
      </c>
      <c r="O305">
        <v>1</v>
      </c>
      <c r="P305" t="s">
        <v>3321</v>
      </c>
    </row>
    <row r="306" spans="1:16" x14ac:dyDescent="0.3">
      <c r="A306" t="s">
        <v>37</v>
      </c>
      <c r="B306" t="s">
        <v>38</v>
      </c>
      <c r="C306" t="s">
        <v>39</v>
      </c>
      <c r="D306" t="s">
        <v>40</v>
      </c>
      <c r="E306">
        <v>1</v>
      </c>
      <c r="F306">
        <v>573</v>
      </c>
      <c r="G306">
        <v>2</v>
      </c>
      <c r="H306" s="47">
        <f t="shared" si="12"/>
        <v>573</v>
      </c>
      <c r="I306" s="47">
        <f t="shared" si="13"/>
        <v>2</v>
      </c>
      <c r="J306" s="39" t="str">
        <f t="shared" si="14"/>
        <v>5732</v>
      </c>
      <c r="K306" t="s">
        <v>50</v>
      </c>
      <c r="L306">
        <v>337</v>
      </c>
      <c r="M306" t="s">
        <v>499</v>
      </c>
      <c r="N306" t="s">
        <v>500</v>
      </c>
      <c r="O306">
        <v>1</v>
      </c>
      <c r="P306" t="s">
        <v>3321</v>
      </c>
    </row>
    <row r="307" spans="1:16" x14ac:dyDescent="0.3">
      <c r="A307" t="s">
        <v>37</v>
      </c>
      <c r="B307" t="s">
        <v>38</v>
      </c>
      <c r="C307" t="s">
        <v>39</v>
      </c>
      <c r="D307" t="s">
        <v>40</v>
      </c>
      <c r="E307">
        <v>1</v>
      </c>
      <c r="F307">
        <v>569</v>
      </c>
      <c r="G307">
        <v>3</v>
      </c>
      <c r="H307" s="47">
        <f t="shared" si="12"/>
        <v>569</v>
      </c>
      <c r="I307" s="47">
        <f t="shared" si="13"/>
        <v>3</v>
      </c>
      <c r="J307" s="39" t="str">
        <f t="shared" si="14"/>
        <v>5693</v>
      </c>
      <c r="K307" t="s">
        <v>114</v>
      </c>
      <c r="L307">
        <v>7</v>
      </c>
      <c r="M307" t="s">
        <v>501</v>
      </c>
      <c r="N307" t="s">
        <v>502</v>
      </c>
      <c r="O307">
        <v>1</v>
      </c>
      <c r="P307" t="s">
        <v>3321</v>
      </c>
    </row>
    <row r="308" spans="1:16" x14ac:dyDescent="0.3">
      <c r="A308" t="s">
        <v>37</v>
      </c>
      <c r="B308" t="s">
        <v>38</v>
      </c>
      <c r="C308" t="s">
        <v>39</v>
      </c>
      <c r="D308" t="s">
        <v>40</v>
      </c>
      <c r="E308">
        <v>1</v>
      </c>
      <c r="F308">
        <v>556</v>
      </c>
      <c r="G308">
        <v>2</v>
      </c>
      <c r="H308" s="47">
        <f t="shared" si="12"/>
        <v>556</v>
      </c>
      <c r="I308" s="47">
        <f t="shared" si="13"/>
        <v>2</v>
      </c>
      <c r="J308" s="39" t="str">
        <f t="shared" si="14"/>
        <v>5562</v>
      </c>
      <c r="K308" t="s">
        <v>50</v>
      </c>
      <c r="L308">
        <v>13</v>
      </c>
      <c r="M308">
        <v>555</v>
      </c>
      <c r="N308" t="s">
        <v>503</v>
      </c>
      <c r="O308">
        <v>1</v>
      </c>
      <c r="P308" t="s">
        <v>3321</v>
      </c>
    </row>
    <row r="309" spans="1:16" x14ac:dyDescent="0.3">
      <c r="A309" t="s">
        <v>37</v>
      </c>
      <c r="B309" t="s">
        <v>38</v>
      </c>
      <c r="C309" t="s">
        <v>39</v>
      </c>
      <c r="D309" t="s">
        <v>40</v>
      </c>
      <c r="E309">
        <v>1</v>
      </c>
      <c r="F309">
        <v>565</v>
      </c>
      <c r="G309">
        <v>12</v>
      </c>
      <c r="H309" s="47">
        <f t="shared" si="12"/>
        <v>565</v>
      </c>
      <c r="I309" s="47">
        <f t="shared" si="13"/>
        <v>12</v>
      </c>
      <c r="J309" s="39" t="str">
        <f t="shared" si="14"/>
        <v>56512</v>
      </c>
      <c r="K309" t="s">
        <v>50</v>
      </c>
      <c r="L309">
        <v>169</v>
      </c>
      <c r="M309" t="s">
        <v>504</v>
      </c>
      <c r="N309" t="s">
        <v>505</v>
      </c>
      <c r="O309">
        <v>1</v>
      </c>
      <c r="P309" t="s">
        <v>3321</v>
      </c>
    </row>
    <row r="310" spans="1:16" x14ac:dyDescent="0.3">
      <c r="A310" t="s">
        <v>37</v>
      </c>
      <c r="B310" t="s">
        <v>38</v>
      </c>
      <c r="C310" t="s">
        <v>39</v>
      </c>
      <c r="D310" t="s">
        <v>40</v>
      </c>
      <c r="E310">
        <v>1</v>
      </c>
      <c r="F310">
        <v>514</v>
      </c>
      <c r="G310">
        <v>2</v>
      </c>
      <c r="H310" s="47">
        <f t="shared" si="12"/>
        <v>514</v>
      </c>
      <c r="I310" s="47">
        <f t="shared" si="13"/>
        <v>2</v>
      </c>
      <c r="J310" s="39" t="str">
        <f t="shared" si="14"/>
        <v>5142</v>
      </c>
      <c r="K310" t="s">
        <v>50</v>
      </c>
      <c r="L310">
        <v>315</v>
      </c>
      <c r="M310" t="s">
        <v>506</v>
      </c>
      <c r="N310" t="s">
        <v>507</v>
      </c>
      <c r="O310">
        <v>1</v>
      </c>
      <c r="P310" t="s">
        <v>3321</v>
      </c>
    </row>
    <row r="311" spans="1:16" x14ac:dyDescent="0.3">
      <c r="A311" t="s">
        <v>37</v>
      </c>
      <c r="B311" t="s">
        <v>38</v>
      </c>
      <c r="C311" t="s">
        <v>39</v>
      </c>
      <c r="D311" t="s">
        <v>40</v>
      </c>
      <c r="E311">
        <v>1</v>
      </c>
      <c r="F311">
        <v>499</v>
      </c>
      <c r="G311">
        <v>1</v>
      </c>
      <c r="H311" s="47">
        <f t="shared" si="12"/>
        <v>499</v>
      </c>
      <c r="I311" s="47">
        <f t="shared" si="13"/>
        <v>1</v>
      </c>
      <c r="J311" s="39" t="str">
        <f t="shared" si="14"/>
        <v>4991</v>
      </c>
      <c r="K311" t="s">
        <v>50</v>
      </c>
      <c r="L311">
        <v>180</v>
      </c>
      <c r="M311" t="s">
        <v>508</v>
      </c>
      <c r="N311" t="s">
        <v>509</v>
      </c>
      <c r="O311">
        <v>1</v>
      </c>
      <c r="P311" t="s">
        <v>3321</v>
      </c>
    </row>
    <row r="312" spans="1:16" x14ac:dyDescent="0.3">
      <c r="A312" t="s">
        <v>37</v>
      </c>
      <c r="B312" t="s">
        <v>38</v>
      </c>
      <c r="C312" t="s">
        <v>39</v>
      </c>
      <c r="D312" t="s">
        <v>40</v>
      </c>
      <c r="E312">
        <v>1</v>
      </c>
      <c r="F312">
        <v>477</v>
      </c>
      <c r="G312">
        <v>4</v>
      </c>
      <c r="H312" s="47">
        <f t="shared" si="12"/>
        <v>477</v>
      </c>
      <c r="I312" s="47">
        <f t="shared" si="13"/>
        <v>4</v>
      </c>
      <c r="J312" s="39" t="str">
        <f t="shared" si="14"/>
        <v>4774</v>
      </c>
      <c r="K312" t="s">
        <v>50</v>
      </c>
      <c r="L312">
        <v>722</v>
      </c>
      <c r="M312" t="s">
        <v>510</v>
      </c>
      <c r="N312" t="s">
        <v>511</v>
      </c>
      <c r="O312">
        <v>1</v>
      </c>
      <c r="P312" t="s">
        <v>3321</v>
      </c>
    </row>
    <row r="313" spans="1:16" x14ac:dyDescent="0.3">
      <c r="A313" t="s">
        <v>37</v>
      </c>
      <c r="B313" t="s">
        <v>38</v>
      </c>
      <c r="C313" t="s">
        <v>39</v>
      </c>
      <c r="D313" t="s">
        <v>40</v>
      </c>
      <c r="E313">
        <v>1</v>
      </c>
      <c r="F313">
        <v>522</v>
      </c>
      <c r="G313">
        <v>0</v>
      </c>
      <c r="H313" s="47">
        <f t="shared" si="12"/>
        <v>522</v>
      </c>
      <c r="I313" s="47"/>
      <c r="J313" s="39" t="str">
        <f t="shared" si="14"/>
        <v>522</v>
      </c>
      <c r="K313" t="s">
        <v>50</v>
      </c>
      <c r="L313">
        <v>271</v>
      </c>
      <c r="M313" t="s">
        <v>512</v>
      </c>
      <c r="N313" t="s">
        <v>513</v>
      </c>
      <c r="O313">
        <v>1</v>
      </c>
      <c r="P313" t="s">
        <v>3321</v>
      </c>
    </row>
    <row r="314" spans="1:16" x14ac:dyDescent="0.3">
      <c r="A314" t="s">
        <v>37</v>
      </c>
      <c r="B314" t="s">
        <v>38</v>
      </c>
      <c r="C314" t="s">
        <v>39</v>
      </c>
      <c r="D314" t="s">
        <v>40</v>
      </c>
      <c r="E314">
        <v>1</v>
      </c>
      <c r="F314">
        <v>683</v>
      </c>
      <c r="G314">
        <v>9</v>
      </c>
      <c r="H314" s="47">
        <f t="shared" si="12"/>
        <v>683</v>
      </c>
      <c r="I314" s="47">
        <f t="shared" si="13"/>
        <v>9</v>
      </c>
      <c r="J314" s="39" t="str">
        <f t="shared" si="14"/>
        <v>6839</v>
      </c>
      <c r="K314" t="s">
        <v>50</v>
      </c>
      <c r="L314">
        <v>258.2</v>
      </c>
      <c r="M314" t="s">
        <v>514</v>
      </c>
      <c r="N314" t="s">
        <v>515</v>
      </c>
      <c r="O314">
        <v>1</v>
      </c>
      <c r="P314" t="s">
        <v>3321</v>
      </c>
    </row>
    <row r="315" spans="1:16" x14ac:dyDescent="0.3">
      <c r="A315" t="s">
        <v>37</v>
      </c>
      <c r="B315" t="s">
        <v>38</v>
      </c>
      <c r="C315" t="s">
        <v>39</v>
      </c>
      <c r="D315" t="s">
        <v>40</v>
      </c>
      <c r="E315">
        <v>1</v>
      </c>
      <c r="F315">
        <v>683</v>
      </c>
      <c r="G315">
        <v>13</v>
      </c>
      <c r="H315" s="47">
        <f t="shared" si="12"/>
        <v>683</v>
      </c>
      <c r="I315" s="47">
        <f t="shared" si="13"/>
        <v>13</v>
      </c>
      <c r="J315" s="39" t="str">
        <f t="shared" si="14"/>
        <v>68313</v>
      </c>
      <c r="K315" t="s">
        <v>50</v>
      </c>
      <c r="L315">
        <v>572.9</v>
      </c>
      <c r="M315" t="s">
        <v>516</v>
      </c>
      <c r="N315" t="s">
        <v>517</v>
      </c>
      <c r="O315">
        <v>1</v>
      </c>
      <c r="P315" t="s">
        <v>3321</v>
      </c>
    </row>
    <row r="316" spans="1:16" x14ac:dyDescent="0.3">
      <c r="A316" t="s">
        <v>37</v>
      </c>
      <c r="B316" t="s">
        <v>38</v>
      </c>
      <c r="C316" t="s">
        <v>39</v>
      </c>
      <c r="D316" t="s">
        <v>40</v>
      </c>
      <c r="E316">
        <v>1</v>
      </c>
      <c r="F316">
        <v>882</v>
      </c>
      <c r="G316">
        <v>58</v>
      </c>
      <c r="H316" s="47">
        <f t="shared" si="12"/>
        <v>882</v>
      </c>
      <c r="I316" s="47">
        <f t="shared" si="13"/>
        <v>58</v>
      </c>
      <c r="J316" s="39" t="str">
        <f t="shared" si="14"/>
        <v>88258</v>
      </c>
      <c r="K316" t="s">
        <v>53</v>
      </c>
      <c r="L316">
        <v>15</v>
      </c>
      <c r="M316" t="s">
        <v>54</v>
      </c>
      <c r="N316" t="s">
        <v>55</v>
      </c>
      <c r="O316">
        <v>5</v>
      </c>
      <c r="P316" t="s">
        <v>3322</v>
      </c>
    </row>
    <row r="317" spans="1:16" x14ac:dyDescent="0.3">
      <c r="A317" t="s">
        <v>37</v>
      </c>
      <c r="B317" t="s">
        <v>38</v>
      </c>
      <c r="C317" t="s">
        <v>39</v>
      </c>
      <c r="D317" t="s">
        <v>40</v>
      </c>
      <c r="E317">
        <v>1</v>
      </c>
      <c r="F317">
        <v>776</v>
      </c>
      <c r="G317">
        <v>13</v>
      </c>
      <c r="H317" s="47">
        <f t="shared" si="12"/>
        <v>776</v>
      </c>
      <c r="I317" s="47">
        <f t="shared" si="13"/>
        <v>13</v>
      </c>
      <c r="J317" s="39" t="str">
        <f t="shared" si="14"/>
        <v>77613</v>
      </c>
      <c r="K317" t="s">
        <v>50</v>
      </c>
      <c r="L317">
        <v>180</v>
      </c>
      <c r="M317" t="s">
        <v>54</v>
      </c>
      <c r="N317" t="s">
        <v>79</v>
      </c>
      <c r="O317">
        <v>2</v>
      </c>
      <c r="P317" t="s">
        <v>3323</v>
      </c>
    </row>
    <row r="318" spans="1:16" x14ac:dyDescent="0.3">
      <c r="A318" t="s">
        <v>37</v>
      </c>
      <c r="B318" t="s">
        <v>38</v>
      </c>
      <c r="C318" t="s">
        <v>39</v>
      </c>
      <c r="D318" t="s">
        <v>40</v>
      </c>
      <c r="E318">
        <v>1</v>
      </c>
      <c r="F318">
        <v>779</v>
      </c>
      <c r="G318">
        <v>2</v>
      </c>
      <c r="H318" s="47">
        <f t="shared" si="12"/>
        <v>779</v>
      </c>
      <c r="I318" s="47">
        <f t="shared" si="13"/>
        <v>2</v>
      </c>
      <c r="J318" s="39" t="str">
        <f t="shared" si="14"/>
        <v>7792</v>
      </c>
      <c r="K318" t="s">
        <v>58</v>
      </c>
      <c r="L318">
        <v>1541</v>
      </c>
      <c r="M318" t="s">
        <v>518</v>
      </c>
      <c r="N318" t="s">
        <v>519</v>
      </c>
      <c r="O318">
        <v>1</v>
      </c>
      <c r="P318" t="s">
        <v>3321</v>
      </c>
    </row>
    <row r="319" spans="1:16" x14ac:dyDescent="0.3">
      <c r="A319" t="s">
        <v>37</v>
      </c>
      <c r="B319" t="s">
        <v>38</v>
      </c>
      <c r="C319" t="s">
        <v>39</v>
      </c>
      <c r="D319" t="s">
        <v>40</v>
      </c>
      <c r="E319">
        <v>1</v>
      </c>
      <c r="F319">
        <v>696</v>
      </c>
      <c r="G319">
        <v>8</v>
      </c>
      <c r="H319" s="47">
        <f t="shared" si="12"/>
        <v>696</v>
      </c>
      <c r="I319" s="47">
        <f t="shared" si="13"/>
        <v>8</v>
      </c>
      <c r="J319" s="39" t="str">
        <f t="shared" si="14"/>
        <v>6968</v>
      </c>
      <c r="K319" t="s">
        <v>50</v>
      </c>
      <c r="L319">
        <v>117.7</v>
      </c>
      <c r="M319" t="s">
        <v>520</v>
      </c>
      <c r="N319" t="s">
        <v>521</v>
      </c>
      <c r="O319">
        <v>1</v>
      </c>
      <c r="P319" t="s">
        <v>3321</v>
      </c>
    </row>
    <row r="320" spans="1:16" x14ac:dyDescent="0.3">
      <c r="A320" t="s">
        <v>37</v>
      </c>
      <c r="B320" t="s">
        <v>38</v>
      </c>
      <c r="C320" t="s">
        <v>39</v>
      </c>
      <c r="D320" t="s">
        <v>40</v>
      </c>
      <c r="E320">
        <v>1</v>
      </c>
      <c r="F320">
        <v>110</v>
      </c>
      <c r="G320">
        <v>3</v>
      </c>
      <c r="H320" s="47">
        <f t="shared" si="12"/>
        <v>110</v>
      </c>
      <c r="I320" s="47">
        <f t="shared" si="13"/>
        <v>3</v>
      </c>
      <c r="J320" s="39" t="str">
        <f t="shared" si="14"/>
        <v>1103</v>
      </c>
      <c r="K320" t="s">
        <v>161</v>
      </c>
      <c r="L320">
        <v>53</v>
      </c>
      <c r="M320" t="s">
        <v>54</v>
      </c>
      <c r="N320" t="s">
        <v>162</v>
      </c>
      <c r="O320">
        <v>2</v>
      </c>
      <c r="P320" t="s">
        <v>3323</v>
      </c>
    </row>
    <row r="321" spans="1:16" x14ac:dyDescent="0.3">
      <c r="A321" t="s">
        <v>37</v>
      </c>
      <c r="B321" t="s">
        <v>38</v>
      </c>
      <c r="C321" t="s">
        <v>39</v>
      </c>
      <c r="D321" t="s">
        <v>40</v>
      </c>
      <c r="E321">
        <v>1</v>
      </c>
      <c r="F321">
        <v>113</v>
      </c>
      <c r="G321">
        <v>7</v>
      </c>
      <c r="H321" s="47">
        <f t="shared" si="12"/>
        <v>113</v>
      </c>
      <c r="I321" s="47">
        <f t="shared" si="13"/>
        <v>7</v>
      </c>
      <c r="J321" s="39" t="str">
        <f t="shared" si="14"/>
        <v>1137</v>
      </c>
      <c r="K321" t="s">
        <v>50</v>
      </c>
      <c r="L321">
        <v>192</v>
      </c>
      <c r="M321" t="s">
        <v>522</v>
      </c>
      <c r="N321" t="s">
        <v>523</v>
      </c>
      <c r="O321">
        <v>1</v>
      </c>
      <c r="P321" t="s">
        <v>3321</v>
      </c>
    </row>
    <row r="322" spans="1:16" x14ac:dyDescent="0.3">
      <c r="A322" t="s">
        <v>37</v>
      </c>
      <c r="B322" t="s">
        <v>38</v>
      </c>
      <c r="C322" t="s">
        <v>39</v>
      </c>
      <c r="D322" t="s">
        <v>40</v>
      </c>
      <c r="E322">
        <v>1</v>
      </c>
      <c r="F322">
        <v>114</v>
      </c>
      <c r="G322">
        <v>6</v>
      </c>
      <c r="H322" s="47">
        <f t="shared" si="12"/>
        <v>114</v>
      </c>
      <c r="I322" s="47">
        <f t="shared" si="13"/>
        <v>6</v>
      </c>
      <c r="J322" s="39" t="str">
        <f t="shared" si="14"/>
        <v>1146</v>
      </c>
      <c r="K322" t="s">
        <v>50</v>
      </c>
      <c r="L322">
        <v>109</v>
      </c>
      <c r="M322" t="s">
        <v>524</v>
      </c>
      <c r="N322" t="s">
        <v>525</v>
      </c>
      <c r="O322">
        <v>1</v>
      </c>
      <c r="P322" t="s">
        <v>3321</v>
      </c>
    </row>
    <row r="323" spans="1:16" x14ac:dyDescent="0.3">
      <c r="A323" t="s">
        <v>37</v>
      </c>
      <c r="B323" t="s">
        <v>38</v>
      </c>
      <c r="C323" t="s">
        <v>39</v>
      </c>
      <c r="D323" t="s">
        <v>40</v>
      </c>
      <c r="E323">
        <v>1</v>
      </c>
      <c r="F323">
        <v>759</v>
      </c>
      <c r="G323">
        <v>7</v>
      </c>
      <c r="H323" s="47">
        <f t="shared" ref="H323:H386" si="15">IF(E323=1,F323,CONCATENATE(E323,F323))</f>
        <v>759</v>
      </c>
      <c r="I323" s="47">
        <f t="shared" ref="I323:I386" si="16">G323</f>
        <v>7</v>
      </c>
      <c r="J323" s="39" t="str">
        <f t="shared" ref="J323:J386" si="17">CONCATENATE(H323,I323)</f>
        <v>7597</v>
      </c>
      <c r="K323" t="s">
        <v>58</v>
      </c>
      <c r="L323">
        <v>75</v>
      </c>
      <c r="M323" t="s">
        <v>54</v>
      </c>
      <c r="N323" t="s">
        <v>159</v>
      </c>
      <c r="O323">
        <v>2</v>
      </c>
      <c r="P323" t="s">
        <v>3323</v>
      </c>
    </row>
    <row r="324" spans="1:16" x14ac:dyDescent="0.3">
      <c r="A324" t="s">
        <v>37</v>
      </c>
      <c r="B324" t="s">
        <v>38</v>
      </c>
      <c r="C324" t="s">
        <v>39</v>
      </c>
      <c r="D324" t="s">
        <v>40</v>
      </c>
      <c r="E324">
        <v>1</v>
      </c>
      <c r="F324">
        <v>675</v>
      </c>
      <c r="G324">
        <v>6</v>
      </c>
      <c r="H324" s="47">
        <f t="shared" si="15"/>
        <v>675</v>
      </c>
      <c r="I324" s="47">
        <f t="shared" si="16"/>
        <v>6</v>
      </c>
      <c r="J324" s="39" t="str">
        <f t="shared" si="17"/>
        <v>6756</v>
      </c>
      <c r="K324" t="s">
        <v>50</v>
      </c>
      <c r="L324">
        <v>209.3</v>
      </c>
      <c r="M324" t="s">
        <v>54</v>
      </c>
      <c r="N324" t="s">
        <v>198</v>
      </c>
      <c r="O324">
        <v>4</v>
      </c>
      <c r="P324" t="s">
        <v>3325</v>
      </c>
    </row>
    <row r="325" spans="1:16" x14ac:dyDescent="0.3">
      <c r="A325" t="s">
        <v>37</v>
      </c>
      <c r="B325" t="s">
        <v>38</v>
      </c>
      <c r="C325" t="s">
        <v>39</v>
      </c>
      <c r="D325" t="s">
        <v>40</v>
      </c>
      <c r="E325">
        <v>1</v>
      </c>
      <c r="F325">
        <v>866</v>
      </c>
      <c r="G325">
        <v>31</v>
      </c>
      <c r="H325" s="47">
        <f t="shared" si="15"/>
        <v>866</v>
      </c>
      <c r="I325" s="47">
        <f t="shared" si="16"/>
        <v>31</v>
      </c>
      <c r="J325" s="39" t="str">
        <f t="shared" si="17"/>
        <v>86631</v>
      </c>
      <c r="K325" t="s">
        <v>50</v>
      </c>
      <c r="L325">
        <v>255</v>
      </c>
      <c r="M325" t="s">
        <v>526</v>
      </c>
      <c r="N325" t="s">
        <v>527</v>
      </c>
      <c r="O325">
        <v>1</v>
      </c>
      <c r="P325" t="s">
        <v>3321</v>
      </c>
    </row>
    <row r="326" spans="1:16" x14ac:dyDescent="0.3">
      <c r="A326" t="s">
        <v>37</v>
      </c>
      <c r="B326" t="s">
        <v>38</v>
      </c>
      <c r="C326" t="s">
        <v>39</v>
      </c>
      <c r="D326" t="s">
        <v>40</v>
      </c>
      <c r="E326">
        <v>1</v>
      </c>
      <c r="F326">
        <v>867</v>
      </c>
      <c r="G326">
        <v>9</v>
      </c>
      <c r="H326" s="47">
        <f t="shared" si="15"/>
        <v>867</v>
      </c>
      <c r="I326" s="47">
        <f t="shared" si="16"/>
        <v>9</v>
      </c>
      <c r="J326" s="39" t="str">
        <f t="shared" si="17"/>
        <v>8679</v>
      </c>
      <c r="K326" t="s">
        <v>50</v>
      </c>
      <c r="L326">
        <v>100</v>
      </c>
      <c r="M326" t="s">
        <v>528</v>
      </c>
      <c r="N326" t="s">
        <v>529</v>
      </c>
      <c r="O326">
        <v>1</v>
      </c>
      <c r="P326" t="s">
        <v>3321</v>
      </c>
    </row>
    <row r="327" spans="1:16" x14ac:dyDescent="0.3">
      <c r="A327" t="s">
        <v>37</v>
      </c>
      <c r="B327" t="s">
        <v>38</v>
      </c>
      <c r="C327" t="s">
        <v>39</v>
      </c>
      <c r="D327" t="s">
        <v>40</v>
      </c>
      <c r="E327">
        <v>1</v>
      </c>
      <c r="F327">
        <v>426</v>
      </c>
      <c r="G327">
        <v>12</v>
      </c>
      <c r="H327" s="47">
        <f t="shared" si="15"/>
        <v>426</v>
      </c>
      <c r="I327" s="47">
        <f t="shared" si="16"/>
        <v>12</v>
      </c>
      <c r="J327" s="39" t="str">
        <f t="shared" si="17"/>
        <v>42612</v>
      </c>
      <c r="K327" t="s">
        <v>50</v>
      </c>
      <c r="L327">
        <v>210</v>
      </c>
      <c r="M327" t="s">
        <v>530</v>
      </c>
      <c r="N327" t="s">
        <v>531</v>
      </c>
      <c r="O327">
        <v>1</v>
      </c>
      <c r="P327" t="s">
        <v>3321</v>
      </c>
    </row>
    <row r="328" spans="1:16" x14ac:dyDescent="0.3">
      <c r="A328" t="s">
        <v>37</v>
      </c>
      <c r="B328" t="s">
        <v>38</v>
      </c>
      <c r="C328" t="s">
        <v>39</v>
      </c>
      <c r="D328" t="s">
        <v>40</v>
      </c>
      <c r="E328">
        <v>1</v>
      </c>
      <c r="F328">
        <v>451</v>
      </c>
      <c r="G328">
        <v>7</v>
      </c>
      <c r="H328" s="47">
        <f t="shared" si="15"/>
        <v>451</v>
      </c>
      <c r="I328" s="47">
        <f t="shared" si="16"/>
        <v>7</v>
      </c>
      <c r="J328" s="39" t="str">
        <f t="shared" si="17"/>
        <v>4517</v>
      </c>
      <c r="K328" t="s">
        <v>50</v>
      </c>
      <c r="L328">
        <v>242</v>
      </c>
      <c r="M328" t="s">
        <v>532</v>
      </c>
      <c r="N328" t="s">
        <v>533</v>
      </c>
      <c r="O328">
        <v>1</v>
      </c>
      <c r="P328" t="s">
        <v>3321</v>
      </c>
    </row>
    <row r="329" spans="1:16" x14ac:dyDescent="0.3">
      <c r="A329" t="s">
        <v>37</v>
      </c>
      <c r="B329" t="s">
        <v>38</v>
      </c>
      <c r="C329" t="s">
        <v>39</v>
      </c>
      <c r="D329" t="s">
        <v>40</v>
      </c>
      <c r="E329">
        <v>1</v>
      </c>
      <c r="F329">
        <v>866</v>
      </c>
      <c r="G329">
        <v>16</v>
      </c>
      <c r="H329" s="47">
        <f t="shared" si="15"/>
        <v>866</v>
      </c>
      <c r="I329" s="47">
        <f t="shared" si="16"/>
        <v>16</v>
      </c>
      <c r="J329" s="39" t="str">
        <f t="shared" si="17"/>
        <v>86616</v>
      </c>
      <c r="K329" t="s">
        <v>50</v>
      </c>
      <c r="L329">
        <v>99</v>
      </c>
      <c r="M329" t="s">
        <v>54</v>
      </c>
      <c r="N329" t="s">
        <v>162</v>
      </c>
      <c r="O329">
        <v>2</v>
      </c>
      <c r="P329" t="s">
        <v>3323</v>
      </c>
    </row>
    <row r="330" spans="1:16" x14ac:dyDescent="0.3">
      <c r="A330" t="s">
        <v>37</v>
      </c>
      <c r="B330" t="s">
        <v>38</v>
      </c>
      <c r="C330" t="s">
        <v>39</v>
      </c>
      <c r="D330" t="s">
        <v>40</v>
      </c>
      <c r="E330">
        <v>1</v>
      </c>
      <c r="F330">
        <v>741</v>
      </c>
      <c r="G330">
        <v>21</v>
      </c>
      <c r="H330" s="47">
        <f t="shared" si="15"/>
        <v>741</v>
      </c>
      <c r="I330" s="47">
        <f t="shared" si="16"/>
        <v>21</v>
      </c>
      <c r="J330" s="39" t="str">
        <f t="shared" si="17"/>
        <v>74121</v>
      </c>
      <c r="K330" t="s">
        <v>50</v>
      </c>
      <c r="L330">
        <v>196</v>
      </c>
      <c r="M330" t="s">
        <v>534</v>
      </c>
      <c r="N330" t="s">
        <v>535</v>
      </c>
      <c r="O330">
        <v>1</v>
      </c>
      <c r="P330" t="s">
        <v>3321</v>
      </c>
    </row>
    <row r="331" spans="1:16" x14ac:dyDescent="0.3">
      <c r="A331" t="s">
        <v>37</v>
      </c>
      <c r="B331" t="s">
        <v>38</v>
      </c>
      <c r="C331" t="s">
        <v>39</v>
      </c>
      <c r="D331" t="s">
        <v>40</v>
      </c>
      <c r="E331">
        <v>1</v>
      </c>
      <c r="F331">
        <v>302</v>
      </c>
      <c r="G331">
        <v>2</v>
      </c>
      <c r="H331" s="47">
        <f t="shared" si="15"/>
        <v>302</v>
      </c>
      <c r="I331" s="47">
        <f t="shared" si="16"/>
        <v>2</v>
      </c>
      <c r="J331" s="39" t="str">
        <f t="shared" si="17"/>
        <v>3022</v>
      </c>
      <c r="K331" t="s">
        <v>50</v>
      </c>
      <c r="L331">
        <v>271</v>
      </c>
      <c r="M331">
        <v>302</v>
      </c>
      <c r="N331" t="s">
        <v>536</v>
      </c>
      <c r="O331">
        <v>1</v>
      </c>
      <c r="P331" t="s">
        <v>3321</v>
      </c>
    </row>
    <row r="332" spans="1:16" x14ac:dyDescent="0.3">
      <c r="A332" t="s">
        <v>37</v>
      </c>
      <c r="B332" t="s">
        <v>38</v>
      </c>
      <c r="C332" t="s">
        <v>39</v>
      </c>
      <c r="D332" t="s">
        <v>40</v>
      </c>
      <c r="E332">
        <v>1</v>
      </c>
      <c r="F332">
        <v>223</v>
      </c>
      <c r="G332">
        <v>13</v>
      </c>
      <c r="H332" s="47">
        <f t="shared" si="15"/>
        <v>223</v>
      </c>
      <c r="I332" s="47">
        <f t="shared" si="16"/>
        <v>13</v>
      </c>
      <c r="J332" s="39" t="str">
        <f t="shared" si="17"/>
        <v>22313</v>
      </c>
      <c r="K332" t="s">
        <v>50</v>
      </c>
      <c r="L332">
        <v>238</v>
      </c>
      <c r="M332" t="s">
        <v>539</v>
      </c>
      <c r="N332" t="s">
        <v>540</v>
      </c>
      <c r="O332">
        <v>1</v>
      </c>
      <c r="P332" t="s">
        <v>3321</v>
      </c>
    </row>
    <row r="333" spans="1:16" x14ac:dyDescent="0.3">
      <c r="A333" t="s">
        <v>37</v>
      </c>
      <c r="B333" t="s">
        <v>38</v>
      </c>
      <c r="C333" t="s">
        <v>39</v>
      </c>
      <c r="D333" t="s">
        <v>40</v>
      </c>
      <c r="E333">
        <v>1</v>
      </c>
      <c r="F333">
        <v>228</v>
      </c>
      <c r="G333">
        <v>2</v>
      </c>
      <c r="H333" s="47">
        <f t="shared" si="15"/>
        <v>228</v>
      </c>
      <c r="I333" s="47">
        <f t="shared" si="16"/>
        <v>2</v>
      </c>
      <c r="J333" s="39" t="str">
        <f t="shared" si="17"/>
        <v>2282</v>
      </c>
      <c r="K333" t="s">
        <v>50</v>
      </c>
      <c r="L333">
        <v>215</v>
      </c>
      <c r="M333" t="s">
        <v>54</v>
      </c>
      <c r="N333" t="s">
        <v>54</v>
      </c>
      <c r="O333">
        <v>1</v>
      </c>
      <c r="P333" t="s">
        <v>3321</v>
      </c>
    </row>
    <row r="334" spans="1:16" x14ac:dyDescent="0.3">
      <c r="A334" t="s">
        <v>37</v>
      </c>
      <c r="B334" t="s">
        <v>38</v>
      </c>
      <c r="C334" t="s">
        <v>39</v>
      </c>
      <c r="D334" t="s">
        <v>40</v>
      </c>
      <c r="E334">
        <v>1</v>
      </c>
      <c r="F334">
        <v>441</v>
      </c>
      <c r="G334">
        <v>6</v>
      </c>
      <c r="H334" s="47">
        <f t="shared" si="15"/>
        <v>441</v>
      </c>
      <c r="I334" s="47">
        <f t="shared" si="16"/>
        <v>6</v>
      </c>
      <c r="J334" s="39" t="str">
        <f t="shared" si="17"/>
        <v>4416</v>
      </c>
      <c r="K334" t="s">
        <v>50</v>
      </c>
      <c r="L334">
        <v>104</v>
      </c>
      <c r="M334" t="s">
        <v>541</v>
      </c>
      <c r="N334" t="s">
        <v>542</v>
      </c>
      <c r="O334">
        <v>1</v>
      </c>
      <c r="P334" t="s">
        <v>3321</v>
      </c>
    </row>
    <row r="335" spans="1:16" x14ac:dyDescent="0.3">
      <c r="A335" t="s">
        <v>37</v>
      </c>
      <c r="B335" t="s">
        <v>38</v>
      </c>
      <c r="C335" t="s">
        <v>39</v>
      </c>
      <c r="D335" t="s">
        <v>40</v>
      </c>
      <c r="E335">
        <v>1</v>
      </c>
      <c r="F335">
        <v>432</v>
      </c>
      <c r="G335">
        <v>0</v>
      </c>
      <c r="H335" s="47">
        <f t="shared" si="15"/>
        <v>432</v>
      </c>
      <c r="I335" s="47"/>
      <c r="J335" s="39" t="str">
        <f t="shared" si="17"/>
        <v>432</v>
      </c>
      <c r="K335" t="s">
        <v>50</v>
      </c>
      <c r="L335">
        <v>129</v>
      </c>
      <c r="M335" t="s">
        <v>543</v>
      </c>
      <c r="N335" t="s">
        <v>544</v>
      </c>
      <c r="O335">
        <v>1</v>
      </c>
      <c r="P335" t="s">
        <v>3321</v>
      </c>
    </row>
    <row r="336" spans="1:16" x14ac:dyDescent="0.3">
      <c r="A336" t="s">
        <v>37</v>
      </c>
      <c r="B336" t="s">
        <v>38</v>
      </c>
      <c r="C336" t="s">
        <v>39</v>
      </c>
      <c r="D336" t="s">
        <v>40</v>
      </c>
      <c r="E336">
        <v>1</v>
      </c>
      <c r="F336">
        <v>281</v>
      </c>
      <c r="G336">
        <v>5</v>
      </c>
      <c r="H336" s="47">
        <f t="shared" si="15"/>
        <v>281</v>
      </c>
      <c r="I336" s="47">
        <f t="shared" si="16"/>
        <v>5</v>
      </c>
      <c r="J336" s="39" t="str">
        <f t="shared" si="17"/>
        <v>2815</v>
      </c>
      <c r="K336" t="s">
        <v>50</v>
      </c>
      <c r="L336">
        <v>754</v>
      </c>
      <c r="M336" t="s">
        <v>54</v>
      </c>
      <c r="N336" t="s">
        <v>390</v>
      </c>
      <c r="O336">
        <v>6</v>
      </c>
      <c r="P336" t="s">
        <v>3324</v>
      </c>
    </row>
    <row r="337" spans="1:16" x14ac:dyDescent="0.3">
      <c r="A337" t="s">
        <v>37</v>
      </c>
      <c r="B337" t="s">
        <v>38</v>
      </c>
      <c r="C337" t="s">
        <v>39</v>
      </c>
      <c r="D337" t="s">
        <v>40</v>
      </c>
      <c r="E337">
        <v>1</v>
      </c>
      <c r="F337">
        <v>267</v>
      </c>
      <c r="G337">
        <v>0</v>
      </c>
      <c r="H337" s="47">
        <f t="shared" si="15"/>
        <v>267</v>
      </c>
      <c r="I337" s="47"/>
      <c r="J337" s="39" t="str">
        <f t="shared" si="17"/>
        <v>267</v>
      </c>
      <c r="K337" t="s">
        <v>58</v>
      </c>
      <c r="L337">
        <v>486</v>
      </c>
      <c r="M337">
        <v>477</v>
      </c>
      <c r="N337" t="s">
        <v>419</v>
      </c>
      <c r="O337">
        <v>7</v>
      </c>
      <c r="P337" t="s">
        <v>3328</v>
      </c>
    </row>
    <row r="338" spans="1:16" x14ac:dyDescent="0.3">
      <c r="A338" t="s">
        <v>37</v>
      </c>
      <c r="B338" t="s">
        <v>38</v>
      </c>
      <c r="C338" t="s">
        <v>39</v>
      </c>
      <c r="D338" t="s">
        <v>40</v>
      </c>
      <c r="E338">
        <v>1</v>
      </c>
      <c r="F338">
        <v>205</v>
      </c>
      <c r="G338">
        <v>105</v>
      </c>
      <c r="H338" s="47">
        <f t="shared" si="15"/>
        <v>205</v>
      </c>
      <c r="I338" s="47">
        <f t="shared" si="16"/>
        <v>105</v>
      </c>
      <c r="J338" s="39" t="str">
        <f t="shared" si="17"/>
        <v>205105</v>
      </c>
      <c r="K338" t="s">
        <v>53</v>
      </c>
      <c r="L338">
        <v>69</v>
      </c>
      <c r="M338" t="s">
        <v>545</v>
      </c>
      <c r="N338" t="s">
        <v>546</v>
      </c>
      <c r="O338">
        <v>1</v>
      </c>
      <c r="P338" t="s">
        <v>3321</v>
      </c>
    </row>
    <row r="339" spans="1:16" x14ac:dyDescent="0.3">
      <c r="A339" t="s">
        <v>37</v>
      </c>
      <c r="B339" t="s">
        <v>38</v>
      </c>
      <c r="C339" t="s">
        <v>39</v>
      </c>
      <c r="D339" t="s">
        <v>40</v>
      </c>
      <c r="E339">
        <v>1</v>
      </c>
      <c r="F339">
        <v>35</v>
      </c>
      <c r="G339">
        <v>4</v>
      </c>
      <c r="H339" s="47">
        <f t="shared" si="15"/>
        <v>35</v>
      </c>
      <c r="I339" s="47">
        <f t="shared" si="16"/>
        <v>4</v>
      </c>
      <c r="J339" s="39" t="str">
        <f t="shared" si="17"/>
        <v>354</v>
      </c>
      <c r="K339" t="s">
        <v>114</v>
      </c>
      <c r="L339">
        <v>351</v>
      </c>
      <c r="M339" t="s">
        <v>54</v>
      </c>
      <c r="N339" t="s">
        <v>154</v>
      </c>
      <c r="O339">
        <v>2</v>
      </c>
      <c r="P339" t="s">
        <v>3323</v>
      </c>
    </row>
    <row r="340" spans="1:16" x14ac:dyDescent="0.3">
      <c r="A340" t="s">
        <v>37</v>
      </c>
      <c r="B340" t="s">
        <v>38</v>
      </c>
      <c r="C340" t="s">
        <v>39</v>
      </c>
      <c r="D340" t="s">
        <v>40</v>
      </c>
      <c r="E340">
        <v>1</v>
      </c>
      <c r="F340">
        <v>537</v>
      </c>
      <c r="G340">
        <v>1</v>
      </c>
      <c r="H340" s="47">
        <f t="shared" si="15"/>
        <v>537</v>
      </c>
      <c r="I340" s="47">
        <f t="shared" si="16"/>
        <v>1</v>
      </c>
      <c r="J340" s="39" t="str">
        <f t="shared" si="17"/>
        <v>5371</v>
      </c>
      <c r="K340" t="s">
        <v>50</v>
      </c>
      <c r="L340">
        <v>219</v>
      </c>
      <c r="M340" t="s">
        <v>547</v>
      </c>
      <c r="N340" t="s">
        <v>548</v>
      </c>
      <c r="O340">
        <v>1</v>
      </c>
      <c r="P340" t="s">
        <v>3321</v>
      </c>
    </row>
    <row r="341" spans="1:16" x14ac:dyDescent="0.3">
      <c r="A341" t="s">
        <v>37</v>
      </c>
      <c r="B341" t="s">
        <v>38</v>
      </c>
      <c r="C341" t="s">
        <v>39</v>
      </c>
      <c r="D341" t="s">
        <v>40</v>
      </c>
      <c r="E341">
        <v>1</v>
      </c>
      <c r="F341">
        <v>458</v>
      </c>
      <c r="G341">
        <v>15</v>
      </c>
      <c r="H341" s="47">
        <f t="shared" si="15"/>
        <v>458</v>
      </c>
      <c r="I341" s="47">
        <f t="shared" si="16"/>
        <v>15</v>
      </c>
      <c r="J341" s="39" t="str">
        <f t="shared" si="17"/>
        <v>45815</v>
      </c>
      <c r="K341" t="s">
        <v>50</v>
      </c>
      <c r="L341">
        <v>85</v>
      </c>
      <c r="M341" t="s">
        <v>549</v>
      </c>
      <c r="N341" t="s">
        <v>550</v>
      </c>
      <c r="O341">
        <v>1</v>
      </c>
      <c r="P341" t="s">
        <v>3321</v>
      </c>
    </row>
    <row r="342" spans="1:16" x14ac:dyDescent="0.3">
      <c r="A342" t="s">
        <v>37</v>
      </c>
      <c r="B342" t="s">
        <v>38</v>
      </c>
      <c r="C342" t="s">
        <v>39</v>
      </c>
      <c r="D342" t="s">
        <v>40</v>
      </c>
      <c r="E342">
        <v>1</v>
      </c>
      <c r="F342">
        <v>524</v>
      </c>
      <c r="G342">
        <v>3</v>
      </c>
      <c r="H342" s="47">
        <f t="shared" si="15"/>
        <v>524</v>
      </c>
      <c r="I342" s="47">
        <f t="shared" si="16"/>
        <v>3</v>
      </c>
      <c r="J342" s="39" t="str">
        <f t="shared" si="17"/>
        <v>5243</v>
      </c>
      <c r="K342" t="s">
        <v>114</v>
      </c>
      <c r="L342">
        <v>168</v>
      </c>
      <c r="M342" t="s">
        <v>551</v>
      </c>
      <c r="N342" t="s">
        <v>552</v>
      </c>
      <c r="O342">
        <v>1</v>
      </c>
      <c r="P342" t="s">
        <v>3321</v>
      </c>
    </row>
    <row r="343" spans="1:16" x14ac:dyDescent="0.3">
      <c r="A343" t="s">
        <v>37</v>
      </c>
      <c r="B343" t="s">
        <v>38</v>
      </c>
      <c r="C343" t="s">
        <v>39</v>
      </c>
      <c r="D343" t="s">
        <v>40</v>
      </c>
      <c r="E343">
        <v>1</v>
      </c>
      <c r="F343">
        <v>456</v>
      </c>
      <c r="G343">
        <v>16</v>
      </c>
      <c r="H343" s="47">
        <f t="shared" si="15"/>
        <v>456</v>
      </c>
      <c r="I343" s="47">
        <f t="shared" si="16"/>
        <v>16</v>
      </c>
      <c r="J343" s="39" t="str">
        <f t="shared" si="17"/>
        <v>45616</v>
      </c>
      <c r="K343" t="s">
        <v>50</v>
      </c>
      <c r="L343">
        <v>188</v>
      </c>
      <c r="M343" t="s">
        <v>553</v>
      </c>
      <c r="N343" t="s">
        <v>554</v>
      </c>
      <c r="O343">
        <v>1</v>
      </c>
      <c r="P343" t="s">
        <v>3321</v>
      </c>
    </row>
    <row r="344" spans="1:16" x14ac:dyDescent="0.3">
      <c r="A344" t="s">
        <v>37</v>
      </c>
      <c r="B344" t="s">
        <v>38</v>
      </c>
      <c r="C344" t="s">
        <v>39</v>
      </c>
      <c r="D344" t="s">
        <v>40</v>
      </c>
      <c r="E344">
        <v>1</v>
      </c>
      <c r="F344">
        <v>522</v>
      </c>
      <c r="G344">
        <v>3</v>
      </c>
      <c r="H344" s="47">
        <f t="shared" si="15"/>
        <v>522</v>
      </c>
      <c r="I344" s="47">
        <f t="shared" si="16"/>
        <v>3</v>
      </c>
      <c r="J344" s="39" t="str">
        <f t="shared" si="17"/>
        <v>5223</v>
      </c>
      <c r="K344" t="s">
        <v>50</v>
      </c>
      <c r="L344">
        <v>321</v>
      </c>
      <c r="M344">
        <v>522</v>
      </c>
      <c r="N344" t="s">
        <v>555</v>
      </c>
      <c r="O344">
        <v>1</v>
      </c>
      <c r="P344" t="s">
        <v>3321</v>
      </c>
    </row>
    <row r="345" spans="1:16" x14ac:dyDescent="0.3">
      <c r="A345" t="s">
        <v>37</v>
      </c>
      <c r="B345" t="s">
        <v>38</v>
      </c>
      <c r="C345" t="s">
        <v>39</v>
      </c>
      <c r="D345" t="s">
        <v>40</v>
      </c>
      <c r="E345">
        <v>1</v>
      </c>
      <c r="F345">
        <v>444</v>
      </c>
      <c r="G345">
        <v>18</v>
      </c>
      <c r="H345" s="47">
        <f t="shared" si="15"/>
        <v>444</v>
      </c>
      <c r="I345" s="47">
        <f t="shared" si="16"/>
        <v>18</v>
      </c>
      <c r="J345" s="39" t="str">
        <f t="shared" si="17"/>
        <v>44418</v>
      </c>
      <c r="K345" t="s">
        <v>53</v>
      </c>
      <c r="L345">
        <v>293</v>
      </c>
      <c r="M345" t="s">
        <v>556</v>
      </c>
      <c r="N345" t="s">
        <v>557</v>
      </c>
      <c r="O345">
        <v>1</v>
      </c>
      <c r="P345" t="s">
        <v>3321</v>
      </c>
    </row>
    <row r="346" spans="1:16" x14ac:dyDescent="0.3">
      <c r="A346" t="s">
        <v>37</v>
      </c>
      <c r="B346" t="s">
        <v>38</v>
      </c>
      <c r="C346" t="s">
        <v>39</v>
      </c>
      <c r="D346" t="s">
        <v>40</v>
      </c>
      <c r="E346">
        <v>1</v>
      </c>
      <c r="F346">
        <v>894</v>
      </c>
      <c r="G346">
        <v>31</v>
      </c>
      <c r="H346" s="47">
        <f t="shared" si="15"/>
        <v>894</v>
      </c>
      <c r="I346" s="47">
        <f t="shared" si="16"/>
        <v>31</v>
      </c>
      <c r="J346" s="39" t="str">
        <f t="shared" si="17"/>
        <v>89431</v>
      </c>
      <c r="K346" t="s">
        <v>50</v>
      </c>
      <c r="L346">
        <v>20</v>
      </c>
      <c r="M346" t="s">
        <v>558</v>
      </c>
      <c r="N346" t="s">
        <v>559</v>
      </c>
      <c r="O346">
        <v>1</v>
      </c>
      <c r="P346" t="s">
        <v>3321</v>
      </c>
    </row>
    <row r="347" spans="1:16" x14ac:dyDescent="0.3">
      <c r="A347" t="s">
        <v>37</v>
      </c>
      <c r="B347" t="s">
        <v>38</v>
      </c>
      <c r="C347" t="s">
        <v>39</v>
      </c>
      <c r="D347" t="s">
        <v>40</v>
      </c>
      <c r="E347">
        <v>1</v>
      </c>
      <c r="F347">
        <v>775</v>
      </c>
      <c r="G347">
        <v>16</v>
      </c>
      <c r="H347" s="47">
        <f t="shared" si="15"/>
        <v>775</v>
      </c>
      <c r="I347" s="47">
        <f t="shared" si="16"/>
        <v>16</v>
      </c>
      <c r="J347" s="39" t="str">
        <f t="shared" si="17"/>
        <v>77516</v>
      </c>
      <c r="K347" t="s">
        <v>58</v>
      </c>
      <c r="L347">
        <v>33</v>
      </c>
      <c r="M347" t="s">
        <v>560</v>
      </c>
      <c r="N347" t="s">
        <v>561</v>
      </c>
      <c r="O347">
        <v>1</v>
      </c>
      <c r="P347" t="s">
        <v>3321</v>
      </c>
    </row>
    <row r="348" spans="1:16" x14ac:dyDescent="0.3">
      <c r="A348" t="s">
        <v>37</v>
      </c>
      <c r="B348" t="s">
        <v>38</v>
      </c>
      <c r="C348" t="s">
        <v>39</v>
      </c>
      <c r="D348" t="s">
        <v>40</v>
      </c>
      <c r="E348">
        <v>1</v>
      </c>
      <c r="F348">
        <v>696</v>
      </c>
      <c r="G348">
        <v>20</v>
      </c>
      <c r="H348" s="47">
        <f t="shared" si="15"/>
        <v>696</v>
      </c>
      <c r="I348" s="47">
        <f t="shared" si="16"/>
        <v>20</v>
      </c>
      <c r="J348" s="39" t="str">
        <f t="shared" si="17"/>
        <v>69620</v>
      </c>
      <c r="K348" t="s">
        <v>50</v>
      </c>
      <c r="L348">
        <v>210.2</v>
      </c>
      <c r="M348" t="s">
        <v>563</v>
      </c>
      <c r="N348" t="s">
        <v>564</v>
      </c>
      <c r="O348">
        <v>1</v>
      </c>
      <c r="P348" t="s">
        <v>3321</v>
      </c>
    </row>
    <row r="349" spans="1:16" x14ac:dyDescent="0.3">
      <c r="A349" t="s">
        <v>37</v>
      </c>
      <c r="B349" t="s">
        <v>38</v>
      </c>
      <c r="C349" t="s">
        <v>39</v>
      </c>
      <c r="D349" t="s">
        <v>40</v>
      </c>
      <c r="E349">
        <v>1</v>
      </c>
      <c r="F349">
        <v>681</v>
      </c>
      <c r="G349">
        <v>4</v>
      </c>
      <c r="H349" s="47">
        <f t="shared" si="15"/>
        <v>681</v>
      </c>
      <c r="I349" s="47">
        <f t="shared" si="16"/>
        <v>4</v>
      </c>
      <c r="J349" s="39" t="str">
        <f t="shared" si="17"/>
        <v>6814</v>
      </c>
      <c r="K349" t="s">
        <v>50</v>
      </c>
      <c r="L349">
        <v>3363</v>
      </c>
      <c r="M349" t="s">
        <v>54</v>
      </c>
      <c r="N349" t="s">
        <v>565</v>
      </c>
      <c r="O349">
        <v>2</v>
      </c>
      <c r="P349" t="s">
        <v>3323</v>
      </c>
    </row>
    <row r="350" spans="1:16" x14ac:dyDescent="0.3">
      <c r="A350" t="s">
        <v>37</v>
      </c>
      <c r="B350" t="s">
        <v>38</v>
      </c>
      <c r="C350" t="s">
        <v>39</v>
      </c>
      <c r="D350" t="s">
        <v>40</v>
      </c>
      <c r="E350">
        <v>1</v>
      </c>
      <c r="F350">
        <v>696</v>
      </c>
      <c r="G350">
        <v>14</v>
      </c>
      <c r="H350" s="47">
        <f t="shared" si="15"/>
        <v>696</v>
      </c>
      <c r="I350" s="47">
        <f t="shared" si="16"/>
        <v>14</v>
      </c>
      <c r="J350" s="39" t="str">
        <f t="shared" si="17"/>
        <v>69614</v>
      </c>
      <c r="K350" t="s">
        <v>50</v>
      </c>
      <c r="L350">
        <v>215.9</v>
      </c>
      <c r="M350" t="s">
        <v>566</v>
      </c>
      <c r="N350" t="s">
        <v>567</v>
      </c>
      <c r="O350">
        <v>1</v>
      </c>
      <c r="P350" t="s">
        <v>3321</v>
      </c>
    </row>
    <row r="351" spans="1:16" x14ac:dyDescent="0.3">
      <c r="A351" t="s">
        <v>37</v>
      </c>
      <c r="B351" t="s">
        <v>38</v>
      </c>
      <c r="C351" t="s">
        <v>39</v>
      </c>
      <c r="D351" t="s">
        <v>40</v>
      </c>
      <c r="E351">
        <v>1</v>
      </c>
      <c r="F351">
        <v>678</v>
      </c>
      <c r="G351">
        <v>29</v>
      </c>
      <c r="H351" s="47">
        <f t="shared" si="15"/>
        <v>678</v>
      </c>
      <c r="I351" s="47">
        <f t="shared" si="16"/>
        <v>29</v>
      </c>
      <c r="J351" s="39" t="str">
        <f t="shared" si="17"/>
        <v>67829</v>
      </c>
      <c r="K351" t="s">
        <v>50</v>
      </c>
      <c r="L351">
        <v>120</v>
      </c>
      <c r="M351" t="s">
        <v>568</v>
      </c>
      <c r="N351" t="s">
        <v>569</v>
      </c>
      <c r="O351">
        <v>1</v>
      </c>
      <c r="P351" t="s">
        <v>3321</v>
      </c>
    </row>
    <row r="352" spans="1:16" x14ac:dyDescent="0.3">
      <c r="A352" t="s">
        <v>37</v>
      </c>
      <c r="B352" t="s">
        <v>38</v>
      </c>
      <c r="C352" t="s">
        <v>39</v>
      </c>
      <c r="D352" t="s">
        <v>40</v>
      </c>
      <c r="E352">
        <v>1</v>
      </c>
      <c r="F352">
        <v>766</v>
      </c>
      <c r="G352">
        <v>0</v>
      </c>
      <c r="H352" s="47">
        <f t="shared" si="15"/>
        <v>766</v>
      </c>
      <c r="I352" s="47"/>
      <c r="J352" s="39" t="str">
        <f t="shared" si="17"/>
        <v>766</v>
      </c>
      <c r="K352" t="s">
        <v>58</v>
      </c>
      <c r="L352">
        <v>1025</v>
      </c>
      <c r="M352" t="s">
        <v>570</v>
      </c>
      <c r="N352" t="s">
        <v>571</v>
      </c>
      <c r="O352">
        <v>1</v>
      </c>
      <c r="P352" t="s">
        <v>3321</v>
      </c>
    </row>
    <row r="353" spans="1:16" x14ac:dyDescent="0.3">
      <c r="A353" t="s">
        <v>37</v>
      </c>
      <c r="B353" t="s">
        <v>38</v>
      </c>
      <c r="C353" t="s">
        <v>39</v>
      </c>
      <c r="D353" t="s">
        <v>40</v>
      </c>
      <c r="E353">
        <v>1</v>
      </c>
      <c r="F353">
        <v>692</v>
      </c>
      <c r="G353">
        <v>20</v>
      </c>
      <c r="H353" s="47">
        <f t="shared" si="15"/>
        <v>692</v>
      </c>
      <c r="I353" s="47">
        <f t="shared" si="16"/>
        <v>20</v>
      </c>
      <c r="J353" s="39" t="str">
        <f t="shared" si="17"/>
        <v>69220</v>
      </c>
      <c r="K353" t="s">
        <v>50</v>
      </c>
      <c r="L353">
        <v>68.099999999999994</v>
      </c>
      <c r="M353" t="s">
        <v>572</v>
      </c>
      <c r="N353" t="s">
        <v>573</v>
      </c>
      <c r="O353">
        <v>1</v>
      </c>
      <c r="P353" t="s">
        <v>3321</v>
      </c>
    </row>
    <row r="354" spans="1:16" x14ac:dyDescent="0.3">
      <c r="A354" t="s">
        <v>37</v>
      </c>
      <c r="B354" t="s">
        <v>38</v>
      </c>
      <c r="C354" t="s">
        <v>39</v>
      </c>
      <c r="D354" t="s">
        <v>40</v>
      </c>
      <c r="E354">
        <v>1</v>
      </c>
      <c r="F354">
        <v>743</v>
      </c>
      <c r="G354">
        <v>4</v>
      </c>
      <c r="H354" s="47">
        <f t="shared" si="15"/>
        <v>743</v>
      </c>
      <c r="I354" s="47">
        <f t="shared" si="16"/>
        <v>4</v>
      </c>
      <c r="J354" s="39" t="str">
        <f t="shared" si="17"/>
        <v>7434</v>
      </c>
      <c r="K354" t="s">
        <v>58</v>
      </c>
      <c r="L354">
        <v>46</v>
      </c>
      <c r="M354" t="s">
        <v>54</v>
      </c>
      <c r="N354" t="s">
        <v>79</v>
      </c>
      <c r="O354">
        <v>2</v>
      </c>
      <c r="P354" t="s">
        <v>3323</v>
      </c>
    </row>
    <row r="355" spans="1:16" x14ac:dyDescent="0.3">
      <c r="A355" t="s">
        <v>37</v>
      </c>
      <c r="B355" t="s">
        <v>38</v>
      </c>
      <c r="C355" t="s">
        <v>39</v>
      </c>
      <c r="D355" t="s">
        <v>40</v>
      </c>
      <c r="E355">
        <v>1</v>
      </c>
      <c r="F355">
        <v>691</v>
      </c>
      <c r="G355">
        <v>27</v>
      </c>
      <c r="H355" s="47">
        <f t="shared" si="15"/>
        <v>691</v>
      </c>
      <c r="I355" s="47">
        <f t="shared" si="16"/>
        <v>27</v>
      </c>
      <c r="J355" s="39" t="str">
        <f t="shared" si="17"/>
        <v>69127</v>
      </c>
      <c r="K355" t="s">
        <v>50</v>
      </c>
      <c r="L355">
        <v>88.3</v>
      </c>
      <c r="M355" t="s">
        <v>574</v>
      </c>
      <c r="N355" t="s">
        <v>575</v>
      </c>
      <c r="O355">
        <v>1</v>
      </c>
      <c r="P355" t="s">
        <v>3321</v>
      </c>
    </row>
    <row r="356" spans="1:16" x14ac:dyDescent="0.3">
      <c r="A356" t="s">
        <v>37</v>
      </c>
      <c r="B356" t="s">
        <v>38</v>
      </c>
      <c r="C356" t="s">
        <v>39</v>
      </c>
      <c r="D356" t="s">
        <v>40</v>
      </c>
      <c r="E356">
        <v>1</v>
      </c>
      <c r="F356">
        <v>691</v>
      </c>
      <c r="G356">
        <v>10</v>
      </c>
      <c r="H356" s="47">
        <f t="shared" si="15"/>
        <v>691</v>
      </c>
      <c r="I356" s="47">
        <f t="shared" si="16"/>
        <v>10</v>
      </c>
      <c r="J356" s="39" t="str">
        <f t="shared" si="17"/>
        <v>69110</v>
      </c>
      <c r="K356" t="s">
        <v>50</v>
      </c>
      <c r="L356">
        <v>243</v>
      </c>
      <c r="M356" t="s">
        <v>576</v>
      </c>
      <c r="N356" t="s">
        <v>577</v>
      </c>
      <c r="O356">
        <v>1</v>
      </c>
      <c r="P356" t="s">
        <v>3321</v>
      </c>
    </row>
    <row r="357" spans="1:16" x14ac:dyDescent="0.3">
      <c r="A357" t="s">
        <v>37</v>
      </c>
      <c r="B357" t="s">
        <v>38</v>
      </c>
      <c r="C357" t="s">
        <v>39</v>
      </c>
      <c r="D357" t="s">
        <v>40</v>
      </c>
      <c r="E357">
        <v>1</v>
      </c>
      <c r="F357">
        <v>670</v>
      </c>
      <c r="G357">
        <v>9</v>
      </c>
      <c r="H357" s="47">
        <f t="shared" si="15"/>
        <v>670</v>
      </c>
      <c r="I357" s="47">
        <f t="shared" si="16"/>
        <v>9</v>
      </c>
      <c r="J357" s="39" t="str">
        <f t="shared" si="17"/>
        <v>6709</v>
      </c>
      <c r="K357" t="s">
        <v>50</v>
      </c>
      <c r="L357">
        <v>47.6</v>
      </c>
      <c r="M357" t="s">
        <v>578</v>
      </c>
      <c r="N357" t="s">
        <v>579</v>
      </c>
      <c r="O357">
        <v>1</v>
      </c>
      <c r="P357" t="s">
        <v>3321</v>
      </c>
    </row>
    <row r="358" spans="1:16" x14ac:dyDescent="0.3">
      <c r="A358" t="s">
        <v>37</v>
      </c>
      <c r="B358" t="s">
        <v>38</v>
      </c>
      <c r="C358" t="s">
        <v>39</v>
      </c>
      <c r="D358" t="s">
        <v>40</v>
      </c>
      <c r="E358">
        <v>1</v>
      </c>
      <c r="F358">
        <v>867</v>
      </c>
      <c r="G358">
        <v>51</v>
      </c>
      <c r="H358" s="47">
        <f t="shared" si="15"/>
        <v>867</v>
      </c>
      <c r="I358" s="47">
        <f t="shared" si="16"/>
        <v>51</v>
      </c>
      <c r="J358" s="39" t="str">
        <f t="shared" si="17"/>
        <v>86751</v>
      </c>
      <c r="K358" t="s">
        <v>50</v>
      </c>
      <c r="L358">
        <v>3869</v>
      </c>
      <c r="M358" t="s">
        <v>54</v>
      </c>
      <c r="N358" t="s">
        <v>54</v>
      </c>
      <c r="O358">
        <v>1</v>
      </c>
      <c r="P358" t="s">
        <v>3321</v>
      </c>
    </row>
    <row r="359" spans="1:16" x14ac:dyDescent="0.3">
      <c r="A359" t="s">
        <v>37</v>
      </c>
      <c r="B359" t="s">
        <v>38</v>
      </c>
      <c r="C359" t="s">
        <v>39</v>
      </c>
      <c r="D359" t="s">
        <v>40</v>
      </c>
      <c r="E359">
        <v>1</v>
      </c>
      <c r="F359">
        <v>687</v>
      </c>
      <c r="G359">
        <v>23</v>
      </c>
      <c r="H359" s="47">
        <f t="shared" si="15"/>
        <v>687</v>
      </c>
      <c r="I359" s="47">
        <f t="shared" si="16"/>
        <v>23</v>
      </c>
      <c r="J359" s="39" t="str">
        <f t="shared" si="17"/>
        <v>68723</v>
      </c>
      <c r="K359" t="s">
        <v>50</v>
      </c>
      <c r="L359">
        <v>54.1</v>
      </c>
      <c r="M359" t="s">
        <v>54</v>
      </c>
      <c r="N359" t="s">
        <v>55</v>
      </c>
      <c r="O359">
        <v>5</v>
      </c>
      <c r="P359" t="s">
        <v>3322</v>
      </c>
    </row>
    <row r="360" spans="1:16" x14ac:dyDescent="0.3">
      <c r="A360" t="s">
        <v>37</v>
      </c>
      <c r="B360" t="s">
        <v>38</v>
      </c>
      <c r="C360" t="s">
        <v>39</v>
      </c>
      <c r="D360" t="s">
        <v>40</v>
      </c>
      <c r="E360">
        <v>1</v>
      </c>
      <c r="F360">
        <v>912</v>
      </c>
      <c r="G360">
        <v>15</v>
      </c>
      <c r="H360" s="47">
        <f t="shared" si="15"/>
        <v>912</v>
      </c>
      <c r="I360" s="47">
        <f t="shared" si="16"/>
        <v>15</v>
      </c>
      <c r="J360" s="39" t="str">
        <f t="shared" si="17"/>
        <v>91215</v>
      </c>
      <c r="K360" t="s">
        <v>50</v>
      </c>
      <c r="L360">
        <v>96</v>
      </c>
      <c r="M360" t="s">
        <v>54</v>
      </c>
      <c r="N360" t="s">
        <v>55</v>
      </c>
      <c r="O360">
        <v>5</v>
      </c>
      <c r="P360" t="s">
        <v>3322</v>
      </c>
    </row>
    <row r="361" spans="1:16" x14ac:dyDescent="0.3">
      <c r="A361" t="s">
        <v>37</v>
      </c>
      <c r="B361" t="s">
        <v>38</v>
      </c>
      <c r="C361" t="s">
        <v>39</v>
      </c>
      <c r="D361" t="s">
        <v>40</v>
      </c>
      <c r="E361">
        <v>1</v>
      </c>
      <c r="F361">
        <v>687</v>
      </c>
      <c r="G361">
        <v>22</v>
      </c>
      <c r="H361" s="47">
        <f t="shared" si="15"/>
        <v>687</v>
      </c>
      <c r="I361" s="47">
        <f t="shared" si="16"/>
        <v>22</v>
      </c>
      <c r="J361" s="39" t="str">
        <f t="shared" si="17"/>
        <v>68722</v>
      </c>
      <c r="K361" t="s">
        <v>50</v>
      </c>
      <c r="L361">
        <v>168.6</v>
      </c>
      <c r="M361" t="s">
        <v>580</v>
      </c>
      <c r="N361" t="s">
        <v>581</v>
      </c>
      <c r="O361">
        <v>1</v>
      </c>
      <c r="P361" t="s">
        <v>3321</v>
      </c>
    </row>
    <row r="362" spans="1:16" x14ac:dyDescent="0.3">
      <c r="A362" t="s">
        <v>37</v>
      </c>
      <c r="B362" t="s">
        <v>38</v>
      </c>
      <c r="C362" t="s">
        <v>39</v>
      </c>
      <c r="D362" t="s">
        <v>40</v>
      </c>
      <c r="E362">
        <v>1</v>
      </c>
      <c r="F362">
        <v>90</v>
      </c>
      <c r="G362">
        <v>3</v>
      </c>
      <c r="H362" s="47">
        <f t="shared" si="15"/>
        <v>90</v>
      </c>
      <c r="I362" s="47">
        <f t="shared" si="16"/>
        <v>3</v>
      </c>
      <c r="J362" s="39" t="str">
        <f t="shared" si="17"/>
        <v>903</v>
      </c>
      <c r="K362" t="s">
        <v>53</v>
      </c>
      <c r="L362">
        <v>83</v>
      </c>
      <c r="M362" t="s">
        <v>582</v>
      </c>
      <c r="N362" t="s">
        <v>583</v>
      </c>
      <c r="O362">
        <v>1</v>
      </c>
      <c r="P362" t="s">
        <v>3321</v>
      </c>
    </row>
    <row r="363" spans="1:16" x14ac:dyDescent="0.3">
      <c r="A363" t="s">
        <v>37</v>
      </c>
      <c r="B363" t="s">
        <v>38</v>
      </c>
      <c r="C363" t="s">
        <v>39</v>
      </c>
      <c r="D363" t="s">
        <v>40</v>
      </c>
      <c r="E363">
        <v>1</v>
      </c>
      <c r="F363">
        <v>43</v>
      </c>
      <c r="G363">
        <v>0</v>
      </c>
      <c r="H363" s="47">
        <f t="shared" si="15"/>
        <v>43</v>
      </c>
      <c r="I363" s="47"/>
      <c r="J363" s="39" t="str">
        <f t="shared" si="17"/>
        <v>43</v>
      </c>
      <c r="K363" t="s">
        <v>53</v>
      </c>
      <c r="L363">
        <v>742</v>
      </c>
      <c r="M363" t="s">
        <v>584</v>
      </c>
      <c r="N363" t="s">
        <v>585</v>
      </c>
      <c r="O363">
        <v>1</v>
      </c>
      <c r="P363" t="s">
        <v>3321</v>
      </c>
    </row>
    <row r="364" spans="1:16" x14ac:dyDescent="0.3">
      <c r="A364" t="s">
        <v>37</v>
      </c>
      <c r="B364" t="s">
        <v>38</v>
      </c>
      <c r="C364" t="s">
        <v>39</v>
      </c>
      <c r="D364" t="s">
        <v>40</v>
      </c>
      <c r="E364">
        <v>1</v>
      </c>
      <c r="F364">
        <v>24</v>
      </c>
      <c r="G364">
        <v>1</v>
      </c>
      <c r="H364" s="47">
        <f t="shared" si="15"/>
        <v>24</v>
      </c>
      <c r="I364" s="47">
        <f t="shared" si="16"/>
        <v>1</v>
      </c>
      <c r="J364" s="39" t="str">
        <f t="shared" si="17"/>
        <v>241</v>
      </c>
      <c r="K364" t="s">
        <v>58</v>
      </c>
      <c r="L364">
        <v>26</v>
      </c>
      <c r="M364" t="s">
        <v>586</v>
      </c>
      <c r="N364" t="s">
        <v>587</v>
      </c>
      <c r="O364">
        <v>1</v>
      </c>
      <c r="P364" t="s">
        <v>3321</v>
      </c>
    </row>
    <row r="365" spans="1:16" x14ac:dyDescent="0.3">
      <c r="A365" t="s">
        <v>37</v>
      </c>
      <c r="B365" t="s">
        <v>38</v>
      </c>
      <c r="C365" t="s">
        <v>39</v>
      </c>
      <c r="D365" t="s">
        <v>40</v>
      </c>
      <c r="E365">
        <v>1</v>
      </c>
      <c r="F365">
        <v>61</v>
      </c>
      <c r="G365">
        <v>16</v>
      </c>
      <c r="H365" s="47">
        <f t="shared" si="15"/>
        <v>61</v>
      </c>
      <c r="I365" s="47">
        <f t="shared" si="16"/>
        <v>16</v>
      </c>
      <c r="J365" s="39" t="str">
        <f t="shared" si="17"/>
        <v>6116</v>
      </c>
      <c r="K365" t="s">
        <v>50</v>
      </c>
      <c r="L365">
        <v>195</v>
      </c>
      <c r="M365" t="s">
        <v>588</v>
      </c>
      <c r="N365" t="s">
        <v>589</v>
      </c>
      <c r="O365">
        <v>1</v>
      </c>
      <c r="P365" t="s">
        <v>3321</v>
      </c>
    </row>
    <row r="366" spans="1:16" x14ac:dyDescent="0.3">
      <c r="A366" t="s">
        <v>37</v>
      </c>
      <c r="B366" t="s">
        <v>38</v>
      </c>
      <c r="C366" t="s">
        <v>39</v>
      </c>
      <c r="D366" t="s">
        <v>40</v>
      </c>
      <c r="E366">
        <v>1</v>
      </c>
      <c r="F366">
        <v>59</v>
      </c>
      <c r="G366">
        <v>2</v>
      </c>
      <c r="H366" s="47">
        <f t="shared" si="15"/>
        <v>59</v>
      </c>
      <c r="I366" s="47">
        <f t="shared" si="16"/>
        <v>2</v>
      </c>
      <c r="J366" s="39" t="str">
        <f t="shared" si="17"/>
        <v>592</v>
      </c>
      <c r="K366" t="s">
        <v>78</v>
      </c>
      <c r="L366">
        <v>714</v>
      </c>
      <c r="M366" t="s">
        <v>590</v>
      </c>
      <c r="N366" t="s">
        <v>591</v>
      </c>
      <c r="O366">
        <v>1</v>
      </c>
      <c r="P366" t="s">
        <v>3321</v>
      </c>
    </row>
    <row r="367" spans="1:16" x14ac:dyDescent="0.3">
      <c r="A367" t="s">
        <v>37</v>
      </c>
      <c r="B367" t="s">
        <v>38</v>
      </c>
      <c r="C367" t="s">
        <v>39</v>
      </c>
      <c r="D367" t="s">
        <v>40</v>
      </c>
      <c r="E367">
        <v>1</v>
      </c>
      <c r="F367">
        <v>258</v>
      </c>
      <c r="G367">
        <v>3</v>
      </c>
      <c r="H367" s="47">
        <f t="shared" si="15"/>
        <v>258</v>
      </c>
      <c r="I367" s="47">
        <f t="shared" si="16"/>
        <v>3</v>
      </c>
      <c r="J367" s="39" t="str">
        <f t="shared" si="17"/>
        <v>2583</v>
      </c>
      <c r="K367" t="s">
        <v>50</v>
      </c>
      <c r="L367">
        <v>205</v>
      </c>
      <c r="M367" t="s">
        <v>592</v>
      </c>
      <c r="N367" t="s">
        <v>593</v>
      </c>
      <c r="O367">
        <v>1</v>
      </c>
      <c r="P367" t="s">
        <v>3321</v>
      </c>
    </row>
    <row r="368" spans="1:16" x14ac:dyDescent="0.3">
      <c r="A368" t="s">
        <v>37</v>
      </c>
      <c r="B368" t="s">
        <v>38</v>
      </c>
      <c r="C368" t="s">
        <v>39</v>
      </c>
      <c r="D368" t="s">
        <v>40</v>
      </c>
      <c r="E368">
        <v>1</v>
      </c>
      <c r="F368">
        <v>258</v>
      </c>
      <c r="G368">
        <v>6</v>
      </c>
      <c r="H368" s="47">
        <f t="shared" si="15"/>
        <v>258</v>
      </c>
      <c r="I368" s="47">
        <f t="shared" si="16"/>
        <v>6</v>
      </c>
      <c r="J368" s="39" t="str">
        <f t="shared" si="17"/>
        <v>2586</v>
      </c>
      <c r="K368" t="s">
        <v>53</v>
      </c>
      <c r="L368">
        <v>142</v>
      </c>
      <c r="M368" t="s">
        <v>594</v>
      </c>
      <c r="N368" t="s">
        <v>595</v>
      </c>
      <c r="O368">
        <v>9</v>
      </c>
      <c r="P368" t="s">
        <v>3327</v>
      </c>
    </row>
    <row r="369" spans="1:16" x14ac:dyDescent="0.3">
      <c r="A369" t="s">
        <v>37</v>
      </c>
      <c r="B369" t="s">
        <v>38</v>
      </c>
      <c r="C369" t="s">
        <v>39</v>
      </c>
      <c r="D369" t="s">
        <v>40</v>
      </c>
      <c r="E369">
        <v>1</v>
      </c>
      <c r="F369">
        <v>741</v>
      </c>
      <c r="G369">
        <v>39</v>
      </c>
      <c r="H369" s="47">
        <f t="shared" si="15"/>
        <v>741</v>
      </c>
      <c r="I369" s="47">
        <f t="shared" si="16"/>
        <v>39</v>
      </c>
      <c r="J369" s="39" t="str">
        <f t="shared" si="17"/>
        <v>74139</v>
      </c>
      <c r="K369" t="s">
        <v>50</v>
      </c>
      <c r="L369">
        <v>103</v>
      </c>
      <c r="M369" t="s">
        <v>596</v>
      </c>
      <c r="N369" t="s">
        <v>597</v>
      </c>
      <c r="O369">
        <v>1</v>
      </c>
      <c r="P369" t="s">
        <v>3321</v>
      </c>
    </row>
    <row r="370" spans="1:16" x14ac:dyDescent="0.3">
      <c r="A370" t="s">
        <v>37</v>
      </c>
      <c r="B370" t="s">
        <v>38</v>
      </c>
      <c r="C370" t="s">
        <v>39</v>
      </c>
      <c r="D370" t="s">
        <v>40</v>
      </c>
      <c r="E370">
        <v>1</v>
      </c>
      <c r="F370">
        <v>707</v>
      </c>
      <c r="G370">
        <v>12</v>
      </c>
      <c r="H370" s="47">
        <f t="shared" si="15"/>
        <v>707</v>
      </c>
      <c r="I370" s="47">
        <f t="shared" si="16"/>
        <v>12</v>
      </c>
      <c r="J370" s="39" t="str">
        <f t="shared" si="17"/>
        <v>70712</v>
      </c>
      <c r="K370" t="s">
        <v>50</v>
      </c>
      <c r="L370">
        <v>43</v>
      </c>
      <c r="M370" t="s">
        <v>598</v>
      </c>
      <c r="N370" t="s">
        <v>89</v>
      </c>
      <c r="O370">
        <v>1</v>
      </c>
      <c r="P370" t="s">
        <v>3321</v>
      </c>
    </row>
    <row r="371" spans="1:16" x14ac:dyDescent="0.3">
      <c r="A371" t="s">
        <v>37</v>
      </c>
      <c r="B371" t="s">
        <v>38</v>
      </c>
      <c r="C371" t="s">
        <v>39</v>
      </c>
      <c r="D371" t="s">
        <v>40</v>
      </c>
      <c r="E371">
        <v>1</v>
      </c>
      <c r="F371">
        <v>252</v>
      </c>
      <c r="G371">
        <v>5</v>
      </c>
      <c r="H371" s="47">
        <f t="shared" si="15"/>
        <v>252</v>
      </c>
      <c r="I371" s="47">
        <f t="shared" si="16"/>
        <v>5</v>
      </c>
      <c r="J371" s="39" t="str">
        <f t="shared" si="17"/>
        <v>2525</v>
      </c>
      <c r="K371" t="s">
        <v>50</v>
      </c>
      <c r="L371">
        <v>171</v>
      </c>
      <c r="M371">
        <v>253</v>
      </c>
      <c r="N371" t="s">
        <v>544</v>
      </c>
      <c r="O371">
        <v>1</v>
      </c>
      <c r="P371" t="s">
        <v>3321</v>
      </c>
    </row>
    <row r="372" spans="1:16" x14ac:dyDescent="0.3">
      <c r="A372" t="s">
        <v>37</v>
      </c>
      <c r="B372" t="s">
        <v>38</v>
      </c>
      <c r="C372" t="s">
        <v>39</v>
      </c>
      <c r="D372" t="s">
        <v>40</v>
      </c>
      <c r="E372">
        <v>1</v>
      </c>
      <c r="F372">
        <v>253</v>
      </c>
      <c r="G372">
        <v>6</v>
      </c>
      <c r="H372" s="47">
        <f t="shared" si="15"/>
        <v>253</v>
      </c>
      <c r="I372" s="47">
        <f t="shared" si="16"/>
        <v>6</v>
      </c>
      <c r="J372" s="39" t="str">
        <f t="shared" si="17"/>
        <v>2536</v>
      </c>
      <c r="K372" t="s">
        <v>50</v>
      </c>
      <c r="L372">
        <v>112</v>
      </c>
      <c r="M372" t="s">
        <v>54</v>
      </c>
      <c r="N372" t="s">
        <v>55</v>
      </c>
      <c r="O372">
        <v>5</v>
      </c>
      <c r="P372" t="s">
        <v>3322</v>
      </c>
    </row>
    <row r="373" spans="1:16" x14ac:dyDescent="0.3">
      <c r="A373" t="s">
        <v>37</v>
      </c>
      <c r="B373" t="s">
        <v>38</v>
      </c>
      <c r="C373" t="s">
        <v>39</v>
      </c>
      <c r="D373" t="s">
        <v>40</v>
      </c>
      <c r="E373">
        <v>1</v>
      </c>
      <c r="F373">
        <v>741</v>
      </c>
      <c r="G373">
        <v>78</v>
      </c>
      <c r="H373" s="47">
        <f t="shared" si="15"/>
        <v>741</v>
      </c>
      <c r="I373" s="47">
        <f t="shared" si="16"/>
        <v>78</v>
      </c>
      <c r="J373" s="39" t="str">
        <f t="shared" si="17"/>
        <v>74178</v>
      </c>
      <c r="K373" t="s">
        <v>124</v>
      </c>
      <c r="L373">
        <v>52</v>
      </c>
      <c r="M373" t="s">
        <v>599</v>
      </c>
      <c r="N373" t="s">
        <v>600</v>
      </c>
      <c r="O373">
        <v>6</v>
      </c>
      <c r="P373" t="s">
        <v>3324</v>
      </c>
    </row>
    <row r="374" spans="1:16" x14ac:dyDescent="0.3">
      <c r="A374" t="s">
        <v>37</v>
      </c>
      <c r="B374" t="s">
        <v>38</v>
      </c>
      <c r="C374" t="s">
        <v>39</v>
      </c>
      <c r="D374" t="s">
        <v>40</v>
      </c>
      <c r="E374">
        <v>1</v>
      </c>
      <c r="F374">
        <v>400</v>
      </c>
      <c r="G374">
        <v>0</v>
      </c>
      <c r="H374" s="47">
        <f t="shared" si="15"/>
        <v>400</v>
      </c>
      <c r="I374" s="47"/>
      <c r="J374" s="39" t="str">
        <f t="shared" si="17"/>
        <v>400</v>
      </c>
      <c r="K374" t="s">
        <v>58</v>
      </c>
      <c r="L374">
        <v>324</v>
      </c>
      <c r="M374">
        <v>304</v>
      </c>
      <c r="N374" t="s">
        <v>601</v>
      </c>
      <c r="O374">
        <v>1</v>
      </c>
      <c r="P374" t="s">
        <v>3321</v>
      </c>
    </row>
    <row r="375" spans="1:16" x14ac:dyDescent="0.3">
      <c r="A375" t="s">
        <v>37</v>
      </c>
      <c r="B375" t="s">
        <v>38</v>
      </c>
      <c r="C375" t="s">
        <v>39</v>
      </c>
      <c r="D375" t="s">
        <v>40</v>
      </c>
      <c r="E375">
        <v>1</v>
      </c>
      <c r="F375">
        <v>389</v>
      </c>
      <c r="G375">
        <v>1</v>
      </c>
      <c r="H375" s="47">
        <f t="shared" si="15"/>
        <v>389</v>
      </c>
      <c r="I375" s="47">
        <f t="shared" si="16"/>
        <v>1</v>
      </c>
      <c r="J375" s="39" t="str">
        <f t="shared" si="17"/>
        <v>3891</v>
      </c>
      <c r="K375" t="s">
        <v>257</v>
      </c>
      <c r="L375">
        <v>16</v>
      </c>
      <c r="M375" t="s">
        <v>54</v>
      </c>
      <c r="N375" t="s">
        <v>79</v>
      </c>
      <c r="O375">
        <v>2</v>
      </c>
      <c r="P375" t="s">
        <v>3323</v>
      </c>
    </row>
    <row r="376" spans="1:16" x14ac:dyDescent="0.3">
      <c r="A376" t="s">
        <v>37</v>
      </c>
      <c r="B376" t="s">
        <v>38</v>
      </c>
      <c r="C376" t="s">
        <v>39</v>
      </c>
      <c r="D376" t="s">
        <v>40</v>
      </c>
      <c r="E376">
        <v>1</v>
      </c>
      <c r="F376">
        <v>38</v>
      </c>
      <c r="G376">
        <v>6</v>
      </c>
      <c r="H376" s="47">
        <f t="shared" si="15"/>
        <v>38</v>
      </c>
      <c r="I376" s="47">
        <f t="shared" si="16"/>
        <v>6</v>
      </c>
      <c r="J376" s="39" t="str">
        <f t="shared" si="17"/>
        <v>386</v>
      </c>
      <c r="K376" t="s">
        <v>124</v>
      </c>
      <c r="L376">
        <v>351</v>
      </c>
      <c r="M376" t="s">
        <v>54</v>
      </c>
      <c r="N376" t="s">
        <v>55</v>
      </c>
      <c r="O376">
        <v>5</v>
      </c>
      <c r="P376" t="s">
        <v>3322</v>
      </c>
    </row>
    <row r="377" spans="1:16" x14ac:dyDescent="0.3">
      <c r="A377" t="s">
        <v>37</v>
      </c>
      <c r="B377" t="s">
        <v>38</v>
      </c>
      <c r="C377" t="s">
        <v>39</v>
      </c>
      <c r="D377" t="s">
        <v>40</v>
      </c>
      <c r="E377">
        <v>1</v>
      </c>
      <c r="F377">
        <v>524</v>
      </c>
      <c r="G377">
        <v>5</v>
      </c>
      <c r="H377" s="47">
        <f t="shared" si="15"/>
        <v>524</v>
      </c>
      <c r="I377" s="47">
        <f t="shared" si="16"/>
        <v>5</v>
      </c>
      <c r="J377" s="39" t="str">
        <f t="shared" si="17"/>
        <v>5245</v>
      </c>
      <c r="K377" t="s">
        <v>50</v>
      </c>
      <c r="L377">
        <v>310</v>
      </c>
      <c r="M377" t="s">
        <v>602</v>
      </c>
      <c r="N377" t="s">
        <v>603</v>
      </c>
      <c r="O377">
        <v>1</v>
      </c>
      <c r="P377" t="s">
        <v>3321</v>
      </c>
    </row>
    <row r="378" spans="1:16" x14ac:dyDescent="0.3">
      <c r="A378" t="s">
        <v>37</v>
      </c>
      <c r="B378" t="s">
        <v>38</v>
      </c>
      <c r="C378" t="s">
        <v>39</v>
      </c>
      <c r="D378" t="s">
        <v>40</v>
      </c>
      <c r="E378">
        <v>1</v>
      </c>
      <c r="F378">
        <v>826</v>
      </c>
      <c r="G378">
        <v>3</v>
      </c>
      <c r="H378" s="47">
        <f t="shared" si="15"/>
        <v>826</v>
      </c>
      <c r="I378" s="47">
        <f t="shared" si="16"/>
        <v>3</v>
      </c>
      <c r="J378" s="39" t="str">
        <f t="shared" si="17"/>
        <v>8263</v>
      </c>
      <c r="K378" t="s">
        <v>53</v>
      </c>
      <c r="L378">
        <v>583</v>
      </c>
      <c r="M378" t="s">
        <v>351</v>
      </c>
      <c r="N378" t="s">
        <v>352</v>
      </c>
      <c r="O378">
        <v>1</v>
      </c>
      <c r="P378" t="s">
        <v>3321</v>
      </c>
    </row>
    <row r="379" spans="1:16" x14ac:dyDescent="0.3">
      <c r="A379" t="s">
        <v>37</v>
      </c>
      <c r="B379" t="s">
        <v>38</v>
      </c>
      <c r="C379" t="s">
        <v>39</v>
      </c>
      <c r="D379" t="s">
        <v>40</v>
      </c>
      <c r="E379">
        <v>1</v>
      </c>
      <c r="F379">
        <v>742</v>
      </c>
      <c r="G379">
        <v>4</v>
      </c>
      <c r="H379" s="47">
        <f t="shared" si="15"/>
        <v>742</v>
      </c>
      <c r="I379" s="47">
        <f t="shared" si="16"/>
        <v>4</v>
      </c>
      <c r="J379" s="39" t="str">
        <f t="shared" si="17"/>
        <v>7424</v>
      </c>
      <c r="K379" t="s">
        <v>50</v>
      </c>
      <c r="L379">
        <v>243</v>
      </c>
      <c r="M379" t="s">
        <v>604</v>
      </c>
      <c r="N379" t="s">
        <v>605</v>
      </c>
      <c r="O379">
        <v>1</v>
      </c>
      <c r="P379" t="s">
        <v>3321</v>
      </c>
    </row>
    <row r="380" spans="1:16" x14ac:dyDescent="0.3">
      <c r="A380" t="s">
        <v>37</v>
      </c>
      <c r="B380" t="s">
        <v>38</v>
      </c>
      <c r="C380" t="s">
        <v>39</v>
      </c>
      <c r="D380" t="s">
        <v>40</v>
      </c>
      <c r="E380">
        <v>1</v>
      </c>
      <c r="F380">
        <v>684</v>
      </c>
      <c r="G380">
        <v>25</v>
      </c>
      <c r="H380" s="47">
        <f t="shared" si="15"/>
        <v>684</v>
      </c>
      <c r="I380" s="47">
        <f t="shared" si="16"/>
        <v>25</v>
      </c>
      <c r="J380" s="39" t="str">
        <f t="shared" si="17"/>
        <v>68425</v>
      </c>
      <c r="K380" t="s">
        <v>50</v>
      </c>
      <c r="L380">
        <v>432.1</v>
      </c>
      <c r="M380" t="s">
        <v>606</v>
      </c>
      <c r="N380" t="s">
        <v>607</v>
      </c>
      <c r="O380">
        <v>1</v>
      </c>
      <c r="P380" t="s">
        <v>3321</v>
      </c>
    </row>
    <row r="381" spans="1:16" x14ac:dyDescent="0.3">
      <c r="A381" t="s">
        <v>37</v>
      </c>
      <c r="B381" t="s">
        <v>38</v>
      </c>
      <c r="C381" t="s">
        <v>39</v>
      </c>
      <c r="D381" t="s">
        <v>40</v>
      </c>
      <c r="E381">
        <v>1</v>
      </c>
      <c r="F381">
        <v>684</v>
      </c>
      <c r="G381">
        <v>28</v>
      </c>
      <c r="H381" s="47">
        <f t="shared" si="15"/>
        <v>684</v>
      </c>
      <c r="I381" s="47">
        <f t="shared" si="16"/>
        <v>28</v>
      </c>
      <c r="J381" s="39" t="str">
        <f t="shared" si="17"/>
        <v>68428</v>
      </c>
      <c r="K381" t="s">
        <v>50</v>
      </c>
      <c r="L381">
        <v>46.1</v>
      </c>
      <c r="M381" t="s">
        <v>608</v>
      </c>
      <c r="N381" t="s">
        <v>609</v>
      </c>
      <c r="O381">
        <v>1</v>
      </c>
      <c r="P381" t="s">
        <v>3321</v>
      </c>
    </row>
    <row r="382" spans="1:16" x14ac:dyDescent="0.3">
      <c r="A382" t="s">
        <v>37</v>
      </c>
      <c r="B382" t="s">
        <v>38</v>
      </c>
      <c r="C382" t="s">
        <v>39</v>
      </c>
      <c r="D382" t="s">
        <v>40</v>
      </c>
      <c r="E382">
        <v>1</v>
      </c>
      <c r="F382">
        <v>498</v>
      </c>
      <c r="G382">
        <v>10</v>
      </c>
      <c r="H382" s="47">
        <f t="shared" si="15"/>
        <v>498</v>
      </c>
      <c r="I382" s="47">
        <f t="shared" si="16"/>
        <v>10</v>
      </c>
      <c r="J382" s="39" t="str">
        <f t="shared" si="17"/>
        <v>49810</v>
      </c>
      <c r="K382" t="s">
        <v>124</v>
      </c>
      <c r="L382">
        <v>125</v>
      </c>
      <c r="M382" t="s">
        <v>54</v>
      </c>
      <c r="N382" t="s">
        <v>55</v>
      </c>
      <c r="O382">
        <v>5</v>
      </c>
      <c r="P382" t="s">
        <v>3322</v>
      </c>
    </row>
    <row r="383" spans="1:16" x14ac:dyDescent="0.3">
      <c r="A383" t="s">
        <v>37</v>
      </c>
      <c r="B383" t="s">
        <v>38</v>
      </c>
      <c r="C383" t="s">
        <v>39</v>
      </c>
      <c r="D383" t="s">
        <v>40</v>
      </c>
      <c r="E383">
        <v>1</v>
      </c>
      <c r="F383">
        <v>798</v>
      </c>
      <c r="G383">
        <v>1</v>
      </c>
      <c r="H383" s="47">
        <f t="shared" si="15"/>
        <v>798</v>
      </c>
      <c r="I383" s="47">
        <f t="shared" si="16"/>
        <v>1</v>
      </c>
      <c r="J383" s="39" t="str">
        <f t="shared" si="17"/>
        <v>7981</v>
      </c>
      <c r="K383" t="s">
        <v>58</v>
      </c>
      <c r="L383">
        <v>638</v>
      </c>
      <c r="M383" t="s">
        <v>610</v>
      </c>
      <c r="N383" t="s">
        <v>611</v>
      </c>
      <c r="O383">
        <v>1</v>
      </c>
      <c r="P383" t="s">
        <v>3321</v>
      </c>
    </row>
    <row r="384" spans="1:16" x14ac:dyDescent="0.3">
      <c r="A384" t="s">
        <v>37</v>
      </c>
      <c r="B384" t="s">
        <v>38</v>
      </c>
      <c r="C384" t="s">
        <v>39</v>
      </c>
      <c r="D384" t="s">
        <v>40</v>
      </c>
      <c r="E384">
        <v>1</v>
      </c>
      <c r="F384">
        <v>667</v>
      </c>
      <c r="G384">
        <v>6</v>
      </c>
      <c r="H384" s="47">
        <f t="shared" si="15"/>
        <v>667</v>
      </c>
      <c r="I384" s="47">
        <f t="shared" si="16"/>
        <v>6</v>
      </c>
      <c r="J384" s="39" t="str">
        <f t="shared" si="17"/>
        <v>6676</v>
      </c>
      <c r="K384" t="s">
        <v>50</v>
      </c>
      <c r="L384">
        <v>269.39999999999998</v>
      </c>
      <c r="M384" t="s">
        <v>612</v>
      </c>
      <c r="N384" t="s">
        <v>613</v>
      </c>
      <c r="O384">
        <v>1</v>
      </c>
      <c r="P384" t="s">
        <v>3321</v>
      </c>
    </row>
    <row r="385" spans="1:16" x14ac:dyDescent="0.3">
      <c r="A385" t="s">
        <v>37</v>
      </c>
      <c r="B385" t="s">
        <v>38</v>
      </c>
      <c r="C385" t="s">
        <v>39</v>
      </c>
      <c r="D385" t="s">
        <v>40</v>
      </c>
      <c r="E385">
        <v>1</v>
      </c>
      <c r="F385">
        <v>663</v>
      </c>
      <c r="G385">
        <v>44</v>
      </c>
      <c r="H385" s="47">
        <f t="shared" si="15"/>
        <v>663</v>
      </c>
      <c r="I385" s="47">
        <f t="shared" si="16"/>
        <v>44</v>
      </c>
      <c r="J385" s="39" t="str">
        <f t="shared" si="17"/>
        <v>66344</v>
      </c>
      <c r="K385" t="s">
        <v>50</v>
      </c>
      <c r="L385">
        <v>214.1</v>
      </c>
      <c r="M385" t="s">
        <v>614</v>
      </c>
      <c r="N385" t="s">
        <v>615</v>
      </c>
      <c r="O385">
        <v>1</v>
      </c>
      <c r="P385" t="s">
        <v>3321</v>
      </c>
    </row>
    <row r="386" spans="1:16" x14ac:dyDescent="0.3">
      <c r="A386" t="s">
        <v>37</v>
      </c>
      <c r="B386" t="s">
        <v>38</v>
      </c>
      <c r="C386" t="s">
        <v>39</v>
      </c>
      <c r="D386" t="s">
        <v>40</v>
      </c>
      <c r="E386">
        <v>1</v>
      </c>
      <c r="F386">
        <v>800</v>
      </c>
      <c r="G386">
        <v>5</v>
      </c>
      <c r="H386" s="47">
        <f t="shared" si="15"/>
        <v>800</v>
      </c>
      <c r="I386" s="47">
        <f t="shared" si="16"/>
        <v>5</v>
      </c>
      <c r="J386" s="39" t="str">
        <f t="shared" si="17"/>
        <v>8005</v>
      </c>
      <c r="K386" t="s">
        <v>53</v>
      </c>
      <c r="L386">
        <v>93</v>
      </c>
      <c r="M386" t="s">
        <v>616</v>
      </c>
      <c r="N386" t="s">
        <v>617</v>
      </c>
      <c r="O386">
        <v>1</v>
      </c>
      <c r="P386" t="s">
        <v>3321</v>
      </c>
    </row>
    <row r="387" spans="1:16" x14ac:dyDescent="0.3">
      <c r="A387" t="s">
        <v>37</v>
      </c>
      <c r="B387" t="s">
        <v>38</v>
      </c>
      <c r="C387" t="s">
        <v>39</v>
      </c>
      <c r="D387" t="s">
        <v>40</v>
      </c>
      <c r="E387">
        <v>1</v>
      </c>
      <c r="F387">
        <v>698</v>
      </c>
      <c r="G387">
        <v>37</v>
      </c>
      <c r="H387" s="47">
        <f t="shared" ref="H387:H450" si="18">IF(E387=1,F387,CONCATENATE(E387,F387))</f>
        <v>698</v>
      </c>
      <c r="I387" s="47">
        <f t="shared" ref="I387:I450" si="19">G387</f>
        <v>37</v>
      </c>
      <c r="J387" s="39" t="str">
        <f t="shared" ref="J387:J450" si="20">CONCATENATE(H387,I387)</f>
        <v>69837</v>
      </c>
      <c r="K387" t="s">
        <v>50</v>
      </c>
      <c r="L387">
        <v>133.19999999999999</v>
      </c>
      <c r="M387" t="s">
        <v>618</v>
      </c>
      <c r="N387" t="s">
        <v>619</v>
      </c>
      <c r="O387">
        <v>1</v>
      </c>
      <c r="P387" t="s">
        <v>3321</v>
      </c>
    </row>
    <row r="388" spans="1:16" x14ac:dyDescent="0.3">
      <c r="A388" t="s">
        <v>37</v>
      </c>
      <c r="B388" t="s">
        <v>38</v>
      </c>
      <c r="C388" t="s">
        <v>39</v>
      </c>
      <c r="D388" t="s">
        <v>40</v>
      </c>
      <c r="E388">
        <v>1</v>
      </c>
      <c r="F388">
        <v>663</v>
      </c>
      <c r="G388">
        <v>30</v>
      </c>
      <c r="H388" s="47">
        <f t="shared" si="18"/>
        <v>663</v>
      </c>
      <c r="I388" s="47">
        <f t="shared" si="19"/>
        <v>30</v>
      </c>
      <c r="J388" s="39" t="str">
        <f t="shared" si="20"/>
        <v>66330</v>
      </c>
      <c r="K388" t="s">
        <v>50</v>
      </c>
      <c r="L388">
        <v>7.9</v>
      </c>
      <c r="M388" t="s">
        <v>620</v>
      </c>
      <c r="N388" t="s">
        <v>621</v>
      </c>
      <c r="O388">
        <v>1</v>
      </c>
      <c r="P388" t="s">
        <v>3321</v>
      </c>
    </row>
    <row r="389" spans="1:16" x14ac:dyDescent="0.3">
      <c r="A389" t="s">
        <v>37</v>
      </c>
      <c r="B389" t="s">
        <v>38</v>
      </c>
      <c r="C389" t="s">
        <v>39</v>
      </c>
      <c r="D389" t="s">
        <v>40</v>
      </c>
      <c r="E389">
        <v>1</v>
      </c>
      <c r="F389">
        <v>100</v>
      </c>
      <c r="G389">
        <v>7</v>
      </c>
      <c r="H389" s="47">
        <f t="shared" si="18"/>
        <v>100</v>
      </c>
      <c r="I389" s="47">
        <f t="shared" si="19"/>
        <v>7</v>
      </c>
      <c r="J389" s="39" t="str">
        <f t="shared" si="20"/>
        <v>1007</v>
      </c>
      <c r="K389" t="s">
        <v>124</v>
      </c>
      <c r="L389">
        <v>378</v>
      </c>
      <c r="M389" t="s">
        <v>54</v>
      </c>
      <c r="N389" t="s">
        <v>55</v>
      </c>
      <c r="O389">
        <v>5</v>
      </c>
      <c r="P389" t="s">
        <v>3322</v>
      </c>
    </row>
    <row r="390" spans="1:16" x14ac:dyDescent="0.3">
      <c r="A390" t="s">
        <v>37</v>
      </c>
      <c r="B390" t="s">
        <v>38</v>
      </c>
      <c r="C390" t="s">
        <v>39</v>
      </c>
      <c r="D390" t="s">
        <v>40</v>
      </c>
      <c r="E390">
        <v>1</v>
      </c>
      <c r="F390">
        <v>657</v>
      </c>
      <c r="G390">
        <v>6</v>
      </c>
      <c r="H390" s="47">
        <f t="shared" si="18"/>
        <v>657</v>
      </c>
      <c r="I390" s="47">
        <f t="shared" si="19"/>
        <v>6</v>
      </c>
      <c r="J390" s="39" t="str">
        <f t="shared" si="20"/>
        <v>6576</v>
      </c>
      <c r="K390" t="s">
        <v>50</v>
      </c>
      <c r="L390">
        <v>480.7</v>
      </c>
      <c r="M390" t="s">
        <v>54</v>
      </c>
      <c r="N390" t="s">
        <v>622</v>
      </c>
      <c r="O390">
        <v>2</v>
      </c>
      <c r="P390" t="s">
        <v>3323</v>
      </c>
    </row>
    <row r="391" spans="1:16" x14ac:dyDescent="0.3">
      <c r="A391" t="s">
        <v>37</v>
      </c>
      <c r="B391" t="s">
        <v>38</v>
      </c>
      <c r="C391" t="s">
        <v>39</v>
      </c>
      <c r="D391" t="s">
        <v>40</v>
      </c>
      <c r="E391">
        <v>1</v>
      </c>
      <c r="F391">
        <v>653</v>
      </c>
      <c r="G391">
        <v>22</v>
      </c>
      <c r="H391" s="47">
        <f t="shared" si="18"/>
        <v>653</v>
      </c>
      <c r="I391" s="47">
        <f t="shared" si="19"/>
        <v>22</v>
      </c>
      <c r="J391" s="39" t="str">
        <f t="shared" si="20"/>
        <v>65322</v>
      </c>
      <c r="K391" t="s">
        <v>50</v>
      </c>
      <c r="L391">
        <v>33.1</v>
      </c>
      <c r="M391" t="s">
        <v>623</v>
      </c>
      <c r="N391" t="s">
        <v>624</v>
      </c>
      <c r="O391">
        <v>1</v>
      </c>
      <c r="P391" t="s">
        <v>3321</v>
      </c>
    </row>
    <row r="392" spans="1:16" x14ac:dyDescent="0.3">
      <c r="A392" t="s">
        <v>37</v>
      </c>
      <c r="B392" t="s">
        <v>38</v>
      </c>
      <c r="C392" t="s">
        <v>39</v>
      </c>
      <c r="D392" t="s">
        <v>40</v>
      </c>
      <c r="E392">
        <v>1</v>
      </c>
      <c r="F392">
        <v>598</v>
      </c>
      <c r="G392">
        <v>5</v>
      </c>
      <c r="H392" s="47">
        <f t="shared" si="18"/>
        <v>598</v>
      </c>
      <c r="I392" s="47">
        <f t="shared" si="19"/>
        <v>5</v>
      </c>
      <c r="J392" s="39" t="str">
        <f t="shared" si="20"/>
        <v>5985</v>
      </c>
      <c r="K392" t="s">
        <v>50</v>
      </c>
      <c r="L392">
        <v>19</v>
      </c>
      <c r="M392" t="s">
        <v>625</v>
      </c>
      <c r="N392" t="s">
        <v>626</v>
      </c>
      <c r="O392">
        <v>1</v>
      </c>
      <c r="P392" t="s">
        <v>3321</v>
      </c>
    </row>
    <row r="393" spans="1:16" x14ac:dyDescent="0.3">
      <c r="A393" t="s">
        <v>37</v>
      </c>
      <c r="B393" t="s">
        <v>38</v>
      </c>
      <c r="C393" t="s">
        <v>39</v>
      </c>
      <c r="D393" t="s">
        <v>40</v>
      </c>
      <c r="E393">
        <v>1</v>
      </c>
      <c r="F393">
        <v>912</v>
      </c>
      <c r="G393">
        <v>48</v>
      </c>
      <c r="H393" s="47">
        <f t="shared" si="18"/>
        <v>912</v>
      </c>
      <c r="I393" s="47">
        <f t="shared" si="19"/>
        <v>48</v>
      </c>
      <c r="J393" s="39" t="str">
        <f t="shared" si="20"/>
        <v>91248</v>
      </c>
      <c r="K393" t="s">
        <v>53</v>
      </c>
      <c r="L393">
        <v>173</v>
      </c>
      <c r="M393" t="s">
        <v>54</v>
      </c>
      <c r="N393" t="s">
        <v>55</v>
      </c>
      <c r="O393">
        <v>5</v>
      </c>
      <c r="P393" t="s">
        <v>3322</v>
      </c>
    </row>
    <row r="394" spans="1:16" x14ac:dyDescent="0.3">
      <c r="A394" t="s">
        <v>37</v>
      </c>
      <c r="B394" t="s">
        <v>38</v>
      </c>
      <c r="C394" t="s">
        <v>39</v>
      </c>
      <c r="D394" t="s">
        <v>40</v>
      </c>
      <c r="E394">
        <v>1</v>
      </c>
      <c r="F394">
        <v>593</v>
      </c>
      <c r="G394">
        <v>1</v>
      </c>
      <c r="H394" s="47">
        <f t="shared" si="18"/>
        <v>593</v>
      </c>
      <c r="I394" s="47">
        <f t="shared" si="19"/>
        <v>1</v>
      </c>
      <c r="J394" s="39" t="str">
        <f t="shared" si="20"/>
        <v>5931</v>
      </c>
      <c r="K394" t="s">
        <v>50</v>
      </c>
      <c r="L394">
        <v>139</v>
      </c>
      <c r="M394">
        <v>584</v>
      </c>
      <c r="N394" t="s">
        <v>627</v>
      </c>
      <c r="O394">
        <v>1</v>
      </c>
      <c r="P394" t="s">
        <v>3321</v>
      </c>
    </row>
    <row r="395" spans="1:16" x14ac:dyDescent="0.3">
      <c r="A395" t="s">
        <v>37</v>
      </c>
      <c r="B395" t="s">
        <v>38</v>
      </c>
      <c r="C395" t="s">
        <v>39</v>
      </c>
      <c r="D395" t="s">
        <v>40</v>
      </c>
      <c r="E395">
        <v>1</v>
      </c>
      <c r="F395">
        <v>588</v>
      </c>
      <c r="G395">
        <v>24</v>
      </c>
      <c r="H395" s="47">
        <f t="shared" si="18"/>
        <v>588</v>
      </c>
      <c r="I395" s="47">
        <f t="shared" si="19"/>
        <v>24</v>
      </c>
      <c r="J395" s="39" t="str">
        <f t="shared" si="20"/>
        <v>58824</v>
      </c>
      <c r="K395" t="s">
        <v>50</v>
      </c>
      <c r="L395">
        <v>99</v>
      </c>
      <c r="M395" t="s">
        <v>628</v>
      </c>
      <c r="N395" t="s">
        <v>629</v>
      </c>
      <c r="O395">
        <v>1</v>
      </c>
      <c r="P395" t="s">
        <v>3321</v>
      </c>
    </row>
    <row r="396" spans="1:16" x14ac:dyDescent="0.3">
      <c r="A396" t="s">
        <v>37</v>
      </c>
      <c r="B396" t="s">
        <v>38</v>
      </c>
      <c r="C396" t="s">
        <v>39</v>
      </c>
      <c r="D396" t="s">
        <v>40</v>
      </c>
      <c r="E396">
        <v>1</v>
      </c>
      <c r="F396">
        <v>585</v>
      </c>
      <c r="G396">
        <v>30</v>
      </c>
      <c r="H396" s="47">
        <f t="shared" si="18"/>
        <v>585</v>
      </c>
      <c r="I396" s="47">
        <f t="shared" si="19"/>
        <v>30</v>
      </c>
      <c r="J396" s="39" t="str">
        <f t="shared" si="20"/>
        <v>58530</v>
      </c>
      <c r="K396" t="s">
        <v>50</v>
      </c>
      <c r="L396">
        <v>17</v>
      </c>
      <c r="M396" t="s">
        <v>630</v>
      </c>
      <c r="N396" t="s">
        <v>631</v>
      </c>
      <c r="O396">
        <v>1</v>
      </c>
      <c r="P396" t="s">
        <v>3321</v>
      </c>
    </row>
    <row r="397" spans="1:16" x14ac:dyDescent="0.3">
      <c r="A397" t="s">
        <v>37</v>
      </c>
      <c r="B397" t="s">
        <v>38</v>
      </c>
      <c r="C397" t="s">
        <v>39</v>
      </c>
      <c r="D397" t="s">
        <v>40</v>
      </c>
      <c r="E397">
        <v>1</v>
      </c>
      <c r="F397">
        <v>402</v>
      </c>
      <c r="G397">
        <v>0</v>
      </c>
      <c r="H397" s="47">
        <f t="shared" si="18"/>
        <v>402</v>
      </c>
      <c r="I397" s="47"/>
      <c r="J397" s="39" t="str">
        <f t="shared" si="20"/>
        <v>402</v>
      </c>
      <c r="K397" t="s">
        <v>58</v>
      </c>
      <c r="L397">
        <v>493</v>
      </c>
      <c r="M397">
        <v>304</v>
      </c>
      <c r="N397" t="s">
        <v>601</v>
      </c>
      <c r="O397">
        <v>1</v>
      </c>
      <c r="P397" t="s">
        <v>3321</v>
      </c>
    </row>
    <row r="398" spans="1:16" x14ac:dyDescent="0.3">
      <c r="A398" t="s">
        <v>37</v>
      </c>
      <c r="B398" t="s">
        <v>38</v>
      </c>
      <c r="C398" t="s">
        <v>39</v>
      </c>
      <c r="D398" t="s">
        <v>40</v>
      </c>
      <c r="E398">
        <v>1</v>
      </c>
      <c r="F398">
        <v>388</v>
      </c>
      <c r="G398">
        <v>4</v>
      </c>
      <c r="H398" s="47">
        <f t="shared" si="18"/>
        <v>388</v>
      </c>
      <c r="I398" s="47">
        <f t="shared" si="19"/>
        <v>4</v>
      </c>
      <c r="J398" s="39" t="str">
        <f t="shared" si="20"/>
        <v>3884</v>
      </c>
      <c r="K398" t="s">
        <v>257</v>
      </c>
      <c r="L398">
        <v>891</v>
      </c>
      <c r="M398" t="s">
        <v>54</v>
      </c>
      <c r="N398" t="s">
        <v>79</v>
      </c>
      <c r="O398">
        <v>2</v>
      </c>
      <c r="P398" t="s">
        <v>3323</v>
      </c>
    </row>
    <row r="399" spans="1:16" x14ac:dyDescent="0.3">
      <c r="A399" t="s">
        <v>37</v>
      </c>
      <c r="B399" t="s">
        <v>38</v>
      </c>
      <c r="C399" t="s">
        <v>39</v>
      </c>
      <c r="D399" t="s">
        <v>40</v>
      </c>
      <c r="E399">
        <v>1</v>
      </c>
      <c r="F399">
        <v>254</v>
      </c>
      <c r="G399">
        <v>3</v>
      </c>
      <c r="H399" s="47">
        <f t="shared" si="18"/>
        <v>254</v>
      </c>
      <c r="I399" s="47">
        <f t="shared" si="19"/>
        <v>3</v>
      </c>
      <c r="J399" s="39" t="str">
        <f t="shared" si="20"/>
        <v>2543</v>
      </c>
      <c r="K399" t="s">
        <v>58</v>
      </c>
      <c r="L399">
        <v>13</v>
      </c>
      <c r="M399" t="s">
        <v>634</v>
      </c>
      <c r="N399" t="s">
        <v>635</v>
      </c>
      <c r="O399">
        <v>1</v>
      </c>
      <c r="P399" t="s">
        <v>3321</v>
      </c>
    </row>
    <row r="400" spans="1:16" x14ac:dyDescent="0.3">
      <c r="A400" t="s">
        <v>37</v>
      </c>
      <c r="B400" t="s">
        <v>38</v>
      </c>
      <c r="C400" t="s">
        <v>39</v>
      </c>
      <c r="D400" t="s">
        <v>40</v>
      </c>
      <c r="E400">
        <v>1</v>
      </c>
      <c r="F400">
        <v>367</v>
      </c>
      <c r="G400">
        <v>0</v>
      </c>
      <c r="H400" s="47">
        <f t="shared" si="18"/>
        <v>367</v>
      </c>
      <c r="I400" s="47"/>
      <c r="J400" s="39" t="str">
        <f t="shared" si="20"/>
        <v>367</v>
      </c>
      <c r="K400" t="s">
        <v>58</v>
      </c>
      <c r="L400">
        <v>520</v>
      </c>
      <c r="M400" t="s">
        <v>54</v>
      </c>
      <c r="N400" t="s">
        <v>79</v>
      </c>
      <c r="O400">
        <v>2</v>
      </c>
      <c r="P400" t="s">
        <v>3323</v>
      </c>
    </row>
    <row r="401" spans="1:16" x14ac:dyDescent="0.3">
      <c r="A401" t="s">
        <v>37</v>
      </c>
      <c r="B401" t="s">
        <v>38</v>
      </c>
      <c r="C401" t="s">
        <v>39</v>
      </c>
      <c r="D401" t="s">
        <v>40</v>
      </c>
      <c r="E401">
        <v>1</v>
      </c>
      <c r="F401">
        <v>452</v>
      </c>
      <c r="G401">
        <v>9</v>
      </c>
      <c r="H401" s="47">
        <f t="shared" si="18"/>
        <v>452</v>
      </c>
      <c r="I401" s="47">
        <f t="shared" si="19"/>
        <v>9</v>
      </c>
      <c r="J401" s="39" t="str">
        <f t="shared" si="20"/>
        <v>4529</v>
      </c>
      <c r="K401" t="s">
        <v>50</v>
      </c>
      <c r="L401">
        <v>120</v>
      </c>
      <c r="M401" t="s">
        <v>636</v>
      </c>
      <c r="N401" t="s">
        <v>637</v>
      </c>
      <c r="O401">
        <v>1</v>
      </c>
      <c r="P401" t="s">
        <v>3321</v>
      </c>
    </row>
    <row r="402" spans="1:16" x14ac:dyDescent="0.3">
      <c r="A402" t="s">
        <v>37</v>
      </c>
      <c r="B402" t="s">
        <v>38</v>
      </c>
      <c r="C402" t="s">
        <v>39</v>
      </c>
      <c r="D402" t="s">
        <v>40</v>
      </c>
      <c r="E402">
        <v>1</v>
      </c>
      <c r="F402">
        <v>304</v>
      </c>
      <c r="G402">
        <v>1</v>
      </c>
      <c r="H402" s="47">
        <f t="shared" si="18"/>
        <v>304</v>
      </c>
      <c r="I402" s="47">
        <f t="shared" si="19"/>
        <v>1</v>
      </c>
      <c r="J402" s="39" t="str">
        <f t="shared" si="20"/>
        <v>3041</v>
      </c>
      <c r="K402" t="s">
        <v>50</v>
      </c>
      <c r="L402">
        <v>1512</v>
      </c>
      <c r="M402" t="s">
        <v>54</v>
      </c>
      <c r="N402" t="s">
        <v>390</v>
      </c>
      <c r="O402">
        <v>6</v>
      </c>
      <c r="P402" t="s">
        <v>3324</v>
      </c>
    </row>
    <row r="403" spans="1:16" x14ac:dyDescent="0.3">
      <c r="A403" t="s">
        <v>37</v>
      </c>
      <c r="B403" t="s">
        <v>38</v>
      </c>
      <c r="C403" t="s">
        <v>39</v>
      </c>
      <c r="D403" t="s">
        <v>40</v>
      </c>
      <c r="E403">
        <v>1</v>
      </c>
      <c r="F403">
        <v>304</v>
      </c>
      <c r="G403">
        <v>6</v>
      </c>
      <c r="H403" s="47">
        <f t="shared" si="18"/>
        <v>304</v>
      </c>
      <c r="I403" s="47">
        <f t="shared" si="19"/>
        <v>6</v>
      </c>
      <c r="J403" s="39" t="str">
        <f t="shared" si="20"/>
        <v>3046</v>
      </c>
      <c r="K403" t="s">
        <v>50</v>
      </c>
      <c r="L403">
        <v>208</v>
      </c>
      <c r="M403" t="s">
        <v>54</v>
      </c>
      <c r="N403" t="s">
        <v>390</v>
      </c>
      <c r="O403">
        <v>6</v>
      </c>
      <c r="P403" t="s">
        <v>3324</v>
      </c>
    </row>
    <row r="404" spans="1:16" x14ac:dyDescent="0.3">
      <c r="A404" t="s">
        <v>37</v>
      </c>
      <c r="B404" t="s">
        <v>38</v>
      </c>
      <c r="C404" t="s">
        <v>39</v>
      </c>
      <c r="D404" t="s">
        <v>40</v>
      </c>
      <c r="E404">
        <v>1</v>
      </c>
      <c r="F404">
        <v>197</v>
      </c>
      <c r="G404">
        <v>1</v>
      </c>
      <c r="H404" s="47">
        <f t="shared" si="18"/>
        <v>197</v>
      </c>
      <c r="I404" s="47">
        <f t="shared" si="19"/>
        <v>1</v>
      </c>
      <c r="J404" s="39" t="str">
        <f t="shared" si="20"/>
        <v>1971</v>
      </c>
      <c r="K404" t="s">
        <v>50</v>
      </c>
      <c r="L404">
        <v>262</v>
      </c>
      <c r="M404" t="s">
        <v>54</v>
      </c>
      <c r="N404" t="s">
        <v>54</v>
      </c>
      <c r="O404">
        <v>1</v>
      </c>
      <c r="P404" t="s">
        <v>3321</v>
      </c>
    </row>
    <row r="405" spans="1:16" x14ac:dyDescent="0.3">
      <c r="A405" t="s">
        <v>37</v>
      </c>
      <c r="B405" t="s">
        <v>38</v>
      </c>
      <c r="C405" t="s">
        <v>39</v>
      </c>
      <c r="D405" t="s">
        <v>40</v>
      </c>
      <c r="E405">
        <v>1</v>
      </c>
      <c r="F405">
        <v>573</v>
      </c>
      <c r="G405">
        <v>9</v>
      </c>
      <c r="H405" s="47">
        <f t="shared" si="18"/>
        <v>573</v>
      </c>
      <c r="I405" s="47">
        <f t="shared" si="19"/>
        <v>9</v>
      </c>
      <c r="J405" s="39" t="str">
        <f t="shared" si="20"/>
        <v>5739</v>
      </c>
      <c r="K405" t="s">
        <v>50</v>
      </c>
      <c r="L405">
        <v>96</v>
      </c>
      <c r="M405" t="s">
        <v>638</v>
      </c>
      <c r="N405" t="s">
        <v>639</v>
      </c>
      <c r="O405">
        <v>1</v>
      </c>
      <c r="P405" t="s">
        <v>3321</v>
      </c>
    </row>
    <row r="406" spans="1:16" x14ac:dyDescent="0.3">
      <c r="A406" t="s">
        <v>37</v>
      </c>
      <c r="B406" t="s">
        <v>38</v>
      </c>
      <c r="C406" t="s">
        <v>39</v>
      </c>
      <c r="D406" t="s">
        <v>40</v>
      </c>
      <c r="E406">
        <v>1</v>
      </c>
      <c r="F406">
        <v>574</v>
      </c>
      <c r="G406">
        <v>1</v>
      </c>
      <c r="H406" s="47">
        <f t="shared" si="18"/>
        <v>574</v>
      </c>
      <c r="I406" s="47">
        <f t="shared" si="19"/>
        <v>1</v>
      </c>
      <c r="J406" s="39" t="str">
        <f t="shared" si="20"/>
        <v>5741</v>
      </c>
      <c r="K406" t="s">
        <v>50</v>
      </c>
      <c r="L406">
        <v>231</v>
      </c>
      <c r="M406">
        <v>574</v>
      </c>
      <c r="N406" t="s">
        <v>640</v>
      </c>
      <c r="O406">
        <v>1</v>
      </c>
      <c r="P406" t="s">
        <v>3321</v>
      </c>
    </row>
    <row r="407" spans="1:16" x14ac:dyDescent="0.3">
      <c r="A407" t="s">
        <v>37</v>
      </c>
      <c r="B407" t="s">
        <v>38</v>
      </c>
      <c r="C407" t="s">
        <v>39</v>
      </c>
      <c r="D407" t="s">
        <v>40</v>
      </c>
      <c r="E407">
        <v>1</v>
      </c>
      <c r="F407">
        <v>569</v>
      </c>
      <c r="G407">
        <v>10</v>
      </c>
      <c r="H407" s="47">
        <f t="shared" si="18"/>
        <v>569</v>
      </c>
      <c r="I407" s="47">
        <f t="shared" si="19"/>
        <v>10</v>
      </c>
      <c r="J407" s="39" t="str">
        <f t="shared" si="20"/>
        <v>56910</v>
      </c>
      <c r="K407" t="s">
        <v>114</v>
      </c>
      <c r="L407">
        <v>14</v>
      </c>
      <c r="M407">
        <v>585</v>
      </c>
      <c r="N407" t="s">
        <v>641</v>
      </c>
      <c r="O407">
        <v>1</v>
      </c>
      <c r="P407" t="s">
        <v>3321</v>
      </c>
    </row>
    <row r="408" spans="1:16" x14ac:dyDescent="0.3">
      <c r="A408" t="s">
        <v>37</v>
      </c>
      <c r="B408" t="s">
        <v>38</v>
      </c>
      <c r="C408" t="s">
        <v>39</v>
      </c>
      <c r="D408" t="s">
        <v>40</v>
      </c>
      <c r="E408">
        <v>1</v>
      </c>
      <c r="F408">
        <v>571</v>
      </c>
      <c r="G408">
        <v>1</v>
      </c>
      <c r="H408" s="47">
        <f t="shared" si="18"/>
        <v>571</v>
      </c>
      <c r="I408" s="47">
        <f t="shared" si="19"/>
        <v>1</v>
      </c>
      <c r="J408" s="39" t="str">
        <f t="shared" si="20"/>
        <v>5711</v>
      </c>
      <c r="K408" t="s">
        <v>50</v>
      </c>
      <c r="L408">
        <v>320</v>
      </c>
      <c r="M408" t="s">
        <v>501</v>
      </c>
      <c r="N408" t="s">
        <v>502</v>
      </c>
      <c r="O408">
        <v>1</v>
      </c>
      <c r="P408" t="s">
        <v>3321</v>
      </c>
    </row>
    <row r="409" spans="1:16" x14ac:dyDescent="0.3">
      <c r="A409" t="s">
        <v>37</v>
      </c>
      <c r="B409" t="s">
        <v>38</v>
      </c>
      <c r="C409" t="s">
        <v>39</v>
      </c>
      <c r="D409" t="s">
        <v>40</v>
      </c>
      <c r="E409">
        <v>1</v>
      </c>
      <c r="F409">
        <v>557</v>
      </c>
      <c r="G409">
        <v>1</v>
      </c>
      <c r="H409" s="47">
        <f t="shared" si="18"/>
        <v>557</v>
      </c>
      <c r="I409" s="47">
        <f t="shared" si="19"/>
        <v>1</v>
      </c>
      <c r="J409" s="39" t="str">
        <f t="shared" si="20"/>
        <v>5571</v>
      </c>
      <c r="K409" t="s">
        <v>50</v>
      </c>
      <c r="L409">
        <v>86</v>
      </c>
      <c r="M409" t="s">
        <v>642</v>
      </c>
      <c r="N409" t="s">
        <v>643</v>
      </c>
      <c r="O409">
        <v>1</v>
      </c>
      <c r="P409" t="s">
        <v>3321</v>
      </c>
    </row>
    <row r="410" spans="1:16" x14ac:dyDescent="0.3">
      <c r="A410" t="s">
        <v>37</v>
      </c>
      <c r="B410" t="s">
        <v>38</v>
      </c>
      <c r="C410" t="s">
        <v>39</v>
      </c>
      <c r="D410" t="s">
        <v>40</v>
      </c>
      <c r="E410">
        <v>1</v>
      </c>
      <c r="F410">
        <v>564</v>
      </c>
      <c r="G410">
        <v>1</v>
      </c>
      <c r="H410" s="47">
        <f t="shared" si="18"/>
        <v>564</v>
      </c>
      <c r="I410" s="47">
        <f t="shared" si="19"/>
        <v>1</v>
      </c>
      <c r="J410" s="39" t="str">
        <f t="shared" si="20"/>
        <v>5641</v>
      </c>
      <c r="K410" t="s">
        <v>50</v>
      </c>
      <c r="L410">
        <v>179</v>
      </c>
      <c r="M410" t="s">
        <v>644</v>
      </c>
      <c r="N410" t="s">
        <v>645</v>
      </c>
      <c r="O410">
        <v>1</v>
      </c>
      <c r="P410" t="s">
        <v>3321</v>
      </c>
    </row>
    <row r="411" spans="1:16" x14ac:dyDescent="0.3">
      <c r="A411" t="s">
        <v>37</v>
      </c>
      <c r="B411" t="s">
        <v>38</v>
      </c>
      <c r="C411" t="s">
        <v>39</v>
      </c>
      <c r="D411" t="s">
        <v>40</v>
      </c>
      <c r="E411">
        <v>1</v>
      </c>
      <c r="F411">
        <v>447</v>
      </c>
      <c r="G411">
        <v>4</v>
      </c>
      <c r="H411" s="47">
        <f t="shared" si="18"/>
        <v>447</v>
      </c>
      <c r="I411" s="47">
        <f t="shared" si="19"/>
        <v>4</v>
      </c>
      <c r="J411" s="39" t="str">
        <f t="shared" si="20"/>
        <v>4474</v>
      </c>
      <c r="K411" t="s">
        <v>53</v>
      </c>
      <c r="L411">
        <v>17</v>
      </c>
      <c r="M411" t="s">
        <v>558</v>
      </c>
      <c r="N411" t="s">
        <v>559</v>
      </c>
      <c r="O411">
        <v>1</v>
      </c>
      <c r="P411" t="s">
        <v>3321</v>
      </c>
    </row>
    <row r="412" spans="1:16" x14ac:dyDescent="0.3">
      <c r="A412" t="s">
        <v>37</v>
      </c>
      <c r="B412" t="s">
        <v>38</v>
      </c>
      <c r="C412" t="s">
        <v>39</v>
      </c>
      <c r="D412" t="s">
        <v>40</v>
      </c>
      <c r="E412">
        <v>1</v>
      </c>
      <c r="F412">
        <v>468</v>
      </c>
      <c r="G412">
        <v>0</v>
      </c>
      <c r="H412" s="47">
        <f t="shared" si="18"/>
        <v>468</v>
      </c>
      <c r="I412" s="47"/>
      <c r="J412" s="39" t="str">
        <f t="shared" si="20"/>
        <v>468</v>
      </c>
      <c r="K412" t="s">
        <v>50</v>
      </c>
      <c r="L412">
        <v>169</v>
      </c>
      <c r="M412">
        <v>468</v>
      </c>
      <c r="N412" t="s">
        <v>646</v>
      </c>
      <c r="O412">
        <v>1</v>
      </c>
      <c r="P412" t="s">
        <v>3321</v>
      </c>
    </row>
    <row r="413" spans="1:16" x14ac:dyDescent="0.3">
      <c r="A413" t="s">
        <v>37</v>
      </c>
      <c r="B413" t="s">
        <v>38</v>
      </c>
      <c r="C413" t="s">
        <v>39</v>
      </c>
      <c r="D413" t="s">
        <v>40</v>
      </c>
      <c r="E413">
        <v>1</v>
      </c>
      <c r="F413">
        <v>521</v>
      </c>
      <c r="G413">
        <v>7</v>
      </c>
      <c r="H413" s="47">
        <f t="shared" si="18"/>
        <v>521</v>
      </c>
      <c r="I413" s="47">
        <f t="shared" si="19"/>
        <v>7</v>
      </c>
      <c r="J413" s="39" t="str">
        <f t="shared" si="20"/>
        <v>5217</v>
      </c>
      <c r="K413" t="s">
        <v>50</v>
      </c>
      <c r="L413">
        <v>658</v>
      </c>
      <c r="M413" t="s">
        <v>647</v>
      </c>
      <c r="N413" t="s">
        <v>238</v>
      </c>
      <c r="O413">
        <v>1</v>
      </c>
      <c r="P413" t="s">
        <v>3321</v>
      </c>
    </row>
    <row r="414" spans="1:16" x14ac:dyDescent="0.3">
      <c r="A414" t="s">
        <v>37</v>
      </c>
      <c r="B414" t="s">
        <v>38</v>
      </c>
      <c r="C414" t="s">
        <v>39</v>
      </c>
      <c r="D414" t="s">
        <v>40</v>
      </c>
      <c r="E414">
        <v>1</v>
      </c>
      <c r="F414">
        <v>682</v>
      </c>
      <c r="G414">
        <v>13</v>
      </c>
      <c r="H414" s="47">
        <f t="shared" si="18"/>
        <v>682</v>
      </c>
      <c r="I414" s="47">
        <f t="shared" si="19"/>
        <v>13</v>
      </c>
      <c r="J414" s="39" t="str">
        <f t="shared" si="20"/>
        <v>68213</v>
      </c>
      <c r="K414" t="s">
        <v>50</v>
      </c>
      <c r="L414">
        <v>66.099999999999994</v>
      </c>
      <c r="M414" t="s">
        <v>648</v>
      </c>
      <c r="N414" t="s">
        <v>649</v>
      </c>
      <c r="O414">
        <v>1</v>
      </c>
      <c r="P414" t="s">
        <v>3321</v>
      </c>
    </row>
    <row r="415" spans="1:16" x14ac:dyDescent="0.3">
      <c r="A415" t="s">
        <v>37</v>
      </c>
      <c r="B415" t="s">
        <v>38</v>
      </c>
      <c r="C415" t="s">
        <v>39</v>
      </c>
      <c r="D415" t="s">
        <v>40</v>
      </c>
      <c r="E415">
        <v>1</v>
      </c>
      <c r="F415">
        <v>682</v>
      </c>
      <c r="G415">
        <v>22</v>
      </c>
      <c r="H415" s="47">
        <f t="shared" si="18"/>
        <v>682</v>
      </c>
      <c r="I415" s="47">
        <f t="shared" si="19"/>
        <v>22</v>
      </c>
      <c r="J415" s="39" t="str">
        <f t="shared" si="20"/>
        <v>68222</v>
      </c>
      <c r="K415" t="s">
        <v>50</v>
      </c>
      <c r="L415">
        <v>156.1</v>
      </c>
      <c r="M415" t="s">
        <v>650</v>
      </c>
      <c r="N415" t="s">
        <v>651</v>
      </c>
      <c r="O415">
        <v>1</v>
      </c>
      <c r="P415" t="s">
        <v>3321</v>
      </c>
    </row>
    <row r="416" spans="1:16" x14ac:dyDescent="0.3">
      <c r="A416" t="s">
        <v>37</v>
      </c>
      <c r="B416" t="s">
        <v>38</v>
      </c>
      <c r="C416" t="s">
        <v>39</v>
      </c>
      <c r="D416" t="s">
        <v>40</v>
      </c>
      <c r="E416">
        <v>1</v>
      </c>
      <c r="F416">
        <v>882</v>
      </c>
      <c r="G416">
        <v>30</v>
      </c>
      <c r="H416" s="47">
        <f t="shared" si="18"/>
        <v>882</v>
      </c>
      <c r="I416" s="47">
        <f t="shared" si="19"/>
        <v>30</v>
      </c>
      <c r="J416" s="39" t="str">
        <f t="shared" si="20"/>
        <v>88230</v>
      </c>
      <c r="K416" t="s">
        <v>50</v>
      </c>
      <c r="L416">
        <v>325</v>
      </c>
      <c r="M416" t="s">
        <v>652</v>
      </c>
      <c r="N416" t="s">
        <v>653</v>
      </c>
      <c r="O416">
        <v>1</v>
      </c>
      <c r="P416" t="s">
        <v>3321</v>
      </c>
    </row>
    <row r="417" spans="1:16" x14ac:dyDescent="0.3">
      <c r="A417" t="s">
        <v>37</v>
      </c>
      <c r="B417" t="s">
        <v>38</v>
      </c>
      <c r="C417" t="s">
        <v>39</v>
      </c>
      <c r="D417" t="s">
        <v>40</v>
      </c>
      <c r="E417">
        <v>1</v>
      </c>
      <c r="F417">
        <v>790</v>
      </c>
      <c r="G417">
        <v>4</v>
      </c>
      <c r="H417" s="47">
        <f t="shared" si="18"/>
        <v>790</v>
      </c>
      <c r="I417" s="47">
        <f t="shared" si="19"/>
        <v>4</v>
      </c>
      <c r="J417" s="39" t="str">
        <f t="shared" si="20"/>
        <v>7904</v>
      </c>
      <c r="K417" t="s">
        <v>58</v>
      </c>
      <c r="L417">
        <v>453</v>
      </c>
      <c r="M417" t="s">
        <v>54</v>
      </c>
      <c r="N417" t="s">
        <v>79</v>
      </c>
      <c r="O417">
        <v>2</v>
      </c>
      <c r="P417" t="s">
        <v>3323</v>
      </c>
    </row>
    <row r="418" spans="1:16" x14ac:dyDescent="0.3">
      <c r="A418" t="s">
        <v>37</v>
      </c>
      <c r="B418" t="s">
        <v>38</v>
      </c>
      <c r="C418" t="s">
        <v>39</v>
      </c>
      <c r="D418" t="s">
        <v>40</v>
      </c>
      <c r="E418">
        <v>1</v>
      </c>
      <c r="F418">
        <v>771</v>
      </c>
      <c r="G418">
        <v>11</v>
      </c>
      <c r="H418" s="47">
        <f t="shared" si="18"/>
        <v>771</v>
      </c>
      <c r="I418" s="47">
        <f t="shared" si="19"/>
        <v>11</v>
      </c>
      <c r="J418" s="39" t="str">
        <f t="shared" si="20"/>
        <v>77111</v>
      </c>
      <c r="K418" t="s">
        <v>50</v>
      </c>
      <c r="L418">
        <v>149</v>
      </c>
      <c r="M418" t="s">
        <v>654</v>
      </c>
      <c r="N418" t="s">
        <v>655</v>
      </c>
      <c r="O418">
        <v>1</v>
      </c>
      <c r="P418" t="s">
        <v>3321</v>
      </c>
    </row>
    <row r="419" spans="1:16" x14ac:dyDescent="0.3">
      <c r="A419" t="s">
        <v>37</v>
      </c>
      <c r="B419" t="s">
        <v>38</v>
      </c>
      <c r="C419" t="s">
        <v>39</v>
      </c>
      <c r="D419" t="s">
        <v>40</v>
      </c>
      <c r="E419">
        <v>1</v>
      </c>
      <c r="F419">
        <v>772</v>
      </c>
      <c r="G419">
        <v>4</v>
      </c>
      <c r="H419" s="47">
        <f t="shared" si="18"/>
        <v>772</v>
      </c>
      <c r="I419" s="47">
        <f t="shared" si="19"/>
        <v>4</v>
      </c>
      <c r="J419" s="39" t="str">
        <f t="shared" si="20"/>
        <v>7724</v>
      </c>
      <c r="K419" t="s">
        <v>58</v>
      </c>
      <c r="L419">
        <v>129</v>
      </c>
      <c r="M419" t="s">
        <v>656</v>
      </c>
      <c r="N419" t="s">
        <v>657</v>
      </c>
      <c r="O419">
        <v>1</v>
      </c>
      <c r="P419" t="s">
        <v>3321</v>
      </c>
    </row>
    <row r="420" spans="1:16" x14ac:dyDescent="0.3">
      <c r="A420" t="s">
        <v>37</v>
      </c>
      <c r="B420" t="s">
        <v>38</v>
      </c>
      <c r="C420" t="s">
        <v>39</v>
      </c>
      <c r="D420" t="s">
        <v>40</v>
      </c>
      <c r="E420">
        <v>1</v>
      </c>
      <c r="F420">
        <v>320</v>
      </c>
      <c r="G420">
        <v>1</v>
      </c>
      <c r="H420" s="47">
        <f t="shared" si="18"/>
        <v>320</v>
      </c>
      <c r="I420" s="47">
        <f t="shared" si="19"/>
        <v>1</v>
      </c>
      <c r="J420" s="39" t="str">
        <f t="shared" si="20"/>
        <v>3201</v>
      </c>
      <c r="K420" t="s">
        <v>50</v>
      </c>
      <c r="L420">
        <v>148</v>
      </c>
      <c r="M420" t="s">
        <v>594</v>
      </c>
      <c r="N420" t="s">
        <v>658</v>
      </c>
      <c r="O420">
        <v>9</v>
      </c>
      <c r="P420" t="s">
        <v>3327</v>
      </c>
    </row>
    <row r="421" spans="1:16" x14ac:dyDescent="0.3">
      <c r="A421" t="s">
        <v>37</v>
      </c>
      <c r="B421" t="s">
        <v>38</v>
      </c>
      <c r="C421" t="s">
        <v>39</v>
      </c>
      <c r="D421" t="s">
        <v>40</v>
      </c>
      <c r="E421">
        <v>1</v>
      </c>
      <c r="F421">
        <v>110</v>
      </c>
      <c r="G421">
        <v>4</v>
      </c>
      <c r="H421" s="47">
        <f t="shared" si="18"/>
        <v>110</v>
      </c>
      <c r="I421" s="47">
        <f t="shared" si="19"/>
        <v>4</v>
      </c>
      <c r="J421" s="39" t="str">
        <f t="shared" si="20"/>
        <v>1104</v>
      </c>
      <c r="K421" t="s">
        <v>50</v>
      </c>
      <c r="L421">
        <v>1405</v>
      </c>
      <c r="M421" t="s">
        <v>659</v>
      </c>
      <c r="N421" t="s">
        <v>660</v>
      </c>
      <c r="O421">
        <v>6</v>
      </c>
      <c r="P421" t="s">
        <v>3324</v>
      </c>
    </row>
    <row r="422" spans="1:16" x14ac:dyDescent="0.3">
      <c r="A422" t="s">
        <v>37</v>
      </c>
      <c r="B422" t="s">
        <v>38</v>
      </c>
      <c r="C422" t="s">
        <v>39</v>
      </c>
      <c r="D422" t="s">
        <v>40</v>
      </c>
      <c r="E422">
        <v>1</v>
      </c>
      <c r="F422">
        <v>113</v>
      </c>
      <c r="G422">
        <v>5</v>
      </c>
      <c r="H422" s="47">
        <f t="shared" si="18"/>
        <v>113</v>
      </c>
      <c r="I422" s="47">
        <f t="shared" si="19"/>
        <v>5</v>
      </c>
      <c r="J422" s="39" t="str">
        <f t="shared" si="20"/>
        <v>1135</v>
      </c>
      <c r="K422" t="s">
        <v>50</v>
      </c>
      <c r="L422">
        <v>185</v>
      </c>
      <c r="M422" t="s">
        <v>661</v>
      </c>
      <c r="N422" t="s">
        <v>662</v>
      </c>
      <c r="O422">
        <v>1</v>
      </c>
      <c r="P422" t="s">
        <v>3321</v>
      </c>
    </row>
    <row r="423" spans="1:16" x14ac:dyDescent="0.3">
      <c r="A423" t="s">
        <v>37</v>
      </c>
      <c r="B423" t="s">
        <v>38</v>
      </c>
      <c r="C423" t="s">
        <v>39</v>
      </c>
      <c r="D423" t="s">
        <v>40</v>
      </c>
      <c r="E423">
        <v>1</v>
      </c>
      <c r="F423">
        <v>349</v>
      </c>
      <c r="G423">
        <v>0</v>
      </c>
      <c r="H423" s="47">
        <f t="shared" si="18"/>
        <v>349</v>
      </c>
      <c r="I423" s="47"/>
      <c r="J423" s="39" t="str">
        <f t="shared" si="20"/>
        <v>349</v>
      </c>
      <c r="K423" t="s">
        <v>207</v>
      </c>
      <c r="L423">
        <v>759</v>
      </c>
      <c r="M423">
        <v>417</v>
      </c>
      <c r="N423" t="s">
        <v>663</v>
      </c>
      <c r="O423">
        <v>1</v>
      </c>
      <c r="P423" t="s">
        <v>3321</v>
      </c>
    </row>
    <row r="424" spans="1:16" x14ac:dyDescent="0.3">
      <c r="A424" t="s">
        <v>37</v>
      </c>
      <c r="B424" t="s">
        <v>38</v>
      </c>
      <c r="C424" t="s">
        <v>39</v>
      </c>
      <c r="D424" t="s">
        <v>40</v>
      </c>
      <c r="E424">
        <v>1</v>
      </c>
      <c r="F424">
        <v>677</v>
      </c>
      <c r="G424">
        <v>12</v>
      </c>
      <c r="H424" s="47">
        <f t="shared" si="18"/>
        <v>677</v>
      </c>
      <c r="I424" s="47">
        <f t="shared" si="19"/>
        <v>12</v>
      </c>
      <c r="J424" s="39" t="str">
        <f t="shared" si="20"/>
        <v>67712</v>
      </c>
      <c r="K424" t="s">
        <v>50</v>
      </c>
      <c r="L424">
        <v>123.3</v>
      </c>
      <c r="M424" t="s">
        <v>664</v>
      </c>
      <c r="N424" t="s">
        <v>665</v>
      </c>
      <c r="O424">
        <v>1</v>
      </c>
      <c r="P424" t="s">
        <v>3321</v>
      </c>
    </row>
    <row r="425" spans="1:16" x14ac:dyDescent="0.3">
      <c r="A425" t="s">
        <v>37</v>
      </c>
      <c r="B425" t="s">
        <v>38</v>
      </c>
      <c r="C425" t="s">
        <v>39</v>
      </c>
      <c r="D425" t="s">
        <v>40</v>
      </c>
      <c r="E425">
        <v>1</v>
      </c>
      <c r="F425">
        <v>236</v>
      </c>
      <c r="G425">
        <v>2</v>
      </c>
      <c r="H425" s="47">
        <f t="shared" si="18"/>
        <v>236</v>
      </c>
      <c r="I425" s="47">
        <f t="shared" si="19"/>
        <v>2</v>
      </c>
      <c r="J425" s="39" t="str">
        <f t="shared" si="20"/>
        <v>2362</v>
      </c>
      <c r="K425" t="s">
        <v>50</v>
      </c>
      <c r="L425">
        <v>209</v>
      </c>
      <c r="M425" t="s">
        <v>666</v>
      </c>
      <c r="N425" t="s">
        <v>667</v>
      </c>
      <c r="O425">
        <v>1</v>
      </c>
      <c r="P425" t="s">
        <v>3321</v>
      </c>
    </row>
    <row r="426" spans="1:16" x14ac:dyDescent="0.3">
      <c r="A426" t="s">
        <v>37</v>
      </c>
      <c r="B426" t="s">
        <v>38</v>
      </c>
      <c r="C426" t="s">
        <v>39</v>
      </c>
      <c r="D426" t="s">
        <v>40</v>
      </c>
      <c r="E426">
        <v>1</v>
      </c>
      <c r="F426">
        <v>333</v>
      </c>
      <c r="G426">
        <v>0</v>
      </c>
      <c r="H426" s="47">
        <f t="shared" si="18"/>
        <v>333</v>
      </c>
      <c r="I426" s="47"/>
      <c r="J426" s="39" t="str">
        <f t="shared" si="20"/>
        <v>333</v>
      </c>
      <c r="K426" t="s">
        <v>207</v>
      </c>
      <c r="L426">
        <v>549</v>
      </c>
      <c r="M426" t="s">
        <v>54</v>
      </c>
      <c r="N426" t="s">
        <v>57</v>
      </c>
      <c r="O426">
        <v>2</v>
      </c>
      <c r="P426" t="s">
        <v>3323</v>
      </c>
    </row>
    <row r="427" spans="1:16" x14ac:dyDescent="0.3">
      <c r="A427" t="s">
        <v>37</v>
      </c>
      <c r="B427" t="s">
        <v>38</v>
      </c>
      <c r="C427" t="s">
        <v>39</v>
      </c>
      <c r="D427" t="s">
        <v>40</v>
      </c>
      <c r="E427">
        <v>1</v>
      </c>
      <c r="F427">
        <v>230</v>
      </c>
      <c r="G427">
        <v>3</v>
      </c>
      <c r="H427" s="47">
        <f t="shared" si="18"/>
        <v>230</v>
      </c>
      <c r="I427" s="47">
        <f t="shared" si="19"/>
        <v>3</v>
      </c>
      <c r="J427" s="39" t="str">
        <f t="shared" si="20"/>
        <v>2303</v>
      </c>
      <c r="K427" t="s">
        <v>50</v>
      </c>
      <c r="L427">
        <v>212</v>
      </c>
      <c r="M427" t="s">
        <v>668</v>
      </c>
      <c r="N427" t="s">
        <v>669</v>
      </c>
      <c r="O427">
        <v>1</v>
      </c>
      <c r="P427" t="s">
        <v>3321</v>
      </c>
    </row>
    <row r="428" spans="1:16" x14ac:dyDescent="0.3">
      <c r="A428" t="s">
        <v>37</v>
      </c>
      <c r="B428" t="s">
        <v>38</v>
      </c>
      <c r="C428" t="s">
        <v>39</v>
      </c>
      <c r="D428" t="s">
        <v>40</v>
      </c>
      <c r="E428">
        <v>1</v>
      </c>
      <c r="F428">
        <v>451</v>
      </c>
      <c r="G428">
        <v>11</v>
      </c>
      <c r="H428" s="47">
        <f t="shared" si="18"/>
        <v>451</v>
      </c>
      <c r="I428" s="47">
        <f t="shared" si="19"/>
        <v>11</v>
      </c>
      <c r="J428" s="39" t="str">
        <f t="shared" si="20"/>
        <v>45111</v>
      </c>
      <c r="K428" t="s">
        <v>50</v>
      </c>
      <c r="L428">
        <v>247</v>
      </c>
      <c r="M428" t="s">
        <v>670</v>
      </c>
      <c r="N428" t="s">
        <v>671</v>
      </c>
      <c r="O428">
        <v>1</v>
      </c>
      <c r="P428" t="s">
        <v>3321</v>
      </c>
    </row>
    <row r="429" spans="1:16" x14ac:dyDescent="0.3">
      <c r="A429" t="s">
        <v>37</v>
      </c>
      <c r="B429" t="s">
        <v>38</v>
      </c>
      <c r="C429" t="s">
        <v>39</v>
      </c>
      <c r="D429" t="s">
        <v>40</v>
      </c>
      <c r="E429">
        <v>1</v>
      </c>
      <c r="F429">
        <v>866</v>
      </c>
      <c r="G429">
        <v>5</v>
      </c>
      <c r="H429" s="47">
        <f t="shared" si="18"/>
        <v>866</v>
      </c>
      <c r="I429" s="47">
        <f t="shared" si="19"/>
        <v>5</v>
      </c>
      <c r="J429" s="39" t="str">
        <f t="shared" si="20"/>
        <v>8665</v>
      </c>
      <c r="K429" t="s">
        <v>50</v>
      </c>
      <c r="L429">
        <v>242</v>
      </c>
      <c r="M429" t="s">
        <v>672</v>
      </c>
      <c r="N429" t="s">
        <v>673</v>
      </c>
      <c r="O429">
        <v>1</v>
      </c>
      <c r="P429" t="s">
        <v>3321</v>
      </c>
    </row>
    <row r="430" spans="1:16" x14ac:dyDescent="0.3">
      <c r="A430" t="s">
        <v>37</v>
      </c>
      <c r="B430" t="s">
        <v>38</v>
      </c>
      <c r="C430" t="s">
        <v>39</v>
      </c>
      <c r="D430" t="s">
        <v>40</v>
      </c>
      <c r="E430">
        <v>1</v>
      </c>
      <c r="F430">
        <v>743</v>
      </c>
      <c r="G430">
        <v>28</v>
      </c>
      <c r="H430" s="47">
        <f t="shared" si="18"/>
        <v>743</v>
      </c>
      <c r="I430" s="47">
        <f t="shared" si="19"/>
        <v>28</v>
      </c>
      <c r="J430" s="39" t="str">
        <f t="shared" si="20"/>
        <v>74328</v>
      </c>
      <c r="K430" t="s">
        <v>78</v>
      </c>
      <c r="L430">
        <v>103</v>
      </c>
      <c r="M430" t="s">
        <v>54</v>
      </c>
      <c r="N430" t="s">
        <v>79</v>
      </c>
      <c r="O430">
        <v>2</v>
      </c>
      <c r="P430" t="s">
        <v>3323</v>
      </c>
    </row>
    <row r="431" spans="1:16" x14ac:dyDescent="0.3">
      <c r="A431" t="s">
        <v>37</v>
      </c>
      <c r="B431" t="s">
        <v>38</v>
      </c>
      <c r="C431" t="s">
        <v>39</v>
      </c>
      <c r="D431" t="s">
        <v>40</v>
      </c>
      <c r="E431">
        <v>1</v>
      </c>
      <c r="F431">
        <v>741</v>
      </c>
      <c r="G431">
        <v>29</v>
      </c>
      <c r="H431" s="47">
        <f t="shared" si="18"/>
        <v>741</v>
      </c>
      <c r="I431" s="47">
        <f t="shared" si="19"/>
        <v>29</v>
      </c>
      <c r="J431" s="39" t="str">
        <f t="shared" si="20"/>
        <v>74129</v>
      </c>
      <c r="K431" t="s">
        <v>50</v>
      </c>
      <c r="L431">
        <v>153</v>
      </c>
      <c r="M431" t="s">
        <v>674</v>
      </c>
      <c r="N431" t="s">
        <v>675</v>
      </c>
      <c r="O431">
        <v>1</v>
      </c>
      <c r="P431" t="s">
        <v>3321</v>
      </c>
    </row>
    <row r="432" spans="1:16" x14ac:dyDescent="0.3">
      <c r="A432" t="s">
        <v>37</v>
      </c>
      <c r="B432" t="s">
        <v>38</v>
      </c>
      <c r="C432" t="s">
        <v>39</v>
      </c>
      <c r="D432" t="s">
        <v>40</v>
      </c>
      <c r="E432">
        <v>1</v>
      </c>
      <c r="F432">
        <v>689</v>
      </c>
      <c r="G432">
        <v>22</v>
      </c>
      <c r="H432" s="47">
        <f t="shared" si="18"/>
        <v>689</v>
      </c>
      <c r="I432" s="47">
        <f t="shared" si="19"/>
        <v>22</v>
      </c>
      <c r="J432" s="39" t="str">
        <f t="shared" si="20"/>
        <v>68922</v>
      </c>
      <c r="K432" t="s">
        <v>50</v>
      </c>
      <c r="L432">
        <v>28</v>
      </c>
      <c r="M432" t="s">
        <v>676</v>
      </c>
      <c r="N432" t="s">
        <v>677</v>
      </c>
      <c r="O432">
        <v>1</v>
      </c>
      <c r="P432" t="s">
        <v>3321</v>
      </c>
    </row>
    <row r="433" spans="1:16" x14ac:dyDescent="0.3">
      <c r="A433" t="s">
        <v>37</v>
      </c>
      <c r="B433" t="s">
        <v>38</v>
      </c>
      <c r="C433" t="s">
        <v>39</v>
      </c>
      <c r="D433" t="s">
        <v>40</v>
      </c>
      <c r="E433">
        <v>1</v>
      </c>
      <c r="F433">
        <v>418</v>
      </c>
      <c r="G433">
        <v>1</v>
      </c>
      <c r="H433" s="47">
        <f t="shared" si="18"/>
        <v>418</v>
      </c>
      <c r="I433" s="47">
        <f t="shared" si="19"/>
        <v>1</v>
      </c>
      <c r="J433" s="39" t="str">
        <f t="shared" si="20"/>
        <v>4181</v>
      </c>
      <c r="K433" t="s">
        <v>50</v>
      </c>
      <c r="L433">
        <v>319</v>
      </c>
      <c r="M433" t="s">
        <v>678</v>
      </c>
      <c r="N433" t="s">
        <v>679</v>
      </c>
      <c r="O433">
        <v>1</v>
      </c>
      <c r="P433" t="s">
        <v>3321</v>
      </c>
    </row>
    <row r="434" spans="1:16" x14ac:dyDescent="0.3">
      <c r="A434" t="s">
        <v>37</v>
      </c>
      <c r="B434" t="s">
        <v>38</v>
      </c>
      <c r="C434" t="s">
        <v>39</v>
      </c>
      <c r="D434" t="s">
        <v>40</v>
      </c>
      <c r="E434">
        <v>1</v>
      </c>
      <c r="F434">
        <v>300</v>
      </c>
      <c r="G434">
        <v>4</v>
      </c>
      <c r="H434" s="47">
        <f t="shared" si="18"/>
        <v>300</v>
      </c>
      <c r="I434" s="47">
        <f t="shared" si="19"/>
        <v>4</v>
      </c>
      <c r="J434" s="39" t="str">
        <f t="shared" si="20"/>
        <v>3004</v>
      </c>
      <c r="K434" t="s">
        <v>78</v>
      </c>
      <c r="L434">
        <v>88</v>
      </c>
      <c r="M434">
        <v>578</v>
      </c>
      <c r="N434" t="s">
        <v>680</v>
      </c>
      <c r="O434">
        <v>1</v>
      </c>
      <c r="P434" t="s">
        <v>3321</v>
      </c>
    </row>
    <row r="435" spans="1:16" x14ac:dyDescent="0.3">
      <c r="A435" t="s">
        <v>37</v>
      </c>
      <c r="B435" t="s">
        <v>38</v>
      </c>
      <c r="C435" t="s">
        <v>39</v>
      </c>
      <c r="D435" t="s">
        <v>40</v>
      </c>
      <c r="E435">
        <v>1</v>
      </c>
      <c r="F435">
        <v>416</v>
      </c>
      <c r="G435">
        <v>2</v>
      </c>
      <c r="H435" s="47">
        <f t="shared" si="18"/>
        <v>416</v>
      </c>
      <c r="I435" s="47">
        <f t="shared" si="19"/>
        <v>2</v>
      </c>
      <c r="J435" s="39" t="str">
        <f t="shared" si="20"/>
        <v>4162</v>
      </c>
      <c r="K435" t="s">
        <v>53</v>
      </c>
      <c r="L435">
        <v>141</v>
      </c>
      <c r="M435" t="s">
        <v>681</v>
      </c>
      <c r="N435" t="s">
        <v>348</v>
      </c>
      <c r="O435">
        <v>1</v>
      </c>
      <c r="P435" t="s">
        <v>3321</v>
      </c>
    </row>
    <row r="436" spans="1:16" x14ac:dyDescent="0.3">
      <c r="A436" t="s">
        <v>37</v>
      </c>
      <c r="B436" t="s">
        <v>38</v>
      </c>
      <c r="C436" t="s">
        <v>39</v>
      </c>
      <c r="D436" t="s">
        <v>40</v>
      </c>
      <c r="E436">
        <v>1</v>
      </c>
      <c r="F436">
        <v>275</v>
      </c>
      <c r="G436">
        <v>33</v>
      </c>
      <c r="H436" s="47">
        <f t="shared" si="18"/>
        <v>275</v>
      </c>
      <c r="I436" s="47">
        <f t="shared" si="19"/>
        <v>33</v>
      </c>
      <c r="J436" s="39" t="str">
        <f t="shared" si="20"/>
        <v>27533</v>
      </c>
      <c r="K436" t="s">
        <v>58</v>
      </c>
      <c r="L436">
        <v>411</v>
      </c>
      <c r="M436" t="s">
        <v>682</v>
      </c>
      <c r="N436" t="s">
        <v>263</v>
      </c>
      <c r="O436">
        <v>1</v>
      </c>
      <c r="P436" t="s">
        <v>3321</v>
      </c>
    </row>
    <row r="437" spans="1:16" x14ac:dyDescent="0.3">
      <c r="A437" t="s">
        <v>37</v>
      </c>
      <c r="B437" t="s">
        <v>38</v>
      </c>
      <c r="C437" t="s">
        <v>39</v>
      </c>
      <c r="D437" t="s">
        <v>40</v>
      </c>
      <c r="E437">
        <v>1</v>
      </c>
      <c r="F437">
        <v>271</v>
      </c>
      <c r="G437">
        <v>7</v>
      </c>
      <c r="H437" s="47">
        <f t="shared" si="18"/>
        <v>271</v>
      </c>
      <c r="I437" s="47">
        <f t="shared" si="19"/>
        <v>7</v>
      </c>
      <c r="J437" s="39" t="str">
        <f t="shared" si="20"/>
        <v>2717</v>
      </c>
      <c r="K437" t="s">
        <v>50</v>
      </c>
      <c r="L437">
        <v>4565</v>
      </c>
      <c r="M437">
        <v>270</v>
      </c>
      <c r="N437" t="s">
        <v>683</v>
      </c>
      <c r="O437">
        <v>6</v>
      </c>
      <c r="P437" t="s">
        <v>3324</v>
      </c>
    </row>
    <row r="438" spans="1:16" x14ac:dyDescent="0.3">
      <c r="A438" t="s">
        <v>37</v>
      </c>
      <c r="B438" t="s">
        <v>38</v>
      </c>
      <c r="C438" t="s">
        <v>39</v>
      </c>
      <c r="D438" t="s">
        <v>40</v>
      </c>
      <c r="E438">
        <v>1</v>
      </c>
      <c r="F438">
        <v>205</v>
      </c>
      <c r="G438">
        <v>83</v>
      </c>
      <c r="H438" s="47">
        <f t="shared" si="18"/>
        <v>205</v>
      </c>
      <c r="I438" s="47">
        <f t="shared" si="19"/>
        <v>83</v>
      </c>
      <c r="J438" s="39" t="str">
        <f t="shared" si="20"/>
        <v>20583</v>
      </c>
      <c r="K438" t="s">
        <v>50</v>
      </c>
      <c r="L438">
        <v>537</v>
      </c>
      <c r="M438" t="s">
        <v>684</v>
      </c>
      <c r="N438" t="s">
        <v>685</v>
      </c>
      <c r="O438">
        <v>1</v>
      </c>
      <c r="P438" t="s">
        <v>3321</v>
      </c>
    </row>
    <row r="439" spans="1:16" x14ac:dyDescent="0.3">
      <c r="A439" t="s">
        <v>37</v>
      </c>
      <c r="B439" t="s">
        <v>38</v>
      </c>
      <c r="C439" t="s">
        <v>39</v>
      </c>
      <c r="D439" t="s">
        <v>40</v>
      </c>
      <c r="E439">
        <v>1</v>
      </c>
      <c r="F439">
        <v>545</v>
      </c>
      <c r="G439">
        <v>1</v>
      </c>
      <c r="H439" s="47">
        <f t="shared" si="18"/>
        <v>545</v>
      </c>
      <c r="I439" s="47">
        <f t="shared" si="19"/>
        <v>1</v>
      </c>
      <c r="J439" s="39" t="str">
        <f t="shared" si="20"/>
        <v>5451</v>
      </c>
      <c r="K439" t="s">
        <v>50</v>
      </c>
      <c r="L439">
        <v>169</v>
      </c>
      <c r="M439" t="s">
        <v>686</v>
      </c>
      <c r="N439" t="s">
        <v>687</v>
      </c>
      <c r="O439">
        <v>1</v>
      </c>
      <c r="P439" t="s">
        <v>3321</v>
      </c>
    </row>
    <row r="440" spans="1:16" x14ac:dyDescent="0.3">
      <c r="A440" t="s">
        <v>37</v>
      </c>
      <c r="B440" t="s">
        <v>38</v>
      </c>
      <c r="C440" t="s">
        <v>39</v>
      </c>
      <c r="D440" t="s">
        <v>40</v>
      </c>
      <c r="E440">
        <v>1</v>
      </c>
      <c r="F440">
        <v>542</v>
      </c>
      <c r="G440">
        <v>7</v>
      </c>
      <c r="H440" s="47">
        <f t="shared" si="18"/>
        <v>542</v>
      </c>
      <c r="I440" s="47">
        <f t="shared" si="19"/>
        <v>7</v>
      </c>
      <c r="J440" s="39" t="str">
        <f t="shared" si="20"/>
        <v>5427</v>
      </c>
      <c r="K440" t="s">
        <v>50</v>
      </c>
      <c r="L440">
        <v>66</v>
      </c>
      <c r="M440" t="s">
        <v>688</v>
      </c>
      <c r="N440" t="s">
        <v>540</v>
      </c>
      <c r="O440">
        <v>1</v>
      </c>
      <c r="P440" t="s">
        <v>3321</v>
      </c>
    </row>
    <row r="441" spans="1:16" x14ac:dyDescent="0.3">
      <c r="A441" t="s">
        <v>37</v>
      </c>
      <c r="B441" t="s">
        <v>38</v>
      </c>
      <c r="C441" t="s">
        <v>39</v>
      </c>
      <c r="D441" t="s">
        <v>40</v>
      </c>
      <c r="E441">
        <v>1</v>
      </c>
      <c r="F441">
        <v>542</v>
      </c>
      <c r="G441">
        <v>8</v>
      </c>
      <c r="H441" s="47">
        <f t="shared" si="18"/>
        <v>542</v>
      </c>
      <c r="I441" s="47">
        <f t="shared" si="19"/>
        <v>8</v>
      </c>
      <c r="J441" s="39" t="str">
        <f t="shared" si="20"/>
        <v>5428</v>
      </c>
      <c r="K441" t="s">
        <v>124</v>
      </c>
      <c r="L441">
        <v>79</v>
      </c>
      <c r="M441" t="s">
        <v>54</v>
      </c>
      <c r="N441" t="s">
        <v>55</v>
      </c>
      <c r="O441">
        <v>5</v>
      </c>
      <c r="P441" t="s">
        <v>3322</v>
      </c>
    </row>
    <row r="442" spans="1:16" x14ac:dyDescent="0.3">
      <c r="A442" t="s">
        <v>37</v>
      </c>
      <c r="B442" t="s">
        <v>38</v>
      </c>
      <c r="C442" t="s">
        <v>39</v>
      </c>
      <c r="D442" t="s">
        <v>40</v>
      </c>
      <c r="E442">
        <v>1</v>
      </c>
      <c r="F442">
        <v>516</v>
      </c>
      <c r="G442">
        <v>2</v>
      </c>
      <c r="H442" s="47">
        <f t="shared" si="18"/>
        <v>516</v>
      </c>
      <c r="I442" s="47">
        <f t="shared" si="19"/>
        <v>2</v>
      </c>
      <c r="J442" s="39" t="str">
        <f t="shared" si="20"/>
        <v>5162</v>
      </c>
      <c r="K442" t="s">
        <v>50</v>
      </c>
      <c r="L442">
        <v>298</v>
      </c>
      <c r="M442" t="s">
        <v>689</v>
      </c>
      <c r="N442" t="s">
        <v>690</v>
      </c>
      <c r="O442">
        <v>1</v>
      </c>
      <c r="P442" t="s">
        <v>3321</v>
      </c>
    </row>
    <row r="443" spans="1:16" x14ac:dyDescent="0.3">
      <c r="A443" t="s">
        <v>37</v>
      </c>
      <c r="B443" t="s">
        <v>38</v>
      </c>
      <c r="C443" t="s">
        <v>39</v>
      </c>
      <c r="D443" t="s">
        <v>40</v>
      </c>
      <c r="E443">
        <v>1</v>
      </c>
      <c r="F443">
        <v>535</v>
      </c>
      <c r="G443">
        <v>1</v>
      </c>
      <c r="H443" s="47">
        <f t="shared" si="18"/>
        <v>535</v>
      </c>
      <c r="I443" s="47">
        <f t="shared" si="19"/>
        <v>1</v>
      </c>
      <c r="J443" s="39" t="str">
        <f t="shared" si="20"/>
        <v>5351</v>
      </c>
      <c r="K443" t="s">
        <v>50</v>
      </c>
      <c r="L443">
        <v>264</v>
      </c>
      <c r="M443" t="s">
        <v>691</v>
      </c>
      <c r="N443" t="s">
        <v>527</v>
      </c>
      <c r="O443">
        <v>1</v>
      </c>
      <c r="P443" t="s">
        <v>3321</v>
      </c>
    </row>
    <row r="444" spans="1:16" x14ac:dyDescent="0.3">
      <c r="A444" t="s">
        <v>37</v>
      </c>
      <c r="B444" t="s">
        <v>38</v>
      </c>
      <c r="C444" t="s">
        <v>39</v>
      </c>
      <c r="D444" t="s">
        <v>40</v>
      </c>
      <c r="E444">
        <v>1</v>
      </c>
      <c r="F444">
        <v>522</v>
      </c>
      <c r="G444">
        <v>6</v>
      </c>
      <c r="H444" s="47">
        <f t="shared" si="18"/>
        <v>522</v>
      </c>
      <c r="I444" s="47">
        <f t="shared" si="19"/>
        <v>6</v>
      </c>
      <c r="J444" s="39" t="str">
        <f t="shared" si="20"/>
        <v>5226</v>
      </c>
      <c r="K444" t="s">
        <v>50</v>
      </c>
      <c r="L444">
        <v>9</v>
      </c>
      <c r="M444">
        <v>522</v>
      </c>
      <c r="N444" t="s">
        <v>692</v>
      </c>
      <c r="O444">
        <v>1</v>
      </c>
      <c r="P444" t="s">
        <v>3321</v>
      </c>
    </row>
    <row r="445" spans="1:16" x14ac:dyDescent="0.3">
      <c r="A445" t="s">
        <v>37</v>
      </c>
      <c r="B445" t="s">
        <v>38</v>
      </c>
      <c r="C445" t="s">
        <v>39</v>
      </c>
      <c r="D445" t="s">
        <v>40</v>
      </c>
      <c r="E445">
        <v>1</v>
      </c>
      <c r="F445">
        <v>776</v>
      </c>
      <c r="G445">
        <v>5</v>
      </c>
      <c r="H445" s="47">
        <f t="shared" si="18"/>
        <v>776</v>
      </c>
      <c r="I445" s="47">
        <f t="shared" si="19"/>
        <v>5</v>
      </c>
      <c r="J445" s="39" t="str">
        <f t="shared" si="20"/>
        <v>7765</v>
      </c>
      <c r="K445" t="s">
        <v>58</v>
      </c>
      <c r="L445">
        <v>2073</v>
      </c>
      <c r="M445" t="s">
        <v>54</v>
      </c>
      <c r="N445" t="s">
        <v>79</v>
      </c>
      <c r="O445">
        <v>2</v>
      </c>
      <c r="P445" t="s">
        <v>3323</v>
      </c>
    </row>
    <row r="446" spans="1:16" x14ac:dyDescent="0.3">
      <c r="A446" t="s">
        <v>37</v>
      </c>
      <c r="B446" t="s">
        <v>38</v>
      </c>
      <c r="C446" t="s">
        <v>39</v>
      </c>
      <c r="D446" t="s">
        <v>40</v>
      </c>
      <c r="E446">
        <v>1</v>
      </c>
      <c r="F446">
        <v>681</v>
      </c>
      <c r="G446">
        <v>6</v>
      </c>
      <c r="H446" s="47">
        <f t="shared" si="18"/>
        <v>681</v>
      </c>
      <c r="I446" s="47">
        <f t="shared" si="19"/>
        <v>6</v>
      </c>
      <c r="J446" s="39" t="str">
        <f t="shared" si="20"/>
        <v>6816</v>
      </c>
      <c r="K446" t="s">
        <v>50</v>
      </c>
      <c r="L446">
        <v>150.19999999999999</v>
      </c>
      <c r="M446" t="s">
        <v>693</v>
      </c>
      <c r="N446" t="s">
        <v>694</v>
      </c>
      <c r="O446">
        <v>1</v>
      </c>
      <c r="P446" t="s">
        <v>3321</v>
      </c>
    </row>
    <row r="447" spans="1:16" x14ac:dyDescent="0.3">
      <c r="A447" t="s">
        <v>37</v>
      </c>
      <c r="B447" t="s">
        <v>38</v>
      </c>
      <c r="C447" t="s">
        <v>39</v>
      </c>
      <c r="D447" t="s">
        <v>40</v>
      </c>
      <c r="E447">
        <v>1</v>
      </c>
      <c r="F447">
        <v>874</v>
      </c>
      <c r="G447">
        <v>7</v>
      </c>
      <c r="H447" s="47">
        <f t="shared" si="18"/>
        <v>874</v>
      </c>
      <c r="I447" s="47">
        <f t="shared" si="19"/>
        <v>7</v>
      </c>
      <c r="J447" s="39" t="str">
        <f t="shared" si="20"/>
        <v>8747</v>
      </c>
      <c r="K447" t="s">
        <v>340</v>
      </c>
      <c r="L447">
        <v>94</v>
      </c>
      <c r="M447" t="s">
        <v>54</v>
      </c>
      <c r="N447" t="s">
        <v>159</v>
      </c>
      <c r="O447">
        <v>2</v>
      </c>
      <c r="P447" t="s">
        <v>3323</v>
      </c>
    </row>
    <row r="448" spans="1:16" x14ac:dyDescent="0.3">
      <c r="A448" t="s">
        <v>37</v>
      </c>
      <c r="B448" t="s">
        <v>38</v>
      </c>
      <c r="C448" t="s">
        <v>39</v>
      </c>
      <c r="D448" t="s">
        <v>40</v>
      </c>
      <c r="E448">
        <v>1</v>
      </c>
      <c r="F448">
        <v>694</v>
      </c>
      <c r="G448">
        <v>11</v>
      </c>
      <c r="H448" s="47">
        <f t="shared" si="18"/>
        <v>694</v>
      </c>
      <c r="I448" s="47">
        <f t="shared" si="19"/>
        <v>11</v>
      </c>
      <c r="J448" s="39" t="str">
        <f t="shared" si="20"/>
        <v>69411</v>
      </c>
      <c r="K448" t="s">
        <v>50</v>
      </c>
      <c r="L448">
        <v>133.6</v>
      </c>
      <c r="M448" t="s">
        <v>695</v>
      </c>
      <c r="N448" t="s">
        <v>696</v>
      </c>
      <c r="O448">
        <v>1</v>
      </c>
      <c r="P448" t="s">
        <v>3321</v>
      </c>
    </row>
    <row r="449" spans="1:16" x14ac:dyDescent="0.3">
      <c r="A449" t="s">
        <v>37</v>
      </c>
      <c r="B449" t="s">
        <v>38</v>
      </c>
      <c r="C449" t="s">
        <v>39</v>
      </c>
      <c r="D449" t="s">
        <v>40</v>
      </c>
      <c r="E449">
        <v>1</v>
      </c>
      <c r="F449">
        <v>679</v>
      </c>
      <c r="G449">
        <v>1</v>
      </c>
      <c r="H449" s="47">
        <f t="shared" si="18"/>
        <v>679</v>
      </c>
      <c r="I449" s="47">
        <f t="shared" si="19"/>
        <v>1</v>
      </c>
      <c r="J449" s="39" t="str">
        <f t="shared" si="20"/>
        <v>6791</v>
      </c>
      <c r="K449" t="s">
        <v>50</v>
      </c>
      <c r="L449">
        <v>290.2</v>
      </c>
      <c r="M449" t="s">
        <v>697</v>
      </c>
      <c r="N449" t="s">
        <v>698</v>
      </c>
      <c r="O449">
        <v>1</v>
      </c>
      <c r="P449" t="s">
        <v>3321</v>
      </c>
    </row>
    <row r="450" spans="1:16" x14ac:dyDescent="0.3">
      <c r="A450" t="s">
        <v>37</v>
      </c>
      <c r="B450" t="s">
        <v>38</v>
      </c>
      <c r="C450" t="s">
        <v>39</v>
      </c>
      <c r="D450" t="s">
        <v>40</v>
      </c>
      <c r="E450">
        <v>1</v>
      </c>
      <c r="F450">
        <v>772</v>
      </c>
      <c r="G450">
        <v>5</v>
      </c>
      <c r="H450" s="47">
        <f t="shared" si="18"/>
        <v>772</v>
      </c>
      <c r="I450" s="47">
        <f t="shared" si="19"/>
        <v>5</v>
      </c>
      <c r="J450" s="39" t="str">
        <f t="shared" si="20"/>
        <v>7725</v>
      </c>
      <c r="K450" t="s">
        <v>50</v>
      </c>
      <c r="L450">
        <v>506</v>
      </c>
      <c r="M450" t="s">
        <v>54</v>
      </c>
      <c r="N450" t="s">
        <v>54</v>
      </c>
      <c r="O450">
        <v>1</v>
      </c>
      <c r="P450" t="s">
        <v>3321</v>
      </c>
    </row>
    <row r="451" spans="1:16" x14ac:dyDescent="0.3">
      <c r="A451" t="s">
        <v>37</v>
      </c>
      <c r="B451" t="s">
        <v>38</v>
      </c>
      <c r="C451" t="s">
        <v>39</v>
      </c>
      <c r="D451" t="s">
        <v>40</v>
      </c>
      <c r="E451">
        <v>1</v>
      </c>
      <c r="F451">
        <v>775</v>
      </c>
      <c r="G451">
        <v>4</v>
      </c>
      <c r="H451" s="47">
        <f t="shared" ref="H451:H514" si="21">IF(E451=1,F451,CONCATENATE(E451,F451))</f>
        <v>775</v>
      </c>
      <c r="I451" s="47">
        <f t="shared" ref="I451:I514" si="22">G451</f>
        <v>4</v>
      </c>
      <c r="J451" s="39" t="str">
        <f t="shared" ref="J451:J514" si="23">CONCATENATE(H451,I451)</f>
        <v>7754</v>
      </c>
      <c r="K451" t="s">
        <v>50</v>
      </c>
      <c r="L451">
        <v>283</v>
      </c>
      <c r="M451">
        <v>724</v>
      </c>
      <c r="N451" t="s">
        <v>699</v>
      </c>
      <c r="O451">
        <v>1</v>
      </c>
      <c r="P451" t="s">
        <v>3321</v>
      </c>
    </row>
    <row r="452" spans="1:16" x14ac:dyDescent="0.3">
      <c r="A452" t="s">
        <v>37</v>
      </c>
      <c r="B452" t="s">
        <v>38</v>
      </c>
      <c r="C452" t="s">
        <v>39</v>
      </c>
      <c r="D452" t="s">
        <v>40</v>
      </c>
      <c r="E452">
        <v>1</v>
      </c>
      <c r="F452">
        <v>867</v>
      </c>
      <c r="G452">
        <v>144</v>
      </c>
      <c r="H452" s="47">
        <f t="shared" si="21"/>
        <v>867</v>
      </c>
      <c r="I452" s="47">
        <f t="shared" si="22"/>
        <v>144</v>
      </c>
      <c r="J452" s="39" t="str">
        <f t="shared" si="23"/>
        <v>867144</v>
      </c>
      <c r="K452" t="s">
        <v>56</v>
      </c>
      <c r="L452">
        <v>1182</v>
      </c>
      <c r="M452" t="s">
        <v>54</v>
      </c>
      <c r="N452" t="s">
        <v>55</v>
      </c>
      <c r="O452">
        <v>5</v>
      </c>
      <c r="P452" t="s">
        <v>3322</v>
      </c>
    </row>
    <row r="453" spans="1:16" x14ac:dyDescent="0.3">
      <c r="A453" t="s">
        <v>37</v>
      </c>
      <c r="B453" t="s">
        <v>38</v>
      </c>
      <c r="C453" t="s">
        <v>39</v>
      </c>
      <c r="D453" t="s">
        <v>40</v>
      </c>
      <c r="E453">
        <v>1</v>
      </c>
      <c r="F453">
        <v>867</v>
      </c>
      <c r="G453">
        <v>66</v>
      </c>
      <c r="H453" s="47">
        <f t="shared" si="21"/>
        <v>867</v>
      </c>
      <c r="I453" s="47">
        <f t="shared" si="22"/>
        <v>66</v>
      </c>
      <c r="J453" s="39" t="str">
        <f t="shared" si="23"/>
        <v>86766</v>
      </c>
      <c r="K453" t="s">
        <v>50</v>
      </c>
      <c r="L453">
        <v>155</v>
      </c>
      <c r="M453" t="s">
        <v>700</v>
      </c>
      <c r="N453" t="s">
        <v>701</v>
      </c>
      <c r="O453">
        <v>1</v>
      </c>
      <c r="P453" t="s">
        <v>3321</v>
      </c>
    </row>
    <row r="454" spans="1:16" x14ac:dyDescent="0.3">
      <c r="A454" t="s">
        <v>37</v>
      </c>
      <c r="B454" t="s">
        <v>38</v>
      </c>
      <c r="C454" t="s">
        <v>39</v>
      </c>
      <c r="D454" t="s">
        <v>40</v>
      </c>
      <c r="E454">
        <v>1</v>
      </c>
      <c r="F454">
        <v>768</v>
      </c>
      <c r="G454">
        <v>0</v>
      </c>
      <c r="H454" s="47">
        <f t="shared" si="21"/>
        <v>768</v>
      </c>
      <c r="I454" s="47"/>
      <c r="J454" s="39" t="str">
        <f t="shared" si="23"/>
        <v>768</v>
      </c>
      <c r="K454" t="s">
        <v>58</v>
      </c>
      <c r="L454">
        <v>466</v>
      </c>
      <c r="M454" t="s">
        <v>54</v>
      </c>
      <c r="N454" t="s">
        <v>79</v>
      </c>
      <c r="O454">
        <v>2</v>
      </c>
      <c r="P454" t="s">
        <v>3323</v>
      </c>
    </row>
    <row r="455" spans="1:16" x14ac:dyDescent="0.3">
      <c r="A455" t="s">
        <v>37</v>
      </c>
      <c r="B455" t="s">
        <v>38</v>
      </c>
      <c r="C455" t="s">
        <v>39</v>
      </c>
      <c r="D455" t="s">
        <v>40</v>
      </c>
      <c r="E455">
        <v>1</v>
      </c>
      <c r="F455">
        <v>770</v>
      </c>
      <c r="G455">
        <v>0</v>
      </c>
      <c r="H455" s="47">
        <f t="shared" si="21"/>
        <v>770</v>
      </c>
      <c r="I455" s="47"/>
      <c r="J455" s="39" t="str">
        <f t="shared" si="23"/>
        <v>770</v>
      </c>
      <c r="K455" t="s">
        <v>58</v>
      </c>
      <c r="L455">
        <v>1256</v>
      </c>
      <c r="M455" t="s">
        <v>702</v>
      </c>
      <c r="N455" t="s">
        <v>402</v>
      </c>
      <c r="O455">
        <v>1</v>
      </c>
      <c r="P455" t="s">
        <v>3321</v>
      </c>
    </row>
    <row r="456" spans="1:16" x14ac:dyDescent="0.3">
      <c r="A456" t="s">
        <v>37</v>
      </c>
      <c r="B456" t="s">
        <v>38</v>
      </c>
      <c r="C456" t="s">
        <v>39</v>
      </c>
      <c r="D456" t="s">
        <v>40</v>
      </c>
      <c r="E456">
        <v>1</v>
      </c>
      <c r="F456">
        <v>748</v>
      </c>
      <c r="G456">
        <v>5</v>
      </c>
      <c r="H456" s="47">
        <f t="shared" si="21"/>
        <v>748</v>
      </c>
      <c r="I456" s="47">
        <f t="shared" si="22"/>
        <v>5</v>
      </c>
      <c r="J456" s="39" t="str">
        <f t="shared" si="23"/>
        <v>7485</v>
      </c>
      <c r="K456" t="s">
        <v>58</v>
      </c>
      <c r="L456">
        <v>740</v>
      </c>
      <c r="M456" t="s">
        <v>54</v>
      </c>
      <c r="N456" t="s">
        <v>55</v>
      </c>
      <c r="O456">
        <v>5</v>
      </c>
      <c r="P456" t="s">
        <v>3322</v>
      </c>
    </row>
    <row r="457" spans="1:16" x14ac:dyDescent="0.3">
      <c r="A457" t="s">
        <v>37</v>
      </c>
      <c r="B457" t="s">
        <v>38</v>
      </c>
      <c r="C457" t="s">
        <v>39</v>
      </c>
      <c r="D457" t="s">
        <v>40</v>
      </c>
      <c r="E457">
        <v>1</v>
      </c>
      <c r="F457">
        <v>867</v>
      </c>
      <c r="G457">
        <v>17</v>
      </c>
      <c r="H457" s="47">
        <f t="shared" si="21"/>
        <v>867</v>
      </c>
      <c r="I457" s="47">
        <f t="shared" si="22"/>
        <v>17</v>
      </c>
      <c r="J457" s="39" t="str">
        <f t="shared" si="23"/>
        <v>86717</v>
      </c>
      <c r="K457" t="s">
        <v>50</v>
      </c>
      <c r="L457">
        <v>13</v>
      </c>
      <c r="M457" t="s">
        <v>703</v>
      </c>
      <c r="N457" t="s">
        <v>704</v>
      </c>
      <c r="O457">
        <v>1</v>
      </c>
      <c r="P457" t="s">
        <v>3321</v>
      </c>
    </row>
    <row r="458" spans="1:16" x14ac:dyDescent="0.3">
      <c r="A458" t="s">
        <v>37</v>
      </c>
      <c r="B458" t="s">
        <v>38</v>
      </c>
      <c r="C458" t="s">
        <v>39</v>
      </c>
      <c r="D458" t="s">
        <v>40</v>
      </c>
      <c r="E458">
        <v>1</v>
      </c>
      <c r="F458">
        <v>673</v>
      </c>
      <c r="G458">
        <v>3</v>
      </c>
      <c r="H458" s="47">
        <f t="shared" si="21"/>
        <v>673</v>
      </c>
      <c r="I458" s="47">
        <f t="shared" si="22"/>
        <v>3</v>
      </c>
      <c r="J458" s="39" t="str">
        <f t="shared" si="23"/>
        <v>6733</v>
      </c>
      <c r="K458" t="s">
        <v>50</v>
      </c>
      <c r="L458">
        <v>303.39999999999998</v>
      </c>
      <c r="M458" t="s">
        <v>705</v>
      </c>
      <c r="N458" t="s">
        <v>706</v>
      </c>
      <c r="O458">
        <v>1</v>
      </c>
      <c r="P458" t="s">
        <v>3321</v>
      </c>
    </row>
    <row r="459" spans="1:16" x14ac:dyDescent="0.3">
      <c r="A459" t="s">
        <v>37</v>
      </c>
      <c r="B459" t="s">
        <v>38</v>
      </c>
      <c r="C459" t="s">
        <v>39</v>
      </c>
      <c r="D459" t="s">
        <v>40</v>
      </c>
      <c r="E459">
        <v>1</v>
      </c>
      <c r="F459">
        <v>525</v>
      </c>
      <c r="G459">
        <v>1</v>
      </c>
      <c r="H459" s="47">
        <f t="shared" si="21"/>
        <v>525</v>
      </c>
      <c r="I459" s="47">
        <f t="shared" si="22"/>
        <v>1</v>
      </c>
      <c r="J459" s="39" t="str">
        <f t="shared" si="23"/>
        <v>5251</v>
      </c>
      <c r="K459" t="s">
        <v>50</v>
      </c>
      <c r="L459">
        <v>763</v>
      </c>
      <c r="M459" t="s">
        <v>54</v>
      </c>
      <c r="N459" t="s">
        <v>54</v>
      </c>
      <c r="O459">
        <v>1</v>
      </c>
      <c r="P459" t="s">
        <v>3321</v>
      </c>
    </row>
    <row r="460" spans="1:16" x14ac:dyDescent="0.3">
      <c r="A460" t="s">
        <v>37</v>
      </c>
      <c r="B460" t="s">
        <v>38</v>
      </c>
      <c r="C460" t="s">
        <v>39</v>
      </c>
      <c r="D460" t="s">
        <v>40</v>
      </c>
      <c r="E460">
        <v>1</v>
      </c>
      <c r="F460">
        <v>89</v>
      </c>
      <c r="G460">
        <v>6</v>
      </c>
      <c r="H460" s="47">
        <f t="shared" si="21"/>
        <v>89</v>
      </c>
      <c r="I460" s="47">
        <f t="shared" si="22"/>
        <v>6</v>
      </c>
      <c r="J460" s="39" t="str">
        <f t="shared" si="23"/>
        <v>896</v>
      </c>
      <c r="K460" t="s">
        <v>50</v>
      </c>
      <c r="L460">
        <v>46</v>
      </c>
      <c r="M460" t="s">
        <v>54</v>
      </c>
      <c r="N460" t="s">
        <v>162</v>
      </c>
      <c r="O460">
        <v>2</v>
      </c>
      <c r="P460" t="s">
        <v>3323</v>
      </c>
    </row>
    <row r="461" spans="1:16" x14ac:dyDescent="0.3">
      <c r="A461" t="s">
        <v>37</v>
      </c>
      <c r="B461" t="s">
        <v>38</v>
      </c>
      <c r="C461" t="s">
        <v>39</v>
      </c>
      <c r="D461" t="s">
        <v>40</v>
      </c>
      <c r="E461">
        <v>1</v>
      </c>
      <c r="F461">
        <v>62</v>
      </c>
      <c r="G461">
        <v>4</v>
      </c>
      <c r="H461" s="47">
        <f t="shared" si="21"/>
        <v>62</v>
      </c>
      <c r="I461" s="47">
        <f t="shared" si="22"/>
        <v>4</v>
      </c>
      <c r="J461" s="39" t="str">
        <f t="shared" si="23"/>
        <v>624</v>
      </c>
      <c r="K461" t="s">
        <v>50</v>
      </c>
      <c r="L461">
        <v>242</v>
      </c>
      <c r="M461" t="s">
        <v>707</v>
      </c>
      <c r="N461" t="s">
        <v>708</v>
      </c>
      <c r="O461">
        <v>1</v>
      </c>
      <c r="P461" t="s">
        <v>3321</v>
      </c>
    </row>
    <row r="462" spans="1:16" x14ac:dyDescent="0.3">
      <c r="A462" t="s">
        <v>37</v>
      </c>
      <c r="B462" t="s">
        <v>38</v>
      </c>
      <c r="C462" t="s">
        <v>39</v>
      </c>
      <c r="D462" t="s">
        <v>40</v>
      </c>
      <c r="E462">
        <v>1</v>
      </c>
      <c r="F462">
        <v>29</v>
      </c>
      <c r="G462">
        <v>3</v>
      </c>
      <c r="H462" s="47">
        <f t="shared" si="21"/>
        <v>29</v>
      </c>
      <c r="I462" s="47">
        <f t="shared" si="22"/>
        <v>3</v>
      </c>
      <c r="J462" s="39" t="str">
        <f t="shared" si="23"/>
        <v>293</v>
      </c>
      <c r="K462" t="s">
        <v>78</v>
      </c>
      <c r="L462">
        <v>990</v>
      </c>
      <c r="M462" t="s">
        <v>709</v>
      </c>
      <c r="N462" t="s">
        <v>710</v>
      </c>
      <c r="O462">
        <v>1</v>
      </c>
      <c r="P462" t="s">
        <v>3321</v>
      </c>
    </row>
    <row r="463" spans="1:16" x14ac:dyDescent="0.3">
      <c r="A463" t="s">
        <v>37</v>
      </c>
      <c r="B463" t="s">
        <v>38</v>
      </c>
      <c r="C463" t="s">
        <v>39</v>
      </c>
      <c r="D463" t="s">
        <v>40</v>
      </c>
      <c r="E463">
        <v>1</v>
      </c>
      <c r="F463">
        <v>32</v>
      </c>
      <c r="G463">
        <v>0</v>
      </c>
      <c r="H463" s="47">
        <f t="shared" si="21"/>
        <v>32</v>
      </c>
      <c r="I463" s="47"/>
      <c r="J463" s="39" t="str">
        <f t="shared" si="23"/>
        <v>32</v>
      </c>
      <c r="K463" t="s">
        <v>50</v>
      </c>
      <c r="L463">
        <v>243</v>
      </c>
      <c r="M463" t="s">
        <v>711</v>
      </c>
      <c r="N463" t="s">
        <v>712</v>
      </c>
      <c r="O463">
        <v>1</v>
      </c>
      <c r="P463" t="s">
        <v>3321</v>
      </c>
    </row>
    <row r="464" spans="1:16" x14ac:dyDescent="0.3">
      <c r="A464" t="s">
        <v>37</v>
      </c>
      <c r="B464" t="s">
        <v>38</v>
      </c>
      <c r="C464" t="s">
        <v>39</v>
      </c>
      <c r="D464" t="s">
        <v>40</v>
      </c>
      <c r="E464">
        <v>1</v>
      </c>
      <c r="F464">
        <v>741</v>
      </c>
      <c r="G464">
        <v>38</v>
      </c>
      <c r="H464" s="47">
        <f t="shared" si="21"/>
        <v>741</v>
      </c>
      <c r="I464" s="47">
        <f t="shared" si="22"/>
        <v>38</v>
      </c>
      <c r="J464" s="39" t="str">
        <f t="shared" si="23"/>
        <v>74138</v>
      </c>
      <c r="K464" t="s">
        <v>50</v>
      </c>
      <c r="L464">
        <v>168</v>
      </c>
      <c r="M464" t="s">
        <v>713</v>
      </c>
      <c r="N464" t="s">
        <v>714</v>
      </c>
      <c r="O464">
        <v>1</v>
      </c>
      <c r="P464" t="s">
        <v>3321</v>
      </c>
    </row>
    <row r="465" spans="1:16" x14ac:dyDescent="0.3">
      <c r="A465" t="s">
        <v>37</v>
      </c>
      <c r="B465" t="s">
        <v>38</v>
      </c>
      <c r="C465" t="s">
        <v>39</v>
      </c>
      <c r="D465" t="s">
        <v>40</v>
      </c>
      <c r="E465">
        <v>1</v>
      </c>
      <c r="F465">
        <v>741</v>
      </c>
      <c r="G465">
        <v>40</v>
      </c>
      <c r="H465" s="47">
        <f t="shared" si="21"/>
        <v>741</v>
      </c>
      <c r="I465" s="47">
        <f t="shared" si="22"/>
        <v>40</v>
      </c>
      <c r="J465" s="39" t="str">
        <f t="shared" si="23"/>
        <v>74140</v>
      </c>
      <c r="K465" t="s">
        <v>50</v>
      </c>
      <c r="L465">
        <v>170</v>
      </c>
      <c r="M465" t="s">
        <v>596</v>
      </c>
      <c r="N465" t="s">
        <v>715</v>
      </c>
      <c r="O465">
        <v>1</v>
      </c>
      <c r="P465" t="s">
        <v>3321</v>
      </c>
    </row>
    <row r="466" spans="1:16" x14ac:dyDescent="0.3">
      <c r="A466" t="s">
        <v>37</v>
      </c>
      <c r="B466" t="s">
        <v>38</v>
      </c>
      <c r="C466" t="s">
        <v>39</v>
      </c>
      <c r="D466" t="s">
        <v>40</v>
      </c>
      <c r="E466">
        <v>1</v>
      </c>
      <c r="F466">
        <v>856</v>
      </c>
      <c r="G466">
        <v>15</v>
      </c>
      <c r="H466" s="47">
        <f t="shared" si="21"/>
        <v>856</v>
      </c>
      <c r="I466" s="47">
        <f t="shared" si="22"/>
        <v>15</v>
      </c>
      <c r="J466" s="39" t="str">
        <f t="shared" si="23"/>
        <v>85615</v>
      </c>
      <c r="K466" t="s">
        <v>207</v>
      </c>
      <c r="L466">
        <v>6</v>
      </c>
      <c r="M466" t="s">
        <v>54</v>
      </c>
      <c r="N466" t="s">
        <v>55</v>
      </c>
      <c r="O466">
        <v>5</v>
      </c>
      <c r="P466" t="s">
        <v>3322</v>
      </c>
    </row>
    <row r="467" spans="1:16" x14ac:dyDescent="0.3">
      <c r="A467" t="s">
        <v>37</v>
      </c>
      <c r="B467" t="s">
        <v>38</v>
      </c>
      <c r="C467" t="s">
        <v>39</v>
      </c>
      <c r="D467" t="s">
        <v>40</v>
      </c>
      <c r="E467">
        <v>1</v>
      </c>
      <c r="F467">
        <v>549</v>
      </c>
      <c r="G467">
        <v>1</v>
      </c>
      <c r="H467" s="47">
        <f t="shared" si="21"/>
        <v>549</v>
      </c>
      <c r="I467" s="47">
        <f t="shared" si="22"/>
        <v>1</v>
      </c>
      <c r="J467" s="39" t="str">
        <f t="shared" si="23"/>
        <v>5491</v>
      </c>
      <c r="K467" t="s">
        <v>50</v>
      </c>
      <c r="L467">
        <v>5</v>
      </c>
      <c r="M467" t="s">
        <v>716</v>
      </c>
      <c r="N467" t="s">
        <v>611</v>
      </c>
      <c r="O467">
        <v>1</v>
      </c>
      <c r="P467" t="s">
        <v>3321</v>
      </c>
    </row>
    <row r="468" spans="1:16" x14ac:dyDescent="0.3">
      <c r="A468" t="s">
        <v>37</v>
      </c>
      <c r="B468" t="s">
        <v>38</v>
      </c>
      <c r="C468" t="s">
        <v>39</v>
      </c>
      <c r="D468" t="s">
        <v>40</v>
      </c>
      <c r="E468">
        <v>1</v>
      </c>
      <c r="F468">
        <v>856</v>
      </c>
      <c r="G468">
        <v>6</v>
      </c>
      <c r="H468" s="47">
        <f t="shared" si="21"/>
        <v>856</v>
      </c>
      <c r="I468" s="47">
        <f t="shared" si="22"/>
        <v>6</v>
      </c>
      <c r="J468" s="39" t="str">
        <f t="shared" si="23"/>
        <v>8566</v>
      </c>
      <c r="K468" t="s">
        <v>207</v>
      </c>
      <c r="L468">
        <v>280</v>
      </c>
      <c r="M468" t="s">
        <v>54</v>
      </c>
      <c r="N468" t="s">
        <v>55</v>
      </c>
      <c r="O468">
        <v>5</v>
      </c>
      <c r="P468" t="s">
        <v>3322</v>
      </c>
    </row>
    <row r="469" spans="1:16" x14ac:dyDescent="0.3">
      <c r="A469" t="s">
        <v>37</v>
      </c>
      <c r="B469" t="s">
        <v>38</v>
      </c>
      <c r="C469" t="s">
        <v>39</v>
      </c>
      <c r="D469" t="s">
        <v>40</v>
      </c>
      <c r="E469">
        <v>1</v>
      </c>
      <c r="F469">
        <v>866</v>
      </c>
      <c r="G469">
        <v>84</v>
      </c>
      <c r="H469" s="47">
        <f t="shared" si="21"/>
        <v>866</v>
      </c>
      <c r="I469" s="47">
        <f t="shared" si="22"/>
        <v>84</v>
      </c>
      <c r="J469" s="39" t="str">
        <f t="shared" si="23"/>
        <v>86684</v>
      </c>
      <c r="K469" t="s">
        <v>58</v>
      </c>
      <c r="L469">
        <v>21</v>
      </c>
      <c r="M469" t="s">
        <v>54</v>
      </c>
      <c r="N469" t="s">
        <v>159</v>
      </c>
      <c r="O469">
        <v>2</v>
      </c>
      <c r="P469" t="s">
        <v>3323</v>
      </c>
    </row>
    <row r="470" spans="1:16" x14ac:dyDescent="0.3">
      <c r="A470" t="s">
        <v>37</v>
      </c>
      <c r="B470" t="s">
        <v>38</v>
      </c>
      <c r="C470" t="s">
        <v>39</v>
      </c>
      <c r="D470" t="s">
        <v>40</v>
      </c>
      <c r="E470">
        <v>1</v>
      </c>
      <c r="F470">
        <v>275</v>
      </c>
      <c r="G470">
        <v>42</v>
      </c>
      <c r="H470" s="47">
        <f t="shared" si="21"/>
        <v>275</v>
      </c>
      <c r="I470" s="47">
        <f t="shared" si="22"/>
        <v>42</v>
      </c>
      <c r="J470" s="39" t="str">
        <f t="shared" si="23"/>
        <v>27542</v>
      </c>
      <c r="K470" t="s">
        <v>58</v>
      </c>
      <c r="L470">
        <v>27</v>
      </c>
      <c r="M470" t="s">
        <v>54</v>
      </c>
      <c r="N470" t="s">
        <v>55</v>
      </c>
      <c r="O470">
        <v>5</v>
      </c>
      <c r="P470" t="s">
        <v>3322</v>
      </c>
    </row>
    <row r="471" spans="1:16" x14ac:dyDescent="0.3">
      <c r="A471" t="s">
        <v>37</v>
      </c>
      <c r="B471" t="s">
        <v>38</v>
      </c>
      <c r="C471" t="s">
        <v>39</v>
      </c>
      <c r="D471" t="s">
        <v>40</v>
      </c>
      <c r="E471">
        <v>1</v>
      </c>
      <c r="F471">
        <v>827</v>
      </c>
      <c r="G471">
        <v>1</v>
      </c>
      <c r="H471" s="47">
        <f t="shared" si="21"/>
        <v>827</v>
      </c>
      <c r="I471" s="47">
        <f t="shared" si="22"/>
        <v>1</v>
      </c>
      <c r="J471" s="39" t="str">
        <f t="shared" si="23"/>
        <v>8271</v>
      </c>
      <c r="K471" t="s">
        <v>53</v>
      </c>
      <c r="L471">
        <v>641</v>
      </c>
      <c r="M471" t="s">
        <v>717</v>
      </c>
      <c r="N471" t="s">
        <v>718</v>
      </c>
      <c r="O471">
        <v>1</v>
      </c>
      <c r="P471" t="s">
        <v>3321</v>
      </c>
    </row>
    <row r="472" spans="1:16" x14ac:dyDescent="0.3">
      <c r="A472" t="s">
        <v>37</v>
      </c>
      <c r="B472" t="s">
        <v>38</v>
      </c>
      <c r="C472" t="s">
        <v>39</v>
      </c>
      <c r="D472" t="s">
        <v>40</v>
      </c>
      <c r="E472">
        <v>1</v>
      </c>
      <c r="F472">
        <v>17</v>
      </c>
      <c r="G472">
        <v>1</v>
      </c>
      <c r="H472" s="47">
        <f t="shared" si="21"/>
        <v>17</v>
      </c>
      <c r="I472" s="47">
        <f t="shared" si="22"/>
        <v>1</v>
      </c>
      <c r="J472" s="39" t="str">
        <f t="shared" si="23"/>
        <v>171</v>
      </c>
      <c r="K472" t="s">
        <v>58</v>
      </c>
      <c r="L472">
        <v>61</v>
      </c>
      <c r="M472" t="s">
        <v>54</v>
      </c>
      <c r="N472" t="s">
        <v>55</v>
      </c>
      <c r="O472">
        <v>5</v>
      </c>
      <c r="P472" t="s">
        <v>3322</v>
      </c>
    </row>
    <row r="473" spans="1:16" x14ac:dyDescent="0.3">
      <c r="A473" t="s">
        <v>37</v>
      </c>
      <c r="B473" t="s">
        <v>38</v>
      </c>
      <c r="C473" t="s">
        <v>39</v>
      </c>
      <c r="D473" t="s">
        <v>40</v>
      </c>
      <c r="E473">
        <v>1</v>
      </c>
      <c r="F473">
        <v>438</v>
      </c>
      <c r="G473">
        <v>7</v>
      </c>
      <c r="H473" s="47">
        <f t="shared" si="21"/>
        <v>438</v>
      </c>
      <c r="I473" s="47">
        <f t="shared" si="22"/>
        <v>7</v>
      </c>
      <c r="J473" s="39" t="str">
        <f t="shared" si="23"/>
        <v>4387</v>
      </c>
      <c r="K473" t="s">
        <v>78</v>
      </c>
      <c r="L473">
        <v>17</v>
      </c>
      <c r="M473" t="s">
        <v>610</v>
      </c>
      <c r="N473" t="s">
        <v>611</v>
      </c>
      <c r="O473">
        <v>1</v>
      </c>
      <c r="P473" t="s">
        <v>3321</v>
      </c>
    </row>
    <row r="474" spans="1:16" x14ac:dyDescent="0.3">
      <c r="A474" t="s">
        <v>37</v>
      </c>
      <c r="B474" t="s">
        <v>38</v>
      </c>
      <c r="C474" t="s">
        <v>39</v>
      </c>
      <c r="D474" t="s">
        <v>40</v>
      </c>
      <c r="E474">
        <v>1</v>
      </c>
      <c r="F474">
        <v>741</v>
      </c>
      <c r="G474">
        <v>13</v>
      </c>
      <c r="H474" s="47">
        <f t="shared" si="21"/>
        <v>741</v>
      </c>
      <c r="I474" s="47">
        <f t="shared" si="22"/>
        <v>13</v>
      </c>
      <c r="J474" s="39" t="str">
        <f t="shared" si="23"/>
        <v>74113</v>
      </c>
      <c r="K474" t="s">
        <v>50</v>
      </c>
      <c r="L474">
        <v>151</v>
      </c>
      <c r="M474" t="s">
        <v>719</v>
      </c>
      <c r="N474" t="s">
        <v>720</v>
      </c>
      <c r="O474">
        <v>1</v>
      </c>
      <c r="P474" t="s">
        <v>3321</v>
      </c>
    </row>
    <row r="475" spans="1:16" x14ac:dyDescent="0.3">
      <c r="A475" t="s">
        <v>37</v>
      </c>
      <c r="B475" t="s">
        <v>38</v>
      </c>
      <c r="C475" t="s">
        <v>39</v>
      </c>
      <c r="D475" t="s">
        <v>40</v>
      </c>
      <c r="E475">
        <v>1</v>
      </c>
      <c r="F475">
        <v>688</v>
      </c>
      <c r="G475">
        <v>1</v>
      </c>
      <c r="H475" s="47">
        <f t="shared" si="21"/>
        <v>688</v>
      </c>
      <c r="I475" s="47">
        <f t="shared" si="22"/>
        <v>1</v>
      </c>
      <c r="J475" s="39" t="str">
        <f t="shared" si="23"/>
        <v>6881</v>
      </c>
      <c r="K475" t="s">
        <v>50</v>
      </c>
      <c r="L475">
        <v>585.1</v>
      </c>
      <c r="M475" t="s">
        <v>218</v>
      </c>
      <c r="N475" t="s">
        <v>219</v>
      </c>
      <c r="O475">
        <v>1</v>
      </c>
      <c r="P475" t="s">
        <v>3321</v>
      </c>
    </row>
    <row r="476" spans="1:16" x14ac:dyDescent="0.3">
      <c r="A476" t="s">
        <v>37</v>
      </c>
      <c r="B476" t="s">
        <v>38</v>
      </c>
      <c r="C476" t="s">
        <v>39</v>
      </c>
      <c r="D476" t="s">
        <v>40</v>
      </c>
      <c r="E476">
        <v>1</v>
      </c>
      <c r="F476">
        <v>667</v>
      </c>
      <c r="G476">
        <v>25</v>
      </c>
      <c r="H476" s="47">
        <f t="shared" si="21"/>
        <v>667</v>
      </c>
      <c r="I476" s="47">
        <f t="shared" si="22"/>
        <v>25</v>
      </c>
      <c r="J476" s="39" t="str">
        <f t="shared" si="23"/>
        <v>66725</v>
      </c>
      <c r="K476" t="s">
        <v>50</v>
      </c>
      <c r="L476">
        <v>147</v>
      </c>
      <c r="M476" t="s">
        <v>721</v>
      </c>
      <c r="N476" t="s">
        <v>188</v>
      </c>
      <c r="O476">
        <v>1</v>
      </c>
      <c r="P476" t="s">
        <v>3321</v>
      </c>
    </row>
    <row r="477" spans="1:16" x14ac:dyDescent="0.3">
      <c r="A477" t="s">
        <v>37</v>
      </c>
      <c r="B477" t="s">
        <v>38</v>
      </c>
      <c r="C477" t="s">
        <v>39</v>
      </c>
      <c r="D477" t="s">
        <v>40</v>
      </c>
      <c r="E477">
        <v>1</v>
      </c>
      <c r="F477">
        <v>837</v>
      </c>
      <c r="G477">
        <v>2</v>
      </c>
      <c r="H477" s="47">
        <f t="shared" si="21"/>
        <v>837</v>
      </c>
      <c r="I477" s="47">
        <f t="shared" si="22"/>
        <v>2</v>
      </c>
      <c r="J477" s="39" t="str">
        <f t="shared" si="23"/>
        <v>8372</v>
      </c>
      <c r="K477" t="s">
        <v>56</v>
      </c>
      <c r="L477">
        <v>699</v>
      </c>
      <c r="M477" t="s">
        <v>722</v>
      </c>
      <c r="N477" t="s">
        <v>723</v>
      </c>
      <c r="O477">
        <v>1</v>
      </c>
      <c r="P477" t="s">
        <v>3321</v>
      </c>
    </row>
    <row r="478" spans="1:16" x14ac:dyDescent="0.3">
      <c r="A478" t="s">
        <v>37</v>
      </c>
      <c r="B478" t="s">
        <v>38</v>
      </c>
      <c r="C478" t="s">
        <v>39</v>
      </c>
      <c r="D478" t="s">
        <v>40</v>
      </c>
      <c r="E478">
        <v>1</v>
      </c>
      <c r="F478">
        <v>666</v>
      </c>
      <c r="G478">
        <v>4</v>
      </c>
      <c r="H478" s="47">
        <f t="shared" si="21"/>
        <v>666</v>
      </c>
      <c r="I478" s="47">
        <f t="shared" si="22"/>
        <v>4</v>
      </c>
      <c r="J478" s="39" t="str">
        <f t="shared" si="23"/>
        <v>6664</v>
      </c>
      <c r="K478" t="s">
        <v>50</v>
      </c>
      <c r="L478">
        <v>95.9</v>
      </c>
      <c r="M478" t="s">
        <v>724</v>
      </c>
      <c r="N478" t="s">
        <v>725</v>
      </c>
      <c r="O478">
        <v>1</v>
      </c>
      <c r="P478" t="s">
        <v>3321</v>
      </c>
    </row>
    <row r="479" spans="1:16" x14ac:dyDescent="0.3">
      <c r="A479" t="s">
        <v>37</v>
      </c>
      <c r="B479" t="s">
        <v>38</v>
      </c>
      <c r="C479" t="s">
        <v>39</v>
      </c>
      <c r="D479" t="s">
        <v>40</v>
      </c>
      <c r="E479">
        <v>1</v>
      </c>
      <c r="F479">
        <v>683</v>
      </c>
      <c r="G479">
        <v>30</v>
      </c>
      <c r="H479" s="47">
        <f t="shared" si="21"/>
        <v>683</v>
      </c>
      <c r="I479" s="47">
        <f t="shared" si="22"/>
        <v>30</v>
      </c>
      <c r="J479" s="39" t="str">
        <f t="shared" si="23"/>
        <v>68330</v>
      </c>
      <c r="K479" t="s">
        <v>50</v>
      </c>
      <c r="L479">
        <v>111.4</v>
      </c>
      <c r="M479" t="s">
        <v>726</v>
      </c>
      <c r="N479" t="s">
        <v>727</v>
      </c>
      <c r="O479">
        <v>1</v>
      </c>
      <c r="P479" t="s">
        <v>3321</v>
      </c>
    </row>
    <row r="480" spans="1:16" x14ac:dyDescent="0.3">
      <c r="A480" t="s">
        <v>37</v>
      </c>
      <c r="B480" t="s">
        <v>38</v>
      </c>
      <c r="C480" t="s">
        <v>39</v>
      </c>
      <c r="D480" t="s">
        <v>40</v>
      </c>
      <c r="E480">
        <v>1</v>
      </c>
      <c r="F480">
        <v>663</v>
      </c>
      <c r="G480">
        <v>20</v>
      </c>
      <c r="H480" s="47">
        <f t="shared" si="21"/>
        <v>663</v>
      </c>
      <c r="I480" s="47">
        <f t="shared" si="22"/>
        <v>20</v>
      </c>
      <c r="J480" s="39" t="str">
        <f t="shared" si="23"/>
        <v>66320</v>
      </c>
      <c r="K480" t="s">
        <v>50</v>
      </c>
      <c r="L480">
        <v>222.8</v>
      </c>
      <c r="M480" t="s">
        <v>728</v>
      </c>
      <c r="N480" t="s">
        <v>729</v>
      </c>
      <c r="O480">
        <v>1</v>
      </c>
      <c r="P480" t="s">
        <v>3321</v>
      </c>
    </row>
    <row r="481" spans="1:16" x14ac:dyDescent="0.3">
      <c r="A481" t="s">
        <v>37</v>
      </c>
      <c r="B481" t="s">
        <v>38</v>
      </c>
      <c r="C481" t="s">
        <v>39</v>
      </c>
      <c r="D481" t="s">
        <v>40</v>
      </c>
      <c r="E481">
        <v>1</v>
      </c>
      <c r="F481">
        <v>663</v>
      </c>
      <c r="G481">
        <v>23</v>
      </c>
      <c r="H481" s="47">
        <f t="shared" si="21"/>
        <v>663</v>
      </c>
      <c r="I481" s="47">
        <f t="shared" si="22"/>
        <v>23</v>
      </c>
      <c r="J481" s="39" t="str">
        <f t="shared" si="23"/>
        <v>66323</v>
      </c>
      <c r="K481" t="s">
        <v>50</v>
      </c>
      <c r="L481">
        <v>203.1</v>
      </c>
      <c r="M481" t="s">
        <v>730</v>
      </c>
      <c r="N481" t="s">
        <v>731</v>
      </c>
      <c r="O481">
        <v>1</v>
      </c>
      <c r="P481" t="s">
        <v>3321</v>
      </c>
    </row>
    <row r="482" spans="1:16" x14ac:dyDescent="0.3">
      <c r="A482" t="s">
        <v>37</v>
      </c>
      <c r="B482" t="s">
        <v>38</v>
      </c>
      <c r="C482" t="s">
        <v>39</v>
      </c>
      <c r="D482" t="s">
        <v>40</v>
      </c>
      <c r="E482">
        <v>1</v>
      </c>
      <c r="F482">
        <v>656</v>
      </c>
      <c r="G482">
        <v>1</v>
      </c>
      <c r="H482" s="47">
        <f t="shared" si="21"/>
        <v>656</v>
      </c>
      <c r="I482" s="47">
        <f t="shared" si="22"/>
        <v>1</v>
      </c>
      <c r="J482" s="39" t="str">
        <f t="shared" si="23"/>
        <v>6561</v>
      </c>
      <c r="K482" t="s">
        <v>50</v>
      </c>
      <c r="L482">
        <v>422.8</v>
      </c>
      <c r="M482" t="s">
        <v>732</v>
      </c>
      <c r="N482" t="s">
        <v>733</v>
      </c>
      <c r="O482">
        <v>1</v>
      </c>
      <c r="P482" t="s">
        <v>3321</v>
      </c>
    </row>
    <row r="483" spans="1:16" x14ac:dyDescent="0.3">
      <c r="A483" t="s">
        <v>37</v>
      </c>
      <c r="B483" t="s">
        <v>38</v>
      </c>
      <c r="C483" t="s">
        <v>39</v>
      </c>
      <c r="D483" t="s">
        <v>40</v>
      </c>
      <c r="E483">
        <v>1</v>
      </c>
      <c r="F483">
        <v>657</v>
      </c>
      <c r="G483">
        <v>3</v>
      </c>
      <c r="H483" s="47">
        <f t="shared" si="21"/>
        <v>657</v>
      </c>
      <c r="I483" s="47">
        <f t="shared" si="22"/>
        <v>3</v>
      </c>
      <c r="J483" s="39" t="str">
        <f t="shared" si="23"/>
        <v>6573</v>
      </c>
      <c r="K483" t="s">
        <v>50</v>
      </c>
      <c r="L483">
        <v>92.2</v>
      </c>
      <c r="M483" t="s">
        <v>249</v>
      </c>
      <c r="N483" t="s">
        <v>734</v>
      </c>
      <c r="O483">
        <v>1</v>
      </c>
      <c r="P483" t="s">
        <v>3321</v>
      </c>
    </row>
    <row r="484" spans="1:16" x14ac:dyDescent="0.3">
      <c r="A484" t="s">
        <v>37</v>
      </c>
      <c r="B484" t="s">
        <v>38</v>
      </c>
      <c r="C484" t="s">
        <v>39</v>
      </c>
      <c r="D484" t="s">
        <v>40</v>
      </c>
      <c r="E484">
        <v>1</v>
      </c>
      <c r="F484">
        <v>657</v>
      </c>
      <c r="G484">
        <v>5</v>
      </c>
      <c r="H484" s="47">
        <f t="shared" si="21"/>
        <v>657</v>
      </c>
      <c r="I484" s="47">
        <f t="shared" si="22"/>
        <v>5</v>
      </c>
      <c r="J484" s="39" t="str">
        <f t="shared" si="23"/>
        <v>6575</v>
      </c>
      <c r="K484" t="s">
        <v>50</v>
      </c>
      <c r="L484">
        <v>209.3</v>
      </c>
      <c r="M484" t="s">
        <v>735</v>
      </c>
      <c r="N484" t="s">
        <v>736</v>
      </c>
      <c r="O484">
        <v>1</v>
      </c>
      <c r="P484" t="s">
        <v>3321</v>
      </c>
    </row>
    <row r="485" spans="1:16" x14ac:dyDescent="0.3">
      <c r="A485" t="s">
        <v>37</v>
      </c>
      <c r="B485" t="s">
        <v>38</v>
      </c>
      <c r="C485" t="s">
        <v>39</v>
      </c>
      <c r="D485" t="s">
        <v>40</v>
      </c>
      <c r="E485">
        <v>1</v>
      </c>
      <c r="F485">
        <v>912</v>
      </c>
      <c r="G485">
        <v>40</v>
      </c>
      <c r="H485" s="47">
        <f t="shared" si="21"/>
        <v>912</v>
      </c>
      <c r="I485" s="47">
        <f t="shared" si="22"/>
        <v>40</v>
      </c>
      <c r="J485" s="39" t="str">
        <f t="shared" si="23"/>
        <v>91240</v>
      </c>
      <c r="K485" t="s">
        <v>50</v>
      </c>
      <c r="L485">
        <v>13</v>
      </c>
      <c r="M485" t="s">
        <v>672</v>
      </c>
      <c r="N485" t="s">
        <v>673</v>
      </c>
      <c r="O485">
        <v>1</v>
      </c>
      <c r="P485" t="s">
        <v>3321</v>
      </c>
    </row>
    <row r="486" spans="1:16" x14ac:dyDescent="0.3">
      <c r="A486" t="s">
        <v>37</v>
      </c>
      <c r="B486" t="s">
        <v>38</v>
      </c>
      <c r="C486" t="s">
        <v>39</v>
      </c>
      <c r="D486" t="s">
        <v>40</v>
      </c>
      <c r="E486">
        <v>1</v>
      </c>
      <c r="F486">
        <v>566</v>
      </c>
      <c r="G486">
        <v>1</v>
      </c>
      <c r="H486" s="47">
        <f t="shared" si="21"/>
        <v>566</v>
      </c>
      <c r="I486" s="47">
        <f t="shared" si="22"/>
        <v>1</v>
      </c>
      <c r="J486" s="39" t="str">
        <f t="shared" si="23"/>
        <v>5661</v>
      </c>
      <c r="K486" t="s">
        <v>50</v>
      </c>
      <c r="L486">
        <v>180</v>
      </c>
      <c r="M486" t="s">
        <v>737</v>
      </c>
      <c r="N486" t="s">
        <v>738</v>
      </c>
      <c r="O486">
        <v>1</v>
      </c>
      <c r="P486" t="s">
        <v>3321</v>
      </c>
    </row>
    <row r="487" spans="1:16" x14ac:dyDescent="0.3">
      <c r="A487" t="s">
        <v>37</v>
      </c>
      <c r="B487" t="s">
        <v>38</v>
      </c>
      <c r="C487" t="s">
        <v>39</v>
      </c>
      <c r="D487" t="s">
        <v>40</v>
      </c>
      <c r="E487">
        <v>1</v>
      </c>
      <c r="F487">
        <v>748</v>
      </c>
      <c r="G487">
        <v>4</v>
      </c>
      <c r="H487" s="47">
        <f t="shared" si="21"/>
        <v>748</v>
      </c>
      <c r="I487" s="47">
        <f t="shared" si="22"/>
        <v>4</v>
      </c>
      <c r="J487" s="39" t="str">
        <f t="shared" si="23"/>
        <v>7484</v>
      </c>
      <c r="K487" t="s">
        <v>114</v>
      </c>
      <c r="L487">
        <v>2622</v>
      </c>
      <c r="M487" t="s">
        <v>54</v>
      </c>
      <c r="N487" t="s">
        <v>154</v>
      </c>
      <c r="O487">
        <v>2</v>
      </c>
      <c r="P487" t="s">
        <v>3323</v>
      </c>
    </row>
    <row r="488" spans="1:16" x14ac:dyDescent="0.3">
      <c r="A488" t="s">
        <v>37</v>
      </c>
      <c r="B488" t="s">
        <v>38</v>
      </c>
      <c r="C488" t="s">
        <v>39</v>
      </c>
      <c r="D488" t="s">
        <v>40</v>
      </c>
      <c r="E488">
        <v>1</v>
      </c>
      <c r="F488">
        <v>660</v>
      </c>
      <c r="G488">
        <v>19</v>
      </c>
      <c r="H488" s="47">
        <f t="shared" si="21"/>
        <v>660</v>
      </c>
      <c r="I488" s="47">
        <f t="shared" si="22"/>
        <v>19</v>
      </c>
      <c r="J488" s="39" t="str">
        <f t="shared" si="23"/>
        <v>66019</v>
      </c>
      <c r="K488" t="s">
        <v>50</v>
      </c>
      <c r="L488">
        <v>132.19999999999999</v>
      </c>
      <c r="M488" t="s">
        <v>112</v>
      </c>
      <c r="N488" t="s">
        <v>113</v>
      </c>
      <c r="O488">
        <v>1</v>
      </c>
      <c r="P488" t="s">
        <v>3321</v>
      </c>
    </row>
    <row r="489" spans="1:16" x14ac:dyDescent="0.3">
      <c r="A489" t="s">
        <v>37</v>
      </c>
      <c r="B489" t="s">
        <v>38</v>
      </c>
      <c r="C489" t="s">
        <v>39</v>
      </c>
      <c r="D489" t="s">
        <v>40</v>
      </c>
      <c r="E489">
        <v>1</v>
      </c>
      <c r="F489">
        <v>626</v>
      </c>
      <c r="G489">
        <v>1</v>
      </c>
      <c r="H489" s="47">
        <f t="shared" si="21"/>
        <v>626</v>
      </c>
      <c r="I489" s="47">
        <f t="shared" si="22"/>
        <v>1</v>
      </c>
      <c r="J489" s="39" t="str">
        <f t="shared" si="23"/>
        <v>6261</v>
      </c>
      <c r="K489" t="s">
        <v>50</v>
      </c>
      <c r="L489">
        <v>493</v>
      </c>
      <c r="M489">
        <v>626</v>
      </c>
      <c r="N489" t="s">
        <v>739</v>
      </c>
      <c r="O489">
        <v>8</v>
      </c>
      <c r="P489" t="s">
        <v>3329</v>
      </c>
    </row>
    <row r="490" spans="1:16" x14ac:dyDescent="0.3">
      <c r="A490" t="s">
        <v>37</v>
      </c>
      <c r="B490" t="s">
        <v>38</v>
      </c>
      <c r="C490" t="s">
        <v>39</v>
      </c>
      <c r="D490" t="s">
        <v>40</v>
      </c>
      <c r="E490">
        <v>1</v>
      </c>
      <c r="F490">
        <v>652</v>
      </c>
      <c r="G490">
        <v>2</v>
      </c>
      <c r="H490" s="47">
        <f t="shared" si="21"/>
        <v>652</v>
      </c>
      <c r="I490" s="47">
        <f t="shared" si="22"/>
        <v>2</v>
      </c>
      <c r="J490" s="39" t="str">
        <f t="shared" si="23"/>
        <v>6522</v>
      </c>
      <c r="K490" t="s">
        <v>50</v>
      </c>
      <c r="L490">
        <v>170.6</v>
      </c>
      <c r="M490" t="s">
        <v>740</v>
      </c>
      <c r="N490" t="s">
        <v>741</v>
      </c>
      <c r="O490">
        <v>1</v>
      </c>
      <c r="P490" t="s">
        <v>3321</v>
      </c>
    </row>
    <row r="491" spans="1:16" x14ac:dyDescent="0.3">
      <c r="A491" t="s">
        <v>37</v>
      </c>
      <c r="B491" t="s">
        <v>38</v>
      </c>
      <c r="C491" t="s">
        <v>39</v>
      </c>
      <c r="D491" t="s">
        <v>40</v>
      </c>
      <c r="E491">
        <v>1</v>
      </c>
      <c r="F491">
        <v>591</v>
      </c>
      <c r="G491">
        <v>2</v>
      </c>
      <c r="H491" s="47">
        <f t="shared" si="21"/>
        <v>591</v>
      </c>
      <c r="I491" s="47">
        <f t="shared" si="22"/>
        <v>2</v>
      </c>
      <c r="J491" s="39" t="str">
        <f t="shared" si="23"/>
        <v>5912</v>
      </c>
      <c r="K491" t="s">
        <v>50</v>
      </c>
      <c r="L491">
        <v>56</v>
      </c>
      <c r="M491" t="s">
        <v>742</v>
      </c>
      <c r="N491" t="s">
        <v>743</v>
      </c>
      <c r="O491">
        <v>1</v>
      </c>
      <c r="P491" t="s">
        <v>3321</v>
      </c>
    </row>
    <row r="492" spans="1:16" x14ac:dyDescent="0.3">
      <c r="A492" t="s">
        <v>37</v>
      </c>
      <c r="B492" t="s">
        <v>38</v>
      </c>
      <c r="C492" t="s">
        <v>39</v>
      </c>
      <c r="D492" t="s">
        <v>40</v>
      </c>
      <c r="E492">
        <v>1</v>
      </c>
      <c r="F492">
        <v>587</v>
      </c>
      <c r="G492">
        <v>34</v>
      </c>
      <c r="H492" s="47">
        <f t="shared" si="21"/>
        <v>587</v>
      </c>
      <c r="I492" s="47">
        <f t="shared" si="22"/>
        <v>34</v>
      </c>
      <c r="J492" s="39" t="str">
        <f t="shared" si="23"/>
        <v>58734</v>
      </c>
      <c r="K492" t="s">
        <v>50</v>
      </c>
      <c r="L492">
        <v>60</v>
      </c>
      <c r="M492" t="s">
        <v>744</v>
      </c>
      <c r="N492" t="s">
        <v>250</v>
      </c>
      <c r="O492">
        <v>1</v>
      </c>
      <c r="P492" t="s">
        <v>3321</v>
      </c>
    </row>
    <row r="493" spans="1:16" x14ac:dyDescent="0.3">
      <c r="A493" t="s">
        <v>37</v>
      </c>
      <c r="B493" t="s">
        <v>38</v>
      </c>
      <c r="C493" t="s">
        <v>39</v>
      </c>
      <c r="D493" t="s">
        <v>40</v>
      </c>
      <c r="E493">
        <v>1</v>
      </c>
      <c r="F493">
        <v>587</v>
      </c>
      <c r="G493">
        <v>35</v>
      </c>
      <c r="H493" s="47">
        <f t="shared" si="21"/>
        <v>587</v>
      </c>
      <c r="I493" s="47">
        <f t="shared" si="22"/>
        <v>35</v>
      </c>
      <c r="J493" s="39" t="str">
        <f t="shared" si="23"/>
        <v>58735</v>
      </c>
      <c r="K493" t="s">
        <v>50</v>
      </c>
      <c r="L493">
        <v>36</v>
      </c>
      <c r="M493" t="s">
        <v>745</v>
      </c>
      <c r="N493" t="s">
        <v>746</v>
      </c>
      <c r="O493">
        <v>1</v>
      </c>
      <c r="P493" t="s">
        <v>3321</v>
      </c>
    </row>
    <row r="494" spans="1:16" x14ac:dyDescent="0.3">
      <c r="A494" t="s">
        <v>37</v>
      </c>
      <c r="B494" t="s">
        <v>38</v>
      </c>
      <c r="C494" t="s">
        <v>39</v>
      </c>
      <c r="D494" t="s">
        <v>40</v>
      </c>
      <c r="E494">
        <v>1</v>
      </c>
      <c r="F494">
        <v>588</v>
      </c>
      <c r="G494">
        <v>34</v>
      </c>
      <c r="H494" s="47">
        <f t="shared" si="21"/>
        <v>588</v>
      </c>
      <c r="I494" s="47">
        <f t="shared" si="22"/>
        <v>34</v>
      </c>
      <c r="J494" s="39" t="str">
        <f t="shared" si="23"/>
        <v>58834</v>
      </c>
      <c r="K494" t="s">
        <v>50</v>
      </c>
      <c r="L494">
        <v>91</v>
      </c>
      <c r="M494" t="s">
        <v>54</v>
      </c>
      <c r="N494" t="s">
        <v>55</v>
      </c>
      <c r="O494">
        <v>5</v>
      </c>
      <c r="P494" t="s">
        <v>3322</v>
      </c>
    </row>
    <row r="495" spans="1:16" x14ac:dyDescent="0.3">
      <c r="A495" t="s">
        <v>37</v>
      </c>
      <c r="B495" t="s">
        <v>38</v>
      </c>
      <c r="C495" t="s">
        <v>39</v>
      </c>
      <c r="D495" t="s">
        <v>40</v>
      </c>
      <c r="E495">
        <v>1</v>
      </c>
      <c r="F495">
        <v>434</v>
      </c>
      <c r="G495">
        <v>0</v>
      </c>
      <c r="H495" s="47">
        <f t="shared" si="21"/>
        <v>434</v>
      </c>
      <c r="I495" s="47"/>
      <c r="J495" s="39" t="str">
        <f t="shared" si="23"/>
        <v>434</v>
      </c>
      <c r="K495" t="s">
        <v>50</v>
      </c>
      <c r="L495">
        <v>740</v>
      </c>
      <c r="M495" t="s">
        <v>747</v>
      </c>
      <c r="N495" t="s">
        <v>748</v>
      </c>
      <c r="O495">
        <v>1</v>
      </c>
      <c r="P495" t="s">
        <v>3321</v>
      </c>
    </row>
    <row r="496" spans="1:16" x14ac:dyDescent="0.3">
      <c r="A496" t="s">
        <v>37</v>
      </c>
      <c r="B496" t="s">
        <v>38</v>
      </c>
      <c r="C496" t="s">
        <v>39</v>
      </c>
      <c r="D496" t="s">
        <v>40</v>
      </c>
      <c r="E496">
        <v>1</v>
      </c>
      <c r="F496">
        <v>662</v>
      </c>
      <c r="G496">
        <v>8</v>
      </c>
      <c r="H496" s="47">
        <f t="shared" si="21"/>
        <v>662</v>
      </c>
      <c r="I496" s="47">
        <f t="shared" si="22"/>
        <v>8</v>
      </c>
      <c r="J496" s="39" t="str">
        <f t="shared" si="23"/>
        <v>6628</v>
      </c>
      <c r="K496" t="s">
        <v>50</v>
      </c>
      <c r="L496">
        <v>241.7</v>
      </c>
      <c r="M496" t="s">
        <v>749</v>
      </c>
      <c r="N496" t="s">
        <v>750</v>
      </c>
      <c r="O496">
        <v>1</v>
      </c>
      <c r="P496" t="s">
        <v>3321</v>
      </c>
    </row>
    <row r="497" spans="1:16" x14ac:dyDescent="0.3">
      <c r="A497" t="s">
        <v>37</v>
      </c>
      <c r="B497" t="s">
        <v>38</v>
      </c>
      <c r="C497" t="s">
        <v>39</v>
      </c>
      <c r="D497" t="s">
        <v>40</v>
      </c>
      <c r="E497">
        <v>1</v>
      </c>
      <c r="F497">
        <v>662</v>
      </c>
      <c r="G497">
        <v>13</v>
      </c>
      <c r="H497" s="47">
        <f t="shared" si="21"/>
        <v>662</v>
      </c>
      <c r="I497" s="47">
        <f t="shared" si="22"/>
        <v>13</v>
      </c>
      <c r="J497" s="39" t="str">
        <f t="shared" si="23"/>
        <v>66213</v>
      </c>
      <c r="K497" t="s">
        <v>50</v>
      </c>
      <c r="L497">
        <v>109.1</v>
      </c>
      <c r="M497" t="s">
        <v>751</v>
      </c>
      <c r="N497" t="s">
        <v>752</v>
      </c>
      <c r="O497">
        <v>1</v>
      </c>
      <c r="P497" t="s">
        <v>3321</v>
      </c>
    </row>
    <row r="498" spans="1:16" x14ac:dyDescent="0.3">
      <c r="A498" t="s">
        <v>37</v>
      </c>
      <c r="B498" t="s">
        <v>38</v>
      </c>
      <c r="C498" t="s">
        <v>39</v>
      </c>
      <c r="D498" t="s">
        <v>40</v>
      </c>
      <c r="E498">
        <v>1</v>
      </c>
      <c r="F498">
        <v>302</v>
      </c>
      <c r="G498">
        <v>6</v>
      </c>
      <c r="H498" s="47">
        <f t="shared" si="21"/>
        <v>302</v>
      </c>
      <c r="I498" s="47">
        <f t="shared" si="22"/>
        <v>6</v>
      </c>
      <c r="J498" s="39" t="str">
        <f t="shared" si="23"/>
        <v>3026</v>
      </c>
      <c r="K498" t="s">
        <v>50</v>
      </c>
      <c r="L498">
        <v>156</v>
      </c>
      <c r="M498" t="s">
        <v>756</v>
      </c>
      <c r="N498" t="s">
        <v>757</v>
      </c>
      <c r="O498">
        <v>1</v>
      </c>
      <c r="P498" t="s">
        <v>3321</v>
      </c>
    </row>
    <row r="499" spans="1:16" x14ac:dyDescent="0.3">
      <c r="A499" t="s">
        <v>37</v>
      </c>
      <c r="B499" t="s">
        <v>38</v>
      </c>
      <c r="C499" t="s">
        <v>39</v>
      </c>
      <c r="D499" t="s">
        <v>40</v>
      </c>
      <c r="E499">
        <v>1</v>
      </c>
      <c r="F499">
        <v>298</v>
      </c>
      <c r="G499">
        <v>0</v>
      </c>
      <c r="H499" s="47">
        <f t="shared" si="21"/>
        <v>298</v>
      </c>
      <c r="I499" s="47"/>
      <c r="J499" s="39" t="str">
        <f t="shared" si="23"/>
        <v>298</v>
      </c>
      <c r="K499" t="s">
        <v>58</v>
      </c>
      <c r="L499">
        <v>506</v>
      </c>
      <c r="M499">
        <v>298</v>
      </c>
      <c r="N499" t="s">
        <v>758</v>
      </c>
      <c r="O499">
        <v>1</v>
      </c>
      <c r="P499" t="s">
        <v>3321</v>
      </c>
    </row>
    <row r="500" spans="1:16" x14ac:dyDescent="0.3">
      <c r="A500" t="s">
        <v>37</v>
      </c>
      <c r="B500" t="s">
        <v>38</v>
      </c>
      <c r="C500" t="s">
        <v>39</v>
      </c>
      <c r="D500" t="s">
        <v>40</v>
      </c>
      <c r="E500">
        <v>1</v>
      </c>
      <c r="F500">
        <v>275</v>
      </c>
      <c r="G500">
        <v>38</v>
      </c>
      <c r="H500" s="47">
        <f t="shared" si="21"/>
        <v>275</v>
      </c>
      <c r="I500" s="47">
        <f t="shared" si="22"/>
        <v>38</v>
      </c>
      <c r="J500" s="39" t="str">
        <f t="shared" si="23"/>
        <v>27538</v>
      </c>
      <c r="K500" t="s">
        <v>50</v>
      </c>
      <c r="L500">
        <v>78</v>
      </c>
      <c r="M500" t="s">
        <v>54</v>
      </c>
      <c r="N500" t="s">
        <v>55</v>
      </c>
      <c r="O500">
        <v>5</v>
      </c>
      <c r="P500" t="s">
        <v>3322</v>
      </c>
    </row>
    <row r="501" spans="1:16" x14ac:dyDescent="0.3">
      <c r="A501" t="s">
        <v>37</v>
      </c>
      <c r="B501" t="s">
        <v>38</v>
      </c>
      <c r="C501" t="s">
        <v>39</v>
      </c>
      <c r="D501" t="s">
        <v>40</v>
      </c>
      <c r="E501">
        <v>1</v>
      </c>
      <c r="F501">
        <v>211</v>
      </c>
      <c r="G501">
        <v>4</v>
      </c>
      <c r="H501" s="47">
        <f t="shared" si="21"/>
        <v>211</v>
      </c>
      <c r="I501" s="47">
        <f t="shared" si="22"/>
        <v>4</v>
      </c>
      <c r="J501" s="39" t="str">
        <f t="shared" si="23"/>
        <v>2114</v>
      </c>
      <c r="K501" t="s">
        <v>50</v>
      </c>
      <c r="L501">
        <v>38</v>
      </c>
      <c r="M501" t="s">
        <v>54</v>
      </c>
      <c r="N501" t="s">
        <v>55</v>
      </c>
      <c r="O501">
        <v>5</v>
      </c>
      <c r="P501" t="s">
        <v>3322</v>
      </c>
    </row>
    <row r="502" spans="1:16" x14ac:dyDescent="0.3">
      <c r="A502" t="s">
        <v>37</v>
      </c>
      <c r="B502" t="s">
        <v>38</v>
      </c>
      <c r="C502" t="s">
        <v>39</v>
      </c>
      <c r="D502" t="s">
        <v>40</v>
      </c>
      <c r="E502">
        <v>1</v>
      </c>
      <c r="F502">
        <v>205</v>
      </c>
      <c r="G502">
        <v>108</v>
      </c>
      <c r="H502" s="47">
        <f t="shared" si="21"/>
        <v>205</v>
      </c>
      <c r="I502" s="47">
        <f t="shared" si="22"/>
        <v>108</v>
      </c>
      <c r="J502" s="39" t="str">
        <f t="shared" si="23"/>
        <v>205108</v>
      </c>
      <c r="K502" t="s">
        <v>50</v>
      </c>
      <c r="L502">
        <v>203</v>
      </c>
      <c r="M502" t="s">
        <v>759</v>
      </c>
      <c r="N502" t="s">
        <v>760</v>
      </c>
      <c r="O502">
        <v>1</v>
      </c>
      <c r="P502" t="s">
        <v>3321</v>
      </c>
    </row>
    <row r="503" spans="1:16" x14ac:dyDescent="0.3">
      <c r="A503" t="s">
        <v>37</v>
      </c>
      <c r="B503" t="s">
        <v>38</v>
      </c>
      <c r="C503" t="s">
        <v>39</v>
      </c>
      <c r="D503" t="s">
        <v>40</v>
      </c>
      <c r="E503">
        <v>1</v>
      </c>
      <c r="F503">
        <v>583</v>
      </c>
      <c r="G503">
        <v>16</v>
      </c>
      <c r="H503" s="47">
        <f t="shared" si="21"/>
        <v>583</v>
      </c>
      <c r="I503" s="47">
        <f t="shared" si="22"/>
        <v>16</v>
      </c>
      <c r="J503" s="39" t="str">
        <f t="shared" si="23"/>
        <v>58316</v>
      </c>
      <c r="K503" t="s">
        <v>50</v>
      </c>
      <c r="L503">
        <v>37</v>
      </c>
      <c r="M503" t="s">
        <v>761</v>
      </c>
      <c r="N503" t="s">
        <v>762</v>
      </c>
      <c r="O503">
        <v>1</v>
      </c>
      <c r="P503" t="s">
        <v>3321</v>
      </c>
    </row>
    <row r="504" spans="1:16" x14ac:dyDescent="0.3">
      <c r="A504" t="s">
        <v>37</v>
      </c>
      <c r="B504" t="s">
        <v>38</v>
      </c>
      <c r="C504" t="s">
        <v>39</v>
      </c>
      <c r="D504" t="s">
        <v>40</v>
      </c>
      <c r="E504">
        <v>1</v>
      </c>
      <c r="F504">
        <v>564</v>
      </c>
      <c r="G504">
        <v>6</v>
      </c>
      <c r="H504" s="47">
        <f t="shared" si="21"/>
        <v>564</v>
      </c>
      <c r="I504" s="47">
        <f t="shared" si="22"/>
        <v>6</v>
      </c>
      <c r="J504" s="39" t="str">
        <f t="shared" si="23"/>
        <v>5646</v>
      </c>
      <c r="K504" t="s">
        <v>50</v>
      </c>
      <c r="L504">
        <v>509</v>
      </c>
      <c r="M504" t="s">
        <v>763</v>
      </c>
      <c r="N504" t="s">
        <v>764</v>
      </c>
      <c r="O504">
        <v>1</v>
      </c>
      <c r="P504" t="s">
        <v>3321</v>
      </c>
    </row>
    <row r="505" spans="1:16" x14ac:dyDescent="0.3">
      <c r="A505" t="s">
        <v>37</v>
      </c>
      <c r="B505" t="s">
        <v>38</v>
      </c>
      <c r="C505" t="s">
        <v>39</v>
      </c>
      <c r="D505" t="s">
        <v>40</v>
      </c>
      <c r="E505">
        <v>1</v>
      </c>
      <c r="F505">
        <v>565</v>
      </c>
      <c r="G505">
        <v>8</v>
      </c>
      <c r="H505" s="47">
        <f t="shared" si="21"/>
        <v>565</v>
      </c>
      <c r="I505" s="47">
        <f t="shared" si="22"/>
        <v>8</v>
      </c>
      <c r="J505" s="39" t="str">
        <f t="shared" si="23"/>
        <v>5658</v>
      </c>
      <c r="K505" t="s">
        <v>50</v>
      </c>
      <c r="L505">
        <v>123</v>
      </c>
      <c r="M505" t="s">
        <v>765</v>
      </c>
      <c r="N505" t="s">
        <v>766</v>
      </c>
      <c r="O505">
        <v>1</v>
      </c>
      <c r="P505" t="s">
        <v>3321</v>
      </c>
    </row>
    <row r="506" spans="1:16" x14ac:dyDescent="0.3">
      <c r="A506" t="s">
        <v>37</v>
      </c>
      <c r="B506" t="s">
        <v>38</v>
      </c>
      <c r="C506" t="s">
        <v>39</v>
      </c>
      <c r="D506" t="s">
        <v>40</v>
      </c>
      <c r="E506">
        <v>1</v>
      </c>
      <c r="F506">
        <v>565</v>
      </c>
      <c r="G506">
        <v>13</v>
      </c>
      <c r="H506" s="47">
        <f t="shared" si="21"/>
        <v>565</v>
      </c>
      <c r="I506" s="47">
        <f t="shared" si="22"/>
        <v>13</v>
      </c>
      <c r="J506" s="39" t="str">
        <f t="shared" si="23"/>
        <v>56513</v>
      </c>
      <c r="K506" t="s">
        <v>50</v>
      </c>
      <c r="L506">
        <v>244</v>
      </c>
      <c r="M506" t="s">
        <v>767</v>
      </c>
      <c r="N506" t="s">
        <v>768</v>
      </c>
      <c r="O506">
        <v>1</v>
      </c>
      <c r="P506" t="s">
        <v>3321</v>
      </c>
    </row>
    <row r="507" spans="1:16" x14ac:dyDescent="0.3">
      <c r="A507" t="s">
        <v>37</v>
      </c>
      <c r="B507" t="s">
        <v>38</v>
      </c>
      <c r="C507" t="s">
        <v>39</v>
      </c>
      <c r="D507" t="s">
        <v>40</v>
      </c>
      <c r="E507">
        <v>1</v>
      </c>
      <c r="F507">
        <v>511</v>
      </c>
      <c r="G507">
        <v>27</v>
      </c>
      <c r="H507" s="47">
        <f t="shared" si="21"/>
        <v>511</v>
      </c>
      <c r="I507" s="47">
        <f t="shared" si="22"/>
        <v>27</v>
      </c>
      <c r="J507" s="39" t="str">
        <f t="shared" si="23"/>
        <v>51127</v>
      </c>
      <c r="K507" t="s">
        <v>50</v>
      </c>
      <c r="L507">
        <v>223</v>
      </c>
      <c r="M507" t="s">
        <v>769</v>
      </c>
      <c r="N507" t="s">
        <v>770</v>
      </c>
      <c r="O507">
        <v>1</v>
      </c>
      <c r="P507" t="s">
        <v>3321</v>
      </c>
    </row>
    <row r="508" spans="1:16" x14ac:dyDescent="0.3">
      <c r="A508" t="s">
        <v>37</v>
      </c>
      <c r="B508" t="s">
        <v>38</v>
      </c>
      <c r="C508" t="s">
        <v>39</v>
      </c>
      <c r="D508" t="s">
        <v>40</v>
      </c>
      <c r="E508">
        <v>1</v>
      </c>
      <c r="F508">
        <v>458</v>
      </c>
      <c r="G508">
        <v>0</v>
      </c>
      <c r="H508" s="47">
        <f t="shared" si="21"/>
        <v>458</v>
      </c>
      <c r="I508" s="47"/>
      <c r="J508" s="39" t="str">
        <f t="shared" si="23"/>
        <v>458</v>
      </c>
      <c r="K508" t="s">
        <v>63</v>
      </c>
      <c r="L508">
        <v>2128</v>
      </c>
      <c r="M508" t="s">
        <v>54</v>
      </c>
      <c r="N508" t="s">
        <v>55</v>
      </c>
      <c r="O508">
        <v>5</v>
      </c>
      <c r="P508" t="s">
        <v>3322</v>
      </c>
    </row>
    <row r="509" spans="1:16" x14ac:dyDescent="0.3">
      <c r="A509" t="s">
        <v>37</v>
      </c>
      <c r="B509" t="s">
        <v>38</v>
      </c>
      <c r="C509" t="s">
        <v>39</v>
      </c>
      <c r="D509" t="s">
        <v>40</v>
      </c>
      <c r="E509">
        <v>1</v>
      </c>
      <c r="F509">
        <v>476</v>
      </c>
      <c r="G509">
        <v>3</v>
      </c>
      <c r="H509" s="47">
        <f t="shared" si="21"/>
        <v>476</v>
      </c>
      <c r="I509" s="47">
        <f t="shared" si="22"/>
        <v>3</v>
      </c>
      <c r="J509" s="39" t="str">
        <f t="shared" si="23"/>
        <v>4763</v>
      </c>
      <c r="K509" t="s">
        <v>50</v>
      </c>
      <c r="L509">
        <v>29</v>
      </c>
      <c r="M509" t="s">
        <v>54</v>
      </c>
      <c r="N509" t="s">
        <v>55</v>
      </c>
      <c r="O509">
        <v>5</v>
      </c>
      <c r="P509" t="s">
        <v>3322</v>
      </c>
    </row>
    <row r="510" spans="1:16" x14ac:dyDescent="0.3">
      <c r="A510" t="s">
        <v>37</v>
      </c>
      <c r="B510" t="s">
        <v>38</v>
      </c>
      <c r="C510" t="s">
        <v>39</v>
      </c>
      <c r="D510" t="s">
        <v>40</v>
      </c>
      <c r="E510">
        <v>1</v>
      </c>
      <c r="F510">
        <v>683</v>
      </c>
      <c r="G510">
        <v>5</v>
      </c>
      <c r="H510" s="47">
        <f t="shared" si="21"/>
        <v>683</v>
      </c>
      <c r="I510" s="47">
        <f t="shared" si="22"/>
        <v>5</v>
      </c>
      <c r="J510" s="39" t="str">
        <f t="shared" si="23"/>
        <v>6835</v>
      </c>
      <c r="K510" t="s">
        <v>50</v>
      </c>
      <c r="L510">
        <v>279.3</v>
      </c>
      <c r="M510" t="s">
        <v>771</v>
      </c>
      <c r="N510" t="s">
        <v>772</v>
      </c>
      <c r="O510">
        <v>1</v>
      </c>
      <c r="P510" t="s">
        <v>3321</v>
      </c>
    </row>
    <row r="511" spans="1:16" x14ac:dyDescent="0.3">
      <c r="A511" t="s">
        <v>37</v>
      </c>
      <c r="B511" t="s">
        <v>38</v>
      </c>
      <c r="C511" t="s">
        <v>39</v>
      </c>
      <c r="D511" t="s">
        <v>40</v>
      </c>
      <c r="E511">
        <v>1</v>
      </c>
      <c r="F511">
        <v>882</v>
      </c>
      <c r="G511">
        <v>55</v>
      </c>
      <c r="H511" s="47">
        <f t="shared" si="21"/>
        <v>882</v>
      </c>
      <c r="I511" s="47">
        <f t="shared" si="22"/>
        <v>55</v>
      </c>
      <c r="J511" s="39" t="str">
        <f t="shared" si="23"/>
        <v>88255</v>
      </c>
      <c r="K511" t="s">
        <v>124</v>
      </c>
      <c r="L511">
        <v>47</v>
      </c>
      <c r="M511" t="s">
        <v>382</v>
      </c>
      <c r="N511" t="s">
        <v>383</v>
      </c>
      <c r="O511">
        <v>9</v>
      </c>
      <c r="P511" t="s">
        <v>3327</v>
      </c>
    </row>
    <row r="512" spans="1:16" x14ac:dyDescent="0.3">
      <c r="A512" t="s">
        <v>37</v>
      </c>
      <c r="B512" t="s">
        <v>38</v>
      </c>
      <c r="C512" t="s">
        <v>39</v>
      </c>
      <c r="D512" t="s">
        <v>40</v>
      </c>
      <c r="E512">
        <v>1</v>
      </c>
      <c r="F512">
        <v>882</v>
      </c>
      <c r="G512">
        <v>70</v>
      </c>
      <c r="H512" s="47">
        <f t="shared" si="21"/>
        <v>882</v>
      </c>
      <c r="I512" s="47">
        <f t="shared" si="22"/>
        <v>70</v>
      </c>
      <c r="J512" s="39" t="str">
        <f t="shared" si="23"/>
        <v>88270</v>
      </c>
      <c r="K512" t="s">
        <v>50</v>
      </c>
      <c r="L512">
        <v>141</v>
      </c>
      <c r="M512" t="s">
        <v>54</v>
      </c>
      <c r="N512" t="s">
        <v>55</v>
      </c>
      <c r="O512">
        <v>5</v>
      </c>
      <c r="P512" t="s">
        <v>3322</v>
      </c>
    </row>
    <row r="513" spans="1:16" x14ac:dyDescent="0.3">
      <c r="A513" t="s">
        <v>37</v>
      </c>
      <c r="B513" t="s">
        <v>38</v>
      </c>
      <c r="C513" t="s">
        <v>39</v>
      </c>
      <c r="D513" t="s">
        <v>40</v>
      </c>
      <c r="E513">
        <v>1</v>
      </c>
      <c r="F513">
        <v>882</v>
      </c>
      <c r="G513">
        <v>6</v>
      </c>
      <c r="H513" s="47">
        <f t="shared" si="21"/>
        <v>882</v>
      </c>
      <c r="I513" s="47">
        <f t="shared" si="22"/>
        <v>6</v>
      </c>
      <c r="J513" s="39" t="str">
        <f t="shared" si="23"/>
        <v>8826</v>
      </c>
      <c r="K513" t="s">
        <v>58</v>
      </c>
      <c r="L513">
        <v>464</v>
      </c>
      <c r="M513" t="s">
        <v>54</v>
      </c>
      <c r="N513" t="s">
        <v>54</v>
      </c>
      <c r="O513">
        <v>1</v>
      </c>
      <c r="P513" t="s">
        <v>3321</v>
      </c>
    </row>
    <row r="514" spans="1:16" x14ac:dyDescent="0.3">
      <c r="A514" t="s">
        <v>37</v>
      </c>
      <c r="B514" t="s">
        <v>38</v>
      </c>
      <c r="C514" t="s">
        <v>39</v>
      </c>
      <c r="D514" t="s">
        <v>40</v>
      </c>
      <c r="E514">
        <v>1</v>
      </c>
      <c r="F514">
        <v>780</v>
      </c>
      <c r="G514">
        <v>3</v>
      </c>
      <c r="H514" s="47">
        <f t="shared" si="21"/>
        <v>780</v>
      </c>
      <c r="I514" s="47">
        <f t="shared" si="22"/>
        <v>3</v>
      </c>
      <c r="J514" s="39" t="str">
        <f t="shared" si="23"/>
        <v>7803</v>
      </c>
      <c r="K514" t="s">
        <v>72</v>
      </c>
      <c r="L514">
        <v>1236</v>
      </c>
      <c r="M514" t="s">
        <v>54</v>
      </c>
      <c r="N514" t="s">
        <v>55</v>
      </c>
      <c r="O514">
        <v>5</v>
      </c>
      <c r="P514" t="s">
        <v>3322</v>
      </c>
    </row>
    <row r="515" spans="1:16" x14ac:dyDescent="0.3">
      <c r="A515" t="s">
        <v>37</v>
      </c>
      <c r="B515" t="s">
        <v>38</v>
      </c>
      <c r="C515" t="s">
        <v>39</v>
      </c>
      <c r="D515" t="s">
        <v>40</v>
      </c>
      <c r="E515">
        <v>1</v>
      </c>
      <c r="F515">
        <v>771</v>
      </c>
      <c r="G515">
        <v>15</v>
      </c>
      <c r="H515" s="47">
        <f t="shared" ref="H515:H578" si="24">IF(E515=1,F515,CONCATENATE(E515,F515))</f>
        <v>771</v>
      </c>
      <c r="I515" s="47">
        <f t="shared" ref="I515:I578" si="25">G515</f>
        <v>15</v>
      </c>
      <c r="J515" s="39" t="str">
        <f t="shared" ref="J515:J578" si="26">CONCATENATE(H515,I515)</f>
        <v>77115</v>
      </c>
      <c r="K515" t="s">
        <v>50</v>
      </c>
      <c r="L515">
        <v>159</v>
      </c>
      <c r="M515" t="s">
        <v>773</v>
      </c>
      <c r="N515" t="s">
        <v>774</v>
      </c>
      <c r="O515">
        <v>1</v>
      </c>
      <c r="P515" t="s">
        <v>3321</v>
      </c>
    </row>
    <row r="516" spans="1:16" x14ac:dyDescent="0.3">
      <c r="A516" t="s">
        <v>37</v>
      </c>
      <c r="B516" t="s">
        <v>38</v>
      </c>
      <c r="C516" t="s">
        <v>39</v>
      </c>
      <c r="D516" t="s">
        <v>40</v>
      </c>
      <c r="E516">
        <v>1</v>
      </c>
      <c r="F516">
        <v>696</v>
      </c>
      <c r="G516">
        <v>5</v>
      </c>
      <c r="H516" s="47">
        <f t="shared" si="24"/>
        <v>696</v>
      </c>
      <c r="I516" s="47">
        <f t="shared" si="25"/>
        <v>5</v>
      </c>
      <c r="J516" s="39" t="str">
        <f t="shared" si="26"/>
        <v>6965</v>
      </c>
      <c r="K516" t="s">
        <v>50</v>
      </c>
      <c r="L516">
        <v>106.1</v>
      </c>
      <c r="M516" t="s">
        <v>775</v>
      </c>
      <c r="N516" t="s">
        <v>521</v>
      </c>
      <c r="O516">
        <v>1</v>
      </c>
      <c r="P516" t="s">
        <v>3321</v>
      </c>
    </row>
    <row r="517" spans="1:16" x14ac:dyDescent="0.3">
      <c r="A517" t="s">
        <v>37</v>
      </c>
      <c r="B517" t="s">
        <v>38</v>
      </c>
      <c r="C517" t="s">
        <v>39</v>
      </c>
      <c r="D517" t="s">
        <v>40</v>
      </c>
      <c r="E517">
        <v>1</v>
      </c>
      <c r="F517">
        <v>246</v>
      </c>
      <c r="G517">
        <v>7</v>
      </c>
      <c r="H517" s="47">
        <f t="shared" si="24"/>
        <v>246</v>
      </c>
      <c r="I517" s="47">
        <f t="shared" si="25"/>
        <v>7</v>
      </c>
      <c r="J517" s="39" t="str">
        <f t="shared" si="26"/>
        <v>2467</v>
      </c>
      <c r="K517" t="s">
        <v>50</v>
      </c>
      <c r="L517">
        <v>621</v>
      </c>
      <c r="M517" t="s">
        <v>353</v>
      </c>
      <c r="N517" t="s">
        <v>354</v>
      </c>
      <c r="O517">
        <v>1</v>
      </c>
      <c r="P517" t="s">
        <v>3321</v>
      </c>
    </row>
    <row r="518" spans="1:16" x14ac:dyDescent="0.3">
      <c r="A518" t="s">
        <v>37</v>
      </c>
      <c r="B518" t="s">
        <v>38</v>
      </c>
      <c r="C518" t="s">
        <v>39</v>
      </c>
      <c r="D518" t="s">
        <v>40</v>
      </c>
      <c r="E518">
        <v>1</v>
      </c>
      <c r="F518">
        <v>113</v>
      </c>
      <c r="G518">
        <v>12</v>
      </c>
      <c r="H518" s="47">
        <f t="shared" si="24"/>
        <v>113</v>
      </c>
      <c r="I518" s="47">
        <f t="shared" si="25"/>
        <v>12</v>
      </c>
      <c r="J518" s="39" t="str">
        <f t="shared" si="26"/>
        <v>11312</v>
      </c>
      <c r="K518" t="s">
        <v>53</v>
      </c>
      <c r="L518">
        <v>83</v>
      </c>
      <c r="M518" t="s">
        <v>54</v>
      </c>
      <c r="N518" t="s">
        <v>55</v>
      </c>
      <c r="O518">
        <v>5</v>
      </c>
      <c r="P518" t="s">
        <v>3322</v>
      </c>
    </row>
    <row r="519" spans="1:16" x14ac:dyDescent="0.3">
      <c r="A519" t="s">
        <v>37</v>
      </c>
      <c r="B519" t="s">
        <v>38</v>
      </c>
      <c r="C519" t="s">
        <v>39</v>
      </c>
      <c r="D519" t="s">
        <v>40</v>
      </c>
      <c r="E519">
        <v>1</v>
      </c>
      <c r="F519">
        <v>344</v>
      </c>
      <c r="G519">
        <v>0</v>
      </c>
      <c r="H519" s="47">
        <f t="shared" si="24"/>
        <v>344</v>
      </c>
      <c r="I519" s="47"/>
      <c r="J519" s="39" t="str">
        <f t="shared" si="26"/>
        <v>344</v>
      </c>
      <c r="K519" t="s">
        <v>58</v>
      </c>
      <c r="L519">
        <v>331</v>
      </c>
      <c r="M519" t="s">
        <v>776</v>
      </c>
      <c r="N519" t="s">
        <v>777</v>
      </c>
      <c r="O519">
        <v>1</v>
      </c>
      <c r="P519" t="s">
        <v>3321</v>
      </c>
    </row>
    <row r="520" spans="1:16" x14ac:dyDescent="0.3">
      <c r="A520" t="s">
        <v>37</v>
      </c>
      <c r="B520" t="s">
        <v>38</v>
      </c>
      <c r="C520" t="s">
        <v>39</v>
      </c>
      <c r="D520" t="s">
        <v>40</v>
      </c>
      <c r="E520">
        <v>1</v>
      </c>
      <c r="F520">
        <v>694</v>
      </c>
      <c r="G520">
        <v>16</v>
      </c>
      <c r="H520" s="47">
        <f t="shared" si="24"/>
        <v>694</v>
      </c>
      <c r="I520" s="47">
        <f t="shared" si="25"/>
        <v>16</v>
      </c>
      <c r="J520" s="39" t="str">
        <f t="shared" si="26"/>
        <v>69416</v>
      </c>
      <c r="K520" t="s">
        <v>63</v>
      </c>
      <c r="L520">
        <v>1287.5</v>
      </c>
      <c r="M520" t="s">
        <v>54</v>
      </c>
      <c r="N520" t="s">
        <v>55</v>
      </c>
      <c r="O520">
        <v>5</v>
      </c>
      <c r="P520" t="s">
        <v>3322</v>
      </c>
    </row>
    <row r="521" spans="1:16" x14ac:dyDescent="0.3">
      <c r="A521" t="s">
        <v>37</v>
      </c>
      <c r="B521" t="s">
        <v>38</v>
      </c>
      <c r="C521" t="s">
        <v>39</v>
      </c>
      <c r="D521" t="s">
        <v>40</v>
      </c>
      <c r="E521">
        <v>1</v>
      </c>
      <c r="F521">
        <v>525</v>
      </c>
      <c r="G521">
        <v>0</v>
      </c>
      <c r="H521" s="47">
        <f t="shared" si="24"/>
        <v>525</v>
      </c>
      <c r="I521" s="47"/>
      <c r="J521" s="39" t="str">
        <f t="shared" si="26"/>
        <v>525</v>
      </c>
      <c r="K521" t="s">
        <v>50</v>
      </c>
      <c r="L521">
        <v>532</v>
      </c>
      <c r="M521" t="s">
        <v>778</v>
      </c>
      <c r="N521" t="s">
        <v>779</v>
      </c>
      <c r="O521">
        <v>1</v>
      </c>
      <c r="P521" t="s">
        <v>3321</v>
      </c>
    </row>
    <row r="522" spans="1:16" x14ac:dyDescent="0.3">
      <c r="A522" t="s">
        <v>37</v>
      </c>
      <c r="B522" t="s">
        <v>38</v>
      </c>
      <c r="C522" t="s">
        <v>39</v>
      </c>
      <c r="D522" t="s">
        <v>40</v>
      </c>
      <c r="E522">
        <v>1</v>
      </c>
      <c r="F522">
        <v>674</v>
      </c>
      <c r="G522">
        <v>19</v>
      </c>
      <c r="H522" s="47">
        <f t="shared" si="24"/>
        <v>674</v>
      </c>
      <c r="I522" s="47">
        <f t="shared" si="25"/>
        <v>19</v>
      </c>
      <c r="J522" s="39" t="str">
        <f t="shared" si="26"/>
        <v>67419</v>
      </c>
      <c r="K522" t="s">
        <v>50</v>
      </c>
      <c r="L522">
        <v>42.8</v>
      </c>
      <c r="M522" t="s">
        <v>780</v>
      </c>
      <c r="N522" t="s">
        <v>781</v>
      </c>
      <c r="O522">
        <v>1</v>
      </c>
      <c r="P522" t="s">
        <v>3321</v>
      </c>
    </row>
    <row r="523" spans="1:16" x14ac:dyDescent="0.3">
      <c r="A523" t="s">
        <v>37</v>
      </c>
      <c r="B523" t="s">
        <v>38</v>
      </c>
      <c r="C523" t="s">
        <v>39</v>
      </c>
      <c r="D523" t="s">
        <v>40</v>
      </c>
      <c r="E523">
        <v>1</v>
      </c>
      <c r="F523">
        <v>675</v>
      </c>
      <c r="G523">
        <v>9</v>
      </c>
      <c r="H523" s="47">
        <f t="shared" si="24"/>
        <v>675</v>
      </c>
      <c r="I523" s="47">
        <f t="shared" si="25"/>
        <v>9</v>
      </c>
      <c r="J523" s="39" t="str">
        <f t="shared" si="26"/>
        <v>6759</v>
      </c>
      <c r="K523" t="s">
        <v>50</v>
      </c>
      <c r="L523">
        <v>573.20000000000005</v>
      </c>
      <c r="M523" t="s">
        <v>782</v>
      </c>
      <c r="N523" t="s">
        <v>783</v>
      </c>
      <c r="O523">
        <v>6</v>
      </c>
      <c r="P523" t="s">
        <v>3324</v>
      </c>
    </row>
    <row r="524" spans="1:16" x14ac:dyDescent="0.3">
      <c r="A524" t="s">
        <v>37</v>
      </c>
      <c r="B524" t="s">
        <v>38</v>
      </c>
      <c r="C524" t="s">
        <v>39</v>
      </c>
      <c r="D524" t="s">
        <v>40</v>
      </c>
      <c r="E524">
        <v>1</v>
      </c>
      <c r="F524">
        <v>867</v>
      </c>
      <c r="G524">
        <v>5</v>
      </c>
      <c r="H524" s="47">
        <f t="shared" si="24"/>
        <v>867</v>
      </c>
      <c r="I524" s="47">
        <f t="shared" si="25"/>
        <v>5</v>
      </c>
      <c r="J524" s="39" t="str">
        <f t="shared" si="26"/>
        <v>8675</v>
      </c>
      <c r="K524" t="s">
        <v>78</v>
      </c>
      <c r="L524">
        <v>80</v>
      </c>
      <c r="M524" t="s">
        <v>54</v>
      </c>
      <c r="N524" t="s">
        <v>55</v>
      </c>
      <c r="O524">
        <v>5</v>
      </c>
      <c r="P524" t="s">
        <v>3322</v>
      </c>
    </row>
    <row r="525" spans="1:16" x14ac:dyDescent="0.3">
      <c r="A525" t="s">
        <v>37</v>
      </c>
      <c r="B525" t="s">
        <v>38</v>
      </c>
      <c r="C525" t="s">
        <v>39</v>
      </c>
      <c r="D525" t="s">
        <v>40</v>
      </c>
      <c r="E525">
        <v>1</v>
      </c>
      <c r="F525">
        <v>867</v>
      </c>
      <c r="G525">
        <v>6</v>
      </c>
      <c r="H525" s="47">
        <f t="shared" si="24"/>
        <v>867</v>
      </c>
      <c r="I525" s="47">
        <f t="shared" si="25"/>
        <v>6</v>
      </c>
      <c r="J525" s="39" t="str">
        <f t="shared" si="26"/>
        <v>8676</v>
      </c>
      <c r="K525" t="s">
        <v>78</v>
      </c>
      <c r="L525">
        <v>89</v>
      </c>
      <c r="M525" t="s">
        <v>54</v>
      </c>
      <c r="N525" t="s">
        <v>55</v>
      </c>
      <c r="O525">
        <v>5</v>
      </c>
      <c r="P525" t="s">
        <v>3322</v>
      </c>
    </row>
    <row r="526" spans="1:16" x14ac:dyDescent="0.3">
      <c r="A526" t="s">
        <v>37</v>
      </c>
      <c r="B526" t="s">
        <v>38</v>
      </c>
      <c r="C526" t="s">
        <v>39</v>
      </c>
      <c r="D526" t="s">
        <v>40</v>
      </c>
      <c r="E526">
        <v>1</v>
      </c>
      <c r="F526">
        <v>867</v>
      </c>
      <c r="G526">
        <v>8</v>
      </c>
      <c r="H526" s="47">
        <f t="shared" si="24"/>
        <v>867</v>
      </c>
      <c r="I526" s="47">
        <f t="shared" si="25"/>
        <v>8</v>
      </c>
      <c r="J526" s="39" t="str">
        <f t="shared" si="26"/>
        <v>8678</v>
      </c>
      <c r="K526" t="s">
        <v>78</v>
      </c>
      <c r="L526">
        <v>14</v>
      </c>
      <c r="M526" t="s">
        <v>54</v>
      </c>
      <c r="N526" t="s">
        <v>159</v>
      </c>
      <c r="O526">
        <v>2</v>
      </c>
      <c r="P526" t="s">
        <v>3323</v>
      </c>
    </row>
    <row r="527" spans="1:16" x14ac:dyDescent="0.3">
      <c r="A527" t="s">
        <v>37</v>
      </c>
      <c r="B527" t="s">
        <v>38</v>
      </c>
      <c r="C527" t="s">
        <v>39</v>
      </c>
      <c r="D527" t="s">
        <v>40</v>
      </c>
      <c r="E527">
        <v>1</v>
      </c>
      <c r="F527">
        <v>375</v>
      </c>
      <c r="G527">
        <v>0</v>
      </c>
      <c r="H527" s="47">
        <f t="shared" si="24"/>
        <v>375</v>
      </c>
      <c r="I527" s="47"/>
      <c r="J527" s="39" t="str">
        <f t="shared" si="26"/>
        <v>375</v>
      </c>
      <c r="K527" t="s">
        <v>58</v>
      </c>
      <c r="L527">
        <v>1362</v>
      </c>
      <c r="M527" t="s">
        <v>283</v>
      </c>
      <c r="N527" t="s">
        <v>284</v>
      </c>
      <c r="O527">
        <v>1</v>
      </c>
      <c r="P527" t="s">
        <v>3321</v>
      </c>
    </row>
    <row r="528" spans="1:16" x14ac:dyDescent="0.3">
      <c r="A528" t="s">
        <v>37</v>
      </c>
      <c r="B528" t="s">
        <v>38</v>
      </c>
      <c r="C528" t="s">
        <v>39</v>
      </c>
      <c r="D528" t="s">
        <v>40</v>
      </c>
      <c r="E528">
        <v>1</v>
      </c>
      <c r="F528">
        <v>859</v>
      </c>
      <c r="G528">
        <v>0</v>
      </c>
      <c r="H528" s="47">
        <f t="shared" si="24"/>
        <v>859</v>
      </c>
      <c r="I528" s="47"/>
      <c r="J528" s="39" t="str">
        <f t="shared" si="26"/>
        <v>859</v>
      </c>
      <c r="K528" t="s">
        <v>58</v>
      </c>
      <c r="L528">
        <v>331</v>
      </c>
      <c r="M528" t="s">
        <v>784</v>
      </c>
      <c r="N528" t="s">
        <v>785</v>
      </c>
      <c r="O528">
        <v>1</v>
      </c>
      <c r="P528" t="s">
        <v>3321</v>
      </c>
    </row>
    <row r="529" spans="1:16" x14ac:dyDescent="0.3">
      <c r="A529" t="s">
        <v>37</v>
      </c>
      <c r="B529" t="s">
        <v>38</v>
      </c>
      <c r="C529" t="s">
        <v>39</v>
      </c>
      <c r="D529" t="s">
        <v>40</v>
      </c>
      <c r="E529">
        <v>1</v>
      </c>
      <c r="F529">
        <v>421</v>
      </c>
      <c r="G529">
        <v>1</v>
      </c>
      <c r="H529" s="47">
        <f t="shared" si="24"/>
        <v>421</v>
      </c>
      <c r="I529" s="47">
        <f t="shared" si="25"/>
        <v>1</v>
      </c>
      <c r="J529" s="39" t="str">
        <f t="shared" si="26"/>
        <v>4211</v>
      </c>
      <c r="K529" t="s">
        <v>50</v>
      </c>
      <c r="L529">
        <v>197</v>
      </c>
      <c r="M529">
        <v>421</v>
      </c>
      <c r="N529" t="s">
        <v>786</v>
      </c>
      <c r="O529">
        <v>1</v>
      </c>
      <c r="P529" t="s">
        <v>3321</v>
      </c>
    </row>
    <row r="530" spans="1:16" x14ac:dyDescent="0.3">
      <c r="A530" t="s">
        <v>37</v>
      </c>
      <c r="B530" t="s">
        <v>38</v>
      </c>
      <c r="C530" t="s">
        <v>39</v>
      </c>
      <c r="D530" t="s">
        <v>40</v>
      </c>
      <c r="E530">
        <v>1</v>
      </c>
      <c r="F530">
        <v>228</v>
      </c>
      <c r="G530">
        <v>28</v>
      </c>
      <c r="H530" s="47">
        <f t="shared" si="24"/>
        <v>228</v>
      </c>
      <c r="I530" s="47">
        <f t="shared" si="25"/>
        <v>28</v>
      </c>
      <c r="J530" s="39" t="str">
        <f t="shared" si="26"/>
        <v>22828</v>
      </c>
      <c r="K530" t="s">
        <v>50</v>
      </c>
      <c r="L530">
        <v>97</v>
      </c>
      <c r="M530" t="s">
        <v>787</v>
      </c>
      <c r="N530" t="s">
        <v>788</v>
      </c>
      <c r="O530">
        <v>1</v>
      </c>
      <c r="P530" t="s">
        <v>3321</v>
      </c>
    </row>
    <row r="531" spans="1:16" x14ac:dyDescent="0.3">
      <c r="A531" t="s">
        <v>37</v>
      </c>
      <c r="B531" t="s">
        <v>38</v>
      </c>
      <c r="C531" t="s">
        <v>39</v>
      </c>
      <c r="D531" t="s">
        <v>40</v>
      </c>
      <c r="E531">
        <v>1</v>
      </c>
      <c r="F531">
        <v>223</v>
      </c>
      <c r="G531">
        <v>11</v>
      </c>
      <c r="H531" s="47">
        <f t="shared" si="24"/>
        <v>223</v>
      </c>
      <c r="I531" s="47">
        <f t="shared" si="25"/>
        <v>11</v>
      </c>
      <c r="J531" s="39" t="str">
        <f t="shared" si="26"/>
        <v>22311</v>
      </c>
      <c r="K531" t="s">
        <v>50</v>
      </c>
      <c r="L531">
        <v>126</v>
      </c>
      <c r="M531" t="s">
        <v>789</v>
      </c>
      <c r="N531" t="s">
        <v>446</v>
      </c>
      <c r="O531">
        <v>1</v>
      </c>
      <c r="P531" t="s">
        <v>3321</v>
      </c>
    </row>
    <row r="532" spans="1:16" x14ac:dyDescent="0.3">
      <c r="A532" t="s">
        <v>37</v>
      </c>
      <c r="B532" t="s">
        <v>38</v>
      </c>
      <c r="C532" t="s">
        <v>39</v>
      </c>
      <c r="D532" t="s">
        <v>40</v>
      </c>
      <c r="E532">
        <v>1</v>
      </c>
      <c r="F532">
        <v>224</v>
      </c>
      <c r="G532">
        <v>0</v>
      </c>
      <c r="H532" s="47">
        <f t="shared" si="24"/>
        <v>224</v>
      </c>
      <c r="I532" s="47"/>
      <c r="J532" s="39" t="str">
        <f t="shared" si="26"/>
        <v>224</v>
      </c>
      <c r="K532" t="s">
        <v>78</v>
      </c>
      <c r="L532">
        <v>185</v>
      </c>
      <c r="M532" t="s">
        <v>790</v>
      </c>
      <c r="N532" t="s">
        <v>791</v>
      </c>
      <c r="O532">
        <v>1</v>
      </c>
      <c r="P532" t="s">
        <v>3321</v>
      </c>
    </row>
    <row r="533" spans="1:16" x14ac:dyDescent="0.3">
      <c r="A533" t="s">
        <v>37</v>
      </c>
      <c r="B533" t="s">
        <v>38</v>
      </c>
      <c r="C533" t="s">
        <v>39</v>
      </c>
      <c r="D533" t="s">
        <v>40</v>
      </c>
      <c r="E533">
        <v>1</v>
      </c>
      <c r="F533">
        <v>226</v>
      </c>
      <c r="G533">
        <v>1</v>
      </c>
      <c r="H533" s="47">
        <f t="shared" si="24"/>
        <v>226</v>
      </c>
      <c r="I533" s="47">
        <f t="shared" si="25"/>
        <v>1</v>
      </c>
      <c r="J533" s="39" t="str">
        <f t="shared" si="26"/>
        <v>2261</v>
      </c>
      <c r="K533" t="s">
        <v>58</v>
      </c>
      <c r="L533">
        <v>2053</v>
      </c>
      <c r="M533" t="s">
        <v>792</v>
      </c>
      <c r="N533" t="s">
        <v>793</v>
      </c>
      <c r="O533">
        <v>1</v>
      </c>
      <c r="P533" t="s">
        <v>3321</v>
      </c>
    </row>
    <row r="534" spans="1:16" x14ac:dyDescent="0.3">
      <c r="A534" t="s">
        <v>37</v>
      </c>
      <c r="B534" t="s">
        <v>38</v>
      </c>
      <c r="C534" t="s">
        <v>39</v>
      </c>
      <c r="D534" t="s">
        <v>40</v>
      </c>
      <c r="E534">
        <v>1</v>
      </c>
      <c r="F534">
        <v>406</v>
      </c>
      <c r="G534">
        <v>0</v>
      </c>
      <c r="H534" s="47">
        <f t="shared" si="24"/>
        <v>406</v>
      </c>
      <c r="I534" s="47"/>
      <c r="J534" s="39" t="str">
        <f t="shared" si="26"/>
        <v>406</v>
      </c>
      <c r="K534" t="s">
        <v>58</v>
      </c>
      <c r="L534">
        <v>655</v>
      </c>
      <c r="M534" t="s">
        <v>794</v>
      </c>
      <c r="N534" t="s">
        <v>795</v>
      </c>
      <c r="O534">
        <v>1</v>
      </c>
      <c r="P534" t="s">
        <v>3321</v>
      </c>
    </row>
    <row r="535" spans="1:16" x14ac:dyDescent="0.3">
      <c r="A535" t="s">
        <v>37</v>
      </c>
      <c r="B535" t="s">
        <v>38</v>
      </c>
      <c r="C535" t="s">
        <v>39</v>
      </c>
      <c r="D535" t="s">
        <v>40</v>
      </c>
      <c r="E535">
        <v>1</v>
      </c>
      <c r="F535">
        <v>408</v>
      </c>
      <c r="G535">
        <v>2</v>
      </c>
      <c r="H535" s="47">
        <f t="shared" si="24"/>
        <v>408</v>
      </c>
      <c r="I535" s="47">
        <f t="shared" si="25"/>
        <v>2</v>
      </c>
      <c r="J535" s="39" t="str">
        <f t="shared" si="26"/>
        <v>4082</v>
      </c>
      <c r="K535" t="s">
        <v>50</v>
      </c>
      <c r="L535">
        <v>109</v>
      </c>
      <c r="M535" t="s">
        <v>54</v>
      </c>
      <c r="N535" t="s">
        <v>55</v>
      </c>
      <c r="O535">
        <v>5</v>
      </c>
      <c r="P535" t="s">
        <v>3322</v>
      </c>
    </row>
    <row r="536" spans="1:16" x14ac:dyDescent="0.3">
      <c r="A536" t="s">
        <v>37</v>
      </c>
      <c r="B536" t="s">
        <v>38</v>
      </c>
      <c r="C536" t="s">
        <v>39</v>
      </c>
      <c r="D536" t="s">
        <v>40</v>
      </c>
      <c r="E536">
        <v>1</v>
      </c>
      <c r="F536">
        <v>409</v>
      </c>
      <c r="G536">
        <v>2</v>
      </c>
      <c r="H536" s="47">
        <f t="shared" si="24"/>
        <v>409</v>
      </c>
      <c r="I536" s="47">
        <f t="shared" si="25"/>
        <v>2</v>
      </c>
      <c r="J536" s="39" t="str">
        <f t="shared" si="26"/>
        <v>4092</v>
      </c>
      <c r="K536" t="s">
        <v>50</v>
      </c>
      <c r="L536">
        <v>158</v>
      </c>
      <c r="M536" t="s">
        <v>54</v>
      </c>
      <c r="N536" t="s">
        <v>55</v>
      </c>
      <c r="O536">
        <v>5</v>
      </c>
      <c r="P536" t="s">
        <v>3322</v>
      </c>
    </row>
    <row r="537" spans="1:16" x14ac:dyDescent="0.3">
      <c r="A537" t="s">
        <v>37</v>
      </c>
      <c r="B537" t="s">
        <v>38</v>
      </c>
      <c r="C537" t="s">
        <v>39</v>
      </c>
      <c r="D537" t="s">
        <v>40</v>
      </c>
      <c r="E537">
        <v>1</v>
      </c>
      <c r="F537">
        <v>205</v>
      </c>
      <c r="G537">
        <v>76</v>
      </c>
      <c r="H537" s="47">
        <f t="shared" si="24"/>
        <v>205</v>
      </c>
      <c r="I537" s="47">
        <f t="shared" si="25"/>
        <v>76</v>
      </c>
      <c r="J537" s="39" t="str">
        <f t="shared" si="26"/>
        <v>20576</v>
      </c>
      <c r="K537" t="s">
        <v>161</v>
      </c>
      <c r="L537">
        <v>38</v>
      </c>
      <c r="M537" t="s">
        <v>54</v>
      </c>
      <c r="N537" t="s">
        <v>159</v>
      </c>
      <c r="O537">
        <v>2</v>
      </c>
      <c r="P537" t="s">
        <v>3323</v>
      </c>
    </row>
    <row r="538" spans="1:16" x14ac:dyDescent="0.3">
      <c r="A538" t="s">
        <v>37</v>
      </c>
      <c r="B538" t="s">
        <v>38</v>
      </c>
      <c r="C538" t="s">
        <v>39</v>
      </c>
      <c r="D538" t="s">
        <v>40</v>
      </c>
      <c r="E538">
        <v>1</v>
      </c>
      <c r="F538">
        <v>239</v>
      </c>
      <c r="G538">
        <v>0</v>
      </c>
      <c r="H538" s="47">
        <f t="shared" si="24"/>
        <v>239</v>
      </c>
      <c r="I538" s="47"/>
      <c r="J538" s="39" t="str">
        <f t="shared" si="26"/>
        <v>239</v>
      </c>
      <c r="K538" t="s">
        <v>50</v>
      </c>
      <c r="L538">
        <v>730</v>
      </c>
      <c r="M538" t="s">
        <v>796</v>
      </c>
      <c r="N538" t="s">
        <v>797</v>
      </c>
      <c r="O538">
        <v>1</v>
      </c>
      <c r="P538" t="s">
        <v>3321</v>
      </c>
    </row>
    <row r="539" spans="1:16" x14ac:dyDescent="0.3">
      <c r="A539" t="s">
        <v>37</v>
      </c>
      <c r="B539" t="s">
        <v>38</v>
      </c>
      <c r="C539" t="s">
        <v>39</v>
      </c>
      <c r="D539" t="s">
        <v>40</v>
      </c>
      <c r="E539">
        <v>1</v>
      </c>
      <c r="F539">
        <v>550</v>
      </c>
      <c r="G539">
        <v>2</v>
      </c>
      <c r="H539" s="47">
        <f t="shared" si="24"/>
        <v>550</v>
      </c>
      <c r="I539" s="47">
        <f t="shared" si="25"/>
        <v>2</v>
      </c>
      <c r="J539" s="39" t="str">
        <f t="shared" si="26"/>
        <v>5502</v>
      </c>
      <c r="K539" t="s">
        <v>50</v>
      </c>
      <c r="L539">
        <v>99</v>
      </c>
      <c r="M539" t="s">
        <v>798</v>
      </c>
      <c r="N539" t="s">
        <v>611</v>
      </c>
      <c r="O539">
        <v>1</v>
      </c>
      <c r="P539" t="s">
        <v>3321</v>
      </c>
    </row>
    <row r="540" spans="1:16" x14ac:dyDescent="0.3">
      <c r="A540" t="s">
        <v>37</v>
      </c>
      <c r="B540" t="s">
        <v>38</v>
      </c>
      <c r="C540" t="s">
        <v>39</v>
      </c>
      <c r="D540" t="s">
        <v>40</v>
      </c>
      <c r="E540">
        <v>1</v>
      </c>
      <c r="F540">
        <v>554</v>
      </c>
      <c r="G540">
        <v>13</v>
      </c>
      <c r="H540" s="47">
        <f t="shared" si="24"/>
        <v>554</v>
      </c>
      <c r="I540" s="47">
        <f t="shared" si="25"/>
        <v>13</v>
      </c>
      <c r="J540" s="39" t="str">
        <f t="shared" si="26"/>
        <v>55413</v>
      </c>
      <c r="K540" t="s">
        <v>50</v>
      </c>
      <c r="L540">
        <v>58</v>
      </c>
      <c r="M540" t="s">
        <v>799</v>
      </c>
      <c r="N540" t="s">
        <v>800</v>
      </c>
      <c r="O540">
        <v>1</v>
      </c>
      <c r="P540" t="s">
        <v>3321</v>
      </c>
    </row>
    <row r="541" spans="1:16" x14ac:dyDescent="0.3">
      <c r="A541" t="s">
        <v>37</v>
      </c>
      <c r="B541" t="s">
        <v>38</v>
      </c>
      <c r="C541" t="s">
        <v>39</v>
      </c>
      <c r="D541" t="s">
        <v>40</v>
      </c>
      <c r="E541">
        <v>1</v>
      </c>
      <c r="F541">
        <v>526</v>
      </c>
      <c r="G541">
        <v>1</v>
      </c>
      <c r="H541" s="47">
        <f t="shared" si="24"/>
        <v>526</v>
      </c>
      <c r="I541" s="47">
        <f t="shared" si="25"/>
        <v>1</v>
      </c>
      <c r="J541" s="39" t="str">
        <f t="shared" si="26"/>
        <v>5261</v>
      </c>
      <c r="K541" t="s">
        <v>53</v>
      </c>
      <c r="L541">
        <v>780</v>
      </c>
      <c r="M541" t="s">
        <v>801</v>
      </c>
      <c r="N541" t="s">
        <v>802</v>
      </c>
      <c r="O541">
        <v>6</v>
      </c>
      <c r="P541" t="s">
        <v>3324</v>
      </c>
    </row>
    <row r="542" spans="1:16" x14ac:dyDescent="0.3">
      <c r="A542" t="s">
        <v>37</v>
      </c>
      <c r="B542" t="s">
        <v>38</v>
      </c>
      <c r="C542" t="s">
        <v>39</v>
      </c>
      <c r="D542" t="s">
        <v>40</v>
      </c>
      <c r="E542">
        <v>1</v>
      </c>
      <c r="F542">
        <v>825</v>
      </c>
      <c r="G542">
        <v>1</v>
      </c>
      <c r="H542" s="47">
        <f t="shared" si="24"/>
        <v>825</v>
      </c>
      <c r="I542" s="47">
        <f t="shared" si="25"/>
        <v>1</v>
      </c>
      <c r="J542" s="39" t="str">
        <f t="shared" si="26"/>
        <v>8251</v>
      </c>
      <c r="K542" t="s">
        <v>58</v>
      </c>
      <c r="L542">
        <v>801</v>
      </c>
      <c r="M542" t="s">
        <v>803</v>
      </c>
      <c r="N542" t="s">
        <v>804</v>
      </c>
      <c r="O542">
        <v>1</v>
      </c>
      <c r="P542" t="s">
        <v>3321</v>
      </c>
    </row>
    <row r="543" spans="1:16" x14ac:dyDescent="0.3">
      <c r="A543" t="s">
        <v>37</v>
      </c>
      <c r="B543" t="s">
        <v>38</v>
      </c>
      <c r="C543" t="s">
        <v>39</v>
      </c>
      <c r="D543" t="s">
        <v>40</v>
      </c>
      <c r="E543">
        <v>1</v>
      </c>
      <c r="F543">
        <v>786</v>
      </c>
      <c r="G543">
        <v>5</v>
      </c>
      <c r="H543" s="47">
        <f t="shared" si="24"/>
        <v>786</v>
      </c>
      <c r="I543" s="47">
        <f t="shared" si="25"/>
        <v>5</v>
      </c>
      <c r="J543" s="39" t="str">
        <f t="shared" si="26"/>
        <v>7865</v>
      </c>
      <c r="K543" t="s">
        <v>58</v>
      </c>
      <c r="L543">
        <v>7</v>
      </c>
      <c r="M543" t="s">
        <v>805</v>
      </c>
      <c r="N543" t="s">
        <v>806</v>
      </c>
      <c r="O543">
        <v>1</v>
      </c>
      <c r="P543" t="s">
        <v>3321</v>
      </c>
    </row>
    <row r="544" spans="1:16" x14ac:dyDescent="0.3">
      <c r="A544" t="s">
        <v>37</v>
      </c>
      <c r="B544" t="s">
        <v>38</v>
      </c>
      <c r="C544" t="s">
        <v>39</v>
      </c>
      <c r="D544" t="s">
        <v>40</v>
      </c>
      <c r="E544">
        <v>1</v>
      </c>
      <c r="F544">
        <v>866</v>
      </c>
      <c r="G544">
        <v>37</v>
      </c>
      <c r="H544" s="47">
        <f t="shared" si="24"/>
        <v>866</v>
      </c>
      <c r="I544" s="47">
        <f t="shared" si="25"/>
        <v>37</v>
      </c>
      <c r="J544" s="39" t="str">
        <f t="shared" si="26"/>
        <v>86637</v>
      </c>
      <c r="K544" t="s">
        <v>50</v>
      </c>
      <c r="L544">
        <v>67</v>
      </c>
      <c r="M544" t="s">
        <v>807</v>
      </c>
      <c r="N544" t="s">
        <v>808</v>
      </c>
      <c r="O544">
        <v>1</v>
      </c>
      <c r="P544" t="s">
        <v>3321</v>
      </c>
    </row>
    <row r="545" spans="1:16" x14ac:dyDescent="0.3">
      <c r="A545" t="s">
        <v>37</v>
      </c>
      <c r="B545" t="s">
        <v>38</v>
      </c>
      <c r="C545" t="s">
        <v>39</v>
      </c>
      <c r="D545" t="s">
        <v>40</v>
      </c>
      <c r="E545">
        <v>1</v>
      </c>
      <c r="F545">
        <v>866</v>
      </c>
      <c r="G545">
        <v>46</v>
      </c>
      <c r="H545" s="47">
        <f t="shared" si="24"/>
        <v>866</v>
      </c>
      <c r="I545" s="47">
        <f t="shared" si="25"/>
        <v>46</v>
      </c>
      <c r="J545" s="39" t="str">
        <f t="shared" si="26"/>
        <v>86646</v>
      </c>
      <c r="K545" t="s">
        <v>50</v>
      </c>
      <c r="L545">
        <v>7</v>
      </c>
      <c r="M545" t="s">
        <v>809</v>
      </c>
      <c r="N545" t="s">
        <v>810</v>
      </c>
      <c r="O545">
        <v>1</v>
      </c>
      <c r="P545" t="s">
        <v>3321</v>
      </c>
    </row>
    <row r="546" spans="1:16" x14ac:dyDescent="0.3">
      <c r="A546" t="s">
        <v>37</v>
      </c>
      <c r="B546" t="s">
        <v>38</v>
      </c>
      <c r="C546" t="s">
        <v>39</v>
      </c>
      <c r="D546" t="s">
        <v>40</v>
      </c>
      <c r="E546">
        <v>1</v>
      </c>
      <c r="F546">
        <v>680</v>
      </c>
      <c r="G546">
        <v>28</v>
      </c>
      <c r="H546" s="47">
        <f t="shared" si="24"/>
        <v>680</v>
      </c>
      <c r="I546" s="47">
        <f t="shared" si="25"/>
        <v>28</v>
      </c>
      <c r="J546" s="39" t="str">
        <f t="shared" si="26"/>
        <v>68028</v>
      </c>
      <c r="K546" t="s">
        <v>50</v>
      </c>
      <c r="L546">
        <v>590.1</v>
      </c>
      <c r="M546" t="s">
        <v>54</v>
      </c>
      <c r="N546" t="s">
        <v>54</v>
      </c>
      <c r="O546">
        <v>1</v>
      </c>
      <c r="P546" t="s">
        <v>3321</v>
      </c>
    </row>
    <row r="547" spans="1:16" x14ac:dyDescent="0.3">
      <c r="A547" t="s">
        <v>37</v>
      </c>
      <c r="B547" t="s">
        <v>38</v>
      </c>
      <c r="C547" t="s">
        <v>39</v>
      </c>
      <c r="D547" t="s">
        <v>40</v>
      </c>
      <c r="E547">
        <v>1</v>
      </c>
      <c r="F547">
        <v>681</v>
      </c>
      <c r="G547">
        <v>1</v>
      </c>
      <c r="H547" s="47">
        <f t="shared" si="24"/>
        <v>681</v>
      </c>
      <c r="I547" s="47">
        <f t="shared" si="25"/>
        <v>1</v>
      </c>
      <c r="J547" s="39" t="str">
        <f t="shared" si="26"/>
        <v>6811</v>
      </c>
      <c r="K547" t="s">
        <v>50</v>
      </c>
      <c r="L547">
        <v>343.4</v>
      </c>
      <c r="M547" t="s">
        <v>811</v>
      </c>
      <c r="N547" t="s">
        <v>500</v>
      </c>
      <c r="O547">
        <v>1</v>
      </c>
      <c r="P547" t="s">
        <v>3321</v>
      </c>
    </row>
    <row r="548" spans="1:16" x14ac:dyDescent="0.3">
      <c r="A548" t="s">
        <v>37</v>
      </c>
      <c r="B548" t="s">
        <v>38</v>
      </c>
      <c r="C548" t="s">
        <v>39</v>
      </c>
      <c r="D548" t="s">
        <v>40</v>
      </c>
      <c r="E548">
        <v>1</v>
      </c>
      <c r="F548">
        <v>681</v>
      </c>
      <c r="G548">
        <v>9</v>
      </c>
      <c r="H548" s="47">
        <f t="shared" si="24"/>
        <v>681</v>
      </c>
      <c r="I548" s="47">
        <f t="shared" si="25"/>
        <v>9</v>
      </c>
      <c r="J548" s="39" t="str">
        <f t="shared" si="26"/>
        <v>6819</v>
      </c>
      <c r="K548" t="s">
        <v>50</v>
      </c>
      <c r="L548">
        <v>142.5</v>
      </c>
      <c r="M548" t="s">
        <v>812</v>
      </c>
      <c r="N548" t="s">
        <v>813</v>
      </c>
      <c r="O548">
        <v>1</v>
      </c>
      <c r="P548" t="s">
        <v>3321</v>
      </c>
    </row>
    <row r="549" spans="1:16" x14ac:dyDescent="0.3">
      <c r="A549" t="s">
        <v>37</v>
      </c>
      <c r="B549" t="s">
        <v>38</v>
      </c>
      <c r="C549" t="s">
        <v>39</v>
      </c>
      <c r="D549" t="s">
        <v>40</v>
      </c>
      <c r="E549">
        <v>1</v>
      </c>
      <c r="F549">
        <v>681</v>
      </c>
      <c r="G549">
        <v>12</v>
      </c>
      <c r="H549" s="47">
        <f t="shared" si="24"/>
        <v>681</v>
      </c>
      <c r="I549" s="47">
        <f t="shared" si="25"/>
        <v>12</v>
      </c>
      <c r="J549" s="39" t="str">
        <f t="shared" si="26"/>
        <v>68112</v>
      </c>
      <c r="K549" t="s">
        <v>50</v>
      </c>
      <c r="L549">
        <v>73.099999999999994</v>
      </c>
      <c r="M549" t="s">
        <v>812</v>
      </c>
      <c r="N549" t="s">
        <v>813</v>
      </c>
      <c r="O549">
        <v>1</v>
      </c>
      <c r="P549" t="s">
        <v>3321</v>
      </c>
    </row>
    <row r="550" spans="1:16" x14ac:dyDescent="0.3">
      <c r="A550" t="s">
        <v>37</v>
      </c>
      <c r="B550" t="s">
        <v>38</v>
      </c>
      <c r="C550" t="s">
        <v>39</v>
      </c>
      <c r="D550" t="s">
        <v>40</v>
      </c>
      <c r="E550">
        <v>1</v>
      </c>
      <c r="F550">
        <v>883</v>
      </c>
      <c r="G550">
        <v>0</v>
      </c>
      <c r="H550" s="47">
        <f t="shared" si="24"/>
        <v>883</v>
      </c>
      <c r="I550" s="47"/>
      <c r="J550" s="39" t="str">
        <f t="shared" si="26"/>
        <v>883</v>
      </c>
      <c r="K550" t="s">
        <v>124</v>
      </c>
      <c r="L550">
        <v>184</v>
      </c>
      <c r="M550" t="s">
        <v>54</v>
      </c>
      <c r="N550" t="s">
        <v>159</v>
      </c>
      <c r="O550">
        <v>2</v>
      </c>
      <c r="P550" t="s">
        <v>3323</v>
      </c>
    </row>
    <row r="551" spans="1:16" x14ac:dyDescent="0.3">
      <c r="A551" t="s">
        <v>37</v>
      </c>
      <c r="B551" t="s">
        <v>38</v>
      </c>
      <c r="C551" t="s">
        <v>39</v>
      </c>
      <c r="D551" t="s">
        <v>40</v>
      </c>
      <c r="E551">
        <v>1</v>
      </c>
      <c r="F551">
        <v>696</v>
      </c>
      <c r="G551">
        <v>13</v>
      </c>
      <c r="H551" s="47">
        <f t="shared" si="24"/>
        <v>696</v>
      </c>
      <c r="I551" s="47">
        <f t="shared" si="25"/>
        <v>13</v>
      </c>
      <c r="J551" s="39" t="str">
        <f t="shared" si="26"/>
        <v>69613</v>
      </c>
      <c r="K551" t="s">
        <v>50</v>
      </c>
      <c r="L551">
        <v>69.400000000000006</v>
      </c>
      <c r="M551" t="s">
        <v>814</v>
      </c>
      <c r="N551" t="s">
        <v>815</v>
      </c>
      <c r="O551">
        <v>1</v>
      </c>
      <c r="P551" t="s">
        <v>3321</v>
      </c>
    </row>
    <row r="552" spans="1:16" x14ac:dyDescent="0.3">
      <c r="A552" t="s">
        <v>37</v>
      </c>
      <c r="B552" t="s">
        <v>38</v>
      </c>
      <c r="C552" t="s">
        <v>39</v>
      </c>
      <c r="D552" t="s">
        <v>40</v>
      </c>
      <c r="E552">
        <v>1</v>
      </c>
      <c r="F552">
        <v>678</v>
      </c>
      <c r="G552">
        <v>26</v>
      </c>
      <c r="H552" s="47">
        <f t="shared" si="24"/>
        <v>678</v>
      </c>
      <c r="I552" s="47">
        <f t="shared" si="25"/>
        <v>26</v>
      </c>
      <c r="J552" s="39" t="str">
        <f t="shared" si="26"/>
        <v>67826</v>
      </c>
      <c r="K552" t="s">
        <v>50</v>
      </c>
      <c r="L552">
        <v>111.1</v>
      </c>
      <c r="M552" t="s">
        <v>816</v>
      </c>
      <c r="N552" t="s">
        <v>817</v>
      </c>
      <c r="O552">
        <v>1</v>
      </c>
      <c r="P552" t="s">
        <v>3321</v>
      </c>
    </row>
    <row r="553" spans="1:16" x14ac:dyDescent="0.3">
      <c r="A553" t="s">
        <v>37</v>
      </c>
      <c r="B553" t="s">
        <v>38</v>
      </c>
      <c r="C553" t="s">
        <v>39</v>
      </c>
      <c r="D553" t="s">
        <v>40</v>
      </c>
      <c r="E553">
        <v>1</v>
      </c>
      <c r="F553">
        <v>772</v>
      </c>
      <c r="G553">
        <v>9</v>
      </c>
      <c r="H553" s="47">
        <f t="shared" si="24"/>
        <v>772</v>
      </c>
      <c r="I553" s="47">
        <f t="shared" si="25"/>
        <v>9</v>
      </c>
      <c r="J553" s="39" t="str">
        <f t="shared" si="26"/>
        <v>7729</v>
      </c>
      <c r="K553" t="s">
        <v>50</v>
      </c>
      <c r="L553">
        <v>64</v>
      </c>
      <c r="M553" t="s">
        <v>818</v>
      </c>
      <c r="N553" t="s">
        <v>819</v>
      </c>
      <c r="O553">
        <v>1</v>
      </c>
      <c r="P553" t="s">
        <v>3321</v>
      </c>
    </row>
    <row r="554" spans="1:16" x14ac:dyDescent="0.3">
      <c r="A554" t="s">
        <v>37</v>
      </c>
      <c r="B554" t="s">
        <v>38</v>
      </c>
      <c r="C554" t="s">
        <v>39</v>
      </c>
      <c r="D554" t="s">
        <v>40</v>
      </c>
      <c r="E554">
        <v>1</v>
      </c>
      <c r="F554">
        <v>770</v>
      </c>
      <c r="G554">
        <v>1</v>
      </c>
      <c r="H554" s="47">
        <f t="shared" si="24"/>
        <v>770</v>
      </c>
      <c r="I554" s="47">
        <f t="shared" si="25"/>
        <v>1</v>
      </c>
      <c r="J554" s="39" t="str">
        <f t="shared" si="26"/>
        <v>7701</v>
      </c>
      <c r="K554" t="s">
        <v>50</v>
      </c>
      <c r="L554">
        <v>811</v>
      </c>
      <c r="M554" t="s">
        <v>820</v>
      </c>
      <c r="N554" t="s">
        <v>821</v>
      </c>
      <c r="O554">
        <v>1</v>
      </c>
      <c r="P554" t="s">
        <v>3321</v>
      </c>
    </row>
    <row r="555" spans="1:16" x14ac:dyDescent="0.3">
      <c r="A555" t="s">
        <v>37</v>
      </c>
      <c r="B555" t="s">
        <v>38</v>
      </c>
      <c r="C555" t="s">
        <v>39</v>
      </c>
      <c r="D555" t="s">
        <v>40</v>
      </c>
      <c r="E555">
        <v>1</v>
      </c>
      <c r="F555">
        <v>867</v>
      </c>
      <c r="G555">
        <v>14</v>
      </c>
      <c r="H555" s="47">
        <f t="shared" si="24"/>
        <v>867</v>
      </c>
      <c r="I555" s="47">
        <f t="shared" si="25"/>
        <v>14</v>
      </c>
      <c r="J555" s="39" t="str">
        <f t="shared" si="26"/>
        <v>86714</v>
      </c>
      <c r="K555" t="s">
        <v>50</v>
      </c>
      <c r="L555">
        <v>82</v>
      </c>
      <c r="M555" t="s">
        <v>54</v>
      </c>
      <c r="N555" t="s">
        <v>55</v>
      </c>
      <c r="O555">
        <v>5</v>
      </c>
      <c r="P555" t="s">
        <v>3322</v>
      </c>
    </row>
    <row r="556" spans="1:16" x14ac:dyDescent="0.3">
      <c r="A556" t="s">
        <v>37</v>
      </c>
      <c r="B556" t="s">
        <v>38</v>
      </c>
      <c r="C556" t="s">
        <v>39</v>
      </c>
      <c r="D556" t="s">
        <v>40</v>
      </c>
      <c r="E556">
        <v>1</v>
      </c>
      <c r="F556">
        <v>742</v>
      </c>
      <c r="G556">
        <v>8</v>
      </c>
      <c r="H556" s="47">
        <f t="shared" si="24"/>
        <v>742</v>
      </c>
      <c r="I556" s="47">
        <f t="shared" si="25"/>
        <v>8</v>
      </c>
      <c r="J556" s="39" t="str">
        <f t="shared" si="26"/>
        <v>7428</v>
      </c>
      <c r="K556" t="s">
        <v>50</v>
      </c>
      <c r="L556">
        <v>13</v>
      </c>
      <c r="M556">
        <v>667</v>
      </c>
      <c r="N556" t="s">
        <v>822</v>
      </c>
      <c r="O556">
        <v>1</v>
      </c>
      <c r="P556" t="s">
        <v>3321</v>
      </c>
    </row>
    <row r="557" spans="1:16" x14ac:dyDescent="0.3">
      <c r="A557" t="s">
        <v>37</v>
      </c>
      <c r="B557" t="s">
        <v>38</v>
      </c>
      <c r="C557" t="s">
        <v>39</v>
      </c>
      <c r="D557" t="s">
        <v>40</v>
      </c>
      <c r="E557">
        <v>1</v>
      </c>
      <c r="F557">
        <v>674</v>
      </c>
      <c r="G557">
        <v>1</v>
      </c>
      <c r="H557" s="47">
        <f t="shared" si="24"/>
        <v>674</v>
      </c>
      <c r="I557" s="47">
        <f t="shared" si="25"/>
        <v>1</v>
      </c>
      <c r="J557" s="39" t="str">
        <f t="shared" si="26"/>
        <v>6741</v>
      </c>
      <c r="K557" t="s">
        <v>87</v>
      </c>
      <c r="L557">
        <v>271.10000000000002</v>
      </c>
      <c r="M557" t="s">
        <v>823</v>
      </c>
      <c r="N557" t="s">
        <v>824</v>
      </c>
      <c r="O557">
        <v>6</v>
      </c>
      <c r="P557" t="s">
        <v>3324</v>
      </c>
    </row>
    <row r="558" spans="1:16" x14ac:dyDescent="0.3">
      <c r="A558" t="s">
        <v>37</v>
      </c>
      <c r="B558" t="s">
        <v>38</v>
      </c>
      <c r="C558" t="s">
        <v>39</v>
      </c>
      <c r="D558" t="s">
        <v>40</v>
      </c>
      <c r="E558">
        <v>1</v>
      </c>
      <c r="F558">
        <v>691</v>
      </c>
      <c r="G558">
        <v>9</v>
      </c>
      <c r="H558" s="47">
        <f t="shared" si="24"/>
        <v>691</v>
      </c>
      <c r="I558" s="47">
        <f t="shared" si="25"/>
        <v>9</v>
      </c>
      <c r="J558" s="39" t="str">
        <f t="shared" si="26"/>
        <v>6919</v>
      </c>
      <c r="K558" t="s">
        <v>50</v>
      </c>
      <c r="L558">
        <v>33.5</v>
      </c>
      <c r="M558" t="s">
        <v>825</v>
      </c>
      <c r="N558" t="s">
        <v>826</v>
      </c>
      <c r="O558">
        <v>1</v>
      </c>
      <c r="P558" t="s">
        <v>3321</v>
      </c>
    </row>
    <row r="559" spans="1:16" x14ac:dyDescent="0.3">
      <c r="A559" t="s">
        <v>37</v>
      </c>
      <c r="B559" t="s">
        <v>38</v>
      </c>
      <c r="C559" t="s">
        <v>39</v>
      </c>
      <c r="D559" t="s">
        <v>40</v>
      </c>
      <c r="E559">
        <v>1</v>
      </c>
      <c r="F559">
        <v>670</v>
      </c>
      <c r="G559">
        <v>11</v>
      </c>
      <c r="H559" s="47">
        <f t="shared" si="24"/>
        <v>670</v>
      </c>
      <c r="I559" s="47">
        <f t="shared" si="25"/>
        <v>11</v>
      </c>
      <c r="J559" s="39" t="str">
        <f t="shared" si="26"/>
        <v>67011</v>
      </c>
      <c r="K559" t="s">
        <v>50</v>
      </c>
      <c r="L559">
        <v>226.7</v>
      </c>
      <c r="M559" t="s">
        <v>522</v>
      </c>
      <c r="N559" t="s">
        <v>827</v>
      </c>
      <c r="O559">
        <v>1</v>
      </c>
      <c r="P559" t="s">
        <v>3321</v>
      </c>
    </row>
    <row r="560" spans="1:16" x14ac:dyDescent="0.3">
      <c r="A560" t="s">
        <v>37</v>
      </c>
      <c r="B560" t="s">
        <v>38</v>
      </c>
      <c r="C560" t="s">
        <v>39</v>
      </c>
      <c r="D560" t="s">
        <v>40</v>
      </c>
      <c r="E560">
        <v>1</v>
      </c>
      <c r="F560">
        <v>842</v>
      </c>
      <c r="G560">
        <v>5</v>
      </c>
      <c r="H560" s="47">
        <f t="shared" si="24"/>
        <v>842</v>
      </c>
      <c r="I560" s="47">
        <f t="shared" si="25"/>
        <v>5</v>
      </c>
      <c r="J560" s="39" t="str">
        <f t="shared" si="26"/>
        <v>8425</v>
      </c>
      <c r="K560" t="s">
        <v>50</v>
      </c>
      <c r="L560">
        <v>235</v>
      </c>
      <c r="M560" t="s">
        <v>828</v>
      </c>
      <c r="N560" t="s">
        <v>829</v>
      </c>
      <c r="O560">
        <v>1</v>
      </c>
      <c r="P560" t="s">
        <v>3321</v>
      </c>
    </row>
    <row r="561" spans="1:16" x14ac:dyDescent="0.3">
      <c r="A561" t="s">
        <v>37</v>
      </c>
      <c r="B561" t="s">
        <v>38</v>
      </c>
      <c r="C561" t="s">
        <v>39</v>
      </c>
      <c r="D561" t="s">
        <v>40</v>
      </c>
      <c r="E561">
        <v>1</v>
      </c>
      <c r="F561">
        <v>61</v>
      </c>
      <c r="G561">
        <v>38</v>
      </c>
      <c r="H561" s="47">
        <f t="shared" si="24"/>
        <v>61</v>
      </c>
      <c r="I561" s="47">
        <f t="shared" si="25"/>
        <v>38</v>
      </c>
      <c r="J561" s="39" t="str">
        <f t="shared" si="26"/>
        <v>6138</v>
      </c>
      <c r="K561" t="s">
        <v>58</v>
      </c>
      <c r="L561">
        <v>46</v>
      </c>
      <c r="M561" t="s">
        <v>54</v>
      </c>
      <c r="N561" t="s">
        <v>55</v>
      </c>
      <c r="O561">
        <v>5</v>
      </c>
      <c r="P561" t="s">
        <v>3322</v>
      </c>
    </row>
    <row r="562" spans="1:16" x14ac:dyDescent="0.3">
      <c r="A562" t="s">
        <v>37</v>
      </c>
      <c r="B562" t="s">
        <v>38</v>
      </c>
      <c r="C562" t="s">
        <v>39</v>
      </c>
      <c r="D562" t="s">
        <v>40</v>
      </c>
      <c r="E562">
        <v>1</v>
      </c>
      <c r="F562">
        <v>85</v>
      </c>
      <c r="G562">
        <v>1</v>
      </c>
      <c r="H562" s="47">
        <f t="shared" si="24"/>
        <v>85</v>
      </c>
      <c r="I562" s="47">
        <f t="shared" si="25"/>
        <v>1</v>
      </c>
      <c r="J562" s="39" t="str">
        <f t="shared" si="26"/>
        <v>851</v>
      </c>
      <c r="K562" t="s">
        <v>50</v>
      </c>
      <c r="L562">
        <v>73</v>
      </c>
      <c r="M562" t="s">
        <v>830</v>
      </c>
      <c r="N562" t="s">
        <v>831</v>
      </c>
      <c r="O562">
        <v>6</v>
      </c>
      <c r="P562" t="s">
        <v>3324</v>
      </c>
    </row>
    <row r="563" spans="1:16" x14ac:dyDescent="0.3">
      <c r="A563" t="s">
        <v>37</v>
      </c>
      <c r="B563" t="s">
        <v>38</v>
      </c>
      <c r="C563" t="s">
        <v>39</v>
      </c>
      <c r="D563" t="s">
        <v>40</v>
      </c>
      <c r="E563">
        <v>1</v>
      </c>
      <c r="F563">
        <v>94</v>
      </c>
      <c r="G563">
        <v>4</v>
      </c>
      <c r="H563" s="47">
        <f t="shared" si="24"/>
        <v>94</v>
      </c>
      <c r="I563" s="47">
        <f t="shared" si="25"/>
        <v>4</v>
      </c>
      <c r="J563" s="39" t="str">
        <f t="shared" si="26"/>
        <v>944</v>
      </c>
      <c r="K563" t="s">
        <v>161</v>
      </c>
      <c r="L563">
        <v>1135</v>
      </c>
      <c r="M563" t="s">
        <v>54</v>
      </c>
      <c r="N563" t="s">
        <v>162</v>
      </c>
      <c r="O563">
        <v>2</v>
      </c>
      <c r="P563" t="s">
        <v>3323</v>
      </c>
    </row>
    <row r="564" spans="1:16" x14ac:dyDescent="0.3">
      <c r="A564" t="s">
        <v>37</v>
      </c>
      <c r="B564" t="s">
        <v>38</v>
      </c>
      <c r="C564" t="s">
        <v>39</v>
      </c>
      <c r="D564" t="s">
        <v>40</v>
      </c>
      <c r="E564">
        <v>1</v>
      </c>
      <c r="F564">
        <v>47</v>
      </c>
      <c r="G564">
        <v>1</v>
      </c>
      <c r="H564" s="47">
        <f t="shared" si="24"/>
        <v>47</v>
      </c>
      <c r="I564" s="47">
        <f t="shared" si="25"/>
        <v>1</v>
      </c>
      <c r="J564" s="39" t="str">
        <f t="shared" si="26"/>
        <v>471</v>
      </c>
      <c r="K564" t="s">
        <v>53</v>
      </c>
      <c r="L564">
        <v>89</v>
      </c>
      <c r="M564" t="s">
        <v>832</v>
      </c>
      <c r="N564" t="s">
        <v>657</v>
      </c>
      <c r="O564">
        <v>1</v>
      </c>
      <c r="P564" t="s">
        <v>3321</v>
      </c>
    </row>
    <row r="565" spans="1:16" x14ac:dyDescent="0.3">
      <c r="A565" t="s">
        <v>37</v>
      </c>
      <c r="B565" t="s">
        <v>38</v>
      </c>
      <c r="C565" t="s">
        <v>39</v>
      </c>
      <c r="D565" t="s">
        <v>40</v>
      </c>
      <c r="E565">
        <v>1</v>
      </c>
      <c r="F565">
        <v>23</v>
      </c>
      <c r="G565">
        <v>0</v>
      </c>
      <c r="H565" s="47">
        <f t="shared" si="24"/>
        <v>23</v>
      </c>
      <c r="I565" s="47"/>
      <c r="J565" s="39" t="str">
        <f t="shared" si="26"/>
        <v>23</v>
      </c>
      <c r="K565" t="s">
        <v>58</v>
      </c>
      <c r="L565">
        <v>387</v>
      </c>
      <c r="M565" t="s">
        <v>833</v>
      </c>
      <c r="N565" t="s">
        <v>834</v>
      </c>
      <c r="O565">
        <v>1</v>
      </c>
      <c r="P565" t="s">
        <v>3321</v>
      </c>
    </row>
    <row r="566" spans="1:16" x14ac:dyDescent="0.3">
      <c r="A566" t="s">
        <v>37</v>
      </c>
      <c r="B566" t="s">
        <v>38</v>
      </c>
      <c r="C566" t="s">
        <v>39</v>
      </c>
      <c r="D566" t="s">
        <v>40</v>
      </c>
      <c r="E566">
        <v>1</v>
      </c>
      <c r="F566">
        <v>25</v>
      </c>
      <c r="G566">
        <v>1</v>
      </c>
      <c r="H566" s="47">
        <f t="shared" si="24"/>
        <v>25</v>
      </c>
      <c r="I566" s="47">
        <f t="shared" si="25"/>
        <v>1</v>
      </c>
      <c r="J566" s="39" t="str">
        <f t="shared" si="26"/>
        <v>251</v>
      </c>
      <c r="K566" t="s">
        <v>835</v>
      </c>
      <c r="L566">
        <v>456</v>
      </c>
      <c r="M566">
        <v>358</v>
      </c>
      <c r="N566" t="s">
        <v>447</v>
      </c>
      <c r="O566">
        <v>1</v>
      </c>
      <c r="P566" t="s">
        <v>3321</v>
      </c>
    </row>
    <row r="567" spans="1:16" x14ac:dyDescent="0.3">
      <c r="A567" t="s">
        <v>37</v>
      </c>
      <c r="B567" t="s">
        <v>38</v>
      </c>
      <c r="C567" t="s">
        <v>39</v>
      </c>
      <c r="D567" t="s">
        <v>40</v>
      </c>
      <c r="E567">
        <v>1</v>
      </c>
      <c r="F567">
        <v>238</v>
      </c>
      <c r="G567">
        <v>3</v>
      </c>
      <c r="H567" s="47">
        <f t="shared" si="24"/>
        <v>238</v>
      </c>
      <c r="I567" s="47">
        <f t="shared" si="25"/>
        <v>3</v>
      </c>
      <c r="J567" s="39" t="str">
        <f t="shared" si="26"/>
        <v>2383</v>
      </c>
      <c r="K567" t="s">
        <v>207</v>
      </c>
      <c r="L567">
        <v>969</v>
      </c>
      <c r="M567" t="s">
        <v>836</v>
      </c>
      <c r="N567" t="s">
        <v>837</v>
      </c>
      <c r="O567">
        <v>1</v>
      </c>
      <c r="P567" t="s">
        <v>3321</v>
      </c>
    </row>
    <row r="568" spans="1:16" x14ac:dyDescent="0.3">
      <c r="A568" t="s">
        <v>37</v>
      </c>
      <c r="B568" t="s">
        <v>38</v>
      </c>
      <c r="C568" t="s">
        <v>39</v>
      </c>
      <c r="D568" t="s">
        <v>40</v>
      </c>
      <c r="E568">
        <v>1</v>
      </c>
      <c r="F568">
        <v>62</v>
      </c>
      <c r="G568">
        <v>24</v>
      </c>
      <c r="H568" s="47">
        <f t="shared" si="24"/>
        <v>62</v>
      </c>
      <c r="I568" s="47">
        <f t="shared" si="25"/>
        <v>24</v>
      </c>
      <c r="J568" s="39" t="str">
        <f t="shared" si="26"/>
        <v>6224</v>
      </c>
      <c r="K568" t="s">
        <v>50</v>
      </c>
      <c r="L568">
        <v>169</v>
      </c>
      <c r="M568" t="s">
        <v>838</v>
      </c>
      <c r="N568" t="s">
        <v>839</v>
      </c>
      <c r="O568">
        <v>1</v>
      </c>
      <c r="P568" t="s">
        <v>3321</v>
      </c>
    </row>
    <row r="569" spans="1:16" x14ac:dyDescent="0.3">
      <c r="A569" t="s">
        <v>37</v>
      </c>
      <c r="B569" t="s">
        <v>38</v>
      </c>
      <c r="C569" t="s">
        <v>39</v>
      </c>
      <c r="D569" t="s">
        <v>40</v>
      </c>
      <c r="E569">
        <v>1</v>
      </c>
      <c r="F569">
        <v>62</v>
      </c>
      <c r="G569">
        <v>25</v>
      </c>
      <c r="H569" s="47">
        <f t="shared" si="24"/>
        <v>62</v>
      </c>
      <c r="I569" s="47">
        <f t="shared" si="25"/>
        <v>25</v>
      </c>
      <c r="J569" s="39" t="str">
        <f t="shared" si="26"/>
        <v>6225</v>
      </c>
      <c r="K569" t="s">
        <v>50</v>
      </c>
      <c r="L569">
        <v>24</v>
      </c>
      <c r="M569" t="s">
        <v>840</v>
      </c>
      <c r="N569" t="s">
        <v>841</v>
      </c>
      <c r="O569">
        <v>1</v>
      </c>
      <c r="P569" t="s">
        <v>3321</v>
      </c>
    </row>
    <row r="570" spans="1:16" x14ac:dyDescent="0.3">
      <c r="A570" t="s">
        <v>37</v>
      </c>
      <c r="B570" t="s">
        <v>38</v>
      </c>
      <c r="C570" t="s">
        <v>39</v>
      </c>
      <c r="D570" t="s">
        <v>40</v>
      </c>
      <c r="E570">
        <v>1</v>
      </c>
      <c r="F570">
        <v>831</v>
      </c>
      <c r="G570">
        <v>1</v>
      </c>
      <c r="H570" s="47">
        <f t="shared" si="24"/>
        <v>831</v>
      </c>
      <c r="I570" s="47">
        <f t="shared" si="25"/>
        <v>1</v>
      </c>
      <c r="J570" s="39" t="str">
        <f t="shared" si="26"/>
        <v>8311</v>
      </c>
      <c r="K570" t="s">
        <v>53</v>
      </c>
      <c r="L570">
        <v>33</v>
      </c>
      <c r="M570" t="s">
        <v>343</v>
      </c>
      <c r="N570" t="s">
        <v>344</v>
      </c>
      <c r="O570">
        <v>1</v>
      </c>
      <c r="P570" t="s">
        <v>3321</v>
      </c>
    </row>
    <row r="571" spans="1:16" x14ac:dyDescent="0.3">
      <c r="A571" t="s">
        <v>37</v>
      </c>
      <c r="B571" t="s">
        <v>38</v>
      </c>
      <c r="C571" t="s">
        <v>39</v>
      </c>
      <c r="D571" t="s">
        <v>40</v>
      </c>
      <c r="E571">
        <v>1</v>
      </c>
      <c r="F571">
        <v>833</v>
      </c>
      <c r="G571">
        <v>0</v>
      </c>
      <c r="H571" s="47">
        <f t="shared" si="24"/>
        <v>833</v>
      </c>
      <c r="I571" s="47"/>
      <c r="J571" s="39" t="str">
        <f t="shared" si="26"/>
        <v>833</v>
      </c>
      <c r="K571" t="s">
        <v>53</v>
      </c>
      <c r="L571">
        <v>548</v>
      </c>
      <c r="M571" t="s">
        <v>343</v>
      </c>
      <c r="N571" t="s">
        <v>344</v>
      </c>
      <c r="O571">
        <v>1</v>
      </c>
      <c r="P571" t="s">
        <v>3321</v>
      </c>
    </row>
    <row r="572" spans="1:16" x14ac:dyDescent="0.3">
      <c r="A572" t="s">
        <v>37</v>
      </c>
      <c r="B572" t="s">
        <v>38</v>
      </c>
      <c r="C572" t="s">
        <v>39</v>
      </c>
      <c r="D572" t="s">
        <v>40</v>
      </c>
      <c r="E572">
        <v>1</v>
      </c>
      <c r="F572">
        <v>194</v>
      </c>
      <c r="G572">
        <v>19</v>
      </c>
      <c r="H572" s="47">
        <f t="shared" si="24"/>
        <v>194</v>
      </c>
      <c r="I572" s="47">
        <f t="shared" si="25"/>
        <v>19</v>
      </c>
      <c r="J572" s="39" t="str">
        <f t="shared" si="26"/>
        <v>19419</v>
      </c>
      <c r="K572" t="s">
        <v>50</v>
      </c>
      <c r="L572">
        <v>65</v>
      </c>
      <c r="M572" t="s">
        <v>842</v>
      </c>
      <c r="N572" t="s">
        <v>843</v>
      </c>
      <c r="O572">
        <v>1</v>
      </c>
      <c r="P572" t="s">
        <v>3321</v>
      </c>
    </row>
    <row r="573" spans="1:16" x14ac:dyDescent="0.3">
      <c r="A573" t="s">
        <v>37</v>
      </c>
      <c r="B573" t="s">
        <v>38</v>
      </c>
      <c r="C573" t="s">
        <v>39</v>
      </c>
      <c r="D573" t="s">
        <v>40</v>
      </c>
      <c r="E573">
        <v>1</v>
      </c>
      <c r="F573">
        <v>672</v>
      </c>
      <c r="G573">
        <v>28</v>
      </c>
      <c r="H573" s="47">
        <f t="shared" si="24"/>
        <v>672</v>
      </c>
      <c r="I573" s="47">
        <f t="shared" si="25"/>
        <v>28</v>
      </c>
      <c r="J573" s="39" t="str">
        <f t="shared" si="26"/>
        <v>67228</v>
      </c>
      <c r="K573" t="s">
        <v>50</v>
      </c>
      <c r="L573">
        <v>49.9</v>
      </c>
      <c r="M573" t="s">
        <v>54</v>
      </c>
      <c r="N573" t="s">
        <v>55</v>
      </c>
      <c r="O573">
        <v>5</v>
      </c>
      <c r="P573" t="s">
        <v>3322</v>
      </c>
    </row>
    <row r="574" spans="1:16" x14ac:dyDescent="0.3">
      <c r="A574" t="s">
        <v>37</v>
      </c>
      <c r="B574" t="s">
        <v>38</v>
      </c>
      <c r="C574" t="s">
        <v>39</v>
      </c>
      <c r="D574" t="s">
        <v>40</v>
      </c>
      <c r="E574">
        <v>1</v>
      </c>
      <c r="F574">
        <v>304</v>
      </c>
      <c r="G574">
        <v>9</v>
      </c>
      <c r="H574" s="47">
        <f t="shared" si="24"/>
        <v>304</v>
      </c>
      <c r="I574" s="47">
        <f t="shared" si="25"/>
        <v>9</v>
      </c>
      <c r="J574" s="39" t="str">
        <f t="shared" si="26"/>
        <v>3049</v>
      </c>
      <c r="K574" t="s">
        <v>50</v>
      </c>
      <c r="L574">
        <v>277</v>
      </c>
      <c r="M574" t="s">
        <v>54</v>
      </c>
      <c r="N574" t="s">
        <v>390</v>
      </c>
      <c r="O574">
        <v>6</v>
      </c>
      <c r="P574" t="s">
        <v>3324</v>
      </c>
    </row>
    <row r="575" spans="1:16" x14ac:dyDescent="0.3">
      <c r="A575" t="s">
        <v>37</v>
      </c>
      <c r="B575" t="s">
        <v>38</v>
      </c>
      <c r="C575" t="s">
        <v>39</v>
      </c>
      <c r="D575" t="s">
        <v>40</v>
      </c>
      <c r="E575">
        <v>1</v>
      </c>
      <c r="F575">
        <v>256</v>
      </c>
      <c r="G575">
        <v>14</v>
      </c>
      <c r="H575" s="47">
        <f t="shared" si="24"/>
        <v>256</v>
      </c>
      <c r="I575" s="47">
        <f t="shared" si="25"/>
        <v>14</v>
      </c>
      <c r="J575" s="39" t="str">
        <f t="shared" si="26"/>
        <v>25614</v>
      </c>
      <c r="K575" t="s">
        <v>124</v>
      </c>
      <c r="L575">
        <v>19</v>
      </c>
      <c r="M575" t="s">
        <v>54</v>
      </c>
      <c r="N575" t="s">
        <v>55</v>
      </c>
      <c r="O575">
        <v>5</v>
      </c>
      <c r="P575" t="s">
        <v>3322</v>
      </c>
    </row>
    <row r="576" spans="1:16" x14ac:dyDescent="0.3">
      <c r="A576" t="s">
        <v>37</v>
      </c>
      <c r="B576" t="s">
        <v>38</v>
      </c>
      <c r="C576" t="s">
        <v>39</v>
      </c>
      <c r="D576" t="s">
        <v>40</v>
      </c>
      <c r="E576">
        <v>1</v>
      </c>
      <c r="F576">
        <v>275</v>
      </c>
      <c r="G576">
        <v>15</v>
      </c>
      <c r="H576" s="47">
        <f t="shared" si="24"/>
        <v>275</v>
      </c>
      <c r="I576" s="47">
        <f t="shared" si="25"/>
        <v>15</v>
      </c>
      <c r="J576" s="39" t="str">
        <f t="shared" si="26"/>
        <v>27515</v>
      </c>
      <c r="K576" t="s">
        <v>50</v>
      </c>
      <c r="L576">
        <v>67</v>
      </c>
      <c r="M576" t="s">
        <v>54</v>
      </c>
      <c r="N576" t="s">
        <v>55</v>
      </c>
      <c r="O576">
        <v>5</v>
      </c>
      <c r="P576" t="s">
        <v>3322</v>
      </c>
    </row>
    <row r="577" spans="1:16" x14ac:dyDescent="0.3">
      <c r="A577" t="s">
        <v>37</v>
      </c>
      <c r="B577" t="s">
        <v>38</v>
      </c>
      <c r="C577" t="s">
        <v>39</v>
      </c>
      <c r="D577" t="s">
        <v>40</v>
      </c>
      <c r="E577">
        <v>1</v>
      </c>
      <c r="F577">
        <v>588</v>
      </c>
      <c r="G577">
        <v>51</v>
      </c>
      <c r="H577" s="47">
        <f t="shared" si="24"/>
        <v>588</v>
      </c>
      <c r="I577" s="47">
        <f t="shared" si="25"/>
        <v>51</v>
      </c>
      <c r="J577" s="39" t="str">
        <f t="shared" si="26"/>
        <v>58851</v>
      </c>
      <c r="K577" t="s">
        <v>124</v>
      </c>
      <c r="L577">
        <v>155</v>
      </c>
      <c r="M577" t="s">
        <v>844</v>
      </c>
      <c r="N577" t="s">
        <v>845</v>
      </c>
      <c r="O577">
        <v>1</v>
      </c>
      <c r="P577" t="s">
        <v>3321</v>
      </c>
    </row>
    <row r="578" spans="1:16" x14ac:dyDescent="0.3">
      <c r="A578" t="s">
        <v>37</v>
      </c>
      <c r="B578" t="s">
        <v>38</v>
      </c>
      <c r="C578" t="s">
        <v>39</v>
      </c>
      <c r="D578" t="s">
        <v>40</v>
      </c>
      <c r="E578">
        <v>1</v>
      </c>
      <c r="F578">
        <v>601</v>
      </c>
      <c r="G578">
        <v>2</v>
      </c>
      <c r="H578" s="47">
        <f t="shared" si="24"/>
        <v>601</v>
      </c>
      <c r="I578" s="47">
        <f t="shared" si="25"/>
        <v>2</v>
      </c>
      <c r="J578" s="39" t="str">
        <f t="shared" si="26"/>
        <v>6012</v>
      </c>
      <c r="K578" t="s">
        <v>50</v>
      </c>
      <c r="L578">
        <v>306</v>
      </c>
      <c r="M578" t="s">
        <v>846</v>
      </c>
      <c r="N578" t="s">
        <v>847</v>
      </c>
      <c r="O578">
        <v>1</v>
      </c>
      <c r="P578" t="s">
        <v>3321</v>
      </c>
    </row>
    <row r="579" spans="1:16" x14ac:dyDescent="0.3">
      <c r="A579" t="s">
        <v>37</v>
      </c>
      <c r="B579" t="s">
        <v>38</v>
      </c>
      <c r="C579" t="s">
        <v>39</v>
      </c>
      <c r="D579" t="s">
        <v>40</v>
      </c>
      <c r="E579">
        <v>1</v>
      </c>
      <c r="F579">
        <v>830</v>
      </c>
      <c r="G579">
        <v>1</v>
      </c>
      <c r="H579" s="47">
        <f t="shared" ref="H579:H642" si="27">IF(E579=1,F579,CONCATENATE(E579,F579))</f>
        <v>830</v>
      </c>
      <c r="I579" s="47">
        <f t="shared" ref="I579:I642" si="28">G579</f>
        <v>1</v>
      </c>
      <c r="J579" s="39" t="str">
        <f t="shared" ref="J579:J642" si="29">CONCATENATE(H579,I579)</f>
        <v>8301</v>
      </c>
      <c r="K579" t="s">
        <v>53</v>
      </c>
      <c r="L579">
        <v>78</v>
      </c>
      <c r="M579" t="s">
        <v>343</v>
      </c>
      <c r="N579" t="s">
        <v>344</v>
      </c>
      <c r="O579">
        <v>1</v>
      </c>
      <c r="P579" t="s">
        <v>3321</v>
      </c>
    </row>
    <row r="580" spans="1:16" x14ac:dyDescent="0.3">
      <c r="A580" t="s">
        <v>37</v>
      </c>
      <c r="B580" t="s">
        <v>38</v>
      </c>
      <c r="C580" t="s">
        <v>39</v>
      </c>
      <c r="D580" t="s">
        <v>40</v>
      </c>
      <c r="E580">
        <v>1</v>
      </c>
      <c r="F580">
        <v>698</v>
      </c>
      <c r="G580">
        <v>30</v>
      </c>
      <c r="H580" s="47">
        <f t="shared" si="27"/>
        <v>698</v>
      </c>
      <c r="I580" s="47">
        <f t="shared" si="28"/>
        <v>30</v>
      </c>
      <c r="J580" s="39" t="str">
        <f t="shared" si="29"/>
        <v>69830</v>
      </c>
      <c r="K580" t="s">
        <v>50</v>
      </c>
      <c r="L580">
        <v>82</v>
      </c>
      <c r="M580" t="s">
        <v>848</v>
      </c>
      <c r="N580" t="s">
        <v>849</v>
      </c>
      <c r="O580">
        <v>1</v>
      </c>
      <c r="P580" t="s">
        <v>3321</v>
      </c>
    </row>
    <row r="581" spans="1:16" x14ac:dyDescent="0.3">
      <c r="A581" t="s">
        <v>37</v>
      </c>
      <c r="B581" t="s">
        <v>38</v>
      </c>
      <c r="C581" t="s">
        <v>39</v>
      </c>
      <c r="D581" t="s">
        <v>40</v>
      </c>
      <c r="E581">
        <v>1</v>
      </c>
      <c r="F581">
        <v>668</v>
      </c>
      <c r="G581">
        <v>3</v>
      </c>
      <c r="H581" s="47">
        <f t="shared" si="27"/>
        <v>668</v>
      </c>
      <c r="I581" s="47">
        <f t="shared" si="28"/>
        <v>3</v>
      </c>
      <c r="J581" s="39" t="str">
        <f t="shared" si="29"/>
        <v>6683</v>
      </c>
      <c r="K581" t="s">
        <v>50</v>
      </c>
      <c r="L581">
        <v>58.2</v>
      </c>
      <c r="M581" t="s">
        <v>212</v>
      </c>
      <c r="N581" t="s">
        <v>213</v>
      </c>
      <c r="O581">
        <v>1</v>
      </c>
      <c r="P581" t="s">
        <v>3321</v>
      </c>
    </row>
    <row r="582" spans="1:16" x14ac:dyDescent="0.3">
      <c r="A582" t="s">
        <v>37</v>
      </c>
      <c r="B582" t="s">
        <v>38</v>
      </c>
      <c r="C582" t="s">
        <v>39</v>
      </c>
      <c r="D582" t="s">
        <v>40</v>
      </c>
      <c r="E582">
        <v>1</v>
      </c>
      <c r="F582">
        <v>794</v>
      </c>
      <c r="G582">
        <v>4</v>
      </c>
      <c r="H582" s="47">
        <f t="shared" si="27"/>
        <v>794</v>
      </c>
      <c r="I582" s="47">
        <f t="shared" si="28"/>
        <v>4</v>
      </c>
      <c r="J582" s="39" t="str">
        <f t="shared" si="29"/>
        <v>7944</v>
      </c>
      <c r="K582" t="s">
        <v>58</v>
      </c>
      <c r="L582">
        <v>56</v>
      </c>
      <c r="M582" t="s">
        <v>428</v>
      </c>
      <c r="N582" t="s">
        <v>429</v>
      </c>
      <c r="O582">
        <v>1</v>
      </c>
      <c r="P582" t="s">
        <v>3321</v>
      </c>
    </row>
    <row r="583" spans="1:16" x14ac:dyDescent="0.3">
      <c r="A583" t="s">
        <v>37</v>
      </c>
      <c r="B583" t="s">
        <v>38</v>
      </c>
      <c r="C583" t="s">
        <v>39</v>
      </c>
      <c r="D583" t="s">
        <v>40</v>
      </c>
      <c r="E583">
        <v>1</v>
      </c>
      <c r="F583">
        <v>667</v>
      </c>
      <c r="G583">
        <v>5</v>
      </c>
      <c r="H583" s="47">
        <f t="shared" si="27"/>
        <v>667</v>
      </c>
      <c r="I583" s="47">
        <f t="shared" si="28"/>
        <v>5</v>
      </c>
      <c r="J583" s="39" t="str">
        <f t="shared" si="29"/>
        <v>6675</v>
      </c>
      <c r="K583" t="s">
        <v>50</v>
      </c>
      <c r="L583">
        <v>391.4</v>
      </c>
      <c r="M583" t="s">
        <v>850</v>
      </c>
      <c r="N583" t="s">
        <v>851</v>
      </c>
      <c r="O583">
        <v>1</v>
      </c>
      <c r="P583" t="s">
        <v>3321</v>
      </c>
    </row>
    <row r="584" spans="1:16" x14ac:dyDescent="0.3">
      <c r="A584" t="s">
        <v>37</v>
      </c>
      <c r="B584" t="s">
        <v>38</v>
      </c>
      <c r="C584" t="s">
        <v>39</v>
      </c>
      <c r="D584" t="s">
        <v>40</v>
      </c>
      <c r="E584">
        <v>1</v>
      </c>
      <c r="F584">
        <v>683</v>
      </c>
      <c r="G584">
        <v>23</v>
      </c>
      <c r="H584" s="47">
        <f t="shared" si="27"/>
        <v>683</v>
      </c>
      <c r="I584" s="47">
        <f t="shared" si="28"/>
        <v>23</v>
      </c>
      <c r="J584" s="39" t="str">
        <f t="shared" si="29"/>
        <v>68323</v>
      </c>
      <c r="K584" t="s">
        <v>50</v>
      </c>
      <c r="L584">
        <v>215.2</v>
      </c>
      <c r="M584" t="s">
        <v>852</v>
      </c>
      <c r="N584" t="s">
        <v>853</v>
      </c>
      <c r="O584">
        <v>1</v>
      </c>
      <c r="P584" t="s">
        <v>3321</v>
      </c>
    </row>
    <row r="585" spans="1:16" x14ac:dyDescent="0.3">
      <c r="A585" t="s">
        <v>37</v>
      </c>
      <c r="B585" t="s">
        <v>38</v>
      </c>
      <c r="C585" t="s">
        <v>39</v>
      </c>
      <c r="D585" t="s">
        <v>40</v>
      </c>
      <c r="E585">
        <v>1</v>
      </c>
      <c r="F585">
        <v>664</v>
      </c>
      <c r="G585">
        <v>1</v>
      </c>
      <c r="H585" s="47">
        <f t="shared" si="27"/>
        <v>664</v>
      </c>
      <c r="I585" s="47">
        <f t="shared" si="28"/>
        <v>1</v>
      </c>
      <c r="J585" s="39" t="str">
        <f t="shared" si="29"/>
        <v>6641</v>
      </c>
      <c r="K585" t="s">
        <v>50</v>
      </c>
      <c r="L585">
        <v>322.3</v>
      </c>
      <c r="M585">
        <v>515</v>
      </c>
      <c r="N585" t="s">
        <v>854</v>
      </c>
      <c r="O585">
        <v>1</v>
      </c>
      <c r="P585" t="s">
        <v>3321</v>
      </c>
    </row>
    <row r="586" spans="1:16" x14ac:dyDescent="0.3">
      <c r="A586" t="s">
        <v>37</v>
      </c>
      <c r="B586" t="s">
        <v>38</v>
      </c>
      <c r="C586" t="s">
        <v>39</v>
      </c>
      <c r="D586" t="s">
        <v>40</v>
      </c>
      <c r="E586">
        <v>1</v>
      </c>
      <c r="F586">
        <v>664</v>
      </c>
      <c r="G586">
        <v>7</v>
      </c>
      <c r="H586" s="47">
        <f t="shared" si="27"/>
        <v>664</v>
      </c>
      <c r="I586" s="47">
        <f t="shared" si="28"/>
        <v>7</v>
      </c>
      <c r="J586" s="39" t="str">
        <f t="shared" si="29"/>
        <v>6647</v>
      </c>
      <c r="K586" t="s">
        <v>50</v>
      </c>
      <c r="L586">
        <v>176.5</v>
      </c>
      <c r="M586" t="s">
        <v>855</v>
      </c>
      <c r="N586" t="s">
        <v>856</v>
      </c>
      <c r="O586">
        <v>1</v>
      </c>
      <c r="P586" t="s">
        <v>3321</v>
      </c>
    </row>
    <row r="587" spans="1:16" x14ac:dyDescent="0.3">
      <c r="A587" t="s">
        <v>37</v>
      </c>
      <c r="B587" t="s">
        <v>38</v>
      </c>
      <c r="C587" t="s">
        <v>39</v>
      </c>
      <c r="D587" t="s">
        <v>40</v>
      </c>
      <c r="E587">
        <v>1</v>
      </c>
      <c r="F587">
        <v>663</v>
      </c>
      <c r="G587">
        <v>12</v>
      </c>
      <c r="H587" s="47">
        <f t="shared" si="27"/>
        <v>663</v>
      </c>
      <c r="I587" s="47">
        <f t="shared" si="28"/>
        <v>12</v>
      </c>
      <c r="J587" s="39" t="str">
        <f t="shared" si="29"/>
        <v>66312</v>
      </c>
      <c r="K587" t="s">
        <v>50</v>
      </c>
      <c r="L587">
        <v>46.6</v>
      </c>
      <c r="M587" t="s">
        <v>467</v>
      </c>
      <c r="N587" t="s">
        <v>468</v>
      </c>
      <c r="O587">
        <v>1</v>
      </c>
      <c r="P587" t="s">
        <v>3321</v>
      </c>
    </row>
    <row r="588" spans="1:16" x14ac:dyDescent="0.3">
      <c r="A588" t="s">
        <v>37</v>
      </c>
      <c r="B588" t="s">
        <v>38</v>
      </c>
      <c r="C588" t="s">
        <v>39</v>
      </c>
      <c r="D588" t="s">
        <v>40</v>
      </c>
      <c r="E588">
        <v>1</v>
      </c>
      <c r="F588">
        <v>663</v>
      </c>
      <c r="G588">
        <v>16</v>
      </c>
      <c r="H588" s="47">
        <f t="shared" si="27"/>
        <v>663</v>
      </c>
      <c r="I588" s="47">
        <f t="shared" si="28"/>
        <v>16</v>
      </c>
      <c r="J588" s="39" t="str">
        <f t="shared" si="29"/>
        <v>66316</v>
      </c>
      <c r="K588" t="s">
        <v>50</v>
      </c>
      <c r="L588">
        <v>132.6</v>
      </c>
      <c r="M588" t="s">
        <v>857</v>
      </c>
      <c r="N588" t="s">
        <v>858</v>
      </c>
      <c r="O588">
        <v>1</v>
      </c>
      <c r="P588" t="s">
        <v>3321</v>
      </c>
    </row>
    <row r="589" spans="1:16" x14ac:dyDescent="0.3">
      <c r="A589" t="s">
        <v>37</v>
      </c>
      <c r="B589" t="s">
        <v>38</v>
      </c>
      <c r="C589" t="s">
        <v>39</v>
      </c>
      <c r="D589" t="s">
        <v>40</v>
      </c>
      <c r="E589">
        <v>1</v>
      </c>
      <c r="F589">
        <v>658</v>
      </c>
      <c r="G589">
        <v>2</v>
      </c>
      <c r="H589" s="47">
        <f t="shared" si="27"/>
        <v>658</v>
      </c>
      <c r="I589" s="47">
        <f t="shared" si="28"/>
        <v>2</v>
      </c>
      <c r="J589" s="39" t="str">
        <f t="shared" si="29"/>
        <v>6582</v>
      </c>
      <c r="K589" t="s">
        <v>50</v>
      </c>
      <c r="L589">
        <v>335.5</v>
      </c>
      <c r="M589" t="s">
        <v>54</v>
      </c>
      <c r="N589" t="s">
        <v>54</v>
      </c>
      <c r="O589">
        <v>1</v>
      </c>
      <c r="P589" t="s">
        <v>3321</v>
      </c>
    </row>
    <row r="590" spans="1:16" x14ac:dyDescent="0.3">
      <c r="A590" t="s">
        <v>37</v>
      </c>
      <c r="B590" t="s">
        <v>38</v>
      </c>
      <c r="C590" t="s">
        <v>39</v>
      </c>
      <c r="D590" t="s">
        <v>40</v>
      </c>
      <c r="E590">
        <v>1</v>
      </c>
      <c r="F590">
        <v>655</v>
      </c>
      <c r="G590">
        <v>10</v>
      </c>
      <c r="H590" s="47">
        <f t="shared" si="27"/>
        <v>655</v>
      </c>
      <c r="I590" s="47">
        <f t="shared" si="28"/>
        <v>10</v>
      </c>
      <c r="J590" s="39" t="str">
        <f t="shared" si="29"/>
        <v>65510</v>
      </c>
      <c r="K590" t="s">
        <v>50</v>
      </c>
      <c r="L590">
        <v>535.20000000000005</v>
      </c>
      <c r="M590" t="s">
        <v>859</v>
      </c>
      <c r="N590" t="s">
        <v>860</v>
      </c>
      <c r="O590">
        <v>1</v>
      </c>
      <c r="P590" t="s">
        <v>3321</v>
      </c>
    </row>
    <row r="591" spans="1:16" x14ac:dyDescent="0.3">
      <c r="A591" t="s">
        <v>37</v>
      </c>
      <c r="B591" t="s">
        <v>38</v>
      </c>
      <c r="C591" t="s">
        <v>39</v>
      </c>
      <c r="D591" t="s">
        <v>40</v>
      </c>
      <c r="E591">
        <v>1</v>
      </c>
      <c r="F591">
        <v>653</v>
      </c>
      <c r="G591">
        <v>14</v>
      </c>
      <c r="H591" s="47">
        <f t="shared" si="27"/>
        <v>653</v>
      </c>
      <c r="I591" s="47">
        <f t="shared" si="28"/>
        <v>14</v>
      </c>
      <c r="J591" s="39" t="str">
        <f t="shared" si="29"/>
        <v>65314</v>
      </c>
      <c r="K591" t="s">
        <v>50</v>
      </c>
      <c r="L591">
        <v>247.6</v>
      </c>
      <c r="M591" t="s">
        <v>376</v>
      </c>
      <c r="N591" t="s">
        <v>377</v>
      </c>
      <c r="O591">
        <v>1</v>
      </c>
      <c r="P591" t="s">
        <v>3321</v>
      </c>
    </row>
    <row r="592" spans="1:16" x14ac:dyDescent="0.3">
      <c r="A592" t="s">
        <v>37</v>
      </c>
      <c r="B592" t="s">
        <v>38</v>
      </c>
      <c r="C592" t="s">
        <v>39</v>
      </c>
      <c r="D592" t="s">
        <v>40</v>
      </c>
      <c r="E592">
        <v>1</v>
      </c>
      <c r="F592">
        <v>912</v>
      </c>
      <c r="G592">
        <v>21</v>
      </c>
      <c r="H592" s="47">
        <f t="shared" si="27"/>
        <v>912</v>
      </c>
      <c r="I592" s="47">
        <f t="shared" si="28"/>
        <v>21</v>
      </c>
      <c r="J592" s="39" t="str">
        <f t="shared" si="29"/>
        <v>91221</v>
      </c>
      <c r="K592" t="s">
        <v>50</v>
      </c>
      <c r="L592">
        <v>31.3</v>
      </c>
      <c r="M592" t="s">
        <v>861</v>
      </c>
      <c r="N592" t="s">
        <v>862</v>
      </c>
      <c r="O592">
        <v>1</v>
      </c>
      <c r="P592" t="s">
        <v>3321</v>
      </c>
    </row>
    <row r="593" spans="1:16" x14ac:dyDescent="0.3">
      <c r="A593" t="s">
        <v>37</v>
      </c>
      <c r="B593" t="s">
        <v>38</v>
      </c>
      <c r="C593" t="s">
        <v>39</v>
      </c>
      <c r="D593" t="s">
        <v>40</v>
      </c>
      <c r="E593">
        <v>1</v>
      </c>
      <c r="F593">
        <v>912</v>
      </c>
      <c r="G593">
        <v>28</v>
      </c>
      <c r="H593" s="47">
        <f t="shared" si="27"/>
        <v>912</v>
      </c>
      <c r="I593" s="47">
        <f t="shared" si="28"/>
        <v>28</v>
      </c>
      <c r="J593" s="39" t="str">
        <f t="shared" si="29"/>
        <v>91228</v>
      </c>
      <c r="K593" t="s">
        <v>161</v>
      </c>
      <c r="L593">
        <v>1825</v>
      </c>
      <c r="M593" t="s">
        <v>863</v>
      </c>
      <c r="N593" t="s">
        <v>295</v>
      </c>
      <c r="O593">
        <v>6</v>
      </c>
      <c r="P593" t="s">
        <v>3324</v>
      </c>
    </row>
    <row r="594" spans="1:16" x14ac:dyDescent="0.3">
      <c r="A594" t="s">
        <v>37</v>
      </c>
      <c r="B594" t="s">
        <v>38</v>
      </c>
      <c r="C594" t="s">
        <v>39</v>
      </c>
      <c r="D594" t="s">
        <v>40</v>
      </c>
      <c r="E594">
        <v>1</v>
      </c>
      <c r="F594">
        <v>585</v>
      </c>
      <c r="G594">
        <v>33</v>
      </c>
      <c r="H594" s="47">
        <f t="shared" si="27"/>
        <v>585</v>
      </c>
      <c r="I594" s="47">
        <f t="shared" si="28"/>
        <v>33</v>
      </c>
      <c r="J594" s="39" t="str">
        <f t="shared" si="29"/>
        <v>58533</v>
      </c>
      <c r="K594" t="s">
        <v>50</v>
      </c>
      <c r="L594">
        <v>53</v>
      </c>
      <c r="M594" t="s">
        <v>864</v>
      </c>
      <c r="N594" t="s">
        <v>865</v>
      </c>
      <c r="O594">
        <v>1</v>
      </c>
      <c r="P594" t="s">
        <v>3321</v>
      </c>
    </row>
    <row r="595" spans="1:16" x14ac:dyDescent="0.3">
      <c r="A595" t="s">
        <v>37</v>
      </c>
      <c r="B595" t="s">
        <v>38</v>
      </c>
      <c r="C595" t="s">
        <v>39</v>
      </c>
      <c r="D595" t="s">
        <v>40</v>
      </c>
      <c r="E595">
        <v>1</v>
      </c>
      <c r="F595">
        <v>585</v>
      </c>
      <c r="G595">
        <v>38</v>
      </c>
      <c r="H595" s="47">
        <f t="shared" si="27"/>
        <v>585</v>
      </c>
      <c r="I595" s="47">
        <f t="shared" si="28"/>
        <v>38</v>
      </c>
      <c r="J595" s="39" t="str">
        <f t="shared" si="29"/>
        <v>58538</v>
      </c>
      <c r="K595" t="s">
        <v>50</v>
      </c>
      <c r="L595">
        <v>120</v>
      </c>
      <c r="M595" t="s">
        <v>866</v>
      </c>
      <c r="N595" t="s">
        <v>867</v>
      </c>
      <c r="O595">
        <v>1</v>
      </c>
      <c r="P595" t="s">
        <v>3321</v>
      </c>
    </row>
    <row r="596" spans="1:16" x14ac:dyDescent="0.3">
      <c r="A596" t="s">
        <v>37</v>
      </c>
      <c r="B596" t="s">
        <v>38</v>
      </c>
      <c r="C596" t="s">
        <v>39</v>
      </c>
      <c r="D596" t="s">
        <v>40</v>
      </c>
      <c r="E596">
        <v>1</v>
      </c>
      <c r="F596">
        <v>585</v>
      </c>
      <c r="G596">
        <v>40</v>
      </c>
      <c r="H596" s="47">
        <f t="shared" si="27"/>
        <v>585</v>
      </c>
      <c r="I596" s="47">
        <f t="shared" si="28"/>
        <v>40</v>
      </c>
      <c r="J596" s="39" t="str">
        <f t="shared" si="29"/>
        <v>58540</v>
      </c>
      <c r="K596" t="s">
        <v>50</v>
      </c>
      <c r="L596">
        <v>96</v>
      </c>
      <c r="M596" t="s">
        <v>868</v>
      </c>
      <c r="N596" t="s">
        <v>869</v>
      </c>
      <c r="O596">
        <v>1</v>
      </c>
      <c r="P596" t="s">
        <v>3321</v>
      </c>
    </row>
    <row r="597" spans="1:16" x14ac:dyDescent="0.3">
      <c r="A597" t="s">
        <v>37</v>
      </c>
      <c r="B597" t="s">
        <v>38</v>
      </c>
      <c r="C597" t="s">
        <v>39</v>
      </c>
      <c r="D597" t="s">
        <v>40</v>
      </c>
      <c r="E597">
        <v>1</v>
      </c>
      <c r="F597">
        <v>397</v>
      </c>
      <c r="G597">
        <v>9</v>
      </c>
      <c r="H597" s="47">
        <f t="shared" si="27"/>
        <v>397</v>
      </c>
      <c r="I597" s="47">
        <f t="shared" si="28"/>
        <v>9</v>
      </c>
      <c r="J597" s="39" t="str">
        <f t="shared" si="29"/>
        <v>3979</v>
      </c>
      <c r="K597" t="s">
        <v>58</v>
      </c>
      <c r="L597">
        <v>1455</v>
      </c>
      <c r="M597" t="s">
        <v>54</v>
      </c>
      <c r="N597" t="s">
        <v>79</v>
      </c>
      <c r="O597">
        <v>2</v>
      </c>
      <c r="P597" t="s">
        <v>3323</v>
      </c>
    </row>
    <row r="598" spans="1:16" x14ac:dyDescent="0.3">
      <c r="A598" t="s">
        <v>37</v>
      </c>
      <c r="B598" t="s">
        <v>38</v>
      </c>
      <c r="C598" t="s">
        <v>39</v>
      </c>
      <c r="D598" t="s">
        <v>40</v>
      </c>
      <c r="E598">
        <v>1</v>
      </c>
      <c r="F598">
        <v>210</v>
      </c>
      <c r="G598">
        <v>9</v>
      </c>
      <c r="H598" s="47">
        <f t="shared" si="27"/>
        <v>210</v>
      </c>
      <c r="I598" s="47">
        <f t="shared" si="28"/>
        <v>9</v>
      </c>
      <c r="J598" s="39" t="str">
        <f t="shared" si="29"/>
        <v>2109</v>
      </c>
      <c r="K598" t="s">
        <v>78</v>
      </c>
      <c r="L598">
        <v>1431</v>
      </c>
      <c r="M598" t="s">
        <v>54</v>
      </c>
      <c r="N598" t="s">
        <v>55</v>
      </c>
      <c r="O598">
        <v>5</v>
      </c>
      <c r="P598" t="s">
        <v>3322</v>
      </c>
    </row>
    <row r="599" spans="1:16" x14ac:dyDescent="0.3">
      <c r="A599" t="s">
        <v>37</v>
      </c>
      <c r="B599" t="s">
        <v>38</v>
      </c>
      <c r="C599" t="s">
        <v>39</v>
      </c>
      <c r="D599" t="s">
        <v>40</v>
      </c>
      <c r="E599">
        <v>1</v>
      </c>
      <c r="F599">
        <v>212</v>
      </c>
      <c r="G599">
        <v>3</v>
      </c>
      <c r="H599" s="47">
        <f t="shared" si="27"/>
        <v>212</v>
      </c>
      <c r="I599" s="47">
        <f t="shared" si="28"/>
        <v>3</v>
      </c>
      <c r="J599" s="39" t="str">
        <f t="shared" si="29"/>
        <v>2123</v>
      </c>
      <c r="K599" t="s">
        <v>53</v>
      </c>
      <c r="L599">
        <v>87</v>
      </c>
      <c r="M599">
        <v>290</v>
      </c>
      <c r="N599" t="s">
        <v>872</v>
      </c>
      <c r="O599">
        <v>1</v>
      </c>
      <c r="P599" t="s">
        <v>3321</v>
      </c>
    </row>
    <row r="600" spans="1:16" x14ac:dyDescent="0.3">
      <c r="A600" t="s">
        <v>37</v>
      </c>
      <c r="B600" t="s">
        <v>38</v>
      </c>
      <c r="C600" t="s">
        <v>39</v>
      </c>
      <c r="D600" t="s">
        <v>40</v>
      </c>
      <c r="E600">
        <v>1</v>
      </c>
      <c r="F600">
        <v>577</v>
      </c>
      <c r="G600">
        <v>8</v>
      </c>
      <c r="H600" s="47">
        <f t="shared" si="27"/>
        <v>577</v>
      </c>
      <c r="I600" s="47">
        <f t="shared" si="28"/>
        <v>8</v>
      </c>
      <c r="J600" s="39" t="str">
        <f t="shared" si="29"/>
        <v>5778</v>
      </c>
      <c r="K600" t="s">
        <v>50</v>
      </c>
      <c r="L600">
        <v>126</v>
      </c>
      <c r="M600" t="s">
        <v>873</v>
      </c>
      <c r="N600" t="s">
        <v>874</v>
      </c>
      <c r="O600">
        <v>1</v>
      </c>
      <c r="P600" t="s">
        <v>3321</v>
      </c>
    </row>
    <row r="601" spans="1:16" x14ac:dyDescent="0.3">
      <c r="A601" t="s">
        <v>37</v>
      </c>
      <c r="B601" t="s">
        <v>38</v>
      </c>
      <c r="C601" t="s">
        <v>39</v>
      </c>
      <c r="D601" t="s">
        <v>40</v>
      </c>
      <c r="E601">
        <v>1</v>
      </c>
      <c r="F601">
        <v>580</v>
      </c>
      <c r="G601">
        <v>5</v>
      </c>
      <c r="H601" s="47">
        <f t="shared" si="27"/>
        <v>580</v>
      </c>
      <c r="I601" s="47">
        <f t="shared" si="28"/>
        <v>5</v>
      </c>
      <c r="J601" s="39" t="str">
        <f t="shared" si="29"/>
        <v>5805</v>
      </c>
      <c r="K601" t="s">
        <v>50</v>
      </c>
      <c r="L601">
        <v>46</v>
      </c>
      <c r="M601">
        <v>580</v>
      </c>
      <c r="N601" t="s">
        <v>875</v>
      </c>
      <c r="O601">
        <v>1</v>
      </c>
      <c r="P601" t="s">
        <v>3321</v>
      </c>
    </row>
    <row r="602" spans="1:16" x14ac:dyDescent="0.3">
      <c r="A602" t="s">
        <v>37</v>
      </c>
      <c r="B602" t="s">
        <v>38</v>
      </c>
      <c r="C602" t="s">
        <v>39</v>
      </c>
      <c r="D602" t="s">
        <v>40</v>
      </c>
      <c r="E602">
        <v>1</v>
      </c>
      <c r="F602">
        <v>571</v>
      </c>
      <c r="G602">
        <v>8</v>
      </c>
      <c r="H602" s="47">
        <f t="shared" si="27"/>
        <v>571</v>
      </c>
      <c r="I602" s="47">
        <f t="shared" si="28"/>
        <v>8</v>
      </c>
      <c r="J602" s="39" t="str">
        <f t="shared" si="29"/>
        <v>5718</v>
      </c>
      <c r="K602" t="s">
        <v>50</v>
      </c>
      <c r="L602">
        <v>175</v>
      </c>
      <c r="M602" t="s">
        <v>876</v>
      </c>
      <c r="N602" t="s">
        <v>877</v>
      </c>
      <c r="O602">
        <v>1</v>
      </c>
      <c r="P602" t="s">
        <v>3321</v>
      </c>
    </row>
    <row r="603" spans="1:16" x14ac:dyDescent="0.3">
      <c r="A603" t="s">
        <v>37</v>
      </c>
      <c r="B603" t="s">
        <v>38</v>
      </c>
      <c r="C603" t="s">
        <v>39</v>
      </c>
      <c r="D603" t="s">
        <v>40</v>
      </c>
      <c r="E603">
        <v>1</v>
      </c>
      <c r="F603">
        <v>584</v>
      </c>
      <c r="G603">
        <v>11</v>
      </c>
      <c r="H603" s="47">
        <f t="shared" si="27"/>
        <v>584</v>
      </c>
      <c r="I603" s="47">
        <f t="shared" si="28"/>
        <v>11</v>
      </c>
      <c r="J603" s="39" t="str">
        <f t="shared" si="29"/>
        <v>58411</v>
      </c>
      <c r="K603" t="s">
        <v>50</v>
      </c>
      <c r="L603">
        <v>63</v>
      </c>
      <c r="M603" t="s">
        <v>878</v>
      </c>
      <c r="N603" t="s">
        <v>879</v>
      </c>
      <c r="O603">
        <v>1</v>
      </c>
      <c r="P603" t="s">
        <v>3321</v>
      </c>
    </row>
    <row r="604" spans="1:16" x14ac:dyDescent="0.3">
      <c r="A604" t="s">
        <v>37</v>
      </c>
      <c r="B604" t="s">
        <v>38</v>
      </c>
      <c r="C604" t="s">
        <v>39</v>
      </c>
      <c r="D604" t="s">
        <v>40</v>
      </c>
      <c r="E604">
        <v>1</v>
      </c>
      <c r="F604">
        <v>659</v>
      </c>
      <c r="G604">
        <v>27</v>
      </c>
      <c r="H604" s="47">
        <f t="shared" si="27"/>
        <v>659</v>
      </c>
      <c r="I604" s="47">
        <f t="shared" si="28"/>
        <v>27</v>
      </c>
      <c r="J604" s="39" t="str">
        <f t="shared" si="29"/>
        <v>65927</v>
      </c>
      <c r="K604" t="s">
        <v>50</v>
      </c>
      <c r="L604">
        <v>241.3</v>
      </c>
      <c r="M604" t="s">
        <v>880</v>
      </c>
      <c r="N604" t="s">
        <v>881</v>
      </c>
      <c r="O604">
        <v>1</v>
      </c>
      <c r="P604" t="s">
        <v>3321</v>
      </c>
    </row>
    <row r="605" spans="1:16" x14ac:dyDescent="0.3">
      <c r="A605" t="s">
        <v>37</v>
      </c>
      <c r="B605" t="s">
        <v>38</v>
      </c>
      <c r="C605" t="s">
        <v>39</v>
      </c>
      <c r="D605" t="s">
        <v>40</v>
      </c>
      <c r="E605">
        <v>1</v>
      </c>
      <c r="F605">
        <v>562</v>
      </c>
      <c r="G605">
        <v>3</v>
      </c>
      <c r="H605" s="47">
        <f t="shared" si="27"/>
        <v>562</v>
      </c>
      <c r="I605" s="47">
        <f t="shared" si="28"/>
        <v>3</v>
      </c>
      <c r="J605" s="39" t="str">
        <f t="shared" si="29"/>
        <v>5623</v>
      </c>
      <c r="K605" t="s">
        <v>50</v>
      </c>
      <c r="L605">
        <v>12</v>
      </c>
      <c r="M605" t="s">
        <v>882</v>
      </c>
      <c r="N605" t="s">
        <v>883</v>
      </c>
      <c r="O605">
        <v>1</v>
      </c>
      <c r="P605" t="s">
        <v>3321</v>
      </c>
    </row>
    <row r="606" spans="1:16" x14ac:dyDescent="0.3">
      <c r="A606" t="s">
        <v>37</v>
      </c>
      <c r="B606" t="s">
        <v>38</v>
      </c>
      <c r="C606" t="s">
        <v>39</v>
      </c>
      <c r="D606" t="s">
        <v>40</v>
      </c>
      <c r="E606">
        <v>1</v>
      </c>
      <c r="F606">
        <v>502</v>
      </c>
      <c r="G606">
        <v>8</v>
      </c>
      <c r="H606" s="47">
        <f t="shared" si="27"/>
        <v>502</v>
      </c>
      <c r="I606" s="47">
        <f t="shared" si="28"/>
        <v>8</v>
      </c>
      <c r="J606" s="39" t="str">
        <f t="shared" si="29"/>
        <v>5028</v>
      </c>
      <c r="K606" t="s">
        <v>50</v>
      </c>
      <c r="L606">
        <v>158</v>
      </c>
      <c r="M606" t="s">
        <v>884</v>
      </c>
      <c r="N606" t="s">
        <v>885</v>
      </c>
      <c r="O606">
        <v>1</v>
      </c>
      <c r="P606" t="s">
        <v>3321</v>
      </c>
    </row>
    <row r="607" spans="1:16" x14ac:dyDescent="0.3">
      <c r="A607" t="s">
        <v>37</v>
      </c>
      <c r="B607" t="s">
        <v>38</v>
      </c>
      <c r="C607" t="s">
        <v>39</v>
      </c>
      <c r="D607" t="s">
        <v>40</v>
      </c>
      <c r="E607">
        <v>1</v>
      </c>
      <c r="F607">
        <v>503</v>
      </c>
      <c r="G607">
        <v>0</v>
      </c>
      <c r="H607" s="47">
        <f t="shared" si="27"/>
        <v>503</v>
      </c>
      <c r="I607" s="47"/>
      <c r="J607" s="39" t="str">
        <f t="shared" si="29"/>
        <v>503</v>
      </c>
      <c r="K607" t="s">
        <v>50</v>
      </c>
      <c r="L607">
        <v>236</v>
      </c>
      <c r="M607" t="s">
        <v>886</v>
      </c>
      <c r="N607" t="s">
        <v>887</v>
      </c>
      <c r="O607">
        <v>1</v>
      </c>
      <c r="P607" t="s">
        <v>3321</v>
      </c>
    </row>
    <row r="608" spans="1:16" x14ac:dyDescent="0.3">
      <c r="A608" t="s">
        <v>37</v>
      </c>
      <c r="B608" t="s">
        <v>38</v>
      </c>
      <c r="C608" t="s">
        <v>39</v>
      </c>
      <c r="D608" t="s">
        <v>40</v>
      </c>
      <c r="E608">
        <v>1</v>
      </c>
      <c r="F608">
        <v>477</v>
      </c>
      <c r="G608">
        <v>3</v>
      </c>
      <c r="H608" s="47">
        <f t="shared" si="27"/>
        <v>477</v>
      </c>
      <c r="I608" s="47">
        <f t="shared" si="28"/>
        <v>3</v>
      </c>
      <c r="J608" s="39" t="str">
        <f t="shared" si="29"/>
        <v>4773</v>
      </c>
      <c r="K608" t="s">
        <v>50</v>
      </c>
      <c r="L608">
        <v>531</v>
      </c>
      <c r="M608" t="s">
        <v>888</v>
      </c>
      <c r="N608" t="s">
        <v>889</v>
      </c>
      <c r="O608">
        <v>1</v>
      </c>
      <c r="P608" t="s">
        <v>3321</v>
      </c>
    </row>
    <row r="609" spans="1:16" x14ac:dyDescent="0.3">
      <c r="A609" t="s">
        <v>37</v>
      </c>
      <c r="B609" t="s">
        <v>38</v>
      </c>
      <c r="C609" t="s">
        <v>39</v>
      </c>
      <c r="D609" t="s">
        <v>40</v>
      </c>
      <c r="E609">
        <v>1</v>
      </c>
      <c r="F609">
        <v>520</v>
      </c>
      <c r="G609">
        <v>12</v>
      </c>
      <c r="H609" s="47">
        <f t="shared" si="27"/>
        <v>520</v>
      </c>
      <c r="I609" s="47">
        <f t="shared" si="28"/>
        <v>12</v>
      </c>
      <c r="J609" s="39" t="str">
        <f t="shared" si="29"/>
        <v>52012</v>
      </c>
      <c r="K609" t="s">
        <v>50</v>
      </c>
      <c r="L609">
        <v>20</v>
      </c>
      <c r="M609">
        <v>205</v>
      </c>
      <c r="N609" t="s">
        <v>890</v>
      </c>
      <c r="O609">
        <v>1</v>
      </c>
      <c r="P609" t="s">
        <v>3321</v>
      </c>
    </row>
    <row r="610" spans="1:16" x14ac:dyDescent="0.3">
      <c r="A610" t="s">
        <v>37</v>
      </c>
      <c r="B610" t="s">
        <v>38</v>
      </c>
      <c r="C610" t="s">
        <v>39</v>
      </c>
      <c r="D610" t="s">
        <v>40</v>
      </c>
      <c r="E610">
        <v>1</v>
      </c>
      <c r="F610">
        <v>882</v>
      </c>
      <c r="G610">
        <v>34</v>
      </c>
      <c r="H610" s="47">
        <f t="shared" si="27"/>
        <v>882</v>
      </c>
      <c r="I610" s="47">
        <f t="shared" si="28"/>
        <v>34</v>
      </c>
      <c r="J610" s="39" t="str">
        <f t="shared" si="29"/>
        <v>88234</v>
      </c>
      <c r="K610" t="s">
        <v>50</v>
      </c>
      <c r="L610">
        <v>181</v>
      </c>
      <c r="M610" t="s">
        <v>891</v>
      </c>
      <c r="N610" t="s">
        <v>892</v>
      </c>
      <c r="O610">
        <v>1</v>
      </c>
      <c r="P610" t="s">
        <v>3321</v>
      </c>
    </row>
    <row r="611" spans="1:16" x14ac:dyDescent="0.3">
      <c r="A611" t="s">
        <v>37</v>
      </c>
      <c r="B611" t="s">
        <v>38</v>
      </c>
      <c r="C611" t="s">
        <v>39</v>
      </c>
      <c r="D611" t="s">
        <v>40</v>
      </c>
      <c r="E611">
        <v>1</v>
      </c>
      <c r="F611">
        <v>772</v>
      </c>
      <c r="G611">
        <v>1</v>
      </c>
      <c r="H611" s="47">
        <f t="shared" si="27"/>
        <v>772</v>
      </c>
      <c r="I611" s="47">
        <f t="shared" si="28"/>
        <v>1</v>
      </c>
      <c r="J611" s="39" t="str">
        <f t="shared" si="29"/>
        <v>7721</v>
      </c>
      <c r="K611" t="s">
        <v>50</v>
      </c>
      <c r="L611">
        <v>374</v>
      </c>
      <c r="M611" t="s">
        <v>54</v>
      </c>
      <c r="N611" t="s">
        <v>54</v>
      </c>
      <c r="O611">
        <v>1</v>
      </c>
      <c r="P611" t="s">
        <v>3321</v>
      </c>
    </row>
    <row r="612" spans="1:16" x14ac:dyDescent="0.3">
      <c r="A612" t="s">
        <v>37</v>
      </c>
      <c r="B612" t="s">
        <v>38</v>
      </c>
      <c r="C612" t="s">
        <v>39</v>
      </c>
      <c r="D612" t="s">
        <v>40</v>
      </c>
      <c r="E612">
        <v>1</v>
      </c>
      <c r="F612">
        <v>110</v>
      </c>
      <c r="G612">
        <v>5</v>
      </c>
      <c r="H612" s="47">
        <f t="shared" si="27"/>
        <v>110</v>
      </c>
      <c r="I612" s="47">
        <f t="shared" si="28"/>
        <v>5</v>
      </c>
      <c r="J612" s="39" t="str">
        <f t="shared" si="29"/>
        <v>1105</v>
      </c>
      <c r="K612" t="s">
        <v>124</v>
      </c>
      <c r="L612">
        <v>582</v>
      </c>
      <c r="M612" t="s">
        <v>54</v>
      </c>
      <c r="N612" t="s">
        <v>55</v>
      </c>
      <c r="O612">
        <v>5</v>
      </c>
      <c r="P612" t="s">
        <v>3322</v>
      </c>
    </row>
    <row r="613" spans="1:16" x14ac:dyDescent="0.3">
      <c r="A613" t="s">
        <v>37</v>
      </c>
      <c r="B613" t="s">
        <v>38</v>
      </c>
      <c r="C613" t="s">
        <v>39</v>
      </c>
      <c r="D613" t="s">
        <v>40</v>
      </c>
      <c r="E613">
        <v>1</v>
      </c>
      <c r="F613">
        <v>384</v>
      </c>
      <c r="G613">
        <v>0</v>
      </c>
      <c r="H613" s="47">
        <f t="shared" si="27"/>
        <v>384</v>
      </c>
      <c r="I613" s="47"/>
      <c r="J613" s="39" t="str">
        <f t="shared" si="29"/>
        <v>384</v>
      </c>
      <c r="K613" t="s">
        <v>58</v>
      </c>
      <c r="L613">
        <v>770</v>
      </c>
      <c r="M613" t="s">
        <v>893</v>
      </c>
      <c r="N613" t="s">
        <v>894</v>
      </c>
      <c r="O613">
        <v>1</v>
      </c>
      <c r="P613" t="s">
        <v>3321</v>
      </c>
    </row>
    <row r="614" spans="1:16" x14ac:dyDescent="0.3">
      <c r="A614" t="s">
        <v>37</v>
      </c>
      <c r="B614" t="s">
        <v>38</v>
      </c>
      <c r="C614" t="s">
        <v>39</v>
      </c>
      <c r="D614" t="s">
        <v>40</v>
      </c>
      <c r="E614">
        <v>1</v>
      </c>
      <c r="F614">
        <v>387</v>
      </c>
      <c r="G614">
        <v>0</v>
      </c>
      <c r="H614" s="47">
        <f t="shared" si="27"/>
        <v>387</v>
      </c>
      <c r="I614" s="47"/>
      <c r="J614" s="39" t="str">
        <f t="shared" si="29"/>
        <v>387</v>
      </c>
      <c r="K614" t="s">
        <v>58</v>
      </c>
      <c r="L614">
        <v>238</v>
      </c>
      <c r="M614" t="s">
        <v>895</v>
      </c>
      <c r="N614" t="s">
        <v>896</v>
      </c>
      <c r="O614">
        <v>1</v>
      </c>
      <c r="P614" t="s">
        <v>3321</v>
      </c>
    </row>
    <row r="615" spans="1:16" x14ac:dyDescent="0.3">
      <c r="A615" t="s">
        <v>37</v>
      </c>
      <c r="B615" t="s">
        <v>38</v>
      </c>
      <c r="C615" t="s">
        <v>39</v>
      </c>
      <c r="D615" t="s">
        <v>40</v>
      </c>
      <c r="E615">
        <v>1</v>
      </c>
      <c r="F615">
        <v>343</v>
      </c>
      <c r="G615">
        <v>3</v>
      </c>
      <c r="H615" s="47">
        <f t="shared" si="27"/>
        <v>343</v>
      </c>
      <c r="I615" s="47">
        <f t="shared" si="28"/>
        <v>3</v>
      </c>
      <c r="J615" s="39" t="str">
        <f t="shared" si="29"/>
        <v>3433</v>
      </c>
      <c r="K615" t="s">
        <v>53</v>
      </c>
      <c r="L615">
        <v>444</v>
      </c>
      <c r="M615" t="s">
        <v>897</v>
      </c>
      <c r="N615" t="s">
        <v>898</v>
      </c>
      <c r="O615">
        <v>1</v>
      </c>
      <c r="P615" t="s">
        <v>3321</v>
      </c>
    </row>
    <row r="616" spans="1:16" x14ac:dyDescent="0.3">
      <c r="A616" t="s">
        <v>37</v>
      </c>
      <c r="B616" t="s">
        <v>38</v>
      </c>
      <c r="C616" t="s">
        <v>39</v>
      </c>
      <c r="D616" t="s">
        <v>40</v>
      </c>
      <c r="E616">
        <v>1</v>
      </c>
      <c r="F616">
        <v>350</v>
      </c>
      <c r="G616">
        <v>0</v>
      </c>
      <c r="H616" s="47">
        <f t="shared" si="27"/>
        <v>350</v>
      </c>
      <c r="I616" s="47"/>
      <c r="J616" s="39" t="str">
        <f t="shared" si="29"/>
        <v>350</v>
      </c>
      <c r="K616" t="s">
        <v>58</v>
      </c>
      <c r="L616">
        <v>2165</v>
      </c>
      <c r="M616" t="s">
        <v>899</v>
      </c>
      <c r="N616" t="s">
        <v>900</v>
      </c>
      <c r="O616">
        <v>1</v>
      </c>
      <c r="P616" t="s">
        <v>3321</v>
      </c>
    </row>
    <row r="617" spans="1:16" x14ac:dyDescent="0.3">
      <c r="A617" t="s">
        <v>37</v>
      </c>
      <c r="B617" t="s">
        <v>38</v>
      </c>
      <c r="C617" t="s">
        <v>39</v>
      </c>
      <c r="D617" t="s">
        <v>40</v>
      </c>
      <c r="E617">
        <v>1</v>
      </c>
      <c r="F617">
        <v>694</v>
      </c>
      <c r="G617">
        <v>29</v>
      </c>
      <c r="H617" s="47">
        <f t="shared" si="27"/>
        <v>694</v>
      </c>
      <c r="I617" s="47">
        <f t="shared" si="28"/>
        <v>29</v>
      </c>
      <c r="J617" s="39" t="str">
        <f t="shared" si="29"/>
        <v>69429</v>
      </c>
      <c r="K617" t="s">
        <v>50</v>
      </c>
      <c r="L617">
        <v>5.3</v>
      </c>
      <c r="M617" t="s">
        <v>901</v>
      </c>
      <c r="N617" t="s">
        <v>902</v>
      </c>
      <c r="O617">
        <v>1</v>
      </c>
      <c r="P617" t="s">
        <v>3321</v>
      </c>
    </row>
    <row r="618" spans="1:16" x14ac:dyDescent="0.3">
      <c r="A618" t="s">
        <v>37</v>
      </c>
      <c r="B618" t="s">
        <v>38</v>
      </c>
      <c r="C618" t="s">
        <v>39</v>
      </c>
      <c r="D618" t="s">
        <v>40</v>
      </c>
      <c r="E618">
        <v>1</v>
      </c>
      <c r="F618">
        <v>677</v>
      </c>
      <c r="G618">
        <v>6</v>
      </c>
      <c r="H618" s="47">
        <f t="shared" si="27"/>
        <v>677</v>
      </c>
      <c r="I618" s="47">
        <f t="shared" si="28"/>
        <v>6</v>
      </c>
      <c r="J618" s="39" t="str">
        <f t="shared" si="29"/>
        <v>6776</v>
      </c>
      <c r="K618" t="s">
        <v>50</v>
      </c>
      <c r="L618">
        <v>166.6</v>
      </c>
      <c r="M618" t="s">
        <v>903</v>
      </c>
      <c r="N618" t="s">
        <v>904</v>
      </c>
      <c r="O618">
        <v>1</v>
      </c>
      <c r="P618" t="s">
        <v>3321</v>
      </c>
    </row>
    <row r="619" spans="1:16" x14ac:dyDescent="0.3">
      <c r="A619" t="s">
        <v>37</v>
      </c>
      <c r="B619" t="s">
        <v>38</v>
      </c>
      <c r="C619" t="s">
        <v>39</v>
      </c>
      <c r="D619" t="s">
        <v>40</v>
      </c>
      <c r="E619">
        <v>1</v>
      </c>
      <c r="F619">
        <v>677</v>
      </c>
      <c r="G619">
        <v>3</v>
      </c>
      <c r="H619" s="47">
        <f t="shared" si="27"/>
        <v>677</v>
      </c>
      <c r="I619" s="47">
        <f t="shared" si="28"/>
        <v>3</v>
      </c>
      <c r="J619" s="39" t="str">
        <f t="shared" si="29"/>
        <v>6773</v>
      </c>
      <c r="K619" t="s">
        <v>50</v>
      </c>
      <c r="L619">
        <v>161.69999999999999</v>
      </c>
      <c r="M619" t="s">
        <v>905</v>
      </c>
      <c r="N619" t="s">
        <v>906</v>
      </c>
      <c r="O619">
        <v>1</v>
      </c>
      <c r="P619" t="s">
        <v>3321</v>
      </c>
    </row>
    <row r="620" spans="1:16" x14ac:dyDescent="0.3">
      <c r="A620" t="s">
        <v>37</v>
      </c>
      <c r="B620" t="s">
        <v>38</v>
      </c>
      <c r="C620" t="s">
        <v>39</v>
      </c>
      <c r="D620" t="s">
        <v>40</v>
      </c>
      <c r="E620">
        <v>1</v>
      </c>
      <c r="F620">
        <v>417</v>
      </c>
      <c r="G620">
        <v>0</v>
      </c>
      <c r="H620" s="47">
        <f t="shared" si="27"/>
        <v>417</v>
      </c>
      <c r="I620" s="47"/>
      <c r="J620" s="39" t="str">
        <f t="shared" si="29"/>
        <v>417</v>
      </c>
      <c r="K620" t="s">
        <v>907</v>
      </c>
      <c r="L620">
        <v>323</v>
      </c>
      <c r="M620" t="s">
        <v>681</v>
      </c>
      <c r="N620" t="s">
        <v>908</v>
      </c>
      <c r="O620">
        <v>1</v>
      </c>
      <c r="P620" t="s">
        <v>3321</v>
      </c>
    </row>
    <row r="621" spans="1:16" x14ac:dyDescent="0.3">
      <c r="A621" t="s">
        <v>37</v>
      </c>
      <c r="B621" t="s">
        <v>38</v>
      </c>
      <c r="C621" t="s">
        <v>39</v>
      </c>
      <c r="D621" t="s">
        <v>40</v>
      </c>
      <c r="E621">
        <v>1</v>
      </c>
      <c r="F621">
        <v>419</v>
      </c>
      <c r="G621">
        <v>1</v>
      </c>
      <c r="H621" s="47">
        <f t="shared" si="27"/>
        <v>419</v>
      </c>
      <c r="I621" s="47">
        <f t="shared" si="28"/>
        <v>1</v>
      </c>
      <c r="J621" s="39" t="str">
        <f t="shared" si="29"/>
        <v>4191</v>
      </c>
      <c r="K621" t="s">
        <v>50</v>
      </c>
      <c r="L621">
        <v>236</v>
      </c>
      <c r="M621" t="s">
        <v>54</v>
      </c>
      <c r="N621" t="s">
        <v>55</v>
      </c>
      <c r="O621">
        <v>5</v>
      </c>
      <c r="P621" t="s">
        <v>3322</v>
      </c>
    </row>
    <row r="622" spans="1:16" x14ac:dyDescent="0.3">
      <c r="A622" t="s">
        <v>37</v>
      </c>
      <c r="B622" t="s">
        <v>38</v>
      </c>
      <c r="C622" t="s">
        <v>39</v>
      </c>
      <c r="D622" t="s">
        <v>40</v>
      </c>
      <c r="E622">
        <v>1</v>
      </c>
      <c r="F622">
        <v>421</v>
      </c>
      <c r="G622">
        <v>4</v>
      </c>
      <c r="H622" s="47">
        <f t="shared" si="27"/>
        <v>421</v>
      </c>
      <c r="I622" s="47">
        <f t="shared" si="28"/>
        <v>4</v>
      </c>
      <c r="J622" s="39" t="str">
        <f t="shared" si="29"/>
        <v>4214</v>
      </c>
      <c r="K622" t="s">
        <v>50</v>
      </c>
      <c r="L622">
        <v>224</v>
      </c>
      <c r="M622" t="s">
        <v>909</v>
      </c>
      <c r="N622" t="s">
        <v>910</v>
      </c>
      <c r="O622">
        <v>1</v>
      </c>
      <c r="P622" t="s">
        <v>3321</v>
      </c>
    </row>
    <row r="623" spans="1:16" x14ac:dyDescent="0.3">
      <c r="A623" t="s">
        <v>37</v>
      </c>
      <c r="B623" t="s">
        <v>38</v>
      </c>
      <c r="C623" t="s">
        <v>39</v>
      </c>
      <c r="D623" t="s">
        <v>40</v>
      </c>
      <c r="E623">
        <v>1</v>
      </c>
      <c r="F623">
        <v>301</v>
      </c>
      <c r="G623">
        <v>1</v>
      </c>
      <c r="H623" s="47">
        <f t="shared" si="27"/>
        <v>301</v>
      </c>
      <c r="I623" s="47">
        <f t="shared" si="28"/>
        <v>1</v>
      </c>
      <c r="J623" s="39" t="str">
        <f t="shared" si="29"/>
        <v>3011</v>
      </c>
      <c r="K623" t="s">
        <v>58</v>
      </c>
      <c r="L623">
        <v>846</v>
      </c>
      <c r="M623" t="s">
        <v>911</v>
      </c>
      <c r="N623" t="s">
        <v>912</v>
      </c>
      <c r="O623">
        <v>1</v>
      </c>
      <c r="P623" t="s">
        <v>3321</v>
      </c>
    </row>
    <row r="624" spans="1:16" x14ac:dyDescent="0.3">
      <c r="A624" t="s">
        <v>37</v>
      </c>
      <c r="B624" t="s">
        <v>38</v>
      </c>
      <c r="C624" t="s">
        <v>39</v>
      </c>
      <c r="D624" t="s">
        <v>40</v>
      </c>
      <c r="E624">
        <v>1</v>
      </c>
      <c r="F624">
        <v>223</v>
      </c>
      <c r="G624">
        <v>7</v>
      </c>
      <c r="H624" s="47">
        <f t="shared" si="27"/>
        <v>223</v>
      </c>
      <c r="I624" s="47">
        <f t="shared" si="28"/>
        <v>7</v>
      </c>
      <c r="J624" s="39" t="str">
        <f t="shared" si="29"/>
        <v>2237</v>
      </c>
      <c r="K624" t="s">
        <v>50</v>
      </c>
      <c r="L624">
        <v>198</v>
      </c>
      <c r="M624" t="s">
        <v>54</v>
      </c>
      <c r="N624" t="s">
        <v>55</v>
      </c>
      <c r="O624">
        <v>5</v>
      </c>
      <c r="P624" t="s">
        <v>3322</v>
      </c>
    </row>
    <row r="625" spans="1:16" x14ac:dyDescent="0.3">
      <c r="A625" t="s">
        <v>37</v>
      </c>
      <c r="B625" t="s">
        <v>38</v>
      </c>
      <c r="C625" t="s">
        <v>39</v>
      </c>
      <c r="D625" t="s">
        <v>40</v>
      </c>
      <c r="E625">
        <v>1</v>
      </c>
      <c r="F625">
        <v>223</v>
      </c>
      <c r="G625">
        <v>12</v>
      </c>
      <c r="H625" s="47">
        <f t="shared" si="27"/>
        <v>223</v>
      </c>
      <c r="I625" s="47">
        <f t="shared" si="28"/>
        <v>12</v>
      </c>
      <c r="J625" s="39" t="str">
        <f t="shared" si="29"/>
        <v>22312</v>
      </c>
      <c r="K625" t="s">
        <v>50</v>
      </c>
      <c r="L625">
        <v>416</v>
      </c>
      <c r="M625" t="s">
        <v>913</v>
      </c>
      <c r="N625" t="s">
        <v>914</v>
      </c>
      <c r="O625">
        <v>1</v>
      </c>
      <c r="P625" t="s">
        <v>3321</v>
      </c>
    </row>
    <row r="626" spans="1:16" x14ac:dyDescent="0.3">
      <c r="A626" t="s">
        <v>37</v>
      </c>
      <c r="B626" t="s">
        <v>38</v>
      </c>
      <c r="C626" t="s">
        <v>39</v>
      </c>
      <c r="D626" t="s">
        <v>40</v>
      </c>
      <c r="E626">
        <v>1</v>
      </c>
      <c r="F626">
        <v>441</v>
      </c>
      <c r="G626">
        <v>1</v>
      </c>
      <c r="H626" s="47">
        <f t="shared" si="27"/>
        <v>441</v>
      </c>
      <c r="I626" s="47">
        <f t="shared" si="28"/>
        <v>1</v>
      </c>
      <c r="J626" s="39" t="str">
        <f t="shared" si="29"/>
        <v>4411</v>
      </c>
      <c r="K626" t="s">
        <v>50</v>
      </c>
      <c r="L626">
        <v>129</v>
      </c>
      <c r="M626" t="s">
        <v>915</v>
      </c>
      <c r="N626" t="s">
        <v>916</v>
      </c>
      <c r="O626">
        <v>1</v>
      </c>
      <c r="P626" t="s">
        <v>3321</v>
      </c>
    </row>
    <row r="627" spans="1:16" x14ac:dyDescent="0.3">
      <c r="A627" t="s">
        <v>37</v>
      </c>
      <c r="B627" t="s">
        <v>38</v>
      </c>
      <c r="C627" t="s">
        <v>39</v>
      </c>
      <c r="D627" t="s">
        <v>40</v>
      </c>
      <c r="E627">
        <v>1</v>
      </c>
      <c r="F627">
        <v>197</v>
      </c>
      <c r="G627">
        <v>3</v>
      </c>
      <c r="H627" s="47">
        <f t="shared" si="27"/>
        <v>197</v>
      </c>
      <c r="I627" s="47">
        <f t="shared" si="28"/>
        <v>3</v>
      </c>
      <c r="J627" s="39" t="str">
        <f t="shared" si="29"/>
        <v>1973</v>
      </c>
      <c r="K627" t="s">
        <v>50</v>
      </c>
      <c r="L627">
        <v>304</v>
      </c>
      <c r="M627" t="s">
        <v>917</v>
      </c>
      <c r="N627" t="s">
        <v>918</v>
      </c>
      <c r="O627">
        <v>1</v>
      </c>
      <c r="P627" t="s">
        <v>3321</v>
      </c>
    </row>
    <row r="628" spans="1:16" x14ac:dyDescent="0.3">
      <c r="A628" t="s">
        <v>37</v>
      </c>
      <c r="B628" t="s">
        <v>38</v>
      </c>
      <c r="C628" t="s">
        <v>39</v>
      </c>
      <c r="D628" t="s">
        <v>40</v>
      </c>
      <c r="E628">
        <v>1</v>
      </c>
      <c r="F628">
        <v>550</v>
      </c>
      <c r="G628">
        <v>1</v>
      </c>
      <c r="H628" s="47">
        <f t="shared" si="27"/>
        <v>550</v>
      </c>
      <c r="I628" s="47">
        <f t="shared" si="28"/>
        <v>1</v>
      </c>
      <c r="J628" s="39" t="str">
        <f t="shared" si="29"/>
        <v>5501</v>
      </c>
      <c r="K628" t="s">
        <v>50</v>
      </c>
      <c r="L628">
        <v>62</v>
      </c>
      <c r="M628" t="s">
        <v>545</v>
      </c>
      <c r="N628" t="s">
        <v>797</v>
      </c>
      <c r="O628">
        <v>1</v>
      </c>
      <c r="P628" t="s">
        <v>3321</v>
      </c>
    </row>
    <row r="629" spans="1:16" x14ac:dyDescent="0.3">
      <c r="A629" t="s">
        <v>37</v>
      </c>
      <c r="B629" t="s">
        <v>38</v>
      </c>
      <c r="C629" t="s">
        <v>39</v>
      </c>
      <c r="D629" t="s">
        <v>40</v>
      </c>
      <c r="E629">
        <v>1</v>
      </c>
      <c r="F629">
        <v>555</v>
      </c>
      <c r="G629">
        <v>5</v>
      </c>
      <c r="H629" s="47">
        <f t="shared" si="27"/>
        <v>555</v>
      </c>
      <c r="I629" s="47">
        <f t="shared" si="28"/>
        <v>5</v>
      </c>
      <c r="J629" s="39" t="str">
        <f t="shared" si="29"/>
        <v>5555</v>
      </c>
      <c r="K629" t="s">
        <v>50</v>
      </c>
      <c r="L629">
        <v>63</v>
      </c>
      <c r="M629">
        <v>678</v>
      </c>
      <c r="N629" t="s">
        <v>919</v>
      </c>
      <c r="O629">
        <v>1</v>
      </c>
      <c r="P629" t="s">
        <v>3321</v>
      </c>
    </row>
    <row r="630" spans="1:16" x14ac:dyDescent="0.3">
      <c r="A630" t="s">
        <v>37</v>
      </c>
      <c r="B630" t="s">
        <v>38</v>
      </c>
      <c r="C630" t="s">
        <v>39</v>
      </c>
      <c r="D630" t="s">
        <v>40</v>
      </c>
      <c r="E630">
        <v>1</v>
      </c>
      <c r="F630">
        <v>537</v>
      </c>
      <c r="G630">
        <v>8</v>
      </c>
      <c r="H630" s="47">
        <f t="shared" si="27"/>
        <v>537</v>
      </c>
      <c r="I630" s="47">
        <f t="shared" si="28"/>
        <v>8</v>
      </c>
      <c r="J630" s="39" t="str">
        <f t="shared" si="29"/>
        <v>5378</v>
      </c>
      <c r="K630" t="s">
        <v>50</v>
      </c>
      <c r="L630">
        <v>142</v>
      </c>
      <c r="M630" t="s">
        <v>920</v>
      </c>
      <c r="N630" t="s">
        <v>921</v>
      </c>
      <c r="O630">
        <v>1</v>
      </c>
      <c r="P630" t="s">
        <v>3321</v>
      </c>
    </row>
    <row r="631" spans="1:16" x14ac:dyDescent="0.3">
      <c r="A631" t="s">
        <v>37</v>
      </c>
      <c r="B631" t="s">
        <v>38</v>
      </c>
      <c r="C631" t="s">
        <v>39</v>
      </c>
      <c r="D631" t="s">
        <v>40</v>
      </c>
      <c r="E631">
        <v>1</v>
      </c>
      <c r="F631">
        <v>538</v>
      </c>
      <c r="G631">
        <v>1</v>
      </c>
      <c r="H631" s="47">
        <f t="shared" si="27"/>
        <v>538</v>
      </c>
      <c r="I631" s="47">
        <f t="shared" si="28"/>
        <v>1</v>
      </c>
      <c r="J631" s="39" t="str">
        <f t="shared" si="29"/>
        <v>5381</v>
      </c>
      <c r="K631" t="s">
        <v>50</v>
      </c>
      <c r="L631">
        <v>314</v>
      </c>
      <c r="M631" t="s">
        <v>54</v>
      </c>
      <c r="N631" t="s">
        <v>198</v>
      </c>
      <c r="O631">
        <v>4</v>
      </c>
      <c r="P631" t="s">
        <v>3325</v>
      </c>
    </row>
    <row r="632" spans="1:16" x14ac:dyDescent="0.3">
      <c r="A632" t="s">
        <v>37</v>
      </c>
      <c r="B632" t="s">
        <v>38</v>
      </c>
      <c r="C632" t="s">
        <v>39</v>
      </c>
      <c r="D632" t="s">
        <v>40</v>
      </c>
      <c r="E632">
        <v>1</v>
      </c>
      <c r="F632">
        <v>539</v>
      </c>
      <c r="G632">
        <v>4</v>
      </c>
      <c r="H632" s="47">
        <f t="shared" si="27"/>
        <v>539</v>
      </c>
      <c r="I632" s="47">
        <f t="shared" si="28"/>
        <v>4</v>
      </c>
      <c r="J632" s="39" t="str">
        <f t="shared" si="29"/>
        <v>5394</v>
      </c>
      <c r="K632" t="s">
        <v>50</v>
      </c>
      <c r="L632">
        <v>169</v>
      </c>
      <c r="M632" t="s">
        <v>922</v>
      </c>
      <c r="N632" t="s">
        <v>923</v>
      </c>
      <c r="O632">
        <v>1</v>
      </c>
      <c r="P632" t="s">
        <v>3321</v>
      </c>
    </row>
    <row r="633" spans="1:16" x14ac:dyDescent="0.3">
      <c r="A633" t="s">
        <v>37</v>
      </c>
      <c r="B633" t="s">
        <v>38</v>
      </c>
      <c r="C633" t="s">
        <v>39</v>
      </c>
      <c r="D633" t="s">
        <v>40</v>
      </c>
      <c r="E633">
        <v>1</v>
      </c>
      <c r="F633">
        <v>526</v>
      </c>
      <c r="G633">
        <v>10</v>
      </c>
      <c r="H633" s="47">
        <f t="shared" si="27"/>
        <v>526</v>
      </c>
      <c r="I633" s="47">
        <f t="shared" si="28"/>
        <v>10</v>
      </c>
      <c r="J633" s="39" t="str">
        <f t="shared" si="29"/>
        <v>52610</v>
      </c>
      <c r="K633" t="s">
        <v>63</v>
      </c>
      <c r="L633">
        <v>85</v>
      </c>
      <c r="M633" t="s">
        <v>298</v>
      </c>
      <c r="N633" t="s">
        <v>299</v>
      </c>
      <c r="O633">
        <v>1</v>
      </c>
      <c r="P633" t="s">
        <v>3321</v>
      </c>
    </row>
    <row r="634" spans="1:16" x14ac:dyDescent="0.3">
      <c r="A634" t="s">
        <v>37</v>
      </c>
      <c r="B634" t="s">
        <v>38</v>
      </c>
      <c r="C634" t="s">
        <v>39</v>
      </c>
      <c r="D634" t="s">
        <v>40</v>
      </c>
      <c r="E634">
        <v>1</v>
      </c>
      <c r="F634">
        <v>894</v>
      </c>
      <c r="G634">
        <v>21</v>
      </c>
      <c r="H634" s="47">
        <f t="shared" si="27"/>
        <v>894</v>
      </c>
      <c r="I634" s="47">
        <f t="shared" si="28"/>
        <v>21</v>
      </c>
      <c r="J634" s="39" t="str">
        <f t="shared" si="29"/>
        <v>89421</v>
      </c>
      <c r="K634" t="s">
        <v>50</v>
      </c>
      <c r="L634">
        <v>81</v>
      </c>
      <c r="M634" t="s">
        <v>54</v>
      </c>
      <c r="N634" t="s">
        <v>159</v>
      </c>
      <c r="O634">
        <v>2</v>
      </c>
      <c r="P634" t="s">
        <v>3323</v>
      </c>
    </row>
    <row r="635" spans="1:16" x14ac:dyDescent="0.3">
      <c r="A635" t="s">
        <v>37</v>
      </c>
      <c r="B635" t="s">
        <v>38</v>
      </c>
      <c r="C635" t="s">
        <v>39</v>
      </c>
      <c r="D635" t="s">
        <v>40</v>
      </c>
      <c r="E635">
        <v>1</v>
      </c>
      <c r="F635">
        <v>894</v>
      </c>
      <c r="G635">
        <v>32</v>
      </c>
      <c r="H635" s="47">
        <f t="shared" si="27"/>
        <v>894</v>
      </c>
      <c r="I635" s="47">
        <f t="shared" si="28"/>
        <v>32</v>
      </c>
      <c r="J635" s="39" t="str">
        <f t="shared" si="29"/>
        <v>89432</v>
      </c>
      <c r="K635" t="s">
        <v>50</v>
      </c>
      <c r="L635">
        <v>26</v>
      </c>
      <c r="M635" t="s">
        <v>54</v>
      </c>
      <c r="N635" t="s">
        <v>159</v>
      </c>
      <c r="O635">
        <v>2</v>
      </c>
      <c r="P635" t="s">
        <v>3323</v>
      </c>
    </row>
    <row r="636" spans="1:16" x14ac:dyDescent="0.3">
      <c r="A636" t="s">
        <v>37</v>
      </c>
      <c r="B636" t="s">
        <v>38</v>
      </c>
      <c r="C636" t="s">
        <v>39</v>
      </c>
      <c r="D636" t="s">
        <v>40</v>
      </c>
      <c r="E636">
        <v>1</v>
      </c>
      <c r="F636">
        <v>805</v>
      </c>
      <c r="G636">
        <v>3</v>
      </c>
      <c r="H636" s="47">
        <f t="shared" si="27"/>
        <v>805</v>
      </c>
      <c r="I636" s="47">
        <f t="shared" si="28"/>
        <v>3</v>
      </c>
      <c r="J636" s="39" t="str">
        <f t="shared" si="29"/>
        <v>8053</v>
      </c>
      <c r="K636" t="s">
        <v>72</v>
      </c>
      <c r="L636">
        <v>4077</v>
      </c>
      <c r="M636">
        <v>813</v>
      </c>
      <c r="N636" t="s">
        <v>457</v>
      </c>
      <c r="O636">
        <v>6</v>
      </c>
      <c r="P636" t="s">
        <v>3324</v>
      </c>
    </row>
    <row r="637" spans="1:16" x14ac:dyDescent="0.3">
      <c r="A637" t="s">
        <v>37</v>
      </c>
      <c r="B637" t="s">
        <v>38</v>
      </c>
      <c r="C637" t="s">
        <v>39</v>
      </c>
      <c r="D637" t="s">
        <v>40</v>
      </c>
      <c r="E637">
        <v>1</v>
      </c>
      <c r="F637">
        <v>698</v>
      </c>
      <c r="G637">
        <v>4</v>
      </c>
      <c r="H637" s="47">
        <f t="shared" si="27"/>
        <v>698</v>
      </c>
      <c r="I637" s="47">
        <f t="shared" si="28"/>
        <v>4</v>
      </c>
      <c r="J637" s="39" t="str">
        <f t="shared" si="29"/>
        <v>6984</v>
      </c>
      <c r="K637" t="s">
        <v>50</v>
      </c>
      <c r="L637">
        <v>135.19999999999999</v>
      </c>
      <c r="M637" t="s">
        <v>924</v>
      </c>
      <c r="N637" t="s">
        <v>925</v>
      </c>
      <c r="O637">
        <v>1</v>
      </c>
      <c r="P637" t="s">
        <v>3321</v>
      </c>
    </row>
    <row r="638" spans="1:16" x14ac:dyDescent="0.3">
      <c r="A638" t="s">
        <v>37</v>
      </c>
      <c r="B638" t="s">
        <v>38</v>
      </c>
      <c r="C638" t="s">
        <v>39</v>
      </c>
      <c r="D638" t="s">
        <v>40</v>
      </c>
      <c r="E638">
        <v>1</v>
      </c>
      <c r="F638">
        <v>682</v>
      </c>
      <c r="G638">
        <v>6</v>
      </c>
      <c r="H638" s="47">
        <f t="shared" si="27"/>
        <v>682</v>
      </c>
      <c r="I638" s="47">
        <f t="shared" si="28"/>
        <v>6</v>
      </c>
      <c r="J638" s="39" t="str">
        <f t="shared" si="29"/>
        <v>6826</v>
      </c>
      <c r="K638" t="s">
        <v>50</v>
      </c>
      <c r="L638">
        <v>141.5</v>
      </c>
      <c r="M638" t="s">
        <v>926</v>
      </c>
      <c r="N638" t="s">
        <v>927</v>
      </c>
      <c r="O638">
        <v>1</v>
      </c>
      <c r="P638" t="s">
        <v>3321</v>
      </c>
    </row>
    <row r="639" spans="1:16" x14ac:dyDescent="0.3">
      <c r="A639" t="s">
        <v>37</v>
      </c>
      <c r="B639" t="s">
        <v>38</v>
      </c>
      <c r="C639" t="s">
        <v>39</v>
      </c>
      <c r="D639" t="s">
        <v>40</v>
      </c>
      <c r="E639">
        <v>1</v>
      </c>
      <c r="F639">
        <v>680</v>
      </c>
      <c r="G639">
        <v>26</v>
      </c>
      <c r="H639" s="47">
        <f t="shared" si="27"/>
        <v>680</v>
      </c>
      <c r="I639" s="47">
        <f t="shared" si="28"/>
        <v>26</v>
      </c>
      <c r="J639" s="39" t="str">
        <f t="shared" si="29"/>
        <v>68026</v>
      </c>
      <c r="K639" t="s">
        <v>50</v>
      </c>
      <c r="L639">
        <v>307.89999999999998</v>
      </c>
      <c r="M639" t="s">
        <v>928</v>
      </c>
      <c r="N639" t="s">
        <v>929</v>
      </c>
      <c r="O639">
        <v>9</v>
      </c>
      <c r="P639" t="s">
        <v>3327</v>
      </c>
    </row>
    <row r="640" spans="1:16" x14ac:dyDescent="0.3">
      <c r="A640" t="s">
        <v>37</v>
      </c>
      <c r="B640" t="s">
        <v>38</v>
      </c>
      <c r="C640" t="s">
        <v>39</v>
      </c>
      <c r="D640" t="s">
        <v>40</v>
      </c>
      <c r="E640">
        <v>1</v>
      </c>
      <c r="F640">
        <v>867</v>
      </c>
      <c r="G640">
        <v>123</v>
      </c>
      <c r="H640" s="47">
        <f t="shared" si="27"/>
        <v>867</v>
      </c>
      <c r="I640" s="47">
        <f t="shared" si="28"/>
        <v>123</v>
      </c>
      <c r="J640" s="39" t="str">
        <f t="shared" si="29"/>
        <v>867123</v>
      </c>
      <c r="K640" t="s">
        <v>50</v>
      </c>
      <c r="L640">
        <v>77</v>
      </c>
      <c r="M640" t="s">
        <v>930</v>
      </c>
      <c r="N640" t="s">
        <v>822</v>
      </c>
      <c r="O640">
        <v>1</v>
      </c>
      <c r="P640" t="s">
        <v>3321</v>
      </c>
    </row>
    <row r="641" spans="1:16" x14ac:dyDescent="0.3">
      <c r="A641" t="s">
        <v>37</v>
      </c>
      <c r="B641" t="s">
        <v>38</v>
      </c>
      <c r="C641" t="s">
        <v>39</v>
      </c>
      <c r="D641" t="s">
        <v>40</v>
      </c>
      <c r="E641">
        <v>1</v>
      </c>
      <c r="F641">
        <v>867</v>
      </c>
      <c r="G641">
        <v>128</v>
      </c>
      <c r="H641" s="47">
        <f t="shared" si="27"/>
        <v>867</v>
      </c>
      <c r="I641" s="47">
        <f t="shared" si="28"/>
        <v>128</v>
      </c>
      <c r="J641" s="39" t="str">
        <f t="shared" si="29"/>
        <v>867128</v>
      </c>
      <c r="K641" t="s">
        <v>50</v>
      </c>
      <c r="L641">
        <v>41</v>
      </c>
      <c r="M641" t="s">
        <v>931</v>
      </c>
      <c r="N641" t="s">
        <v>932</v>
      </c>
      <c r="O641">
        <v>1</v>
      </c>
      <c r="P641" t="s">
        <v>3321</v>
      </c>
    </row>
    <row r="642" spans="1:16" x14ac:dyDescent="0.3">
      <c r="A642" t="s">
        <v>37</v>
      </c>
      <c r="B642" t="s">
        <v>38</v>
      </c>
      <c r="C642" t="s">
        <v>39</v>
      </c>
      <c r="D642" t="s">
        <v>40</v>
      </c>
      <c r="E642">
        <v>1</v>
      </c>
      <c r="F642">
        <v>772</v>
      </c>
      <c r="G642">
        <v>6</v>
      </c>
      <c r="H642" s="47">
        <f t="shared" si="27"/>
        <v>772</v>
      </c>
      <c r="I642" s="47">
        <f t="shared" si="28"/>
        <v>6</v>
      </c>
      <c r="J642" s="39" t="str">
        <f t="shared" si="29"/>
        <v>7726</v>
      </c>
      <c r="K642" t="s">
        <v>58</v>
      </c>
      <c r="L642">
        <v>5</v>
      </c>
      <c r="M642" t="s">
        <v>933</v>
      </c>
      <c r="N642" t="s">
        <v>934</v>
      </c>
      <c r="O642">
        <v>1</v>
      </c>
      <c r="P642" t="s">
        <v>3321</v>
      </c>
    </row>
    <row r="643" spans="1:16" x14ac:dyDescent="0.3">
      <c r="A643" t="s">
        <v>37</v>
      </c>
      <c r="B643" t="s">
        <v>38</v>
      </c>
      <c r="C643" t="s">
        <v>39</v>
      </c>
      <c r="D643" t="s">
        <v>40</v>
      </c>
      <c r="E643">
        <v>1</v>
      </c>
      <c r="F643">
        <v>677</v>
      </c>
      <c r="G643">
        <v>20</v>
      </c>
      <c r="H643" s="47">
        <f t="shared" ref="H643:H706" si="30">IF(E643=1,F643,CONCATENATE(E643,F643))</f>
        <v>677</v>
      </c>
      <c r="I643" s="47">
        <f t="shared" ref="I643:I705" si="31">G643</f>
        <v>20</v>
      </c>
      <c r="J643" s="39" t="str">
        <f t="shared" ref="J643:J706" si="32">CONCATENATE(H643,I643)</f>
        <v>67720</v>
      </c>
      <c r="K643" t="s">
        <v>50</v>
      </c>
      <c r="L643">
        <v>136.19999999999999</v>
      </c>
      <c r="M643" t="s">
        <v>935</v>
      </c>
      <c r="N643" t="s">
        <v>665</v>
      </c>
      <c r="O643">
        <v>1</v>
      </c>
      <c r="P643" t="s">
        <v>3321</v>
      </c>
    </row>
    <row r="644" spans="1:16" x14ac:dyDescent="0.3">
      <c r="A644" t="s">
        <v>37</v>
      </c>
      <c r="B644" t="s">
        <v>38</v>
      </c>
      <c r="C644" t="s">
        <v>39</v>
      </c>
      <c r="D644" t="s">
        <v>40</v>
      </c>
      <c r="E644">
        <v>1</v>
      </c>
      <c r="F644">
        <v>693</v>
      </c>
      <c r="G644">
        <v>28</v>
      </c>
      <c r="H644" s="47">
        <f t="shared" si="30"/>
        <v>693</v>
      </c>
      <c r="I644" s="47">
        <f t="shared" si="31"/>
        <v>28</v>
      </c>
      <c r="J644" s="39" t="str">
        <f t="shared" si="32"/>
        <v>69328</v>
      </c>
      <c r="K644" t="s">
        <v>50</v>
      </c>
      <c r="L644">
        <v>71.3</v>
      </c>
      <c r="M644" t="s">
        <v>936</v>
      </c>
      <c r="N644" t="s">
        <v>937</v>
      </c>
      <c r="O644">
        <v>1</v>
      </c>
      <c r="P644" t="s">
        <v>3321</v>
      </c>
    </row>
    <row r="645" spans="1:16" x14ac:dyDescent="0.3">
      <c r="A645" t="s">
        <v>37</v>
      </c>
      <c r="B645" t="s">
        <v>38</v>
      </c>
      <c r="C645" t="s">
        <v>39</v>
      </c>
      <c r="D645" t="s">
        <v>40</v>
      </c>
      <c r="E645">
        <v>1</v>
      </c>
      <c r="F645">
        <v>694</v>
      </c>
      <c r="G645">
        <v>3</v>
      </c>
      <c r="H645" s="47">
        <f t="shared" si="30"/>
        <v>694</v>
      </c>
      <c r="I645" s="47">
        <f t="shared" si="31"/>
        <v>3</v>
      </c>
      <c r="J645" s="39" t="str">
        <f t="shared" si="32"/>
        <v>6943</v>
      </c>
      <c r="K645" t="s">
        <v>50</v>
      </c>
      <c r="L645">
        <v>109.8</v>
      </c>
      <c r="M645" t="s">
        <v>938</v>
      </c>
      <c r="N645" t="s">
        <v>939</v>
      </c>
      <c r="O645">
        <v>6</v>
      </c>
      <c r="P645" t="s">
        <v>3324</v>
      </c>
    </row>
    <row r="646" spans="1:16" x14ac:dyDescent="0.3">
      <c r="A646" t="s">
        <v>37</v>
      </c>
      <c r="B646" t="s">
        <v>38</v>
      </c>
      <c r="C646" t="s">
        <v>39</v>
      </c>
      <c r="D646" t="s">
        <v>40</v>
      </c>
      <c r="E646">
        <v>1</v>
      </c>
      <c r="F646">
        <v>742</v>
      </c>
      <c r="G646">
        <v>10</v>
      </c>
      <c r="H646" s="47">
        <f t="shared" si="30"/>
        <v>742</v>
      </c>
      <c r="I646" s="47">
        <f t="shared" si="31"/>
        <v>10</v>
      </c>
      <c r="J646" s="39" t="str">
        <f t="shared" si="32"/>
        <v>74210</v>
      </c>
      <c r="K646" t="s">
        <v>53</v>
      </c>
      <c r="L646">
        <v>41</v>
      </c>
      <c r="M646" t="s">
        <v>54</v>
      </c>
      <c r="N646" t="s">
        <v>55</v>
      </c>
      <c r="O646">
        <v>5</v>
      </c>
      <c r="P646" t="s">
        <v>3322</v>
      </c>
    </row>
    <row r="647" spans="1:16" x14ac:dyDescent="0.3">
      <c r="A647" t="s">
        <v>37</v>
      </c>
      <c r="B647" t="s">
        <v>38</v>
      </c>
      <c r="C647" t="s">
        <v>39</v>
      </c>
      <c r="D647" t="s">
        <v>40</v>
      </c>
      <c r="E647">
        <v>1</v>
      </c>
      <c r="F647">
        <v>867</v>
      </c>
      <c r="G647">
        <v>26</v>
      </c>
      <c r="H647" s="47">
        <f t="shared" si="30"/>
        <v>867</v>
      </c>
      <c r="I647" s="47">
        <f t="shared" si="31"/>
        <v>26</v>
      </c>
      <c r="J647" s="39" t="str">
        <f t="shared" si="32"/>
        <v>86726</v>
      </c>
      <c r="K647" t="s">
        <v>50</v>
      </c>
      <c r="L647">
        <v>62</v>
      </c>
      <c r="M647" t="s">
        <v>940</v>
      </c>
      <c r="N647" t="s">
        <v>941</v>
      </c>
      <c r="O647">
        <v>1</v>
      </c>
      <c r="P647" t="s">
        <v>3321</v>
      </c>
    </row>
    <row r="648" spans="1:16" x14ac:dyDescent="0.3">
      <c r="A648" t="s">
        <v>37</v>
      </c>
      <c r="B648" t="s">
        <v>38</v>
      </c>
      <c r="C648" t="s">
        <v>39</v>
      </c>
      <c r="D648" t="s">
        <v>40</v>
      </c>
      <c r="E648">
        <v>1</v>
      </c>
      <c r="F648">
        <v>674</v>
      </c>
      <c r="G648">
        <v>11</v>
      </c>
      <c r="H648" s="47">
        <f t="shared" si="30"/>
        <v>674</v>
      </c>
      <c r="I648" s="47">
        <f t="shared" si="31"/>
        <v>11</v>
      </c>
      <c r="J648" s="39" t="str">
        <f t="shared" si="32"/>
        <v>67411</v>
      </c>
      <c r="K648" t="s">
        <v>50</v>
      </c>
      <c r="L648">
        <v>396.8</v>
      </c>
      <c r="M648" t="s">
        <v>942</v>
      </c>
      <c r="N648" t="s">
        <v>943</v>
      </c>
      <c r="O648">
        <v>1</v>
      </c>
      <c r="P648" t="s">
        <v>3321</v>
      </c>
    </row>
    <row r="649" spans="1:16" x14ac:dyDescent="0.3">
      <c r="A649" t="s">
        <v>37</v>
      </c>
      <c r="B649" t="s">
        <v>38</v>
      </c>
      <c r="C649" t="s">
        <v>39</v>
      </c>
      <c r="D649" t="s">
        <v>40</v>
      </c>
      <c r="E649">
        <v>1</v>
      </c>
      <c r="F649">
        <v>671</v>
      </c>
      <c r="G649">
        <v>26</v>
      </c>
      <c r="H649" s="47">
        <f t="shared" si="30"/>
        <v>671</v>
      </c>
      <c r="I649" s="47">
        <f t="shared" si="31"/>
        <v>26</v>
      </c>
      <c r="J649" s="39" t="str">
        <f t="shared" si="32"/>
        <v>67126</v>
      </c>
      <c r="K649" t="s">
        <v>50</v>
      </c>
      <c r="L649">
        <v>82.6</v>
      </c>
      <c r="M649" t="s">
        <v>944</v>
      </c>
      <c r="N649" t="s">
        <v>945</v>
      </c>
      <c r="O649">
        <v>1</v>
      </c>
      <c r="P649" t="s">
        <v>3321</v>
      </c>
    </row>
    <row r="650" spans="1:16" x14ac:dyDescent="0.3">
      <c r="A650" t="s">
        <v>37</v>
      </c>
      <c r="B650" t="s">
        <v>38</v>
      </c>
      <c r="C650" t="s">
        <v>39</v>
      </c>
      <c r="D650" t="s">
        <v>40</v>
      </c>
      <c r="E650">
        <v>1</v>
      </c>
      <c r="F650">
        <v>670</v>
      </c>
      <c r="G650">
        <v>7</v>
      </c>
      <c r="H650" s="47">
        <f t="shared" si="30"/>
        <v>670</v>
      </c>
      <c r="I650" s="47">
        <f t="shared" si="31"/>
        <v>7</v>
      </c>
      <c r="J650" s="39" t="str">
        <f t="shared" si="32"/>
        <v>6707</v>
      </c>
      <c r="K650" t="s">
        <v>50</v>
      </c>
      <c r="L650">
        <v>126.9</v>
      </c>
      <c r="M650" t="s">
        <v>578</v>
      </c>
      <c r="N650" t="s">
        <v>579</v>
      </c>
      <c r="O650">
        <v>1</v>
      </c>
      <c r="P650" t="s">
        <v>3321</v>
      </c>
    </row>
    <row r="651" spans="1:16" x14ac:dyDescent="0.3">
      <c r="A651" t="s">
        <v>37</v>
      </c>
      <c r="B651" t="s">
        <v>38</v>
      </c>
      <c r="C651" t="s">
        <v>39</v>
      </c>
      <c r="D651" t="s">
        <v>40</v>
      </c>
      <c r="E651">
        <v>1</v>
      </c>
      <c r="F651">
        <v>670</v>
      </c>
      <c r="G651">
        <v>19</v>
      </c>
      <c r="H651" s="47">
        <f t="shared" si="30"/>
        <v>670</v>
      </c>
      <c r="I651" s="47">
        <f t="shared" si="31"/>
        <v>19</v>
      </c>
      <c r="J651" s="39" t="str">
        <f t="shared" si="32"/>
        <v>67019</v>
      </c>
      <c r="K651" t="s">
        <v>50</v>
      </c>
      <c r="L651">
        <v>151.4</v>
      </c>
      <c r="M651" t="s">
        <v>946</v>
      </c>
      <c r="N651" t="s">
        <v>947</v>
      </c>
      <c r="O651">
        <v>1</v>
      </c>
      <c r="P651" t="s">
        <v>3321</v>
      </c>
    </row>
    <row r="652" spans="1:16" x14ac:dyDescent="0.3">
      <c r="A652" t="s">
        <v>37</v>
      </c>
      <c r="B652" t="s">
        <v>38</v>
      </c>
      <c r="C652" t="s">
        <v>39</v>
      </c>
      <c r="D652" t="s">
        <v>40</v>
      </c>
      <c r="E652">
        <v>1</v>
      </c>
      <c r="F652">
        <v>882</v>
      </c>
      <c r="G652">
        <v>72</v>
      </c>
      <c r="H652" s="47">
        <f t="shared" si="30"/>
        <v>882</v>
      </c>
      <c r="I652" s="47">
        <f t="shared" si="31"/>
        <v>72</v>
      </c>
      <c r="J652" s="39" t="str">
        <f t="shared" si="32"/>
        <v>88272</v>
      </c>
      <c r="K652" t="s">
        <v>50</v>
      </c>
      <c r="L652">
        <v>491</v>
      </c>
      <c r="M652" t="s">
        <v>54</v>
      </c>
      <c r="N652" t="s">
        <v>54</v>
      </c>
      <c r="O652">
        <v>1</v>
      </c>
      <c r="P652" t="s">
        <v>3321</v>
      </c>
    </row>
    <row r="653" spans="1:16" x14ac:dyDescent="0.3">
      <c r="A653" t="s">
        <v>37</v>
      </c>
      <c r="B653" t="s">
        <v>38</v>
      </c>
      <c r="C653" t="s">
        <v>39</v>
      </c>
      <c r="D653" t="s">
        <v>40</v>
      </c>
      <c r="E653">
        <v>1</v>
      </c>
      <c r="F653">
        <v>755</v>
      </c>
      <c r="G653">
        <v>21</v>
      </c>
      <c r="H653" s="47">
        <f t="shared" si="30"/>
        <v>755</v>
      </c>
      <c r="I653" s="47">
        <f t="shared" si="31"/>
        <v>21</v>
      </c>
      <c r="J653" s="39" t="str">
        <f t="shared" si="32"/>
        <v>75521</v>
      </c>
      <c r="K653" t="s">
        <v>207</v>
      </c>
      <c r="L653">
        <v>3</v>
      </c>
      <c r="M653" t="s">
        <v>54</v>
      </c>
      <c r="N653" t="s">
        <v>162</v>
      </c>
      <c r="O653">
        <v>2</v>
      </c>
      <c r="P653" t="s">
        <v>3323</v>
      </c>
    </row>
    <row r="654" spans="1:16" x14ac:dyDescent="0.3">
      <c r="A654" t="s">
        <v>37</v>
      </c>
      <c r="B654" t="s">
        <v>38</v>
      </c>
      <c r="C654" t="s">
        <v>39</v>
      </c>
      <c r="D654" t="s">
        <v>40</v>
      </c>
      <c r="E654">
        <v>1</v>
      </c>
      <c r="F654">
        <v>800</v>
      </c>
      <c r="G654">
        <v>12</v>
      </c>
      <c r="H654" s="47">
        <f t="shared" si="30"/>
        <v>800</v>
      </c>
      <c r="I654" s="47">
        <f t="shared" si="31"/>
        <v>12</v>
      </c>
      <c r="J654" s="39" t="str">
        <f t="shared" si="32"/>
        <v>80012</v>
      </c>
      <c r="K654" t="s">
        <v>124</v>
      </c>
      <c r="L654">
        <v>78</v>
      </c>
      <c r="M654" t="s">
        <v>54</v>
      </c>
      <c r="N654" t="s">
        <v>55</v>
      </c>
      <c r="O654">
        <v>5</v>
      </c>
      <c r="P654" t="s">
        <v>3322</v>
      </c>
    </row>
    <row r="655" spans="1:16" x14ac:dyDescent="0.3">
      <c r="A655" t="s">
        <v>37</v>
      </c>
      <c r="B655" t="s">
        <v>38</v>
      </c>
      <c r="C655" t="s">
        <v>39</v>
      </c>
      <c r="D655" t="s">
        <v>40</v>
      </c>
      <c r="E655">
        <v>1</v>
      </c>
      <c r="F655">
        <v>7</v>
      </c>
      <c r="G655">
        <v>0</v>
      </c>
      <c r="H655" s="47">
        <f t="shared" si="30"/>
        <v>7</v>
      </c>
      <c r="I655" s="47"/>
      <c r="J655" s="39" t="str">
        <f t="shared" si="32"/>
        <v>7</v>
      </c>
      <c r="K655" t="s">
        <v>50</v>
      </c>
      <c r="L655">
        <v>500</v>
      </c>
      <c r="M655" t="s">
        <v>948</v>
      </c>
      <c r="N655" t="s">
        <v>949</v>
      </c>
      <c r="O655">
        <v>1</v>
      </c>
      <c r="P655" t="s">
        <v>3321</v>
      </c>
    </row>
    <row r="656" spans="1:16" x14ac:dyDescent="0.3">
      <c r="A656" t="s">
        <v>37</v>
      </c>
      <c r="B656" t="s">
        <v>38</v>
      </c>
      <c r="C656" t="s">
        <v>39</v>
      </c>
      <c r="D656" t="s">
        <v>40</v>
      </c>
      <c r="E656">
        <v>1</v>
      </c>
      <c r="F656">
        <v>83</v>
      </c>
      <c r="G656">
        <v>6</v>
      </c>
      <c r="H656" s="47">
        <f t="shared" si="30"/>
        <v>83</v>
      </c>
      <c r="I656" s="47">
        <f t="shared" si="31"/>
        <v>6</v>
      </c>
      <c r="J656" s="39" t="str">
        <f t="shared" si="32"/>
        <v>836</v>
      </c>
      <c r="K656" t="s">
        <v>50</v>
      </c>
      <c r="L656">
        <v>50</v>
      </c>
      <c r="M656" t="s">
        <v>950</v>
      </c>
      <c r="N656" t="s">
        <v>951</v>
      </c>
      <c r="O656">
        <v>1</v>
      </c>
      <c r="P656" t="s">
        <v>3321</v>
      </c>
    </row>
    <row r="657" spans="1:16" x14ac:dyDescent="0.3">
      <c r="A657" t="s">
        <v>37</v>
      </c>
      <c r="B657" t="s">
        <v>38</v>
      </c>
      <c r="C657" t="s">
        <v>39</v>
      </c>
      <c r="D657" t="s">
        <v>40</v>
      </c>
      <c r="E657">
        <v>1</v>
      </c>
      <c r="F657">
        <v>83</v>
      </c>
      <c r="G657">
        <v>9</v>
      </c>
      <c r="H657" s="47">
        <f t="shared" si="30"/>
        <v>83</v>
      </c>
      <c r="I657" s="47">
        <f t="shared" si="31"/>
        <v>9</v>
      </c>
      <c r="J657" s="39" t="str">
        <f t="shared" si="32"/>
        <v>839</v>
      </c>
      <c r="K657" t="s">
        <v>124</v>
      </c>
      <c r="L657">
        <v>33</v>
      </c>
      <c r="M657" t="s">
        <v>54</v>
      </c>
      <c r="N657" t="s">
        <v>159</v>
      </c>
      <c r="O657">
        <v>2</v>
      </c>
      <c r="P657" t="s">
        <v>3323</v>
      </c>
    </row>
    <row r="658" spans="1:16" x14ac:dyDescent="0.3">
      <c r="A658" t="s">
        <v>37</v>
      </c>
      <c r="B658" t="s">
        <v>38</v>
      </c>
      <c r="C658" t="s">
        <v>39</v>
      </c>
      <c r="D658" t="s">
        <v>40</v>
      </c>
      <c r="E658">
        <v>1</v>
      </c>
      <c r="F658">
        <v>81</v>
      </c>
      <c r="G658">
        <v>34</v>
      </c>
      <c r="H658" s="47">
        <f t="shared" si="30"/>
        <v>81</v>
      </c>
      <c r="I658" s="47">
        <f t="shared" si="31"/>
        <v>34</v>
      </c>
      <c r="J658" s="39" t="str">
        <f t="shared" si="32"/>
        <v>8134</v>
      </c>
      <c r="K658" t="s">
        <v>50</v>
      </c>
      <c r="L658">
        <v>240</v>
      </c>
      <c r="M658" t="s">
        <v>952</v>
      </c>
      <c r="N658" t="s">
        <v>953</v>
      </c>
      <c r="O658">
        <v>1</v>
      </c>
      <c r="P658" t="s">
        <v>3321</v>
      </c>
    </row>
    <row r="659" spans="1:16" x14ac:dyDescent="0.3">
      <c r="A659" t="s">
        <v>37</v>
      </c>
      <c r="B659" t="s">
        <v>38</v>
      </c>
      <c r="C659" t="s">
        <v>39</v>
      </c>
      <c r="D659" t="s">
        <v>40</v>
      </c>
      <c r="E659">
        <v>1</v>
      </c>
      <c r="F659">
        <v>42</v>
      </c>
      <c r="G659">
        <v>1</v>
      </c>
      <c r="H659" s="47">
        <f t="shared" si="30"/>
        <v>42</v>
      </c>
      <c r="I659" s="47">
        <f t="shared" si="31"/>
        <v>1</v>
      </c>
      <c r="J659" s="39" t="str">
        <f t="shared" si="32"/>
        <v>421</v>
      </c>
      <c r="K659" t="s">
        <v>53</v>
      </c>
      <c r="L659">
        <v>30</v>
      </c>
      <c r="M659" t="s">
        <v>954</v>
      </c>
      <c r="N659" t="s">
        <v>955</v>
      </c>
      <c r="O659">
        <v>1</v>
      </c>
      <c r="P659" t="s">
        <v>3321</v>
      </c>
    </row>
    <row r="660" spans="1:16" x14ac:dyDescent="0.3">
      <c r="A660" t="s">
        <v>37</v>
      </c>
      <c r="B660" t="s">
        <v>38</v>
      </c>
      <c r="C660" t="s">
        <v>39</v>
      </c>
      <c r="D660" t="s">
        <v>40</v>
      </c>
      <c r="E660">
        <v>1</v>
      </c>
      <c r="F660">
        <v>26</v>
      </c>
      <c r="G660">
        <v>3</v>
      </c>
      <c r="H660" s="47">
        <f t="shared" si="30"/>
        <v>26</v>
      </c>
      <c r="I660" s="47">
        <f t="shared" si="31"/>
        <v>3</v>
      </c>
      <c r="J660" s="39" t="str">
        <f t="shared" si="32"/>
        <v>263</v>
      </c>
      <c r="K660" t="s">
        <v>58</v>
      </c>
      <c r="L660">
        <v>255</v>
      </c>
      <c r="M660" t="s">
        <v>253</v>
      </c>
      <c r="N660" t="s">
        <v>956</v>
      </c>
      <c r="O660">
        <v>1</v>
      </c>
      <c r="P660" t="s">
        <v>3321</v>
      </c>
    </row>
    <row r="661" spans="1:16" x14ac:dyDescent="0.3">
      <c r="A661" t="s">
        <v>37</v>
      </c>
      <c r="B661" t="s">
        <v>38</v>
      </c>
      <c r="C661" t="s">
        <v>39</v>
      </c>
      <c r="D661" t="s">
        <v>40</v>
      </c>
      <c r="E661">
        <v>1</v>
      </c>
      <c r="F661">
        <v>62</v>
      </c>
      <c r="G661">
        <v>23</v>
      </c>
      <c r="H661" s="47">
        <f t="shared" si="30"/>
        <v>62</v>
      </c>
      <c r="I661" s="47">
        <f t="shared" si="31"/>
        <v>23</v>
      </c>
      <c r="J661" s="39" t="str">
        <f t="shared" si="32"/>
        <v>6223</v>
      </c>
      <c r="K661" t="s">
        <v>50</v>
      </c>
      <c r="L661">
        <v>159</v>
      </c>
      <c r="M661" t="s">
        <v>957</v>
      </c>
      <c r="N661" t="s">
        <v>958</v>
      </c>
      <c r="O661">
        <v>1</v>
      </c>
      <c r="P661" t="s">
        <v>3321</v>
      </c>
    </row>
    <row r="662" spans="1:16" x14ac:dyDescent="0.3">
      <c r="A662" t="s">
        <v>37</v>
      </c>
      <c r="B662" t="s">
        <v>38</v>
      </c>
      <c r="C662" t="s">
        <v>39</v>
      </c>
      <c r="D662" t="s">
        <v>40</v>
      </c>
      <c r="E662">
        <v>1</v>
      </c>
      <c r="F662">
        <v>60</v>
      </c>
      <c r="G662">
        <v>2</v>
      </c>
      <c r="H662" s="47">
        <f t="shared" si="30"/>
        <v>60</v>
      </c>
      <c r="I662" s="47">
        <f t="shared" si="31"/>
        <v>2</v>
      </c>
      <c r="J662" s="39" t="str">
        <f t="shared" si="32"/>
        <v>602</v>
      </c>
      <c r="K662" t="s">
        <v>50</v>
      </c>
      <c r="L662">
        <v>93</v>
      </c>
      <c r="M662" t="s">
        <v>54</v>
      </c>
      <c r="N662" t="s">
        <v>159</v>
      </c>
      <c r="O662">
        <v>2</v>
      </c>
      <c r="P662" t="s">
        <v>3323</v>
      </c>
    </row>
    <row r="663" spans="1:16" x14ac:dyDescent="0.3">
      <c r="A663" t="s">
        <v>37</v>
      </c>
      <c r="B663" t="s">
        <v>38</v>
      </c>
      <c r="C663" t="s">
        <v>39</v>
      </c>
      <c r="D663" t="s">
        <v>40</v>
      </c>
      <c r="E663">
        <v>1</v>
      </c>
      <c r="F663">
        <v>56</v>
      </c>
      <c r="G663">
        <v>12</v>
      </c>
      <c r="H663" s="47">
        <f t="shared" si="30"/>
        <v>56</v>
      </c>
      <c r="I663" s="47">
        <f t="shared" si="31"/>
        <v>12</v>
      </c>
      <c r="J663" s="39" t="str">
        <f t="shared" si="32"/>
        <v>5612</v>
      </c>
      <c r="K663" t="s">
        <v>50</v>
      </c>
      <c r="L663">
        <v>73</v>
      </c>
      <c r="M663" t="s">
        <v>959</v>
      </c>
      <c r="N663" t="s">
        <v>960</v>
      </c>
      <c r="O663">
        <v>1</v>
      </c>
      <c r="P663" t="s">
        <v>3321</v>
      </c>
    </row>
    <row r="664" spans="1:16" x14ac:dyDescent="0.3">
      <c r="A664" t="s">
        <v>37</v>
      </c>
      <c r="B664" t="s">
        <v>38</v>
      </c>
      <c r="C664" t="s">
        <v>39</v>
      </c>
      <c r="D664" t="s">
        <v>40</v>
      </c>
      <c r="E664">
        <v>1</v>
      </c>
      <c r="F664">
        <v>834</v>
      </c>
      <c r="G664">
        <v>0</v>
      </c>
      <c r="H664" s="47">
        <f t="shared" si="30"/>
        <v>834</v>
      </c>
      <c r="I664" s="47"/>
      <c r="J664" s="39" t="str">
        <f t="shared" si="32"/>
        <v>834</v>
      </c>
      <c r="K664" t="s">
        <v>53</v>
      </c>
      <c r="L664">
        <v>2094</v>
      </c>
      <c r="M664" t="s">
        <v>961</v>
      </c>
      <c r="N664" t="s">
        <v>962</v>
      </c>
      <c r="O664">
        <v>1</v>
      </c>
      <c r="P664" t="s">
        <v>3321</v>
      </c>
    </row>
    <row r="665" spans="1:16" x14ac:dyDescent="0.3">
      <c r="A665" t="s">
        <v>37</v>
      </c>
      <c r="B665" t="s">
        <v>38</v>
      </c>
      <c r="C665" t="s">
        <v>39</v>
      </c>
      <c r="D665" t="s">
        <v>40</v>
      </c>
      <c r="E665">
        <v>1</v>
      </c>
      <c r="F665">
        <v>697</v>
      </c>
      <c r="G665">
        <v>15</v>
      </c>
      <c r="H665" s="47">
        <f t="shared" si="30"/>
        <v>697</v>
      </c>
      <c r="I665" s="47">
        <f t="shared" si="31"/>
        <v>15</v>
      </c>
      <c r="J665" s="39" t="str">
        <f t="shared" si="32"/>
        <v>69715</v>
      </c>
      <c r="K665" t="s">
        <v>50</v>
      </c>
      <c r="L665">
        <v>38.200000000000003</v>
      </c>
      <c r="M665" t="s">
        <v>54</v>
      </c>
      <c r="N665" t="s">
        <v>159</v>
      </c>
      <c r="O665">
        <v>2</v>
      </c>
      <c r="P665" t="s">
        <v>3323</v>
      </c>
    </row>
    <row r="666" spans="1:16" x14ac:dyDescent="0.3">
      <c r="A666" t="s">
        <v>37</v>
      </c>
      <c r="B666" t="s">
        <v>38</v>
      </c>
      <c r="C666" t="s">
        <v>39</v>
      </c>
      <c r="D666" t="s">
        <v>40</v>
      </c>
      <c r="E666">
        <v>1</v>
      </c>
      <c r="F666">
        <v>477</v>
      </c>
      <c r="G666">
        <v>9</v>
      </c>
      <c r="H666" s="47">
        <f t="shared" si="30"/>
        <v>477</v>
      </c>
      <c r="I666" s="47">
        <f t="shared" si="31"/>
        <v>9</v>
      </c>
      <c r="J666" s="39" t="str">
        <f t="shared" si="32"/>
        <v>4779</v>
      </c>
      <c r="K666" t="s">
        <v>124</v>
      </c>
      <c r="L666">
        <v>697</v>
      </c>
      <c r="M666" t="s">
        <v>54</v>
      </c>
      <c r="N666" t="s">
        <v>55</v>
      </c>
      <c r="O666">
        <v>5</v>
      </c>
      <c r="P666" t="s">
        <v>3322</v>
      </c>
    </row>
    <row r="667" spans="1:16" x14ac:dyDescent="0.3">
      <c r="A667" t="s">
        <v>37</v>
      </c>
      <c r="B667" t="s">
        <v>38</v>
      </c>
      <c r="C667" t="s">
        <v>39</v>
      </c>
      <c r="D667" t="s">
        <v>40</v>
      </c>
      <c r="E667">
        <v>1</v>
      </c>
      <c r="F667">
        <v>401</v>
      </c>
      <c r="G667">
        <v>0</v>
      </c>
      <c r="H667" s="47">
        <f t="shared" si="30"/>
        <v>401</v>
      </c>
      <c r="I667" s="47"/>
      <c r="J667" s="39" t="str">
        <f t="shared" si="32"/>
        <v>401</v>
      </c>
      <c r="K667" t="s">
        <v>58</v>
      </c>
      <c r="L667">
        <v>460</v>
      </c>
      <c r="M667">
        <v>304</v>
      </c>
      <c r="N667" t="s">
        <v>601</v>
      </c>
      <c r="O667">
        <v>1</v>
      </c>
      <c r="P667" t="s">
        <v>3321</v>
      </c>
    </row>
    <row r="668" spans="1:16" x14ac:dyDescent="0.3">
      <c r="A668" t="s">
        <v>37</v>
      </c>
      <c r="B668" t="s">
        <v>38</v>
      </c>
      <c r="C668" t="s">
        <v>39</v>
      </c>
      <c r="D668" t="s">
        <v>40</v>
      </c>
      <c r="E668">
        <v>1</v>
      </c>
      <c r="F668">
        <v>275</v>
      </c>
      <c r="G668">
        <v>12</v>
      </c>
      <c r="H668" s="47">
        <f t="shared" si="30"/>
        <v>275</v>
      </c>
      <c r="I668" s="47">
        <f t="shared" si="31"/>
        <v>12</v>
      </c>
      <c r="J668" s="39" t="str">
        <f t="shared" si="32"/>
        <v>27512</v>
      </c>
      <c r="K668" t="s">
        <v>50</v>
      </c>
      <c r="L668">
        <v>132</v>
      </c>
      <c r="M668" t="s">
        <v>963</v>
      </c>
      <c r="N668" t="s">
        <v>964</v>
      </c>
      <c r="O668">
        <v>1</v>
      </c>
      <c r="P668" t="s">
        <v>3321</v>
      </c>
    </row>
    <row r="669" spans="1:16" x14ac:dyDescent="0.3">
      <c r="A669" t="s">
        <v>37</v>
      </c>
      <c r="B669" t="s">
        <v>38</v>
      </c>
      <c r="C669" t="s">
        <v>39</v>
      </c>
      <c r="D669" t="s">
        <v>40</v>
      </c>
      <c r="E669">
        <v>1</v>
      </c>
      <c r="F669">
        <v>669</v>
      </c>
      <c r="G669">
        <v>6</v>
      </c>
      <c r="H669" s="47">
        <f t="shared" si="30"/>
        <v>669</v>
      </c>
      <c r="I669" s="47">
        <f t="shared" si="31"/>
        <v>6</v>
      </c>
      <c r="J669" s="39" t="str">
        <f t="shared" si="32"/>
        <v>6696</v>
      </c>
      <c r="K669" t="s">
        <v>50</v>
      </c>
      <c r="L669">
        <v>93.3</v>
      </c>
      <c r="M669" t="s">
        <v>965</v>
      </c>
      <c r="N669" t="s">
        <v>966</v>
      </c>
      <c r="O669">
        <v>1</v>
      </c>
      <c r="P669" t="s">
        <v>3321</v>
      </c>
    </row>
    <row r="670" spans="1:16" x14ac:dyDescent="0.3">
      <c r="A670" t="s">
        <v>37</v>
      </c>
      <c r="B670" t="s">
        <v>38</v>
      </c>
      <c r="C670" t="s">
        <v>39</v>
      </c>
      <c r="D670" t="s">
        <v>40</v>
      </c>
      <c r="E670">
        <v>1</v>
      </c>
      <c r="F670">
        <v>688</v>
      </c>
      <c r="G670">
        <v>13</v>
      </c>
      <c r="H670" s="47">
        <f t="shared" si="30"/>
        <v>688</v>
      </c>
      <c r="I670" s="47">
        <f t="shared" si="31"/>
        <v>13</v>
      </c>
      <c r="J670" s="39" t="str">
        <f t="shared" si="32"/>
        <v>68813</v>
      </c>
      <c r="K670" t="s">
        <v>50</v>
      </c>
      <c r="L670">
        <v>77.400000000000006</v>
      </c>
      <c r="M670" t="s">
        <v>967</v>
      </c>
      <c r="N670" t="s">
        <v>968</v>
      </c>
      <c r="O670">
        <v>1</v>
      </c>
      <c r="P670" t="s">
        <v>3321</v>
      </c>
    </row>
    <row r="671" spans="1:16" x14ac:dyDescent="0.3">
      <c r="A671" t="s">
        <v>37</v>
      </c>
      <c r="B671" t="s">
        <v>38</v>
      </c>
      <c r="C671" t="s">
        <v>39</v>
      </c>
      <c r="D671" t="s">
        <v>40</v>
      </c>
      <c r="E671">
        <v>1</v>
      </c>
      <c r="F671">
        <v>688</v>
      </c>
      <c r="G671">
        <v>32</v>
      </c>
      <c r="H671" s="47">
        <f t="shared" si="30"/>
        <v>688</v>
      </c>
      <c r="I671" s="47">
        <f t="shared" si="31"/>
        <v>32</v>
      </c>
      <c r="J671" s="39" t="str">
        <f t="shared" si="32"/>
        <v>68832</v>
      </c>
      <c r="K671" t="s">
        <v>50</v>
      </c>
      <c r="L671">
        <v>75</v>
      </c>
      <c r="M671" t="s">
        <v>969</v>
      </c>
      <c r="N671" t="s">
        <v>970</v>
      </c>
      <c r="O671">
        <v>1</v>
      </c>
      <c r="P671" t="s">
        <v>3321</v>
      </c>
    </row>
    <row r="672" spans="1:16" x14ac:dyDescent="0.3">
      <c r="A672" t="s">
        <v>37</v>
      </c>
      <c r="B672" t="s">
        <v>38</v>
      </c>
      <c r="C672" t="s">
        <v>39</v>
      </c>
      <c r="D672" t="s">
        <v>40</v>
      </c>
      <c r="E672">
        <v>1</v>
      </c>
      <c r="F672">
        <v>663</v>
      </c>
      <c r="G672">
        <v>36</v>
      </c>
      <c r="H672" s="47">
        <f t="shared" si="30"/>
        <v>663</v>
      </c>
      <c r="I672" s="47">
        <f t="shared" si="31"/>
        <v>36</v>
      </c>
      <c r="J672" s="39" t="str">
        <f t="shared" si="32"/>
        <v>66336</v>
      </c>
      <c r="K672" t="s">
        <v>50</v>
      </c>
      <c r="L672">
        <v>235</v>
      </c>
      <c r="M672" t="s">
        <v>971</v>
      </c>
      <c r="N672" t="s">
        <v>972</v>
      </c>
      <c r="O672">
        <v>1</v>
      </c>
      <c r="P672" t="s">
        <v>3321</v>
      </c>
    </row>
    <row r="673" spans="1:16" x14ac:dyDescent="0.3">
      <c r="A673" t="s">
        <v>37</v>
      </c>
      <c r="B673" t="s">
        <v>38</v>
      </c>
      <c r="C673" t="s">
        <v>39</v>
      </c>
      <c r="D673" t="s">
        <v>40</v>
      </c>
      <c r="E673">
        <v>1</v>
      </c>
      <c r="F673">
        <v>663</v>
      </c>
      <c r="G673">
        <v>48</v>
      </c>
      <c r="H673" s="47">
        <f t="shared" si="30"/>
        <v>663</v>
      </c>
      <c r="I673" s="47">
        <f t="shared" si="31"/>
        <v>48</v>
      </c>
      <c r="J673" s="39" t="str">
        <f t="shared" si="32"/>
        <v>66348</v>
      </c>
      <c r="K673" t="s">
        <v>124</v>
      </c>
      <c r="L673">
        <v>57.5</v>
      </c>
      <c r="M673" t="s">
        <v>973</v>
      </c>
      <c r="N673" t="s">
        <v>974</v>
      </c>
      <c r="O673">
        <v>1</v>
      </c>
      <c r="P673" t="s">
        <v>3321</v>
      </c>
    </row>
    <row r="674" spans="1:16" x14ac:dyDescent="0.3">
      <c r="A674" t="s">
        <v>37</v>
      </c>
      <c r="B674" t="s">
        <v>38</v>
      </c>
      <c r="C674" t="s">
        <v>39</v>
      </c>
      <c r="D674" t="s">
        <v>40</v>
      </c>
      <c r="E674">
        <v>1</v>
      </c>
      <c r="F674">
        <v>687</v>
      </c>
      <c r="G674">
        <v>5</v>
      </c>
      <c r="H674" s="47">
        <f t="shared" si="30"/>
        <v>687</v>
      </c>
      <c r="I674" s="47">
        <f t="shared" si="31"/>
        <v>5</v>
      </c>
      <c r="J674" s="39" t="str">
        <f t="shared" si="32"/>
        <v>6875</v>
      </c>
      <c r="K674" t="s">
        <v>50</v>
      </c>
      <c r="L674">
        <v>139.6</v>
      </c>
      <c r="M674" t="s">
        <v>975</v>
      </c>
      <c r="N674" t="s">
        <v>976</v>
      </c>
      <c r="O674">
        <v>1</v>
      </c>
      <c r="P674" t="s">
        <v>3321</v>
      </c>
    </row>
    <row r="675" spans="1:16" x14ac:dyDescent="0.3">
      <c r="A675" t="s">
        <v>37</v>
      </c>
      <c r="B675" t="s">
        <v>38</v>
      </c>
      <c r="C675" t="s">
        <v>39</v>
      </c>
      <c r="D675" t="s">
        <v>40</v>
      </c>
      <c r="E675">
        <v>1</v>
      </c>
      <c r="F675">
        <v>8</v>
      </c>
      <c r="G675">
        <v>7</v>
      </c>
      <c r="H675" s="47">
        <f t="shared" si="30"/>
        <v>8</v>
      </c>
      <c r="I675" s="47">
        <f t="shared" si="31"/>
        <v>7</v>
      </c>
      <c r="J675" s="39" t="str">
        <f t="shared" si="32"/>
        <v>87</v>
      </c>
      <c r="K675" t="s">
        <v>50</v>
      </c>
      <c r="L675">
        <v>437</v>
      </c>
      <c r="M675" t="s">
        <v>977</v>
      </c>
      <c r="N675" t="s">
        <v>978</v>
      </c>
      <c r="O675">
        <v>9</v>
      </c>
      <c r="P675" t="s">
        <v>3327</v>
      </c>
    </row>
    <row r="676" spans="1:16" x14ac:dyDescent="0.3">
      <c r="A676" t="s">
        <v>37</v>
      </c>
      <c r="B676" t="s">
        <v>38</v>
      </c>
      <c r="C676" t="s">
        <v>39</v>
      </c>
      <c r="D676" t="s">
        <v>40</v>
      </c>
      <c r="E676">
        <v>1</v>
      </c>
      <c r="F676">
        <v>38</v>
      </c>
      <c r="G676">
        <v>0</v>
      </c>
      <c r="H676" s="47">
        <f t="shared" si="30"/>
        <v>38</v>
      </c>
      <c r="I676" s="47"/>
      <c r="J676" s="39" t="str">
        <f t="shared" si="32"/>
        <v>38</v>
      </c>
      <c r="K676" t="s">
        <v>50</v>
      </c>
      <c r="L676">
        <v>2849</v>
      </c>
      <c r="M676" t="s">
        <v>54</v>
      </c>
      <c r="N676" t="s">
        <v>54</v>
      </c>
      <c r="O676">
        <v>1</v>
      </c>
      <c r="P676" t="s">
        <v>3321</v>
      </c>
    </row>
    <row r="677" spans="1:16" x14ac:dyDescent="0.3">
      <c r="A677" t="s">
        <v>37</v>
      </c>
      <c r="B677" t="s">
        <v>38</v>
      </c>
      <c r="C677" t="s">
        <v>39</v>
      </c>
      <c r="D677" t="s">
        <v>40</v>
      </c>
      <c r="E677">
        <v>1</v>
      </c>
      <c r="F677">
        <v>655</v>
      </c>
      <c r="G677">
        <v>12</v>
      </c>
      <c r="H677" s="47">
        <f t="shared" si="30"/>
        <v>655</v>
      </c>
      <c r="I677" s="47">
        <f t="shared" si="31"/>
        <v>12</v>
      </c>
      <c r="J677" s="39" t="str">
        <f t="shared" si="32"/>
        <v>65512</v>
      </c>
      <c r="K677" t="s">
        <v>50</v>
      </c>
      <c r="L677">
        <v>170.9</v>
      </c>
      <c r="M677">
        <v>656</v>
      </c>
      <c r="N677" t="s">
        <v>473</v>
      </c>
      <c r="O677">
        <v>1</v>
      </c>
      <c r="P677" t="s">
        <v>3321</v>
      </c>
    </row>
    <row r="678" spans="1:16" x14ac:dyDescent="0.3">
      <c r="A678" t="s">
        <v>37</v>
      </c>
      <c r="B678" t="s">
        <v>38</v>
      </c>
      <c r="C678" t="s">
        <v>39</v>
      </c>
      <c r="D678" t="s">
        <v>40</v>
      </c>
      <c r="E678">
        <v>1</v>
      </c>
      <c r="F678">
        <v>653</v>
      </c>
      <c r="G678">
        <v>10</v>
      </c>
      <c r="H678" s="47">
        <f t="shared" si="30"/>
        <v>653</v>
      </c>
      <c r="I678" s="47">
        <f t="shared" si="31"/>
        <v>10</v>
      </c>
      <c r="J678" s="39" t="str">
        <f t="shared" si="32"/>
        <v>65310</v>
      </c>
      <c r="K678" t="s">
        <v>50</v>
      </c>
      <c r="L678">
        <v>135.5</v>
      </c>
      <c r="M678" t="s">
        <v>623</v>
      </c>
      <c r="N678" t="s">
        <v>624</v>
      </c>
      <c r="O678">
        <v>1</v>
      </c>
      <c r="P678" t="s">
        <v>3321</v>
      </c>
    </row>
    <row r="679" spans="1:16" x14ac:dyDescent="0.3">
      <c r="A679" t="s">
        <v>37</v>
      </c>
      <c r="B679" t="s">
        <v>38</v>
      </c>
      <c r="C679" t="s">
        <v>39</v>
      </c>
      <c r="D679" t="s">
        <v>40</v>
      </c>
      <c r="E679">
        <v>1</v>
      </c>
      <c r="F679">
        <v>746</v>
      </c>
      <c r="G679">
        <v>17</v>
      </c>
      <c r="H679" s="47">
        <f t="shared" si="30"/>
        <v>746</v>
      </c>
      <c r="I679" s="47">
        <f t="shared" si="31"/>
        <v>17</v>
      </c>
      <c r="J679" s="39" t="str">
        <f t="shared" si="32"/>
        <v>74617</v>
      </c>
      <c r="K679" t="s">
        <v>50</v>
      </c>
      <c r="L679">
        <v>4</v>
      </c>
      <c r="M679" t="s">
        <v>54</v>
      </c>
      <c r="N679" t="s">
        <v>162</v>
      </c>
      <c r="O679">
        <v>2</v>
      </c>
      <c r="P679" t="s">
        <v>3323</v>
      </c>
    </row>
    <row r="680" spans="1:16" x14ac:dyDescent="0.3">
      <c r="A680" t="s">
        <v>37</v>
      </c>
      <c r="B680" t="s">
        <v>38</v>
      </c>
      <c r="C680" t="s">
        <v>39</v>
      </c>
      <c r="D680" t="s">
        <v>40</v>
      </c>
      <c r="E680">
        <v>1</v>
      </c>
      <c r="F680">
        <v>631</v>
      </c>
      <c r="G680">
        <v>1</v>
      </c>
      <c r="H680" s="47">
        <f t="shared" si="30"/>
        <v>631</v>
      </c>
      <c r="I680" s="47">
        <f t="shared" si="31"/>
        <v>1</v>
      </c>
      <c r="J680" s="39" t="str">
        <f t="shared" si="32"/>
        <v>6311</v>
      </c>
      <c r="K680" t="s">
        <v>50</v>
      </c>
      <c r="L680">
        <v>3</v>
      </c>
      <c r="M680">
        <v>626</v>
      </c>
      <c r="N680" t="s">
        <v>739</v>
      </c>
      <c r="O680">
        <v>8</v>
      </c>
      <c r="P680" t="s">
        <v>3329</v>
      </c>
    </row>
    <row r="681" spans="1:16" x14ac:dyDescent="0.3">
      <c r="A681" t="s">
        <v>37</v>
      </c>
      <c r="B681" t="s">
        <v>38</v>
      </c>
      <c r="C681" t="s">
        <v>39</v>
      </c>
      <c r="D681" t="s">
        <v>40</v>
      </c>
      <c r="E681">
        <v>1</v>
      </c>
      <c r="F681">
        <v>588</v>
      </c>
      <c r="G681">
        <v>39</v>
      </c>
      <c r="H681" s="47">
        <f t="shared" si="30"/>
        <v>588</v>
      </c>
      <c r="I681" s="47">
        <f t="shared" si="31"/>
        <v>39</v>
      </c>
      <c r="J681" s="39" t="str">
        <f t="shared" si="32"/>
        <v>58839</v>
      </c>
      <c r="K681" t="s">
        <v>50</v>
      </c>
      <c r="L681">
        <v>145</v>
      </c>
      <c r="M681" t="s">
        <v>861</v>
      </c>
      <c r="N681" t="s">
        <v>862</v>
      </c>
      <c r="O681">
        <v>1</v>
      </c>
      <c r="P681" t="s">
        <v>3321</v>
      </c>
    </row>
    <row r="682" spans="1:16" x14ac:dyDescent="0.3">
      <c r="A682" t="s">
        <v>37</v>
      </c>
      <c r="B682" t="s">
        <v>38</v>
      </c>
      <c r="C682" t="s">
        <v>39</v>
      </c>
      <c r="D682" t="s">
        <v>40</v>
      </c>
      <c r="E682">
        <v>1</v>
      </c>
      <c r="F682">
        <v>588</v>
      </c>
      <c r="G682">
        <v>28</v>
      </c>
      <c r="H682" s="47">
        <f t="shared" si="30"/>
        <v>588</v>
      </c>
      <c r="I682" s="47">
        <f t="shared" si="31"/>
        <v>28</v>
      </c>
      <c r="J682" s="39" t="str">
        <f t="shared" si="32"/>
        <v>58828</v>
      </c>
      <c r="K682" t="s">
        <v>50</v>
      </c>
      <c r="L682">
        <v>129</v>
      </c>
      <c r="M682" t="s">
        <v>979</v>
      </c>
      <c r="N682" t="s">
        <v>980</v>
      </c>
      <c r="O682">
        <v>1</v>
      </c>
      <c r="P682" t="s">
        <v>3321</v>
      </c>
    </row>
    <row r="683" spans="1:16" x14ac:dyDescent="0.3">
      <c r="A683" t="s">
        <v>37</v>
      </c>
      <c r="B683" t="s">
        <v>38</v>
      </c>
      <c r="C683" t="s">
        <v>39</v>
      </c>
      <c r="D683" t="s">
        <v>40</v>
      </c>
      <c r="E683">
        <v>1</v>
      </c>
      <c r="F683">
        <v>255</v>
      </c>
      <c r="G683">
        <v>0</v>
      </c>
      <c r="H683" s="47">
        <f t="shared" si="30"/>
        <v>255</v>
      </c>
      <c r="I683" s="47"/>
      <c r="J683" s="39" t="str">
        <f t="shared" si="32"/>
        <v>255</v>
      </c>
      <c r="K683" t="s">
        <v>50</v>
      </c>
      <c r="L683">
        <v>387</v>
      </c>
      <c r="M683" t="s">
        <v>54</v>
      </c>
      <c r="N683" t="s">
        <v>55</v>
      </c>
      <c r="O683">
        <v>5</v>
      </c>
      <c r="P683" t="s">
        <v>3322</v>
      </c>
    </row>
    <row r="684" spans="1:16" x14ac:dyDescent="0.3">
      <c r="A684" t="s">
        <v>37</v>
      </c>
      <c r="B684" t="s">
        <v>38</v>
      </c>
      <c r="C684" t="s">
        <v>39</v>
      </c>
      <c r="D684" t="s">
        <v>40</v>
      </c>
      <c r="E684">
        <v>1</v>
      </c>
      <c r="F684">
        <v>256</v>
      </c>
      <c r="G684">
        <v>2</v>
      </c>
      <c r="H684" s="47">
        <f t="shared" si="30"/>
        <v>256</v>
      </c>
      <c r="I684" s="47">
        <f t="shared" si="31"/>
        <v>2</v>
      </c>
      <c r="J684" s="39" t="str">
        <f t="shared" si="32"/>
        <v>2562</v>
      </c>
      <c r="K684" t="s">
        <v>50</v>
      </c>
      <c r="L684">
        <v>452</v>
      </c>
      <c r="M684" t="s">
        <v>983</v>
      </c>
      <c r="N684" t="s">
        <v>984</v>
      </c>
      <c r="O684">
        <v>1</v>
      </c>
      <c r="P684" t="s">
        <v>3321</v>
      </c>
    </row>
    <row r="685" spans="1:16" x14ac:dyDescent="0.3">
      <c r="A685" t="s">
        <v>37</v>
      </c>
      <c r="B685" t="s">
        <v>38</v>
      </c>
      <c r="C685" t="s">
        <v>39</v>
      </c>
      <c r="D685" t="s">
        <v>40</v>
      </c>
      <c r="E685">
        <v>1</v>
      </c>
      <c r="F685">
        <v>454</v>
      </c>
      <c r="G685">
        <v>6</v>
      </c>
      <c r="H685" s="47">
        <f t="shared" si="30"/>
        <v>454</v>
      </c>
      <c r="I685" s="47">
        <f t="shared" si="31"/>
        <v>6</v>
      </c>
      <c r="J685" s="39" t="str">
        <f t="shared" si="32"/>
        <v>4546</v>
      </c>
      <c r="K685" t="s">
        <v>53</v>
      </c>
      <c r="L685">
        <v>1078</v>
      </c>
      <c r="M685" t="s">
        <v>54</v>
      </c>
      <c r="N685" t="s">
        <v>54</v>
      </c>
      <c r="O685">
        <v>1</v>
      </c>
      <c r="P685" t="s">
        <v>3321</v>
      </c>
    </row>
    <row r="686" spans="1:16" x14ac:dyDescent="0.3">
      <c r="A686" t="s">
        <v>37</v>
      </c>
      <c r="B686" t="s">
        <v>38</v>
      </c>
      <c r="C686" t="s">
        <v>39</v>
      </c>
      <c r="D686" t="s">
        <v>40</v>
      </c>
      <c r="E686">
        <v>1</v>
      </c>
      <c r="F686">
        <v>236</v>
      </c>
      <c r="G686">
        <v>1</v>
      </c>
      <c r="H686" s="47">
        <f t="shared" si="30"/>
        <v>236</v>
      </c>
      <c r="I686" s="47">
        <f t="shared" si="31"/>
        <v>1</v>
      </c>
      <c r="J686" s="39" t="str">
        <f t="shared" si="32"/>
        <v>2361</v>
      </c>
      <c r="K686" t="s">
        <v>58</v>
      </c>
      <c r="L686">
        <v>304</v>
      </c>
      <c r="M686" t="s">
        <v>666</v>
      </c>
      <c r="N686" t="s">
        <v>667</v>
      </c>
      <c r="O686">
        <v>1</v>
      </c>
      <c r="P686" t="s">
        <v>3321</v>
      </c>
    </row>
    <row r="687" spans="1:16" x14ac:dyDescent="0.3">
      <c r="A687" t="s">
        <v>37</v>
      </c>
      <c r="B687" t="s">
        <v>38</v>
      </c>
      <c r="C687" t="s">
        <v>39</v>
      </c>
      <c r="D687" t="s">
        <v>40</v>
      </c>
      <c r="E687">
        <v>1</v>
      </c>
      <c r="F687">
        <v>411</v>
      </c>
      <c r="G687">
        <v>5</v>
      </c>
      <c r="H687" s="47">
        <f t="shared" si="30"/>
        <v>411</v>
      </c>
      <c r="I687" s="47">
        <f t="shared" si="31"/>
        <v>5</v>
      </c>
      <c r="J687" s="39" t="str">
        <f t="shared" si="32"/>
        <v>4115</v>
      </c>
      <c r="K687" t="s">
        <v>50</v>
      </c>
      <c r="L687">
        <v>218</v>
      </c>
      <c r="M687" t="s">
        <v>985</v>
      </c>
      <c r="N687" t="s">
        <v>986</v>
      </c>
      <c r="O687">
        <v>1</v>
      </c>
      <c r="P687" t="s">
        <v>3321</v>
      </c>
    </row>
    <row r="688" spans="1:16" x14ac:dyDescent="0.3">
      <c r="A688" t="s">
        <v>37</v>
      </c>
      <c r="B688" t="s">
        <v>38</v>
      </c>
      <c r="C688" t="s">
        <v>39</v>
      </c>
      <c r="D688" t="s">
        <v>40</v>
      </c>
      <c r="E688">
        <v>1</v>
      </c>
      <c r="F688">
        <v>303</v>
      </c>
      <c r="G688">
        <v>0</v>
      </c>
      <c r="H688" s="47">
        <f t="shared" si="30"/>
        <v>303</v>
      </c>
      <c r="I688" s="47"/>
      <c r="J688" s="39" t="str">
        <f t="shared" si="32"/>
        <v>303</v>
      </c>
      <c r="K688" t="s">
        <v>50</v>
      </c>
      <c r="L688">
        <v>109</v>
      </c>
      <c r="M688">
        <v>302</v>
      </c>
      <c r="N688" t="s">
        <v>536</v>
      </c>
      <c r="O688">
        <v>1</v>
      </c>
      <c r="P688" t="s">
        <v>3321</v>
      </c>
    </row>
    <row r="689" spans="1:16" x14ac:dyDescent="0.3">
      <c r="A689" t="s">
        <v>37</v>
      </c>
      <c r="B689" t="s">
        <v>38</v>
      </c>
      <c r="C689" t="s">
        <v>39</v>
      </c>
      <c r="D689" t="s">
        <v>40</v>
      </c>
      <c r="E689">
        <v>1</v>
      </c>
      <c r="F689">
        <v>565</v>
      </c>
      <c r="G689">
        <v>21</v>
      </c>
      <c r="H689" s="47">
        <f t="shared" si="30"/>
        <v>565</v>
      </c>
      <c r="I689" s="47">
        <f t="shared" si="31"/>
        <v>21</v>
      </c>
      <c r="J689" s="39" t="str">
        <f t="shared" si="32"/>
        <v>56521</v>
      </c>
      <c r="K689" t="s">
        <v>50</v>
      </c>
      <c r="L689">
        <v>166</v>
      </c>
      <c r="M689" t="s">
        <v>987</v>
      </c>
      <c r="N689" t="s">
        <v>988</v>
      </c>
      <c r="O689">
        <v>1</v>
      </c>
      <c r="P689" t="s">
        <v>3321</v>
      </c>
    </row>
    <row r="690" spans="1:16" x14ac:dyDescent="0.3">
      <c r="A690" t="s">
        <v>37</v>
      </c>
      <c r="B690" t="s">
        <v>38</v>
      </c>
      <c r="C690" t="s">
        <v>39</v>
      </c>
      <c r="D690" t="s">
        <v>40</v>
      </c>
      <c r="E690">
        <v>1</v>
      </c>
      <c r="F690">
        <v>581</v>
      </c>
      <c r="G690">
        <v>3</v>
      </c>
      <c r="H690" s="47">
        <f t="shared" si="30"/>
        <v>581</v>
      </c>
      <c r="I690" s="47">
        <f t="shared" si="31"/>
        <v>3</v>
      </c>
      <c r="J690" s="39" t="str">
        <f t="shared" si="32"/>
        <v>5813</v>
      </c>
      <c r="K690" t="s">
        <v>50</v>
      </c>
      <c r="L690">
        <v>69</v>
      </c>
      <c r="M690" t="s">
        <v>989</v>
      </c>
      <c r="N690" t="s">
        <v>990</v>
      </c>
      <c r="O690">
        <v>1</v>
      </c>
      <c r="P690" t="s">
        <v>3321</v>
      </c>
    </row>
    <row r="691" spans="1:16" x14ac:dyDescent="0.3">
      <c r="A691" t="s">
        <v>37</v>
      </c>
      <c r="B691" t="s">
        <v>38</v>
      </c>
      <c r="C691" t="s">
        <v>39</v>
      </c>
      <c r="D691" t="s">
        <v>40</v>
      </c>
      <c r="E691">
        <v>1</v>
      </c>
      <c r="F691">
        <v>509</v>
      </c>
      <c r="G691">
        <v>2</v>
      </c>
      <c r="H691" s="47">
        <f t="shared" si="30"/>
        <v>509</v>
      </c>
      <c r="I691" s="47">
        <f t="shared" si="31"/>
        <v>2</v>
      </c>
      <c r="J691" s="39" t="str">
        <f t="shared" si="32"/>
        <v>5092</v>
      </c>
      <c r="K691" t="s">
        <v>50</v>
      </c>
      <c r="L691">
        <v>545</v>
      </c>
      <c r="M691" t="s">
        <v>991</v>
      </c>
      <c r="N691" t="s">
        <v>992</v>
      </c>
      <c r="O691">
        <v>1</v>
      </c>
      <c r="P691" t="s">
        <v>3321</v>
      </c>
    </row>
    <row r="692" spans="1:16" x14ac:dyDescent="0.3">
      <c r="A692" t="s">
        <v>37</v>
      </c>
      <c r="B692" t="s">
        <v>38</v>
      </c>
      <c r="C692" t="s">
        <v>39</v>
      </c>
      <c r="D692" t="s">
        <v>40</v>
      </c>
      <c r="E692">
        <v>1</v>
      </c>
      <c r="F692">
        <v>508</v>
      </c>
      <c r="G692">
        <v>12</v>
      </c>
      <c r="H692" s="47">
        <f t="shared" si="30"/>
        <v>508</v>
      </c>
      <c r="I692" s="47">
        <f t="shared" si="31"/>
        <v>12</v>
      </c>
      <c r="J692" s="39" t="str">
        <f t="shared" si="32"/>
        <v>50812</v>
      </c>
      <c r="K692" t="s">
        <v>50</v>
      </c>
      <c r="L692">
        <v>9</v>
      </c>
      <c r="M692" t="s">
        <v>54</v>
      </c>
      <c r="N692" t="s">
        <v>55</v>
      </c>
      <c r="O692">
        <v>5</v>
      </c>
      <c r="P692" t="s">
        <v>3322</v>
      </c>
    </row>
    <row r="693" spans="1:16" x14ac:dyDescent="0.3">
      <c r="A693" t="s">
        <v>37</v>
      </c>
      <c r="B693" t="s">
        <v>38</v>
      </c>
      <c r="C693" t="s">
        <v>39</v>
      </c>
      <c r="D693" t="s">
        <v>40</v>
      </c>
      <c r="E693">
        <v>1</v>
      </c>
      <c r="F693">
        <v>444</v>
      </c>
      <c r="G693">
        <v>21</v>
      </c>
      <c r="H693" s="47">
        <f t="shared" si="30"/>
        <v>444</v>
      </c>
      <c r="I693" s="47">
        <f t="shared" si="31"/>
        <v>21</v>
      </c>
      <c r="J693" s="39" t="str">
        <f t="shared" si="32"/>
        <v>44421</v>
      </c>
      <c r="K693" t="s">
        <v>50</v>
      </c>
      <c r="L693">
        <v>111</v>
      </c>
      <c r="M693" t="s">
        <v>993</v>
      </c>
      <c r="N693" t="s">
        <v>994</v>
      </c>
      <c r="O693">
        <v>1</v>
      </c>
      <c r="P693" t="s">
        <v>3321</v>
      </c>
    </row>
    <row r="694" spans="1:16" x14ac:dyDescent="0.3">
      <c r="A694" t="s">
        <v>37</v>
      </c>
      <c r="B694" t="s">
        <v>38</v>
      </c>
      <c r="C694" t="s">
        <v>39</v>
      </c>
      <c r="D694" t="s">
        <v>40</v>
      </c>
      <c r="E694">
        <v>1</v>
      </c>
      <c r="F694">
        <v>683</v>
      </c>
      <c r="G694">
        <v>10</v>
      </c>
      <c r="H694" s="47">
        <f t="shared" si="30"/>
        <v>683</v>
      </c>
      <c r="I694" s="47">
        <f t="shared" si="31"/>
        <v>10</v>
      </c>
      <c r="J694" s="39" t="str">
        <f t="shared" si="32"/>
        <v>68310</v>
      </c>
      <c r="K694" t="s">
        <v>50</v>
      </c>
      <c r="L694">
        <v>314.3</v>
      </c>
      <c r="M694" t="s">
        <v>995</v>
      </c>
      <c r="N694" t="s">
        <v>996</v>
      </c>
      <c r="O694">
        <v>1</v>
      </c>
      <c r="P694" t="s">
        <v>3321</v>
      </c>
    </row>
    <row r="695" spans="1:16" x14ac:dyDescent="0.3">
      <c r="A695" t="s">
        <v>37</v>
      </c>
      <c r="B695" t="s">
        <v>38</v>
      </c>
      <c r="C695" t="s">
        <v>39</v>
      </c>
      <c r="D695" t="s">
        <v>40</v>
      </c>
      <c r="E695">
        <v>1</v>
      </c>
      <c r="F695">
        <v>882</v>
      </c>
      <c r="G695">
        <v>36</v>
      </c>
      <c r="H695" s="47">
        <f t="shared" si="30"/>
        <v>882</v>
      </c>
      <c r="I695" s="47">
        <f t="shared" si="31"/>
        <v>36</v>
      </c>
      <c r="J695" s="39" t="str">
        <f t="shared" si="32"/>
        <v>88236</v>
      </c>
      <c r="K695" t="s">
        <v>50</v>
      </c>
      <c r="L695">
        <v>166</v>
      </c>
      <c r="M695" t="s">
        <v>997</v>
      </c>
      <c r="N695" t="s">
        <v>998</v>
      </c>
      <c r="O695">
        <v>1</v>
      </c>
      <c r="P695" t="s">
        <v>3321</v>
      </c>
    </row>
    <row r="696" spans="1:16" x14ac:dyDescent="0.3">
      <c r="A696" t="s">
        <v>37</v>
      </c>
      <c r="B696" t="s">
        <v>38</v>
      </c>
      <c r="C696" t="s">
        <v>39</v>
      </c>
      <c r="D696" t="s">
        <v>40</v>
      </c>
      <c r="E696">
        <v>1</v>
      </c>
      <c r="F696">
        <v>792</v>
      </c>
      <c r="G696">
        <v>7</v>
      </c>
      <c r="H696" s="47">
        <f t="shared" si="30"/>
        <v>792</v>
      </c>
      <c r="I696" s="47">
        <f t="shared" si="31"/>
        <v>7</v>
      </c>
      <c r="J696" s="39" t="str">
        <f t="shared" si="32"/>
        <v>7927</v>
      </c>
      <c r="K696" t="s">
        <v>114</v>
      </c>
      <c r="L696">
        <v>2352</v>
      </c>
      <c r="M696" t="s">
        <v>165</v>
      </c>
      <c r="N696" t="s">
        <v>166</v>
      </c>
      <c r="O696">
        <v>1</v>
      </c>
      <c r="P696" t="s">
        <v>3321</v>
      </c>
    </row>
    <row r="697" spans="1:16" x14ac:dyDescent="0.3">
      <c r="A697" t="s">
        <v>37</v>
      </c>
      <c r="B697" t="s">
        <v>38</v>
      </c>
      <c r="C697" t="s">
        <v>39</v>
      </c>
      <c r="D697" t="s">
        <v>40</v>
      </c>
      <c r="E697">
        <v>1</v>
      </c>
      <c r="F697">
        <v>777</v>
      </c>
      <c r="G697">
        <v>0</v>
      </c>
      <c r="H697" s="47">
        <f t="shared" si="30"/>
        <v>777</v>
      </c>
      <c r="I697" s="47"/>
      <c r="J697" s="39" t="str">
        <f t="shared" si="32"/>
        <v>777</v>
      </c>
      <c r="K697" t="s">
        <v>58</v>
      </c>
      <c r="L697">
        <v>218</v>
      </c>
      <c r="M697" t="s">
        <v>999</v>
      </c>
      <c r="N697" t="s">
        <v>1000</v>
      </c>
      <c r="O697">
        <v>1</v>
      </c>
      <c r="P697" t="s">
        <v>3321</v>
      </c>
    </row>
    <row r="698" spans="1:16" x14ac:dyDescent="0.3">
      <c r="A698" t="s">
        <v>37</v>
      </c>
      <c r="B698" t="s">
        <v>38</v>
      </c>
      <c r="C698" t="s">
        <v>39</v>
      </c>
      <c r="D698" t="s">
        <v>40</v>
      </c>
      <c r="E698">
        <v>1</v>
      </c>
      <c r="F698">
        <v>771</v>
      </c>
      <c r="G698">
        <v>17</v>
      </c>
      <c r="H698" s="47">
        <f t="shared" si="30"/>
        <v>771</v>
      </c>
      <c r="I698" s="47">
        <f t="shared" si="31"/>
        <v>17</v>
      </c>
      <c r="J698" s="39" t="str">
        <f t="shared" si="32"/>
        <v>77117</v>
      </c>
      <c r="K698" t="s">
        <v>50</v>
      </c>
      <c r="L698">
        <v>159</v>
      </c>
      <c r="M698" t="s">
        <v>1001</v>
      </c>
      <c r="N698" t="s">
        <v>1002</v>
      </c>
      <c r="O698">
        <v>1</v>
      </c>
      <c r="P698" t="s">
        <v>3321</v>
      </c>
    </row>
    <row r="699" spans="1:16" x14ac:dyDescent="0.3">
      <c r="A699" t="s">
        <v>37</v>
      </c>
      <c r="B699" t="s">
        <v>38</v>
      </c>
      <c r="C699" t="s">
        <v>39</v>
      </c>
      <c r="D699" t="s">
        <v>40</v>
      </c>
      <c r="E699">
        <v>1</v>
      </c>
      <c r="F699">
        <v>675</v>
      </c>
      <c r="G699">
        <v>19</v>
      </c>
      <c r="H699" s="47">
        <f t="shared" si="30"/>
        <v>675</v>
      </c>
      <c r="I699" s="47">
        <f t="shared" si="31"/>
        <v>19</v>
      </c>
      <c r="J699" s="39" t="str">
        <f t="shared" si="32"/>
        <v>67519</v>
      </c>
      <c r="K699" t="s">
        <v>50</v>
      </c>
      <c r="L699">
        <v>242.6</v>
      </c>
      <c r="M699" t="s">
        <v>1003</v>
      </c>
      <c r="N699" t="s">
        <v>1004</v>
      </c>
      <c r="O699">
        <v>1</v>
      </c>
      <c r="P699" t="s">
        <v>3321</v>
      </c>
    </row>
    <row r="700" spans="1:16" x14ac:dyDescent="0.3">
      <c r="A700" t="s">
        <v>37</v>
      </c>
      <c r="B700" t="s">
        <v>38</v>
      </c>
      <c r="C700" t="s">
        <v>39</v>
      </c>
      <c r="D700" t="s">
        <v>40</v>
      </c>
      <c r="E700">
        <v>1</v>
      </c>
      <c r="F700">
        <v>867</v>
      </c>
      <c r="G700">
        <v>34</v>
      </c>
      <c r="H700" s="47">
        <f t="shared" si="30"/>
        <v>867</v>
      </c>
      <c r="I700" s="47">
        <f t="shared" si="31"/>
        <v>34</v>
      </c>
      <c r="J700" s="39" t="str">
        <f t="shared" si="32"/>
        <v>86734</v>
      </c>
      <c r="K700" t="s">
        <v>50</v>
      </c>
      <c r="L700">
        <v>13</v>
      </c>
      <c r="M700" t="s">
        <v>54</v>
      </c>
      <c r="N700" t="s">
        <v>135</v>
      </c>
      <c r="O700">
        <v>2</v>
      </c>
      <c r="P700" t="s">
        <v>3323</v>
      </c>
    </row>
    <row r="701" spans="1:16" x14ac:dyDescent="0.3">
      <c r="A701" t="s">
        <v>37</v>
      </c>
      <c r="B701" t="s">
        <v>38</v>
      </c>
      <c r="C701" t="s">
        <v>39</v>
      </c>
      <c r="D701" t="s">
        <v>40</v>
      </c>
      <c r="E701">
        <v>1</v>
      </c>
      <c r="F701">
        <v>866</v>
      </c>
      <c r="G701">
        <v>13</v>
      </c>
      <c r="H701" s="47">
        <f t="shared" si="30"/>
        <v>866</v>
      </c>
      <c r="I701" s="47">
        <f t="shared" si="31"/>
        <v>13</v>
      </c>
      <c r="J701" s="39" t="str">
        <f t="shared" si="32"/>
        <v>86613</v>
      </c>
      <c r="K701" t="s">
        <v>50</v>
      </c>
      <c r="L701">
        <v>298</v>
      </c>
      <c r="M701">
        <v>694</v>
      </c>
      <c r="N701" t="s">
        <v>1005</v>
      </c>
      <c r="O701">
        <v>1</v>
      </c>
      <c r="P701" t="s">
        <v>3321</v>
      </c>
    </row>
    <row r="702" spans="1:16" x14ac:dyDescent="0.3">
      <c r="A702" t="s">
        <v>37</v>
      </c>
      <c r="B702" t="s">
        <v>38</v>
      </c>
      <c r="C702" t="s">
        <v>39</v>
      </c>
      <c r="D702" t="s">
        <v>40</v>
      </c>
      <c r="E702">
        <v>1</v>
      </c>
      <c r="F702">
        <v>741</v>
      </c>
      <c r="G702">
        <v>25</v>
      </c>
      <c r="H702" s="47">
        <f t="shared" si="30"/>
        <v>741</v>
      </c>
      <c r="I702" s="47">
        <f t="shared" si="31"/>
        <v>25</v>
      </c>
      <c r="J702" s="39" t="str">
        <f t="shared" si="32"/>
        <v>74125</v>
      </c>
      <c r="K702" t="s">
        <v>50</v>
      </c>
      <c r="L702">
        <v>344</v>
      </c>
      <c r="M702" t="s">
        <v>1006</v>
      </c>
      <c r="N702" t="s">
        <v>1007</v>
      </c>
      <c r="O702">
        <v>1</v>
      </c>
      <c r="P702" t="s">
        <v>3321</v>
      </c>
    </row>
    <row r="703" spans="1:16" x14ac:dyDescent="0.3">
      <c r="A703" t="s">
        <v>37</v>
      </c>
      <c r="B703" t="s">
        <v>38</v>
      </c>
      <c r="C703" t="s">
        <v>39</v>
      </c>
      <c r="D703" t="s">
        <v>40</v>
      </c>
      <c r="E703">
        <v>1</v>
      </c>
      <c r="F703">
        <v>420</v>
      </c>
      <c r="G703">
        <v>3</v>
      </c>
      <c r="H703" s="47">
        <f t="shared" si="30"/>
        <v>420</v>
      </c>
      <c r="I703" s="47">
        <f t="shared" si="31"/>
        <v>3</v>
      </c>
      <c r="J703" s="39" t="str">
        <f t="shared" si="32"/>
        <v>4203</v>
      </c>
      <c r="K703" t="s">
        <v>50</v>
      </c>
      <c r="L703">
        <v>945</v>
      </c>
      <c r="M703" t="s">
        <v>1008</v>
      </c>
      <c r="N703" t="s">
        <v>1009</v>
      </c>
      <c r="O703">
        <v>1</v>
      </c>
      <c r="P703" t="s">
        <v>3321</v>
      </c>
    </row>
    <row r="704" spans="1:16" x14ac:dyDescent="0.3">
      <c r="A704" t="s">
        <v>37</v>
      </c>
      <c r="B704" t="s">
        <v>38</v>
      </c>
      <c r="C704" t="s">
        <v>39</v>
      </c>
      <c r="D704" t="s">
        <v>40</v>
      </c>
      <c r="E704">
        <v>1</v>
      </c>
      <c r="F704">
        <v>687</v>
      </c>
      <c r="G704">
        <v>2</v>
      </c>
      <c r="H704" s="47">
        <f t="shared" si="30"/>
        <v>687</v>
      </c>
      <c r="I704" s="47">
        <f t="shared" si="31"/>
        <v>2</v>
      </c>
      <c r="J704" s="39" t="str">
        <f t="shared" si="32"/>
        <v>6872</v>
      </c>
      <c r="K704" t="s">
        <v>50</v>
      </c>
      <c r="L704">
        <v>195.1</v>
      </c>
      <c r="M704" t="s">
        <v>1010</v>
      </c>
      <c r="N704" t="s">
        <v>1011</v>
      </c>
      <c r="O704">
        <v>1</v>
      </c>
      <c r="P704" t="s">
        <v>3321</v>
      </c>
    </row>
    <row r="705" spans="1:16" x14ac:dyDescent="0.3">
      <c r="A705" t="s">
        <v>37</v>
      </c>
      <c r="B705" t="s">
        <v>38</v>
      </c>
      <c r="C705" t="s">
        <v>39</v>
      </c>
      <c r="D705" t="s">
        <v>40</v>
      </c>
      <c r="E705">
        <v>1</v>
      </c>
      <c r="F705">
        <v>220</v>
      </c>
      <c r="G705">
        <v>6</v>
      </c>
      <c r="H705" s="47">
        <f t="shared" si="30"/>
        <v>220</v>
      </c>
      <c r="I705" s="47">
        <f t="shared" si="31"/>
        <v>6</v>
      </c>
      <c r="J705" s="39" t="str">
        <f t="shared" si="32"/>
        <v>2206</v>
      </c>
      <c r="K705" t="s">
        <v>50</v>
      </c>
      <c r="L705">
        <v>172</v>
      </c>
      <c r="M705" t="s">
        <v>1012</v>
      </c>
      <c r="N705" t="s">
        <v>1013</v>
      </c>
      <c r="O705">
        <v>1</v>
      </c>
      <c r="P705" t="s">
        <v>3321</v>
      </c>
    </row>
    <row r="706" spans="1:16" x14ac:dyDescent="0.3">
      <c r="A706" t="s">
        <v>37</v>
      </c>
      <c r="B706" t="s">
        <v>38</v>
      </c>
      <c r="C706" t="s">
        <v>39</v>
      </c>
      <c r="D706" t="s">
        <v>40</v>
      </c>
      <c r="E706">
        <v>1</v>
      </c>
      <c r="F706">
        <v>416</v>
      </c>
      <c r="G706">
        <v>0</v>
      </c>
      <c r="H706" s="47">
        <f t="shared" si="30"/>
        <v>416</v>
      </c>
      <c r="I706" s="47"/>
      <c r="J706" s="39" t="str">
        <f t="shared" si="32"/>
        <v>416</v>
      </c>
      <c r="K706" t="s">
        <v>53</v>
      </c>
      <c r="L706">
        <v>337</v>
      </c>
      <c r="M706" t="s">
        <v>681</v>
      </c>
      <c r="N706" t="s">
        <v>348</v>
      </c>
      <c r="O706">
        <v>1</v>
      </c>
      <c r="P706" t="s">
        <v>3321</v>
      </c>
    </row>
    <row r="707" spans="1:16" x14ac:dyDescent="0.3">
      <c r="A707" t="s">
        <v>37</v>
      </c>
      <c r="B707" t="s">
        <v>38</v>
      </c>
      <c r="C707" t="s">
        <v>39</v>
      </c>
      <c r="D707" t="s">
        <v>40</v>
      </c>
      <c r="E707">
        <v>1</v>
      </c>
      <c r="F707">
        <v>440</v>
      </c>
      <c r="G707">
        <v>11</v>
      </c>
      <c r="H707" s="47">
        <f t="shared" ref="H707:H770" si="33">IF(E707=1,F707,CONCATENATE(E707,F707))</f>
        <v>440</v>
      </c>
      <c r="I707" s="47">
        <f t="shared" ref="I707:I769" si="34">G707</f>
        <v>11</v>
      </c>
      <c r="J707" s="39" t="str">
        <f t="shared" ref="J707:J770" si="35">CONCATENATE(H707,I707)</f>
        <v>44011</v>
      </c>
      <c r="K707" t="s">
        <v>50</v>
      </c>
      <c r="L707">
        <v>63</v>
      </c>
      <c r="M707" t="s">
        <v>54</v>
      </c>
      <c r="N707" t="s">
        <v>55</v>
      </c>
      <c r="O707">
        <v>5</v>
      </c>
      <c r="P707" t="s">
        <v>3322</v>
      </c>
    </row>
    <row r="708" spans="1:16" x14ac:dyDescent="0.3">
      <c r="A708" t="s">
        <v>37</v>
      </c>
      <c r="B708" t="s">
        <v>38</v>
      </c>
      <c r="C708" t="s">
        <v>39</v>
      </c>
      <c r="D708" t="s">
        <v>40</v>
      </c>
      <c r="E708">
        <v>1</v>
      </c>
      <c r="F708">
        <v>405</v>
      </c>
      <c r="G708">
        <v>0</v>
      </c>
      <c r="H708" s="47">
        <f t="shared" si="33"/>
        <v>405</v>
      </c>
      <c r="I708" s="47"/>
      <c r="J708" s="39" t="str">
        <f t="shared" si="35"/>
        <v>405</v>
      </c>
      <c r="K708" t="s">
        <v>58</v>
      </c>
      <c r="L708">
        <v>340</v>
      </c>
      <c r="M708" t="s">
        <v>1014</v>
      </c>
      <c r="N708" t="s">
        <v>1015</v>
      </c>
      <c r="O708">
        <v>1</v>
      </c>
      <c r="P708" t="s">
        <v>3321</v>
      </c>
    </row>
    <row r="709" spans="1:16" x14ac:dyDescent="0.3">
      <c r="A709" t="s">
        <v>37</v>
      </c>
      <c r="B709" t="s">
        <v>38</v>
      </c>
      <c r="C709" t="s">
        <v>39</v>
      </c>
      <c r="D709" t="s">
        <v>40</v>
      </c>
      <c r="E709">
        <v>1</v>
      </c>
      <c r="F709">
        <v>409</v>
      </c>
      <c r="G709">
        <v>1</v>
      </c>
      <c r="H709" s="47">
        <f t="shared" si="33"/>
        <v>409</v>
      </c>
      <c r="I709" s="47">
        <f t="shared" si="34"/>
        <v>1</v>
      </c>
      <c r="J709" s="39" t="str">
        <f t="shared" si="35"/>
        <v>4091</v>
      </c>
      <c r="K709" t="s">
        <v>50</v>
      </c>
      <c r="L709">
        <v>54</v>
      </c>
      <c r="M709" t="s">
        <v>1016</v>
      </c>
      <c r="N709" t="s">
        <v>1017</v>
      </c>
      <c r="O709">
        <v>1</v>
      </c>
      <c r="P709" t="s">
        <v>3321</v>
      </c>
    </row>
    <row r="710" spans="1:16" x14ac:dyDescent="0.3">
      <c r="A710" t="s">
        <v>37</v>
      </c>
      <c r="B710" t="s">
        <v>38</v>
      </c>
      <c r="C710" t="s">
        <v>39</v>
      </c>
      <c r="D710" t="s">
        <v>40</v>
      </c>
      <c r="E710">
        <v>1</v>
      </c>
      <c r="F710">
        <v>239</v>
      </c>
      <c r="G710">
        <v>7</v>
      </c>
      <c r="H710" s="47">
        <f t="shared" si="33"/>
        <v>239</v>
      </c>
      <c r="I710" s="47">
        <f t="shared" si="34"/>
        <v>7</v>
      </c>
      <c r="J710" s="39" t="str">
        <f t="shared" si="35"/>
        <v>2397</v>
      </c>
      <c r="K710" t="s">
        <v>53</v>
      </c>
      <c r="L710">
        <v>739</v>
      </c>
      <c r="M710" t="s">
        <v>796</v>
      </c>
      <c r="N710" t="s">
        <v>797</v>
      </c>
      <c r="O710">
        <v>1</v>
      </c>
      <c r="P710" t="s">
        <v>3321</v>
      </c>
    </row>
    <row r="711" spans="1:16" x14ac:dyDescent="0.3">
      <c r="A711" t="s">
        <v>37</v>
      </c>
      <c r="B711" t="s">
        <v>38</v>
      </c>
      <c r="C711" t="s">
        <v>39</v>
      </c>
      <c r="D711" t="s">
        <v>40</v>
      </c>
      <c r="E711">
        <v>1</v>
      </c>
      <c r="F711">
        <v>545</v>
      </c>
      <c r="G711">
        <v>5</v>
      </c>
      <c r="H711" s="47">
        <f t="shared" si="33"/>
        <v>545</v>
      </c>
      <c r="I711" s="47">
        <f t="shared" si="34"/>
        <v>5</v>
      </c>
      <c r="J711" s="39" t="str">
        <f t="shared" si="35"/>
        <v>5455</v>
      </c>
      <c r="K711" t="s">
        <v>50</v>
      </c>
      <c r="L711">
        <v>149</v>
      </c>
      <c r="M711" t="s">
        <v>686</v>
      </c>
      <c r="N711" t="s">
        <v>687</v>
      </c>
      <c r="O711">
        <v>1</v>
      </c>
      <c r="P711" t="s">
        <v>3321</v>
      </c>
    </row>
    <row r="712" spans="1:16" x14ac:dyDescent="0.3">
      <c r="A712" t="s">
        <v>37</v>
      </c>
      <c r="B712" t="s">
        <v>38</v>
      </c>
      <c r="C712" t="s">
        <v>39</v>
      </c>
      <c r="D712" t="s">
        <v>40</v>
      </c>
      <c r="E712">
        <v>1</v>
      </c>
      <c r="F712">
        <v>539</v>
      </c>
      <c r="G712">
        <v>5</v>
      </c>
      <c r="H712" s="47">
        <f t="shared" si="33"/>
        <v>539</v>
      </c>
      <c r="I712" s="47">
        <f t="shared" si="34"/>
        <v>5</v>
      </c>
      <c r="J712" s="39" t="str">
        <f t="shared" si="35"/>
        <v>5395</v>
      </c>
      <c r="K712" t="s">
        <v>50</v>
      </c>
      <c r="L712">
        <v>191</v>
      </c>
      <c r="M712" t="s">
        <v>1018</v>
      </c>
      <c r="N712" t="s">
        <v>1019</v>
      </c>
      <c r="O712">
        <v>1</v>
      </c>
      <c r="P712" t="s">
        <v>3321</v>
      </c>
    </row>
    <row r="713" spans="1:16" x14ac:dyDescent="0.3">
      <c r="A713" t="s">
        <v>37</v>
      </c>
      <c r="B713" t="s">
        <v>38</v>
      </c>
      <c r="C713" t="s">
        <v>39</v>
      </c>
      <c r="D713" t="s">
        <v>40</v>
      </c>
      <c r="E713">
        <v>1</v>
      </c>
      <c r="F713">
        <v>456</v>
      </c>
      <c r="G713">
        <v>9</v>
      </c>
      <c r="H713" s="47">
        <f t="shared" si="33"/>
        <v>456</v>
      </c>
      <c r="I713" s="47">
        <f t="shared" si="34"/>
        <v>9</v>
      </c>
      <c r="J713" s="39" t="str">
        <f t="shared" si="35"/>
        <v>4569</v>
      </c>
      <c r="K713" t="s">
        <v>50</v>
      </c>
      <c r="L713">
        <v>974</v>
      </c>
      <c r="M713" t="s">
        <v>1020</v>
      </c>
      <c r="N713" t="s">
        <v>1021</v>
      </c>
      <c r="O713">
        <v>6</v>
      </c>
      <c r="P713" t="s">
        <v>3324</v>
      </c>
    </row>
    <row r="714" spans="1:16" x14ac:dyDescent="0.3">
      <c r="A714" t="s">
        <v>37</v>
      </c>
      <c r="B714" t="s">
        <v>38</v>
      </c>
      <c r="C714" t="s">
        <v>39</v>
      </c>
      <c r="D714" t="s">
        <v>40</v>
      </c>
      <c r="E714">
        <v>1</v>
      </c>
      <c r="F714">
        <v>444</v>
      </c>
      <c r="G714">
        <v>19</v>
      </c>
      <c r="H714" s="47">
        <f t="shared" si="33"/>
        <v>444</v>
      </c>
      <c r="I714" s="47">
        <f t="shared" si="34"/>
        <v>19</v>
      </c>
      <c r="J714" s="39" t="str">
        <f t="shared" si="35"/>
        <v>44419</v>
      </c>
      <c r="K714" t="s">
        <v>53</v>
      </c>
      <c r="L714">
        <v>167</v>
      </c>
      <c r="M714" t="s">
        <v>1022</v>
      </c>
      <c r="N714" t="s">
        <v>1023</v>
      </c>
      <c r="O714">
        <v>1</v>
      </c>
      <c r="P714" t="s">
        <v>3321</v>
      </c>
    </row>
    <row r="715" spans="1:16" x14ac:dyDescent="0.3">
      <c r="A715" t="s">
        <v>37</v>
      </c>
      <c r="B715" t="s">
        <v>38</v>
      </c>
      <c r="C715" t="s">
        <v>39</v>
      </c>
      <c r="D715" t="s">
        <v>40</v>
      </c>
      <c r="E715">
        <v>1</v>
      </c>
      <c r="F715">
        <v>894</v>
      </c>
      <c r="G715">
        <v>33</v>
      </c>
      <c r="H715" s="47">
        <f t="shared" si="33"/>
        <v>894</v>
      </c>
      <c r="I715" s="47">
        <f t="shared" si="34"/>
        <v>33</v>
      </c>
      <c r="J715" s="39" t="str">
        <f t="shared" si="35"/>
        <v>89433</v>
      </c>
      <c r="K715" t="s">
        <v>50</v>
      </c>
      <c r="L715">
        <v>36</v>
      </c>
      <c r="M715" t="s">
        <v>54</v>
      </c>
      <c r="N715" t="s">
        <v>159</v>
      </c>
      <c r="O715">
        <v>2</v>
      </c>
      <c r="P715" t="s">
        <v>3323</v>
      </c>
    </row>
    <row r="716" spans="1:16" x14ac:dyDescent="0.3">
      <c r="A716" t="s">
        <v>37</v>
      </c>
      <c r="B716" t="s">
        <v>38</v>
      </c>
      <c r="C716" t="s">
        <v>39</v>
      </c>
      <c r="D716" t="s">
        <v>40</v>
      </c>
      <c r="E716">
        <v>1</v>
      </c>
      <c r="F716">
        <v>787</v>
      </c>
      <c r="G716">
        <v>17</v>
      </c>
      <c r="H716" s="47">
        <f t="shared" si="33"/>
        <v>787</v>
      </c>
      <c r="I716" s="47">
        <f t="shared" si="34"/>
        <v>17</v>
      </c>
      <c r="J716" s="39" t="str">
        <f t="shared" si="35"/>
        <v>78717</v>
      </c>
      <c r="K716" t="s">
        <v>124</v>
      </c>
      <c r="L716">
        <v>28</v>
      </c>
      <c r="M716" t="s">
        <v>54</v>
      </c>
      <c r="N716" t="s">
        <v>162</v>
      </c>
      <c r="O716">
        <v>2</v>
      </c>
      <c r="P716" t="s">
        <v>3323</v>
      </c>
    </row>
    <row r="717" spans="1:16" x14ac:dyDescent="0.3">
      <c r="A717" t="s">
        <v>37</v>
      </c>
      <c r="B717" t="s">
        <v>38</v>
      </c>
      <c r="C717" t="s">
        <v>39</v>
      </c>
      <c r="D717" t="s">
        <v>40</v>
      </c>
      <c r="E717">
        <v>1</v>
      </c>
      <c r="F717">
        <v>793</v>
      </c>
      <c r="G717">
        <v>5</v>
      </c>
      <c r="H717" s="47">
        <f t="shared" si="33"/>
        <v>793</v>
      </c>
      <c r="I717" s="47">
        <f t="shared" si="34"/>
        <v>5</v>
      </c>
      <c r="J717" s="39" t="str">
        <f t="shared" si="35"/>
        <v>7935</v>
      </c>
      <c r="K717" t="s">
        <v>114</v>
      </c>
      <c r="L717">
        <v>653</v>
      </c>
      <c r="M717" t="s">
        <v>428</v>
      </c>
      <c r="N717" t="s">
        <v>429</v>
      </c>
      <c r="O717">
        <v>1</v>
      </c>
      <c r="P717" t="s">
        <v>3321</v>
      </c>
    </row>
    <row r="718" spans="1:16" x14ac:dyDescent="0.3">
      <c r="A718" t="s">
        <v>37</v>
      </c>
      <c r="B718" t="s">
        <v>38</v>
      </c>
      <c r="C718" t="s">
        <v>39</v>
      </c>
      <c r="D718" t="s">
        <v>40</v>
      </c>
      <c r="E718">
        <v>1</v>
      </c>
      <c r="F718">
        <v>775</v>
      </c>
      <c r="G718">
        <v>15</v>
      </c>
      <c r="H718" s="47">
        <f t="shared" si="33"/>
        <v>775</v>
      </c>
      <c r="I718" s="47">
        <f t="shared" si="34"/>
        <v>15</v>
      </c>
      <c r="J718" s="39" t="str">
        <f t="shared" si="35"/>
        <v>77515</v>
      </c>
      <c r="K718" t="s">
        <v>58</v>
      </c>
      <c r="L718">
        <v>97</v>
      </c>
      <c r="M718" t="s">
        <v>54</v>
      </c>
      <c r="N718" t="s">
        <v>159</v>
      </c>
      <c r="O718">
        <v>2</v>
      </c>
      <c r="P718" t="s">
        <v>3323</v>
      </c>
    </row>
    <row r="719" spans="1:16" x14ac:dyDescent="0.3">
      <c r="A719" t="s">
        <v>37</v>
      </c>
      <c r="B719" t="s">
        <v>38</v>
      </c>
      <c r="C719" t="s">
        <v>39</v>
      </c>
      <c r="D719" t="s">
        <v>40</v>
      </c>
      <c r="E719">
        <v>1</v>
      </c>
      <c r="F719">
        <v>776</v>
      </c>
      <c r="G719">
        <v>12</v>
      </c>
      <c r="H719" s="47">
        <f t="shared" si="33"/>
        <v>776</v>
      </c>
      <c r="I719" s="47">
        <f t="shared" si="34"/>
        <v>12</v>
      </c>
      <c r="J719" s="39" t="str">
        <f t="shared" si="35"/>
        <v>77612</v>
      </c>
      <c r="K719" t="s">
        <v>50</v>
      </c>
      <c r="L719">
        <v>96</v>
      </c>
      <c r="M719" t="s">
        <v>54</v>
      </c>
      <c r="N719" t="s">
        <v>79</v>
      </c>
      <c r="O719">
        <v>2</v>
      </c>
      <c r="P719" t="s">
        <v>3323</v>
      </c>
    </row>
    <row r="720" spans="1:16" x14ac:dyDescent="0.3">
      <c r="A720" t="s">
        <v>37</v>
      </c>
      <c r="B720" t="s">
        <v>38</v>
      </c>
      <c r="C720" t="s">
        <v>39</v>
      </c>
      <c r="D720" t="s">
        <v>40</v>
      </c>
      <c r="E720">
        <v>1</v>
      </c>
      <c r="F720">
        <v>680</v>
      </c>
      <c r="G720">
        <v>7</v>
      </c>
      <c r="H720" s="47">
        <f t="shared" si="33"/>
        <v>680</v>
      </c>
      <c r="I720" s="47">
        <f t="shared" si="34"/>
        <v>7</v>
      </c>
      <c r="J720" s="39" t="str">
        <f t="shared" si="35"/>
        <v>6807</v>
      </c>
      <c r="K720" t="s">
        <v>50</v>
      </c>
      <c r="L720">
        <v>263.5</v>
      </c>
      <c r="M720" t="s">
        <v>1024</v>
      </c>
      <c r="N720" t="s">
        <v>1025</v>
      </c>
      <c r="O720">
        <v>1</v>
      </c>
      <c r="P720" t="s">
        <v>3321</v>
      </c>
    </row>
    <row r="721" spans="1:16" x14ac:dyDescent="0.3">
      <c r="A721" t="s">
        <v>37</v>
      </c>
      <c r="B721" t="s">
        <v>38</v>
      </c>
      <c r="C721" t="s">
        <v>39</v>
      </c>
      <c r="D721" t="s">
        <v>40</v>
      </c>
      <c r="E721">
        <v>1</v>
      </c>
      <c r="F721">
        <v>887</v>
      </c>
      <c r="G721">
        <v>3</v>
      </c>
      <c r="H721" s="47">
        <f t="shared" si="33"/>
        <v>887</v>
      </c>
      <c r="I721" s="47">
        <f t="shared" si="34"/>
        <v>3</v>
      </c>
      <c r="J721" s="39" t="str">
        <f t="shared" si="35"/>
        <v>8873</v>
      </c>
      <c r="K721" t="s">
        <v>124</v>
      </c>
      <c r="L721">
        <v>292</v>
      </c>
      <c r="M721" t="s">
        <v>54</v>
      </c>
      <c r="N721" t="s">
        <v>57</v>
      </c>
      <c r="O721">
        <v>2</v>
      </c>
      <c r="P721" t="s">
        <v>3323</v>
      </c>
    </row>
    <row r="722" spans="1:16" x14ac:dyDescent="0.3">
      <c r="A722" t="s">
        <v>37</v>
      </c>
      <c r="B722" t="s">
        <v>38</v>
      </c>
      <c r="C722" t="s">
        <v>39</v>
      </c>
      <c r="D722" t="s">
        <v>40</v>
      </c>
      <c r="E722">
        <v>1</v>
      </c>
      <c r="F722">
        <v>679</v>
      </c>
      <c r="G722">
        <v>3</v>
      </c>
      <c r="H722" s="47">
        <f t="shared" si="33"/>
        <v>679</v>
      </c>
      <c r="I722" s="47">
        <f t="shared" si="34"/>
        <v>3</v>
      </c>
      <c r="J722" s="39" t="str">
        <f t="shared" si="35"/>
        <v>6793</v>
      </c>
      <c r="K722" t="s">
        <v>50</v>
      </c>
      <c r="L722">
        <v>338.8</v>
      </c>
      <c r="M722" t="s">
        <v>1026</v>
      </c>
      <c r="N722" t="s">
        <v>1027</v>
      </c>
      <c r="O722">
        <v>1</v>
      </c>
      <c r="P722" t="s">
        <v>3321</v>
      </c>
    </row>
    <row r="723" spans="1:16" x14ac:dyDescent="0.3">
      <c r="A723" t="s">
        <v>37</v>
      </c>
      <c r="B723" t="s">
        <v>38</v>
      </c>
      <c r="C723" t="s">
        <v>39</v>
      </c>
      <c r="D723" t="s">
        <v>40</v>
      </c>
      <c r="E723">
        <v>1</v>
      </c>
      <c r="F723">
        <v>882</v>
      </c>
      <c r="G723">
        <v>27</v>
      </c>
      <c r="H723" s="47">
        <f t="shared" si="33"/>
        <v>882</v>
      </c>
      <c r="I723" s="47">
        <f t="shared" si="34"/>
        <v>27</v>
      </c>
      <c r="J723" s="39" t="str">
        <f t="shared" si="35"/>
        <v>88227</v>
      </c>
      <c r="K723" t="s">
        <v>50</v>
      </c>
      <c r="L723">
        <v>136</v>
      </c>
      <c r="M723" t="s">
        <v>1028</v>
      </c>
      <c r="N723" t="s">
        <v>1029</v>
      </c>
      <c r="O723">
        <v>1</v>
      </c>
      <c r="P723" t="s">
        <v>3321</v>
      </c>
    </row>
    <row r="724" spans="1:16" x14ac:dyDescent="0.3">
      <c r="A724" t="s">
        <v>37</v>
      </c>
      <c r="B724" t="s">
        <v>38</v>
      </c>
      <c r="C724" t="s">
        <v>39</v>
      </c>
      <c r="D724" t="s">
        <v>40</v>
      </c>
      <c r="E724">
        <v>1</v>
      </c>
      <c r="F724">
        <v>867</v>
      </c>
      <c r="G724">
        <v>95</v>
      </c>
      <c r="H724" s="47">
        <f t="shared" si="33"/>
        <v>867</v>
      </c>
      <c r="I724" s="47">
        <f t="shared" si="34"/>
        <v>95</v>
      </c>
      <c r="J724" s="39" t="str">
        <f t="shared" si="35"/>
        <v>86795</v>
      </c>
      <c r="K724" t="s">
        <v>50</v>
      </c>
      <c r="L724">
        <v>310</v>
      </c>
      <c r="M724" t="s">
        <v>1030</v>
      </c>
      <c r="N724" t="s">
        <v>1031</v>
      </c>
      <c r="O724">
        <v>1</v>
      </c>
      <c r="P724" t="s">
        <v>3321</v>
      </c>
    </row>
    <row r="725" spans="1:16" x14ac:dyDescent="0.3">
      <c r="A725" t="s">
        <v>37</v>
      </c>
      <c r="B725" t="s">
        <v>38</v>
      </c>
      <c r="C725" t="s">
        <v>39</v>
      </c>
      <c r="D725" t="s">
        <v>40</v>
      </c>
      <c r="E725">
        <v>1</v>
      </c>
      <c r="F725">
        <v>774</v>
      </c>
      <c r="G725">
        <v>1</v>
      </c>
      <c r="H725" s="47">
        <f t="shared" si="33"/>
        <v>774</v>
      </c>
      <c r="I725" s="47">
        <f t="shared" si="34"/>
        <v>1</v>
      </c>
      <c r="J725" s="39" t="str">
        <f t="shared" si="35"/>
        <v>7741</v>
      </c>
      <c r="K725" t="s">
        <v>58</v>
      </c>
      <c r="L725">
        <v>309</v>
      </c>
      <c r="M725" t="s">
        <v>656</v>
      </c>
      <c r="N725" t="s">
        <v>657</v>
      </c>
      <c r="O725">
        <v>1</v>
      </c>
      <c r="P725" t="s">
        <v>3321</v>
      </c>
    </row>
    <row r="726" spans="1:16" x14ac:dyDescent="0.3">
      <c r="A726" t="s">
        <v>37</v>
      </c>
      <c r="B726" t="s">
        <v>38</v>
      </c>
      <c r="C726" t="s">
        <v>39</v>
      </c>
      <c r="D726" t="s">
        <v>40</v>
      </c>
      <c r="E726">
        <v>1</v>
      </c>
      <c r="F726">
        <v>867</v>
      </c>
      <c r="G726">
        <v>53</v>
      </c>
      <c r="H726" s="47">
        <f t="shared" si="33"/>
        <v>867</v>
      </c>
      <c r="I726" s="47">
        <f t="shared" si="34"/>
        <v>53</v>
      </c>
      <c r="J726" s="39" t="str">
        <f t="shared" si="35"/>
        <v>86753</v>
      </c>
      <c r="K726" t="s">
        <v>50</v>
      </c>
      <c r="L726">
        <v>345</v>
      </c>
      <c r="M726" t="s">
        <v>54</v>
      </c>
      <c r="N726" t="s">
        <v>1032</v>
      </c>
      <c r="O726">
        <v>2</v>
      </c>
      <c r="P726" t="s">
        <v>3323</v>
      </c>
    </row>
    <row r="727" spans="1:16" x14ac:dyDescent="0.3">
      <c r="A727" t="s">
        <v>37</v>
      </c>
      <c r="B727" t="s">
        <v>38</v>
      </c>
      <c r="C727" t="s">
        <v>39</v>
      </c>
      <c r="D727" t="s">
        <v>40</v>
      </c>
      <c r="E727">
        <v>1</v>
      </c>
      <c r="F727">
        <v>748</v>
      </c>
      <c r="G727">
        <v>6</v>
      </c>
      <c r="H727" s="47">
        <f t="shared" si="33"/>
        <v>748</v>
      </c>
      <c r="I727" s="47">
        <f t="shared" si="34"/>
        <v>6</v>
      </c>
      <c r="J727" s="39" t="str">
        <f t="shared" si="35"/>
        <v>7486</v>
      </c>
      <c r="K727" t="s">
        <v>50</v>
      </c>
      <c r="L727">
        <v>5</v>
      </c>
      <c r="M727" t="s">
        <v>54</v>
      </c>
      <c r="N727" t="s">
        <v>154</v>
      </c>
      <c r="O727">
        <v>2</v>
      </c>
      <c r="P727" t="s">
        <v>3323</v>
      </c>
    </row>
    <row r="728" spans="1:16" x14ac:dyDescent="0.3">
      <c r="A728" t="s">
        <v>37</v>
      </c>
      <c r="B728" t="s">
        <v>38</v>
      </c>
      <c r="C728" t="s">
        <v>39</v>
      </c>
      <c r="D728" t="s">
        <v>40</v>
      </c>
      <c r="E728">
        <v>1</v>
      </c>
      <c r="F728">
        <v>743</v>
      </c>
      <c r="G728">
        <v>23</v>
      </c>
      <c r="H728" s="47">
        <f t="shared" si="33"/>
        <v>743</v>
      </c>
      <c r="I728" s="47">
        <f t="shared" si="34"/>
        <v>23</v>
      </c>
      <c r="J728" s="39" t="str">
        <f t="shared" si="35"/>
        <v>74323</v>
      </c>
      <c r="K728" t="s">
        <v>78</v>
      </c>
      <c r="L728">
        <v>280</v>
      </c>
      <c r="M728" t="s">
        <v>54</v>
      </c>
      <c r="N728" t="s">
        <v>57</v>
      </c>
      <c r="O728">
        <v>2</v>
      </c>
      <c r="P728" t="s">
        <v>3323</v>
      </c>
    </row>
    <row r="729" spans="1:16" x14ac:dyDescent="0.3">
      <c r="A729" t="s">
        <v>37</v>
      </c>
      <c r="B729" t="s">
        <v>38</v>
      </c>
      <c r="C729" t="s">
        <v>39</v>
      </c>
      <c r="D729" t="s">
        <v>40</v>
      </c>
      <c r="E729">
        <v>1</v>
      </c>
      <c r="F729">
        <v>677</v>
      </c>
      <c r="G729">
        <v>1</v>
      </c>
      <c r="H729" s="47">
        <f t="shared" si="33"/>
        <v>677</v>
      </c>
      <c r="I729" s="47">
        <f t="shared" si="34"/>
        <v>1</v>
      </c>
      <c r="J729" s="39" t="str">
        <f t="shared" si="35"/>
        <v>6771</v>
      </c>
      <c r="K729" t="s">
        <v>50</v>
      </c>
      <c r="L729">
        <v>594.70000000000005</v>
      </c>
      <c r="M729" t="s">
        <v>1033</v>
      </c>
      <c r="N729" t="s">
        <v>1034</v>
      </c>
      <c r="O729">
        <v>1</v>
      </c>
      <c r="P729" t="s">
        <v>3321</v>
      </c>
    </row>
    <row r="730" spans="1:16" x14ac:dyDescent="0.3">
      <c r="A730" t="s">
        <v>37</v>
      </c>
      <c r="B730" t="s">
        <v>38</v>
      </c>
      <c r="C730" t="s">
        <v>39</v>
      </c>
      <c r="D730" t="s">
        <v>40</v>
      </c>
      <c r="E730">
        <v>1</v>
      </c>
      <c r="F730">
        <v>674</v>
      </c>
      <c r="G730">
        <v>15</v>
      </c>
      <c r="H730" s="47">
        <f t="shared" si="33"/>
        <v>674</v>
      </c>
      <c r="I730" s="47">
        <f t="shared" si="34"/>
        <v>15</v>
      </c>
      <c r="J730" s="39" t="str">
        <f t="shared" si="35"/>
        <v>67415</v>
      </c>
      <c r="K730" t="s">
        <v>50</v>
      </c>
      <c r="L730">
        <v>66.099999999999994</v>
      </c>
      <c r="M730" t="s">
        <v>1035</v>
      </c>
      <c r="N730" t="s">
        <v>734</v>
      </c>
      <c r="O730">
        <v>1</v>
      </c>
      <c r="P730" t="s">
        <v>3321</v>
      </c>
    </row>
    <row r="731" spans="1:16" x14ac:dyDescent="0.3">
      <c r="A731" t="s">
        <v>37</v>
      </c>
      <c r="B731" t="s">
        <v>38</v>
      </c>
      <c r="C731" t="s">
        <v>39</v>
      </c>
      <c r="D731" t="s">
        <v>40</v>
      </c>
      <c r="E731">
        <v>1</v>
      </c>
      <c r="F731">
        <v>672</v>
      </c>
      <c r="G731">
        <v>1</v>
      </c>
      <c r="H731" s="47">
        <f t="shared" si="33"/>
        <v>672</v>
      </c>
      <c r="I731" s="47">
        <f t="shared" si="34"/>
        <v>1</v>
      </c>
      <c r="J731" s="39" t="str">
        <f t="shared" si="35"/>
        <v>6721</v>
      </c>
      <c r="K731" t="s">
        <v>50</v>
      </c>
      <c r="L731">
        <v>109.1</v>
      </c>
      <c r="M731" t="s">
        <v>1036</v>
      </c>
      <c r="N731" t="s">
        <v>1037</v>
      </c>
      <c r="O731">
        <v>3</v>
      </c>
      <c r="P731" t="s">
        <v>3330</v>
      </c>
    </row>
    <row r="732" spans="1:16" x14ac:dyDescent="0.3">
      <c r="A732" t="s">
        <v>37</v>
      </c>
      <c r="B732" t="s">
        <v>38</v>
      </c>
      <c r="C732" t="s">
        <v>39</v>
      </c>
      <c r="D732" t="s">
        <v>40</v>
      </c>
      <c r="E732">
        <v>1</v>
      </c>
      <c r="F732">
        <v>690</v>
      </c>
      <c r="G732">
        <v>2</v>
      </c>
      <c r="H732" s="47">
        <f t="shared" si="33"/>
        <v>690</v>
      </c>
      <c r="I732" s="47">
        <f t="shared" si="34"/>
        <v>2</v>
      </c>
      <c r="J732" s="39" t="str">
        <f t="shared" si="35"/>
        <v>6902</v>
      </c>
      <c r="K732" t="s">
        <v>50</v>
      </c>
      <c r="L732">
        <v>245.3</v>
      </c>
      <c r="M732" t="s">
        <v>1038</v>
      </c>
      <c r="N732" t="s">
        <v>1039</v>
      </c>
      <c r="O732">
        <v>1</v>
      </c>
      <c r="P732" t="s">
        <v>3321</v>
      </c>
    </row>
    <row r="733" spans="1:16" x14ac:dyDescent="0.3">
      <c r="A733" t="s">
        <v>37</v>
      </c>
      <c r="B733" t="s">
        <v>38</v>
      </c>
      <c r="C733" t="s">
        <v>39</v>
      </c>
      <c r="D733" t="s">
        <v>40</v>
      </c>
      <c r="E733">
        <v>1</v>
      </c>
      <c r="F733">
        <v>691</v>
      </c>
      <c r="G733">
        <v>1</v>
      </c>
      <c r="H733" s="47">
        <f t="shared" si="33"/>
        <v>691</v>
      </c>
      <c r="I733" s="47">
        <f t="shared" si="34"/>
        <v>1</v>
      </c>
      <c r="J733" s="39" t="str">
        <f t="shared" si="35"/>
        <v>6911</v>
      </c>
      <c r="K733" t="s">
        <v>50</v>
      </c>
      <c r="L733">
        <v>80.400000000000006</v>
      </c>
      <c r="M733" t="s">
        <v>183</v>
      </c>
      <c r="N733" t="s">
        <v>184</v>
      </c>
      <c r="O733">
        <v>1</v>
      </c>
      <c r="P733" t="s">
        <v>3321</v>
      </c>
    </row>
    <row r="734" spans="1:16" x14ac:dyDescent="0.3">
      <c r="A734" t="s">
        <v>37</v>
      </c>
      <c r="B734" t="s">
        <v>38</v>
      </c>
      <c r="C734" t="s">
        <v>39</v>
      </c>
      <c r="D734" t="s">
        <v>40</v>
      </c>
      <c r="E734">
        <v>1</v>
      </c>
      <c r="F734">
        <v>691</v>
      </c>
      <c r="G734">
        <v>2</v>
      </c>
      <c r="H734" s="47">
        <f t="shared" si="33"/>
        <v>691</v>
      </c>
      <c r="I734" s="47">
        <f t="shared" si="34"/>
        <v>2</v>
      </c>
      <c r="J734" s="39" t="str">
        <f t="shared" si="35"/>
        <v>6912</v>
      </c>
      <c r="K734" t="s">
        <v>50</v>
      </c>
      <c r="L734">
        <v>98.8</v>
      </c>
      <c r="M734" t="s">
        <v>1040</v>
      </c>
      <c r="N734" t="s">
        <v>1041</v>
      </c>
      <c r="O734">
        <v>1</v>
      </c>
      <c r="P734" t="s">
        <v>3321</v>
      </c>
    </row>
    <row r="735" spans="1:16" x14ac:dyDescent="0.3">
      <c r="A735" t="s">
        <v>37</v>
      </c>
      <c r="B735" t="s">
        <v>38</v>
      </c>
      <c r="C735" t="s">
        <v>39</v>
      </c>
      <c r="D735" t="s">
        <v>40</v>
      </c>
      <c r="E735">
        <v>1</v>
      </c>
      <c r="F735">
        <v>674</v>
      </c>
      <c r="G735">
        <v>4</v>
      </c>
      <c r="H735" s="47">
        <f t="shared" si="33"/>
        <v>674</v>
      </c>
      <c r="I735" s="47">
        <f t="shared" si="34"/>
        <v>4</v>
      </c>
      <c r="J735" s="39" t="str">
        <f t="shared" si="35"/>
        <v>6744</v>
      </c>
      <c r="K735" t="s">
        <v>160</v>
      </c>
      <c r="L735">
        <v>18131</v>
      </c>
      <c r="M735" t="s">
        <v>54</v>
      </c>
      <c r="N735" t="s">
        <v>198</v>
      </c>
      <c r="O735">
        <v>4</v>
      </c>
      <c r="P735" t="s">
        <v>3325</v>
      </c>
    </row>
    <row r="736" spans="1:16" x14ac:dyDescent="0.3">
      <c r="A736" t="s">
        <v>37</v>
      </c>
      <c r="B736" t="s">
        <v>38</v>
      </c>
      <c r="C736" t="s">
        <v>39</v>
      </c>
      <c r="D736" t="s">
        <v>40</v>
      </c>
      <c r="E736">
        <v>1</v>
      </c>
      <c r="F736">
        <v>866</v>
      </c>
      <c r="G736">
        <v>29</v>
      </c>
      <c r="H736" s="47">
        <f t="shared" si="33"/>
        <v>866</v>
      </c>
      <c r="I736" s="47">
        <f t="shared" si="34"/>
        <v>29</v>
      </c>
      <c r="J736" s="39" t="str">
        <f t="shared" si="35"/>
        <v>86629</v>
      </c>
      <c r="K736" t="s">
        <v>50</v>
      </c>
      <c r="L736">
        <v>45</v>
      </c>
      <c r="M736" t="s">
        <v>1042</v>
      </c>
      <c r="N736" t="s">
        <v>1043</v>
      </c>
      <c r="O736">
        <v>1</v>
      </c>
      <c r="P736" t="s">
        <v>3321</v>
      </c>
    </row>
    <row r="737" spans="1:16" x14ac:dyDescent="0.3">
      <c r="A737" t="s">
        <v>37</v>
      </c>
      <c r="B737" t="s">
        <v>38</v>
      </c>
      <c r="C737" t="s">
        <v>39</v>
      </c>
      <c r="D737" t="s">
        <v>40</v>
      </c>
      <c r="E737">
        <v>1</v>
      </c>
      <c r="F737">
        <v>667</v>
      </c>
      <c r="G737">
        <v>35</v>
      </c>
      <c r="H737" s="47">
        <f t="shared" si="33"/>
        <v>667</v>
      </c>
      <c r="I737" s="47">
        <f t="shared" si="34"/>
        <v>35</v>
      </c>
      <c r="J737" s="39" t="str">
        <f t="shared" si="35"/>
        <v>66735</v>
      </c>
      <c r="K737" t="s">
        <v>1044</v>
      </c>
      <c r="L737">
        <v>1033.7</v>
      </c>
      <c r="M737" t="s">
        <v>54</v>
      </c>
      <c r="N737" t="s">
        <v>55</v>
      </c>
      <c r="O737">
        <v>5</v>
      </c>
      <c r="P737" t="s">
        <v>3322</v>
      </c>
    </row>
    <row r="738" spans="1:16" x14ac:dyDescent="0.3">
      <c r="A738" t="s">
        <v>37</v>
      </c>
      <c r="B738" t="s">
        <v>38</v>
      </c>
      <c r="C738" t="s">
        <v>39</v>
      </c>
      <c r="D738" t="s">
        <v>40</v>
      </c>
      <c r="E738">
        <v>1</v>
      </c>
      <c r="F738">
        <v>684</v>
      </c>
      <c r="G738">
        <v>52</v>
      </c>
      <c r="H738" s="47">
        <f t="shared" si="33"/>
        <v>684</v>
      </c>
      <c r="I738" s="47">
        <f t="shared" si="34"/>
        <v>52</v>
      </c>
      <c r="J738" s="39" t="str">
        <f t="shared" si="35"/>
        <v>68452</v>
      </c>
      <c r="K738" t="s">
        <v>63</v>
      </c>
      <c r="L738">
        <v>141.19999999999999</v>
      </c>
      <c r="M738" t="s">
        <v>1045</v>
      </c>
      <c r="N738" t="s">
        <v>1046</v>
      </c>
      <c r="O738">
        <v>1</v>
      </c>
      <c r="P738" t="s">
        <v>3321</v>
      </c>
    </row>
    <row r="739" spans="1:16" x14ac:dyDescent="0.3">
      <c r="A739" t="s">
        <v>37</v>
      </c>
      <c r="B739" t="s">
        <v>38</v>
      </c>
      <c r="C739" t="s">
        <v>39</v>
      </c>
      <c r="D739" t="s">
        <v>40</v>
      </c>
      <c r="E739">
        <v>1</v>
      </c>
      <c r="F739">
        <v>61</v>
      </c>
      <c r="G739">
        <v>35</v>
      </c>
      <c r="H739" s="47">
        <f t="shared" si="33"/>
        <v>61</v>
      </c>
      <c r="I739" s="47">
        <f t="shared" si="34"/>
        <v>35</v>
      </c>
      <c r="J739" s="39" t="str">
        <f t="shared" si="35"/>
        <v>6135</v>
      </c>
      <c r="K739" t="s">
        <v>58</v>
      </c>
      <c r="L739">
        <v>42</v>
      </c>
      <c r="M739" t="s">
        <v>54</v>
      </c>
      <c r="N739" t="s">
        <v>55</v>
      </c>
      <c r="O739">
        <v>5</v>
      </c>
      <c r="P739" t="s">
        <v>3322</v>
      </c>
    </row>
    <row r="740" spans="1:16" x14ac:dyDescent="0.3">
      <c r="A740" t="s">
        <v>37</v>
      </c>
      <c r="B740" t="s">
        <v>38</v>
      </c>
      <c r="C740" t="s">
        <v>39</v>
      </c>
      <c r="D740" t="s">
        <v>40</v>
      </c>
      <c r="E740">
        <v>1</v>
      </c>
      <c r="F740">
        <v>687</v>
      </c>
      <c r="G740">
        <v>20</v>
      </c>
      <c r="H740" s="47">
        <f t="shared" si="33"/>
        <v>687</v>
      </c>
      <c r="I740" s="47">
        <f t="shared" si="34"/>
        <v>20</v>
      </c>
      <c r="J740" s="39" t="str">
        <f t="shared" si="35"/>
        <v>68720</v>
      </c>
      <c r="K740" t="s">
        <v>50</v>
      </c>
      <c r="L740">
        <v>183.2</v>
      </c>
      <c r="M740" t="s">
        <v>1047</v>
      </c>
      <c r="N740" t="s">
        <v>821</v>
      </c>
      <c r="O740">
        <v>1</v>
      </c>
      <c r="P740" t="s">
        <v>3321</v>
      </c>
    </row>
    <row r="741" spans="1:16" x14ac:dyDescent="0.3">
      <c r="A741" t="s">
        <v>37</v>
      </c>
      <c r="B741" t="s">
        <v>38</v>
      </c>
      <c r="C741" t="s">
        <v>39</v>
      </c>
      <c r="D741" t="s">
        <v>40</v>
      </c>
      <c r="E741">
        <v>1</v>
      </c>
      <c r="F741">
        <v>61</v>
      </c>
      <c r="G741">
        <v>37</v>
      </c>
      <c r="H741" s="47">
        <f t="shared" si="33"/>
        <v>61</v>
      </c>
      <c r="I741" s="47">
        <f t="shared" si="34"/>
        <v>37</v>
      </c>
      <c r="J741" s="39" t="str">
        <f t="shared" si="35"/>
        <v>6137</v>
      </c>
      <c r="K741" t="s">
        <v>58</v>
      </c>
      <c r="L741">
        <v>33</v>
      </c>
      <c r="M741" t="s">
        <v>54</v>
      </c>
      <c r="N741" t="s">
        <v>55</v>
      </c>
      <c r="O741">
        <v>5</v>
      </c>
      <c r="P741" t="s">
        <v>3322</v>
      </c>
    </row>
    <row r="742" spans="1:16" x14ac:dyDescent="0.3">
      <c r="A742" t="s">
        <v>37</v>
      </c>
      <c r="B742" t="s">
        <v>38</v>
      </c>
      <c r="C742" t="s">
        <v>39</v>
      </c>
      <c r="D742" t="s">
        <v>40</v>
      </c>
      <c r="E742">
        <v>1</v>
      </c>
      <c r="F742">
        <v>90</v>
      </c>
      <c r="G742">
        <v>2</v>
      </c>
      <c r="H742" s="47">
        <f t="shared" si="33"/>
        <v>90</v>
      </c>
      <c r="I742" s="47">
        <f t="shared" si="34"/>
        <v>2</v>
      </c>
      <c r="J742" s="39" t="str">
        <f t="shared" si="35"/>
        <v>902</v>
      </c>
      <c r="K742" t="s">
        <v>53</v>
      </c>
      <c r="L742">
        <v>64</v>
      </c>
      <c r="M742">
        <v>664</v>
      </c>
      <c r="N742" t="s">
        <v>1048</v>
      </c>
      <c r="O742">
        <v>1</v>
      </c>
      <c r="P742" t="s">
        <v>3321</v>
      </c>
    </row>
    <row r="743" spans="1:16" x14ac:dyDescent="0.3">
      <c r="A743" t="s">
        <v>37</v>
      </c>
      <c r="B743" t="s">
        <v>38</v>
      </c>
      <c r="C743" t="s">
        <v>39</v>
      </c>
      <c r="D743" t="s">
        <v>40</v>
      </c>
      <c r="E743">
        <v>1</v>
      </c>
      <c r="F743">
        <v>77</v>
      </c>
      <c r="G743">
        <v>12</v>
      </c>
      <c r="H743" s="47">
        <f t="shared" si="33"/>
        <v>77</v>
      </c>
      <c r="I743" s="47">
        <f t="shared" si="34"/>
        <v>12</v>
      </c>
      <c r="J743" s="39" t="str">
        <f t="shared" si="35"/>
        <v>7712</v>
      </c>
      <c r="K743" t="s">
        <v>50</v>
      </c>
      <c r="L743">
        <v>128</v>
      </c>
      <c r="M743" t="s">
        <v>1049</v>
      </c>
      <c r="N743" t="s">
        <v>1050</v>
      </c>
      <c r="O743">
        <v>1</v>
      </c>
      <c r="P743" t="s">
        <v>3321</v>
      </c>
    </row>
    <row r="744" spans="1:16" x14ac:dyDescent="0.3">
      <c r="A744" t="s">
        <v>37</v>
      </c>
      <c r="B744" t="s">
        <v>38</v>
      </c>
      <c r="C744" t="s">
        <v>39</v>
      </c>
      <c r="D744" t="s">
        <v>40</v>
      </c>
      <c r="E744">
        <v>1</v>
      </c>
      <c r="F744">
        <v>81</v>
      </c>
      <c r="G744">
        <v>26</v>
      </c>
      <c r="H744" s="47">
        <f t="shared" si="33"/>
        <v>81</v>
      </c>
      <c r="I744" s="47">
        <f t="shared" si="34"/>
        <v>26</v>
      </c>
      <c r="J744" s="39" t="str">
        <f t="shared" si="35"/>
        <v>8126</v>
      </c>
      <c r="K744" t="s">
        <v>50</v>
      </c>
      <c r="L744">
        <v>100</v>
      </c>
      <c r="M744" t="s">
        <v>1051</v>
      </c>
      <c r="N744" t="s">
        <v>1052</v>
      </c>
      <c r="O744">
        <v>1</v>
      </c>
      <c r="P744" t="s">
        <v>3321</v>
      </c>
    </row>
    <row r="745" spans="1:16" x14ac:dyDescent="0.3">
      <c r="A745" t="s">
        <v>37</v>
      </c>
      <c r="B745" t="s">
        <v>38</v>
      </c>
      <c r="C745" t="s">
        <v>39</v>
      </c>
      <c r="D745" t="s">
        <v>40</v>
      </c>
      <c r="E745">
        <v>1</v>
      </c>
      <c r="F745">
        <v>83</v>
      </c>
      <c r="G745">
        <v>4</v>
      </c>
      <c r="H745" s="47">
        <f t="shared" si="33"/>
        <v>83</v>
      </c>
      <c r="I745" s="47">
        <f t="shared" si="34"/>
        <v>4</v>
      </c>
      <c r="J745" s="39" t="str">
        <f t="shared" si="35"/>
        <v>834</v>
      </c>
      <c r="K745" t="s">
        <v>124</v>
      </c>
      <c r="L745">
        <v>17</v>
      </c>
      <c r="M745" t="s">
        <v>54</v>
      </c>
      <c r="N745" t="s">
        <v>159</v>
      </c>
      <c r="O745">
        <v>2</v>
      </c>
      <c r="P745" t="s">
        <v>3323</v>
      </c>
    </row>
    <row r="746" spans="1:16" x14ac:dyDescent="0.3">
      <c r="A746" t="s">
        <v>37</v>
      </c>
      <c r="B746" t="s">
        <v>38</v>
      </c>
      <c r="C746" t="s">
        <v>39</v>
      </c>
      <c r="D746" t="s">
        <v>40</v>
      </c>
      <c r="E746">
        <v>1</v>
      </c>
      <c r="F746">
        <v>81</v>
      </c>
      <c r="G746">
        <v>35</v>
      </c>
      <c r="H746" s="47">
        <f t="shared" si="33"/>
        <v>81</v>
      </c>
      <c r="I746" s="47">
        <f t="shared" si="34"/>
        <v>35</v>
      </c>
      <c r="J746" s="39" t="str">
        <f t="shared" si="35"/>
        <v>8135</v>
      </c>
      <c r="K746" t="s">
        <v>50</v>
      </c>
      <c r="L746">
        <v>48</v>
      </c>
      <c r="M746" t="s">
        <v>54</v>
      </c>
      <c r="N746" t="s">
        <v>55</v>
      </c>
      <c r="O746">
        <v>5</v>
      </c>
      <c r="P746" t="s">
        <v>3322</v>
      </c>
    </row>
    <row r="747" spans="1:16" x14ac:dyDescent="0.3">
      <c r="A747" t="s">
        <v>37</v>
      </c>
      <c r="B747" t="s">
        <v>38</v>
      </c>
      <c r="C747" t="s">
        <v>39</v>
      </c>
      <c r="D747" t="s">
        <v>40</v>
      </c>
      <c r="E747">
        <v>1</v>
      </c>
      <c r="F747">
        <v>21</v>
      </c>
      <c r="G747">
        <v>3</v>
      </c>
      <c r="H747" s="47">
        <f t="shared" si="33"/>
        <v>21</v>
      </c>
      <c r="I747" s="47">
        <f t="shared" si="34"/>
        <v>3</v>
      </c>
      <c r="J747" s="39" t="str">
        <f t="shared" si="35"/>
        <v>213</v>
      </c>
      <c r="K747" t="s">
        <v>58</v>
      </c>
      <c r="L747">
        <v>3233</v>
      </c>
      <c r="M747" t="s">
        <v>1053</v>
      </c>
      <c r="N747" t="s">
        <v>1054</v>
      </c>
      <c r="O747">
        <v>1</v>
      </c>
      <c r="P747" t="s">
        <v>3321</v>
      </c>
    </row>
    <row r="748" spans="1:16" x14ac:dyDescent="0.3">
      <c r="A748" t="s">
        <v>37</v>
      </c>
      <c r="B748" t="s">
        <v>38</v>
      </c>
      <c r="C748" t="s">
        <v>39</v>
      </c>
      <c r="D748" t="s">
        <v>40</v>
      </c>
      <c r="E748">
        <v>1</v>
      </c>
      <c r="F748">
        <v>55</v>
      </c>
      <c r="G748">
        <v>9</v>
      </c>
      <c r="H748" s="47">
        <f t="shared" si="33"/>
        <v>55</v>
      </c>
      <c r="I748" s="47">
        <f t="shared" si="34"/>
        <v>9</v>
      </c>
      <c r="J748" s="39" t="str">
        <f t="shared" si="35"/>
        <v>559</v>
      </c>
      <c r="K748" t="s">
        <v>50</v>
      </c>
      <c r="L748">
        <v>66</v>
      </c>
      <c r="M748" t="s">
        <v>1055</v>
      </c>
      <c r="N748" t="s">
        <v>1056</v>
      </c>
      <c r="O748">
        <v>1</v>
      </c>
      <c r="P748" t="s">
        <v>3321</v>
      </c>
    </row>
    <row r="749" spans="1:16" x14ac:dyDescent="0.3">
      <c r="A749" t="s">
        <v>37</v>
      </c>
      <c r="B749" t="s">
        <v>38</v>
      </c>
      <c r="C749" t="s">
        <v>39</v>
      </c>
      <c r="D749" t="s">
        <v>40</v>
      </c>
      <c r="E749">
        <v>1</v>
      </c>
      <c r="F749">
        <v>34</v>
      </c>
      <c r="G749">
        <v>1</v>
      </c>
      <c r="H749" s="47">
        <f t="shared" si="33"/>
        <v>34</v>
      </c>
      <c r="I749" s="47">
        <f t="shared" si="34"/>
        <v>1</v>
      </c>
      <c r="J749" s="39" t="str">
        <f t="shared" si="35"/>
        <v>341</v>
      </c>
      <c r="K749" t="s">
        <v>50</v>
      </c>
      <c r="L749">
        <v>233</v>
      </c>
      <c r="M749" t="s">
        <v>711</v>
      </c>
      <c r="N749" t="s">
        <v>712</v>
      </c>
      <c r="O749">
        <v>1</v>
      </c>
      <c r="P749" t="s">
        <v>3321</v>
      </c>
    </row>
    <row r="750" spans="1:16" x14ac:dyDescent="0.3">
      <c r="A750" t="s">
        <v>37</v>
      </c>
      <c r="B750" t="s">
        <v>38</v>
      </c>
      <c r="C750" t="s">
        <v>39</v>
      </c>
      <c r="D750" t="s">
        <v>40</v>
      </c>
      <c r="E750">
        <v>1</v>
      </c>
      <c r="F750">
        <v>741</v>
      </c>
      <c r="G750">
        <v>46</v>
      </c>
      <c r="H750" s="47">
        <f t="shared" si="33"/>
        <v>741</v>
      </c>
      <c r="I750" s="47">
        <f t="shared" si="34"/>
        <v>46</v>
      </c>
      <c r="J750" s="39" t="str">
        <f t="shared" si="35"/>
        <v>74146</v>
      </c>
      <c r="K750" t="s">
        <v>50</v>
      </c>
      <c r="L750">
        <v>228</v>
      </c>
      <c r="M750" t="s">
        <v>1057</v>
      </c>
      <c r="N750" t="s">
        <v>1058</v>
      </c>
      <c r="O750">
        <v>1</v>
      </c>
      <c r="P750" t="s">
        <v>3321</v>
      </c>
    </row>
    <row r="751" spans="1:16" x14ac:dyDescent="0.3">
      <c r="A751" t="s">
        <v>37</v>
      </c>
      <c r="B751" t="s">
        <v>38</v>
      </c>
      <c r="C751" t="s">
        <v>39</v>
      </c>
      <c r="D751" t="s">
        <v>40</v>
      </c>
      <c r="E751">
        <v>1</v>
      </c>
      <c r="F751">
        <v>440</v>
      </c>
      <c r="G751">
        <v>1</v>
      </c>
      <c r="H751" s="47">
        <f t="shared" si="33"/>
        <v>440</v>
      </c>
      <c r="I751" s="47">
        <f t="shared" si="34"/>
        <v>1</v>
      </c>
      <c r="J751" s="39" t="str">
        <f t="shared" si="35"/>
        <v>4401</v>
      </c>
      <c r="K751" t="s">
        <v>63</v>
      </c>
      <c r="L751">
        <v>240</v>
      </c>
      <c r="M751" t="s">
        <v>610</v>
      </c>
      <c r="N751" t="s">
        <v>611</v>
      </c>
      <c r="O751">
        <v>1</v>
      </c>
      <c r="P751" t="s">
        <v>3321</v>
      </c>
    </row>
    <row r="752" spans="1:16" x14ac:dyDescent="0.3">
      <c r="A752" t="s">
        <v>37</v>
      </c>
      <c r="B752" t="s">
        <v>38</v>
      </c>
      <c r="C752" t="s">
        <v>39</v>
      </c>
      <c r="D752" t="s">
        <v>40</v>
      </c>
      <c r="E752">
        <v>1</v>
      </c>
      <c r="F752">
        <v>793</v>
      </c>
      <c r="G752">
        <v>6</v>
      </c>
      <c r="H752" s="47">
        <f t="shared" si="33"/>
        <v>793</v>
      </c>
      <c r="I752" s="47">
        <f t="shared" si="34"/>
        <v>6</v>
      </c>
      <c r="J752" s="39" t="str">
        <f t="shared" si="35"/>
        <v>7936</v>
      </c>
      <c r="K752" t="s">
        <v>58</v>
      </c>
      <c r="L752">
        <v>1484</v>
      </c>
      <c r="M752" t="s">
        <v>428</v>
      </c>
      <c r="N752" t="s">
        <v>429</v>
      </c>
      <c r="O752">
        <v>1</v>
      </c>
      <c r="P752" t="s">
        <v>3321</v>
      </c>
    </row>
    <row r="753" spans="1:16" x14ac:dyDescent="0.3">
      <c r="A753" t="s">
        <v>37</v>
      </c>
      <c r="B753" t="s">
        <v>38</v>
      </c>
      <c r="C753" t="s">
        <v>39</v>
      </c>
      <c r="D753" t="s">
        <v>40</v>
      </c>
      <c r="E753">
        <v>1</v>
      </c>
      <c r="F753">
        <v>273</v>
      </c>
      <c r="G753">
        <v>1</v>
      </c>
      <c r="H753" s="47">
        <f t="shared" si="33"/>
        <v>273</v>
      </c>
      <c r="I753" s="47">
        <f t="shared" si="34"/>
        <v>1</v>
      </c>
      <c r="J753" s="39" t="str">
        <f t="shared" si="35"/>
        <v>2731</v>
      </c>
      <c r="K753" t="s">
        <v>58</v>
      </c>
      <c r="L753">
        <v>423</v>
      </c>
      <c r="M753" t="s">
        <v>1059</v>
      </c>
      <c r="N753" t="s">
        <v>1060</v>
      </c>
      <c r="O753">
        <v>1</v>
      </c>
      <c r="P753" t="s">
        <v>3321</v>
      </c>
    </row>
    <row r="754" spans="1:16" x14ac:dyDescent="0.3">
      <c r="A754" t="s">
        <v>37</v>
      </c>
      <c r="B754" t="s">
        <v>38</v>
      </c>
      <c r="C754" t="s">
        <v>39</v>
      </c>
      <c r="D754" t="s">
        <v>40</v>
      </c>
      <c r="E754">
        <v>1</v>
      </c>
      <c r="F754">
        <v>192</v>
      </c>
      <c r="G754">
        <v>12</v>
      </c>
      <c r="H754" s="47">
        <f t="shared" si="33"/>
        <v>192</v>
      </c>
      <c r="I754" s="47">
        <f t="shared" si="34"/>
        <v>12</v>
      </c>
      <c r="J754" s="39" t="str">
        <f t="shared" si="35"/>
        <v>19212</v>
      </c>
      <c r="K754" t="s">
        <v>50</v>
      </c>
      <c r="L754">
        <v>107</v>
      </c>
      <c r="M754" t="s">
        <v>1061</v>
      </c>
      <c r="N754" t="s">
        <v>1062</v>
      </c>
      <c r="O754">
        <v>6</v>
      </c>
      <c r="P754" t="s">
        <v>3324</v>
      </c>
    </row>
    <row r="755" spans="1:16" x14ac:dyDescent="0.3">
      <c r="A755" t="s">
        <v>37</v>
      </c>
      <c r="B755" t="s">
        <v>38</v>
      </c>
      <c r="C755" t="s">
        <v>39</v>
      </c>
      <c r="D755" t="s">
        <v>40</v>
      </c>
      <c r="E755">
        <v>1</v>
      </c>
      <c r="F755">
        <v>671</v>
      </c>
      <c r="G755">
        <v>19</v>
      </c>
      <c r="H755" s="47">
        <f t="shared" si="33"/>
        <v>671</v>
      </c>
      <c r="I755" s="47">
        <f t="shared" si="34"/>
        <v>19</v>
      </c>
      <c r="J755" s="39" t="str">
        <f t="shared" si="35"/>
        <v>67119</v>
      </c>
      <c r="K755" t="s">
        <v>50</v>
      </c>
      <c r="L755">
        <v>13.2</v>
      </c>
      <c r="M755" t="s">
        <v>1063</v>
      </c>
      <c r="N755" t="s">
        <v>1064</v>
      </c>
      <c r="O755">
        <v>1</v>
      </c>
      <c r="P755" t="s">
        <v>3321</v>
      </c>
    </row>
    <row r="756" spans="1:16" x14ac:dyDescent="0.3">
      <c r="A756" t="s">
        <v>37</v>
      </c>
      <c r="B756" t="s">
        <v>38</v>
      </c>
      <c r="C756" t="s">
        <v>39</v>
      </c>
      <c r="D756" t="s">
        <v>40</v>
      </c>
      <c r="E756">
        <v>1</v>
      </c>
      <c r="F756">
        <v>667</v>
      </c>
      <c r="G756">
        <v>23</v>
      </c>
      <c r="H756" s="47">
        <f t="shared" si="33"/>
        <v>667</v>
      </c>
      <c r="I756" s="47">
        <f t="shared" si="34"/>
        <v>23</v>
      </c>
      <c r="J756" s="39" t="str">
        <f t="shared" si="35"/>
        <v>66723</v>
      </c>
      <c r="K756" t="s">
        <v>50</v>
      </c>
      <c r="L756">
        <v>127</v>
      </c>
      <c r="M756" t="s">
        <v>1065</v>
      </c>
      <c r="N756" t="s">
        <v>1066</v>
      </c>
      <c r="O756">
        <v>1</v>
      </c>
      <c r="P756" t="s">
        <v>3321</v>
      </c>
    </row>
    <row r="757" spans="1:16" x14ac:dyDescent="0.3">
      <c r="A757" t="s">
        <v>37</v>
      </c>
      <c r="B757" t="s">
        <v>38</v>
      </c>
      <c r="C757" t="s">
        <v>39</v>
      </c>
      <c r="D757" t="s">
        <v>40</v>
      </c>
      <c r="E757">
        <v>1</v>
      </c>
      <c r="F757">
        <v>668</v>
      </c>
      <c r="G757">
        <v>4</v>
      </c>
      <c r="H757" s="47">
        <f t="shared" si="33"/>
        <v>668</v>
      </c>
      <c r="I757" s="47">
        <f t="shared" si="34"/>
        <v>4</v>
      </c>
      <c r="J757" s="39" t="str">
        <f t="shared" si="35"/>
        <v>6684</v>
      </c>
      <c r="K757" t="s">
        <v>50</v>
      </c>
      <c r="L757">
        <v>240.3</v>
      </c>
      <c r="M757" t="s">
        <v>1067</v>
      </c>
      <c r="N757" t="s">
        <v>1068</v>
      </c>
      <c r="O757">
        <v>1</v>
      </c>
      <c r="P757" t="s">
        <v>3321</v>
      </c>
    </row>
    <row r="758" spans="1:16" x14ac:dyDescent="0.3">
      <c r="A758" t="s">
        <v>37</v>
      </c>
      <c r="B758" t="s">
        <v>38</v>
      </c>
      <c r="C758" t="s">
        <v>39</v>
      </c>
      <c r="D758" t="s">
        <v>40</v>
      </c>
      <c r="E758">
        <v>1</v>
      </c>
      <c r="F758">
        <v>667</v>
      </c>
      <c r="G758">
        <v>8</v>
      </c>
      <c r="H758" s="47">
        <f t="shared" si="33"/>
        <v>667</v>
      </c>
      <c r="I758" s="47">
        <f t="shared" si="34"/>
        <v>8</v>
      </c>
      <c r="J758" s="39" t="str">
        <f t="shared" si="35"/>
        <v>6678</v>
      </c>
      <c r="K758" t="s">
        <v>50</v>
      </c>
      <c r="L758">
        <v>203.3</v>
      </c>
      <c r="M758" t="s">
        <v>857</v>
      </c>
      <c r="N758" t="s">
        <v>1069</v>
      </c>
      <c r="O758">
        <v>1</v>
      </c>
      <c r="P758" t="s">
        <v>3321</v>
      </c>
    </row>
    <row r="759" spans="1:16" x14ac:dyDescent="0.3">
      <c r="A759" t="s">
        <v>37</v>
      </c>
      <c r="B759" t="s">
        <v>38</v>
      </c>
      <c r="C759" t="s">
        <v>39</v>
      </c>
      <c r="D759" t="s">
        <v>40</v>
      </c>
      <c r="E759">
        <v>1</v>
      </c>
      <c r="F759">
        <v>698</v>
      </c>
      <c r="G759">
        <v>41</v>
      </c>
      <c r="H759" s="47">
        <f t="shared" si="33"/>
        <v>698</v>
      </c>
      <c r="I759" s="47">
        <f t="shared" si="34"/>
        <v>41</v>
      </c>
      <c r="J759" s="39" t="str">
        <f t="shared" si="35"/>
        <v>69841</v>
      </c>
      <c r="K759" t="s">
        <v>50</v>
      </c>
      <c r="L759">
        <v>13</v>
      </c>
      <c r="M759" t="s">
        <v>1070</v>
      </c>
      <c r="N759" t="s">
        <v>1071</v>
      </c>
      <c r="O759">
        <v>1</v>
      </c>
      <c r="P759" t="s">
        <v>3321</v>
      </c>
    </row>
    <row r="760" spans="1:16" x14ac:dyDescent="0.3">
      <c r="A760" t="s">
        <v>37</v>
      </c>
      <c r="B760" t="s">
        <v>38</v>
      </c>
      <c r="C760" t="s">
        <v>39</v>
      </c>
      <c r="D760" t="s">
        <v>40</v>
      </c>
      <c r="E760">
        <v>1</v>
      </c>
      <c r="F760">
        <v>696</v>
      </c>
      <c r="G760">
        <v>26</v>
      </c>
      <c r="H760" s="47">
        <f t="shared" si="33"/>
        <v>696</v>
      </c>
      <c r="I760" s="47">
        <f t="shared" si="34"/>
        <v>26</v>
      </c>
      <c r="J760" s="39" t="str">
        <f t="shared" si="35"/>
        <v>69626</v>
      </c>
      <c r="K760" t="s">
        <v>50</v>
      </c>
      <c r="L760">
        <v>48.5</v>
      </c>
      <c r="M760">
        <v>616</v>
      </c>
      <c r="N760" t="s">
        <v>1072</v>
      </c>
      <c r="O760">
        <v>1</v>
      </c>
      <c r="P760" t="s">
        <v>3321</v>
      </c>
    </row>
    <row r="761" spans="1:16" x14ac:dyDescent="0.3">
      <c r="A761" t="s">
        <v>37</v>
      </c>
      <c r="B761" t="s">
        <v>38</v>
      </c>
      <c r="C761" t="s">
        <v>39</v>
      </c>
      <c r="D761" t="s">
        <v>40</v>
      </c>
      <c r="E761">
        <v>1</v>
      </c>
      <c r="F761">
        <v>683</v>
      </c>
      <c r="G761">
        <v>25</v>
      </c>
      <c r="H761" s="47">
        <f t="shared" si="33"/>
        <v>683</v>
      </c>
      <c r="I761" s="47">
        <f t="shared" si="34"/>
        <v>25</v>
      </c>
      <c r="J761" s="39" t="str">
        <f t="shared" si="35"/>
        <v>68325</v>
      </c>
      <c r="K761" t="s">
        <v>50</v>
      </c>
      <c r="L761">
        <v>155.69999999999999</v>
      </c>
      <c r="M761" t="s">
        <v>1073</v>
      </c>
      <c r="N761" t="s">
        <v>1074</v>
      </c>
      <c r="O761">
        <v>1</v>
      </c>
      <c r="P761" t="s">
        <v>3321</v>
      </c>
    </row>
    <row r="762" spans="1:16" x14ac:dyDescent="0.3">
      <c r="A762" t="s">
        <v>37</v>
      </c>
      <c r="B762" t="s">
        <v>38</v>
      </c>
      <c r="C762" t="s">
        <v>39</v>
      </c>
      <c r="D762" t="s">
        <v>40</v>
      </c>
      <c r="E762">
        <v>1</v>
      </c>
      <c r="F762">
        <v>667</v>
      </c>
      <c r="G762">
        <v>22</v>
      </c>
      <c r="H762" s="47">
        <f t="shared" si="33"/>
        <v>667</v>
      </c>
      <c r="I762" s="47">
        <f t="shared" si="34"/>
        <v>22</v>
      </c>
      <c r="J762" s="39" t="str">
        <f t="shared" si="35"/>
        <v>66722</v>
      </c>
      <c r="K762" t="s">
        <v>50</v>
      </c>
      <c r="L762">
        <v>159</v>
      </c>
      <c r="M762" t="s">
        <v>1075</v>
      </c>
      <c r="N762" t="s">
        <v>1076</v>
      </c>
      <c r="O762">
        <v>1</v>
      </c>
      <c r="P762" t="s">
        <v>3321</v>
      </c>
    </row>
    <row r="763" spans="1:16" x14ac:dyDescent="0.3">
      <c r="A763" t="s">
        <v>37</v>
      </c>
      <c r="B763" t="s">
        <v>38</v>
      </c>
      <c r="C763" t="s">
        <v>39</v>
      </c>
      <c r="D763" t="s">
        <v>40</v>
      </c>
      <c r="E763">
        <v>1</v>
      </c>
      <c r="F763">
        <v>662</v>
      </c>
      <c r="G763">
        <v>25</v>
      </c>
      <c r="H763" s="47">
        <f t="shared" si="33"/>
        <v>662</v>
      </c>
      <c r="I763" s="47">
        <f t="shared" si="34"/>
        <v>25</v>
      </c>
      <c r="J763" s="39" t="str">
        <f t="shared" si="35"/>
        <v>66225</v>
      </c>
      <c r="K763" t="s">
        <v>50</v>
      </c>
      <c r="L763">
        <v>81.7</v>
      </c>
      <c r="M763" t="s">
        <v>1077</v>
      </c>
      <c r="N763" t="s">
        <v>1078</v>
      </c>
      <c r="O763">
        <v>1</v>
      </c>
      <c r="P763" t="s">
        <v>3321</v>
      </c>
    </row>
    <row r="764" spans="1:16" x14ac:dyDescent="0.3">
      <c r="A764" t="s">
        <v>37</v>
      </c>
      <c r="B764" t="s">
        <v>38</v>
      </c>
      <c r="C764" t="s">
        <v>39</v>
      </c>
      <c r="D764" t="s">
        <v>40</v>
      </c>
      <c r="E764">
        <v>1</v>
      </c>
      <c r="F764">
        <v>657</v>
      </c>
      <c r="G764">
        <v>9</v>
      </c>
      <c r="H764" s="47">
        <f t="shared" si="33"/>
        <v>657</v>
      </c>
      <c r="I764" s="47">
        <f t="shared" si="34"/>
        <v>9</v>
      </c>
      <c r="J764" s="39" t="str">
        <f t="shared" si="35"/>
        <v>6579</v>
      </c>
      <c r="K764" t="s">
        <v>50</v>
      </c>
      <c r="L764">
        <v>275</v>
      </c>
      <c r="M764" t="s">
        <v>1079</v>
      </c>
      <c r="N764" t="s">
        <v>1080</v>
      </c>
      <c r="O764">
        <v>1</v>
      </c>
      <c r="P764" t="s">
        <v>3321</v>
      </c>
    </row>
    <row r="765" spans="1:16" x14ac:dyDescent="0.3">
      <c r="A765" t="s">
        <v>37</v>
      </c>
      <c r="B765" t="s">
        <v>38</v>
      </c>
      <c r="C765" t="s">
        <v>39</v>
      </c>
      <c r="D765" t="s">
        <v>40</v>
      </c>
      <c r="E765">
        <v>1</v>
      </c>
      <c r="F765">
        <v>659</v>
      </c>
      <c r="G765">
        <v>6</v>
      </c>
      <c r="H765" s="47">
        <f t="shared" si="33"/>
        <v>659</v>
      </c>
      <c r="I765" s="47">
        <f t="shared" si="34"/>
        <v>6</v>
      </c>
      <c r="J765" s="39" t="str">
        <f t="shared" si="35"/>
        <v>6596</v>
      </c>
      <c r="K765" t="s">
        <v>50</v>
      </c>
      <c r="L765">
        <v>228.4</v>
      </c>
      <c r="M765" t="s">
        <v>1081</v>
      </c>
      <c r="N765" t="s">
        <v>1082</v>
      </c>
      <c r="O765">
        <v>1</v>
      </c>
      <c r="P765" t="s">
        <v>3321</v>
      </c>
    </row>
    <row r="766" spans="1:16" x14ac:dyDescent="0.3">
      <c r="A766" t="s">
        <v>37</v>
      </c>
      <c r="B766" t="s">
        <v>38</v>
      </c>
      <c r="C766" t="s">
        <v>39</v>
      </c>
      <c r="D766" t="s">
        <v>40</v>
      </c>
      <c r="E766">
        <v>1</v>
      </c>
      <c r="F766">
        <v>663</v>
      </c>
      <c r="G766">
        <v>35</v>
      </c>
      <c r="H766" s="47">
        <f t="shared" si="33"/>
        <v>663</v>
      </c>
      <c r="I766" s="47">
        <f t="shared" si="34"/>
        <v>35</v>
      </c>
      <c r="J766" s="39" t="str">
        <f t="shared" si="35"/>
        <v>66335</v>
      </c>
      <c r="K766" t="s">
        <v>50</v>
      </c>
      <c r="L766">
        <v>235.1</v>
      </c>
      <c r="M766" t="s">
        <v>1083</v>
      </c>
      <c r="N766" t="s">
        <v>972</v>
      </c>
      <c r="O766">
        <v>1</v>
      </c>
      <c r="P766" t="s">
        <v>3321</v>
      </c>
    </row>
    <row r="767" spans="1:16" x14ac:dyDescent="0.3">
      <c r="A767" t="s">
        <v>37</v>
      </c>
      <c r="B767" t="s">
        <v>38</v>
      </c>
      <c r="C767" t="s">
        <v>39</v>
      </c>
      <c r="D767" t="s">
        <v>40</v>
      </c>
      <c r="E767">
        <v>1</v>
      </c>
      <c r="F767">
        <v>653</v>
      </c>
      <c r="G767">
        <v>3</v>
      </c>
      <c r="H767" s="47">
        <f t="shared" si="33"/>
        <v>653</v>
      </c>
      <c r="I767" s="47">
        <f t="shared" si="34"/>
        <v>3</v>
      </c>
      <c r="J767" s="39" t="str">
        <f t="shared" si="35"/>
        <v>6533</v>
      </c>
      <c r="K767" t="s">
        <v>50</v>
      </c>
      <c r="L767">
        <v>132.19999999999999</v>
      </c>
      <c r="M767" t="s">
        <v>233</v>
      </c>
      <c r="N767" t="s">
        <v>234</v>
      </c>
      <c r="O767">
        <v>1</v>
      </c>
      <c r="P767" t="s">
        <v>3321</v>
      </c>
    </row>
    <row r="768" spans="1:16" x14ac:dyDescent="0.3">
      <c r="A768" t="s">
        <v>37</v>
      </c>
      <c r="B768" t="s">
        <v>38</v>
      </c>
      <c r="C768" t="s">
        <v>39</v>
      </c>
      <c r="D768" t="s">
        <v>40</v>
      </c>
      <c r="E768">
        <v>1</v>
      </c>
      <c r="F768">
        <v>654</v>
      </c>
      <c r="G768">
        <v>4</v>
      </c>
      <c r="H768" s="47">
        <f t="shared" si="33"/>
        <v>654</v>
      </c>
      <c r="I768" s="47">
        <f t="shared" si="34"/>
        <v>4</v>
      </c>
      <c r="J768" s="39" t="str">
        <f t="shared" si="35"/>
        <v>6544</v>
      </c>
      <c r="K768" t="s">
        <v>50</v>
      </c>
      <c r="L768">
        <v>231.4</v>
      </c>
      <c r="M768" t="s">
        <v>1084</v>
      </c>
      <c r="N768" t="s">
        <v>1085</v>
      </c>
      <c r="O768">
        <v>1</v>
      </c>
      <c r="P768" t="s">
        <v>3321</v>
      </c>
    </row>
    <row r="769" spans="1:16" x14ac:dyDescent="0.3">
      <c r="A769" t="s">
        <v>37</v>
      </c>
      <c r="B769" t="s">
        <v>38</v>
      </c>
      <c r="C769" t="s">
        <v>39</v>
      </c>
      <c r="D769" t="s">
        <v>40</v>
      </c>
      <c r="E769">
        <v>1</v>
      </c>
      <c r="F769">
        <v>912</v>
      </c>
      <c r="G769">
        <v>35</v>
      </c>
      <c r="H769" s="47">
        <f t="shared" si="33"/>
        <v>912</v>
      </c>
      <c r="I769" s="47">
        <f t="shared" si="34"/>
        <v>35</v>
      </c>
      <c r="J769" s="39" t="str">
        <f t="shared" si="35"/>
        <v>91235</v>
      </c>
      <c r="K769" t="s">
        <v>58</v>
      </c>
      <c r="L769">
        <v>45</v>
      </c>
      <c r="M769" t="s">
        <v>1091</v>
      </c>
      <c r="N769" t="s">
        <v>240</v>
      </c>
      <c r="O769">
        <v>1</v>
      </c>
      <c r="P769" t="s">
        <v>3321</v>
      </c>
    </row>
    <row r="770" spans="1:16" x14ac:dyDescent="0.3">
      <c r="A770" t="s">
        <v>37</v>
      </c>
      <c r="B770" t="s">
        <v>38</v>
      </c>
      <c r="C770" t="s">
        <v>39</v>
      </c>
      <c r="D770" t="s">
        <v>40</v>
      </c>
      <c r="E770">
        <v>1</v>
      </c>
      <c r="F770">
        <v>238</v>
      </c>
      <c r="G770">
        <v>0</v>
      </c>
      <c r="H770" s="47">
        <f t="shared" si="33"/>
        <v>238</v>
      </c>
      <c r="I770" s="47"/>
      <c r="J770" s="39" t="str">
        <f t="shared" si="35"/>
        <v>238</v>
      </c>
      <c r="K770" t="s">
        <v>50</v>
      </c>
      <c r="L770">
        <v>630</v>
      </c>
      <c r="M770" t="s">
        <v>836</v>
      </c>
      <c r="N770" t="s">
        <v>837</v>
      </c>
      <c r="O770">
        <v>1</v>
      </c>
      <c r="P770" t="s">
        <v>3321</v>
      </c>
    </row>
    <row r="771" spans="1:16" x14ac:dyDescent="0.3">
      <c r="A771" t="s">
        <v>37</v>
      </c>
      <c r="B771" t="s">
        <v>38</v>
      </c>
      <c r="C771" t="s">
        <v>39</v>
      </c>
      <c r="D771" t="s">
        <v>40</v>
      </c>
      <c r="E771">
        <v>1</v>
      </c>
      <c r="F771">
        <v>590</v>
      </c>
      <c r="G771">
        <v>10</v>
      </c>
      <c r="H771" s="47">
        <f t="shared" ref="H771:H834" si="36">IF(E771=1,F771,CONCATENATE(E771,F771))</f>
        <v>590</v>
      </c>
      <c r="I771" s="47">
        <f t="shared" ref="I771:I834" si="37">G771</f>
        <v>10</v>
      </c>
      <c r="J771" s="39" t="str">
        <f t="shared" ref="J771:J834" si="38">CONCATENATE(H771,I771)</f>
        <v>59010</v>
      </c>
      <c r="K771" t="s">
        <v>50</v>
      </c>
      <c r="L771">
        <v>133</v>
      </c>
      <c r="M771">
        <v>555</v>
      </c>
      <c r="N771" t="s">
        <v>1092</v>
      </c>
      <c r="O771">
        <v>1</v>
      </c>
      <c r="P771" t="s">
        <v>3321</v>
      </c>
    </row>
    <row r="772" spans="1:16" x14ac:dyDescent="0.3">
      <c r="A772" t="s">
        <v>37</v>
      </c>
      <c r="B772" t="s">
        <v>38</v>
      </c>
      <c r="C772" t="s">
        <v>39</v>
      </c>
      <c r="D772" t="s">
        <v>40</v>
      </c>
      <c r="E772">
        <v>1</v>
      </c>
      <c r="F772">
        <v>587</v>
      </c>
      <c r="G772">
        <v>51</v>
      </c>
      <c r="H772" s="47">
        <f t="shared" si="36"/>
        <v>587</v>
      </c>
      <c r="I772" s="47">
        <f t="shared" si="37"/>
        <v>51</v>
      </c>
      <c r="J772" s="39" t="str">
        <f t="shared" si="38"/>
        <v>58751</v>
      </c>
      <c r="K772" t="s">
        <v>50</v>
      </c>
      <c r="L772">
        <v>407</v>
      </c>
      <c r="M772" t="s">
        <v>1093</v>
      </c>
      <c r="N772" t="s">
        <v>1094</v>
      </c>
      <c r="O772">
        <v>1</v>
      </c>
      <c r="P772" t="s">
        <v>3321</v>
      </c>
    </row>
    <row r="773" spans="1:16" x14ac:dyDescent="0.3">
      <c r="A773" t="s">
        <v>37</v>
      </c>
      <c r="B773" t="s">
        <v>38</v>
      </c>
      <c r="C773" t="s">
        <v>39</v>
      </c>
      <c r="D773" t="s">
        <v>40</v>
      </c>
      <c r="E773">
        <v>1</v>
      </c>
      <c r="F773">
        <v>585</v>
      </c>
      <c r="G773">
        <v>20</v>
      </c>
      <c r="H773" s="47">
        <f t="shared" si="36"/>
        <v>585</v>
      </c>
      <c r="I773" s="47">
        <f t="shared" si="37"/>
        <v>20</v>
      </c>
      <c r="J773" s="39" t="str">
        <f t="shared" si="38"/>
        <v>58520</v>
      </c>
      <c r="K773" t="s">
        <v>50</v>
      </c>
      <c r="L773">
        <v>175</v>
      </c>
      <c r="M773">
        <v>578</v>
      </c>
      <c r="N773" t="s">
        <v>1095</v>
      </c>
      <c r="O773">
        <v>1</v>
      </c>
      <c r="P773" t="s">
        <v>3321</v>
      </c>
    </row>
    <row r="774" spans="1:16" x14ac:dyDescent="0.3">
      <c r="A774" t="s">
        <v>37</v>
      </c>
      <c r="B774" t="s">
        <v>38</v>
      </c>
      <c r="C774" t="s">
        <v>39</v>
      </c>
      <c r="D774" t="s">
        <v>40</v>
      </c>
      <c r="E774">
        <v>1</v>
      </c>
      <c r="F774">
        <v>586</v>
      </c>
      <c r="G774">
        <v>3</v>
      </c>
      <c r="H774" s="47">
        <f t="shared" si="36"/>
        <v>586</v>
      </c>
      <c r="I774" s="47">
        <f t="shared" si="37"/>
        <v>3</v>
      </c>
      <c r="J774" s="39" t="str">
        <f t="shared" si="38"/>
        <v>5863</v>
      </c>
      <c r="K774" t="s">
        <v>50</v>
      </c>
      <c r="L774">
        <v>99</v>
      </c>
      <c r="M774" t="s">
        <v>1096</v>
      </c>
      <c r="N774" t="s">
        <v>1097</v>
      </c>
      <c r="O774">
        <v>1</v>
      </c>
      <c r="P774" t="s">
        <v>3321</v>
      </c>
    </row>
    <row r="775" spans="1:16" x14ac:dyDescent="0.3">
      <c r="A775" t="s">
        <v>37</v>
      </c>
      <c r="B775" t="s">
        <v>38</v>
      </c>
      <c r="C775" t="s">
        <v>39</v>
      </c>
      <c r="D775" t="s">
        <v>40</v>
      </c>
      <c r="E775">
        <v>1</v>
      </c>
      <c r="F775">
        <v>586</v>
      </c>
      <c r="G775">
        <v>6</v>
      </c>
      <c r="H775" s="47">
        <f t="shared" si="36"/>
        <v>586</v>
      </c>
      <c r="I775" s="47">
        <f t="shared" si="37"/>
        <v>6</v>
      </c>
      <c r="J775" s="39" t="str">
        <f t="shared" si="38"/>
        <v>5866</v>
      </c>
      <c r="K775" t="s">
        <v>50</v>
      </c>
      <c r="L775">
        <v>40</v>
      </c>
      <c r="M775">
        <v>587</v>
      </c>
      <c r="N775" t="s">
        <v>1098</v>
      </c>
      <c r="O775">
        <v>1</v>
      </c>
      <c r="P775" t="s">
        <v>3321</v>
      </c>
    </row>
    <row r="776" spans="1:16" x14ac:dyDescent="0.3">
      <c r="A776" t="s">
        <v>37</v>
      </c>
      <c r="B776" t="s">
        <v>38</v>
      </c>
      <c r="C776" t="s">
        <v>39</v>
      </c>
      <c r="D776" t="s">
        <v>40</v>
      </c>
      <c r="E776">
        <v>1</v>
      </c>
      <c r="F776">
        <v>586</v>
      </c>
      <c r="G776">
        <v>9</v>
      </c>
      <c r="H776" s="47">
        <f t="shared" si="36"/>
        <v>586</v>
      </c>
      <c r="I776" s="47">
        <f t="shared" si="37"/>
        <v>9</v>
      </c>
      <c r="J776" s="39" t="str">
        <f t="shared" si="38"/>
        <v>5869</v>
      </c>
      <c r="K776" t="s">
        <v>50</v>
      </c>
      <c r="L776">
        <v>7</v>
      </c>
      <c r="M776" t="s">
        <v>1099</v>
      </c>
      <c r="N776" t="s">
        <v>1100</v>
      </c>
      <c r="O776">
        <v>1</v>
      </c>
      <c r="P776" t="s">
        <v>3321</v>
      </c>
    </row>
    <row r="777" spans="1:16" x14ac:dyDescent="0.3">
      <c r="A777" t="s">
        <v>37</v>
      </c>
      <c r="B777" t="s">
        <v>38</v>
      </c>
      <c r="C777" t="s">
        <v>39</v>
      </c>
      <c r="D777" t="s">
        <v>40</v>
      </c>
      <c r="E777">
        <v>1</v>
      </c>
      <c r="F777">
        <v>354</v>
      </c>
      <c r="G777">
        <v>0</v>
      </c>
      <c r="H777" s="47">
        <f t="shared" si="36"/>
        <v>354</v>
      </c>
      <c r="I777" s="47"/>
      <c r="J777" s="39" t="str">
        <f t="shared" si="38"/>
        <v>354</v>
      </c>
      <c r="K777" t="s">
        <v>58</v>
      </c>
      <c r="L777">
        <v>1412</v>
      </c>
      <c r="M777" t="s">
        <v>1101</v>
      </c>
      <c r="N777" t="s">
        <v>101</v>
      </c>
      <c r="O777">
        <v>1</v>
      </c>
      <c r="P777" t="s">
        <v>3321</v>
      </c>
    </row>
    <row r="778" spans="1:16" x14ac:dyDescent="0.3">
      <c r="A778" t="s">
        <v>37</v>
      </c>
      <c r="B778" t="s">
        <v>38</v>
      </c>
      <c r="C778" t="s">
        <v>39</v>
      </c>
      <c r="D778" t="s">
        <v>40</v>
      </c>
      <c r="E778">
        <v>1</v>
      </c>
      <c r="F778">
        <v>358</v>
      </c>
      <c r="G778">
        <v>2</v>
      </c>
      <c r="H778" s="47">
        <f t="shared" si="36"/>
        <v>358</v>
      </c>
      <c r="I778" s="47">
        <f t="shared" si="37"/>
        <v>2</v>
      </c>
      <c r="J778" s="39" t="str">
        <f t="shared" si="38"/>
        <v>3582</v>
      </c>
      <c r="K778" t="s">
        <v>257</v>
      </c>
      <c r="L778">
        <v>890</v>
      </c>
      <c r="M778" t="s">
        <v>1102</v>
      </c>
      <c r="N778" t="s">
        <v>97</v>
      </c>
      <c r="O778">
        <v>6</v>
      </c>
      <c r="P778" t="s">
        <v>3324</v>
      </c>
    </row>
    <row r="779" spans="1:16" x14ac:dyDescent="0.3">
      <c r="A779" t="s">
        <v>37</v>
      </c>
      <c r="B779" t="s">
        <v>38</v>
      </c>
      <c r="C779" t="s">
        <v>39</v>
      </c>
      <c r="D779" t="s">
        <v>40</v>
      </c>
      <c r="E779">
        <v>1</v>
      </c>
      <c r="F779">
        <v>338</v>
      </c>
      <c r="G779">
        <v>0</v>
      </c>
      <c r="H779" s="47">
        <f t="shared" si="36"/>
        <v>338</v>
      </c>
      <c r="I779" s="47"/>
      <c r="J779" s="39" t="str">
        <f t="shared" si="38"/>
        <v>338</v>
      </c>
      <c r="K779" t="s">
        <v>58</v>
      </c>
      <c r="L779">
        <v>2992</v>
      </c>
      <c r="M779" t="s">
        <v>946</v>
      </c>
      <c r="N779" t="s">
        <v>947</v>
      </c>
      <c r="O779">
        <v>1</v>
      </c>
      <c r="P779" t="s">
        <v>3321</v>
      </c>
    </row>
    <row r="780" spans="1:16" x14ac:dyDescent="0.3">
      <c r="A780" t="s">
        <v>37</v>
      </c>
      <c r="B780" t="s">
        <v>38</v>
      </c>
      <c r="C780" t="s">
        <v>39</v>
      </c>
      <c r="D780" t="s">
        <v>40</v>
      </c>
      <c r="E780">
        <v>1</v>
      </c>
      <c r="F780">
        <v>234</v>
      </c>
      <c r="G780">
        <v>0</v>
      </c>
      <c r="H780" s="47">
        <f t="shared" si="36"/>
        <v>234</v>
      </c>
      <c r="I780" s="47"/>
      <c r="J780" s="39" t="str">
        <f t="shared" si="38"/>
        <v>234</v>
      </c>
      <c r="K780" t="s">
        <v>58</v>
      </c>
      <c r="L780">
        <v>126</v>
      </c>
      <c r="M780" t="s">
        <v>1103</v>
      </c>
      <c r="N780" t="s">
        <v>1104</v>
      </c>
      <c r="O780">
        <v>1</v>
      </c>
      <c r="P780" t="s">
        <v>3321</v>
      </c>
    </row>
    <row r="781" spans="1:16" x14ac:dyDescent="0.3">
      <c r="A781" t="s">
        <v>37</v>
      </c>
      <c r="B781" t="s">
        <v>38</v>
      </c>
      <c r="C781" t="s">
        <v>39</v>
      </c>
      <c r="D781" t="s">
        <v>40</v>
      </c>
      <c r="E781">
        <v>1</v>
      </c>
      <c r="F781">
        <v>410</v>
      </c>
      <c r="G781">
        <v>0</v>
      </c>
      <c r="H781" s="47">
        <f t="shared" si="36"/>
        <v>410</v>
      </c>
      <c r="I781" s="47"/>
      <c r="J781" s="39" t="str">
        <f t="shared" si="38"/>
        <v>410</v>
      </c>
      <c r="K781" t="s">
        <v>50</v>
      </c>
      <c r="L781">
        <v>343</v>
      </c>
      <c r="M781" t="s">
        <v>1105</v>
      </c>
      <c r="N781" t="s">
        <v>81</v>
      </c>
      <c r="O781">
        <v>1</v>
      </c>
      <c r="P781" t="s">
        <v>3321</v>
      </c>
    </row>
    <row r="782" spans="1:16" x14ac:dyDescent="0.3">
      <c r="A782" t="s">
        <v>37</v>
      </c>
      <c r="B782" t="s">
        <v>38</v>
      </c>
      <c r="C782" t="s">
        <v>39</v>
      </c>
      <c r="D782" t="s">
        <v>40</v>
      </c>
      <c r="E782">
        <v>1</v>
      </c>
      <c r="F782">
        <v>412</v>
      </c>
      <c r="G782">
        <v>9</v>
      </c>
      <c r="H782" s="47">
        <f t="shared" si="36"/>
        <v>412</v>
      </c>
      <c r="I782" s="47">
        <f t="shared" si="37"/>
        <v>9</v>
      </c>
      <c r="J782" s="39" t="str">
        <f t="shared" si="38"/>
        <v>4129</v>
      </c>
      <c r="K782" t="s">
        <v>50</v>
      </c>
      <c r="L782">
        <v>43</v>
      </c>
      <c r="M782" t="s">
        <v>1106</v>
      </c>
      <c r="N782" t="s">
        <v>1107</v>
      </c>
      <c r="O782">
        <v>1</v>
      </c>
      <c r="P782" t="s">
        <v>3321</v>
      </c>
    </row>
    <row r="783" spans="1:16" x14ac:dyDescent="0.3">
      <c r="A783" t="s">
        <v>37</v>
      </c>
      <c r="B783" t="s">
        <v>38</v>
      </c>
      <c r="C783" t="s">
        <v>39</v>
      </c>
      <c r="D783" t="s">
        <v>40</v>
      </c>
      <c r="E783">
        <v>1</v>
      </c>
      <c r="F783">
        <v>583</v>
      </c>
      <c r="G783">
        <v>17</v>
      </c>
      <c r="H783" s="47">
        <f t="shared" si="36"/>
        <v>583</v>
      </c>
      <c r="I783" s="47">
        <f t="shared" si="37"/>
        <v>17</v>
      </c>
      <c r="J783" s="39" t="str">
        <f t="shared" si="38"/>
        <v>58317</v>
      </c>
      <c r="K783" t="s">
        <v>50</v>
      </c>
      <c r="L783">
        <v>64</v>
      </c>
      <c r="M783">
        <v>582</v>
      </c>
      <c r="N783" t="s">
        <v>1108</v>
      </c>
      <c r="O783">
        <v>1</v>
      </c>
      <c r="P783" t="s">
        <v>3321</v>
      </c>
    </row>
    <row r="784" spans="1:16" x14ac:dyDescent="0.3">
      <c r="A784" t="s">
        <v>37</v>
      </c>
      <c r="B784" t="s">
        <v>38</v>
      </c>
      <c r="C784" t="s">
        <v>39</v>
      </c>
      <c r="D784" t="s">
        <v>40</v>
      </c>
      <c r="E784">
        <v>1</v>
      </c>
      <c r="F784">
        <v>565</v>
      </c>
      <c r="G784">
        <v>25</v>
      </c>
      <c r="H784" s="47">
        <f t="shared" si="36"/>
        <v>565</v>
      </c>
      <c r="I784" s="47">
        <f t="shared" si="37"/>
        <v>25</v>
      </c>
      <c r="J784" s="39" t="str">
        <f t="shared" si="38"/>
        <v>56525</v>
      </c>
      <c r="K784" t="s">
        <v>50</v>
      </c>
      <c r="L784">
        <v>83</v>
      </c>
      <c r="M784" t="s">
        <v>1109</v>
      </c>
      <c r="N784" t="s">
        <v>1110</v>
      </c>
      <c r="O784">
        <v>1</v>
      </c>
      <c r="P784" t="s">
        <v>3321</v>
      </c>
    </row>
    <row r="785" spans="1:16" x14ac:dyDescent="0.3">
      <c r="A785" t="s">
        <v>37</v>
      </c>
      <c r="B785" t="s">
        <v>38</v>
      </c>
      <c r="C785" t="s">
        <v>39</v>
      </c>
      <c r="D785" t="s">
        <v>40</v>
      </c>
      <c r="E785">
        <v>1</v>
      </c>
      <c r="F785">
        <v>575</v>
      </c>
      <c r="G785">
        <v>11</v>
      </c>
      <c r="H785" s="47">
        <f t="shared" si="36"/>
        <v>575</v>
      </c>
      <c r="I785" s="47">
        <f t="shared" si="37"/>
        <v>11</v>
      </c>
      <c r="J785" s="39" t="str">
        <f t="shared" si="38"/>
        <v>57511</v>
      </c>
      <c r="K785" t="s">
        <v>50</v>
      </c>
      <c r="L785">
        <v>261</v>
      </c>
      <c r="M785" t="s">
        <v>1111</v>
      </c>
      <c r="N785" t="s">
        <v>1112</v>
      </c>
      <c r="O785">
        <v>1</v>
      </c>
      <c r="P785" t="s">
        <v>3321</v>
      </c>
    </row>
    <row r="786" spans="1:16" x14ac:dyDescent="0.3">
      <c r="A786" t="s">
        <v>37</v>
      </c>
      <c r="B786" t="s">
        <v>38</v>
      </c>
      <c r="C786" t="s">
        <v>39</v>
      </c>
      <c r="D786" t="s">
        <v>40</v>
      </c>
      <c r="E786">
        <v>1</v>
      </c>
      <c r="F786">
        <v>569</v>
      </c>
      <c r="G786">
        <v>9</v>
      </c>
      <c r="H786" s="47">
        <f t="shared" si="36"/>
        <v>569</v>
      </c>
      <c r="I786" s="47">
        <f t="shared" si="37"/>
        <v>9</v>
      </c>
      <c r="J786" s="39" t="str">
        <f t="shared" si="38"/>
        <v>5699</v>
      </c>
      <c r="K786" t="s">
        <v>114</v>
      </c>
      <c r="L786">
        <v>5</v>
      </c>
      <c r="M786" t="s">
        <v>54</v>
      </c>
      <c r="N786" t="s">
        <v>55</v>
      </c>
      <c r="O786">
        <v>5</v>
      </c>
      <c r="P786" t="s">
        <v>3322</v>
      </c>
    </row>
    <row r="787" spans="1:16" x14ac:dyDescent="0.3">
      <c r="A787" t="s">
        <v>37</v>
      </c>
      <c r="B787" t="s">
        <v>38</v>
      </c>
      <c r="C787" t="s">
        <v>39</v>
      </c>
      <c r="D787" t="s">
        <v>40</v>
      </c>
      <c r="E787">
        <v>1</v>
      </c>
      <c r="F787">
        <v>563</v>
      </c>
      <c r="G787">
        <v>4</v>
      </c>
      <c r="H787" s="47">
        <f t="shared" si="36"/>
        <v>563</v>
      </c>
      <c r="I787" s="47">
        <f t="shared" si="37"/>
        <v>4</v>
      </c>
      <c r="J787" s="39" t="str">
        <f t="shared" si="38"/>
        <v>5634</v>
      </c>
      <c r="K787" t="s">
        <v>50</v>
      </c>
      <c r="L787">
        <v>46</v>
      </c>
      <c r="M787" t="s">
        <v>763</v>
      </c>
      <c r="N787" t="s">
        <v>764</v>
      </c>
      <c r="O787">
        <v>1</v>
      </c>
      <c r="P787" t="s">
        <v>3321</v>
      </c>
    </row>
    <row r="788" spans="1:16" x14ac:dyDescent="0.3">
      <c r="A788" t="s">
        <v>37</v>
      </c>
      <c r="B788" t="s">
        <v>38</v>
      </c>
      <c r="C788" t="s">
        <v>39</v>
      </c>
      <c r="D788" t="s">
        <v>40</v>
      </c>
      <c r="E788">
        <v>1</v>
      </c>
      <c r="F788">
        <v>511</v>
      </c>
      <c r="G788">
        <v>1</v>
      </c>
      <c r="H788" s="47">
        <f t="shared" si="36"/>
        <v>511</v>
      </c>
      <c r="I788" s="47">
        <f t="shared" si="37"/>
        <v>1</v>
      </c>
      <c r="J788" s="39" t="str">
        <f t="shared" si="38"/>
        <v>5111</v>
      </c>
      <c r="K788" t="s">
        <v>50</v>
      </c>
      <c r="L788">
        <v>354</v>
      </c>
      <c r="M788" t="s">
        <v>1113</v>
      </c>
      <c r="N788" t="s">
        <v>1114</v>
      </c>
      <c r="O788">
        <v>1</v>
      </c>
      <c r="P788" t="s">
        <v>3321</v>
      </c>
    </row>
    <row r="789" spans="1:16" x14ac:dyDescent="0.3">
      <c r="A789" t="s">
        <v>37</v>
      </c>
      <c r="B789" t="s">
        <v>38</v>
      </c>
      <c r="C789" t="s">
        <v>39</v>
      </c>
      <c r="D789" t="s">
        <v>40</v>
      </c>
      <c r="E789">
        <v>1</v>
      </c>
      <c r="F789">
        <v>508</v>
      </c>
      <c r="G789">
        <v>15</v>
      </c>
      <c r="H789" s="47">
        <f t="shared" si="36"/>
        <v>508</v>
      </c>
      <c r="I789" s="47">
        <f t="shared" si="37"/>
        <v>15</v>
      </c>
      <c r="J789" s="39" t="str">
        <f t="shared" si="38"/>
        <v>50815</v>
      </c>
      <c r="K789" t="s">
        <v>50</v>
      </c>
      <c r="L789">
        <v>344</v>
      </c>
      <c r="M789" t="s">
        <v>1115</v>
      </c>
      <c r="N789" t="s">
        <v>1116</v>
      </c>
      <c r="O789">
        <v>1</v>
      </c>
      <c r="P789" t="s">
        <v>3321</v>
      </c>
    </row>
    <row r="790" spans="1:16" x14ac:dyDescent="0.3">
      <c r="A790" t="s">
        <v>37</v>
      </c>
      <c r="B790" t="s">
        <v>38</v>
      </c>
      <c r="C790" t="s">
        <v>39</v>
      </c>
      <c r="D790" t="s">
        <v>40</v>
      </c>
      <c r="E790">
        <v>1</v>
      </c>
      <c r="F790">
        <v>449</v>
      </c>
      <c r="G790">
        <v>4</v>
      </c>
      <c r="H790" s="47">
        <f t="shared" si="36"/>
        <v>449</v>
      </c>
      <c r="I790" s="47">
        <f t="shared" si="37"/>
        <v>4</v>
      </c>
      <c r="J790" s="39" t="str">
        <f t="shared" si="38"/>
        <v>4494</v>
      </c>
      <c r="K790" t="s">
        <v>50</v>
      </c>
      <c r="L790">
        <v>140</v>
      </c>
      <c r="M790" t="s">
        <v>1117</v>
      </c>
      <c r="N790" t="s">
        <v>1118</v>
      </c>
      <c r="O790">
        <v>1</v>
      </c>
      <c r="P790" t="s">
        <v>3321</v>
      </c>
    </row>
    <row r="791" spans="1:16" x14ac:dyDescent="0.3">
      <c r="A791" t="s">
        <v>37</v>
      </c>
      <c r="B791" t="s">
        <v>38</v>
      </c>
      <c r="C791" t="s">
        <v>39</v>
      </c>
      <c r="D791" t="s">
        <v>40</v>
      </c>
      <c r="E791">
        <v>1</v>
      </c>
      <c r="F791">
        <v>476</v>
      </c>
      <c r="G791">
        <v>1</v>
      </c>
      <c r="H791" s="47">
        <f t="shared" si="36"/>
        <v>476</v>
      </c>
      <c r="I791" s="47">
        <f t="shared" si="37"/>
        <v>1</v>
      </c>
      <c r="J791" s="39" t="str">
        <f t="shared" si="38"/>
        <v>4761</v>
      </c>
      <c r="K791" t="s">
        <v>50</v>
      </c>
      <c r="L791">
        <v>134</v>
      </c>
      <c r="M791" t="s">
        <v>1119</v>
      </c>
      <c r="N791" t="s">
        <v>1120</v>
      </c>
      <c r="O791">
        <v>1</v>
      </c>
      <c r="P791" t="s">
        <v>3321</v>
      </c>
    </row>
    <row r="792" spans="1:16" x14ac:dyDescent="0.3">
      <c r="A792" t="s">
        <v>37</v>
      </c>
      <c r="B792" t="s">
        <v>38</v>
      </c>
      <c r="C792" t="s">
        <v>39</v>
      </c>
      <c r="D792" t="s">
        <v>40</v>
      </c>
      <c r="E792">
        <v>1</v>
      </c>
      <c r="F792">
        <v>519</v>
      </c>
      <c r="G792">
        <v>6</v>
      </c>
      <c r="H792" s="47">
        <f t="shared" si="36"/>
        <v>519</v>
      </c>
      <c r="I792" s="47">
        <f t="shared" si="37"/>
        <v>6</v>
      </c>
      <c r="J792" s="39" t="str">
        <f t="shared" si="38"/>
        <v>5196</v>
      </c>
      <c r="K792" t="s">
        <v>50</v>
      </c>
      <c r="L792">
        <v>143</v>
      </c>
      <c r="M792" t="s">
        <v>1121</v>
      </c>
      <c r="N792" t="s">
        <v>1122</v>
      </c>
      <c r="O792">
        <v>1</v>
      </c>
      <c r="P792" t="s">
        <v>3321</v>
      </c>
    </row>
    <row r="793" spans="1:16" x14ac:dyDescent="0.3">
      <c r="A793" t="s">
        <v>37</v>
      </c>
      <c r="B793" t="s">
        <v>38</v>
      </c>
      <c r="C793" t="s">
        <v>39</v>
      </c>
      <c r="D793" t="s">
        <v>40</v>
      </c>
      <c r="E793">
        <v>1</v>
      </c>
      <c r="F793">
        <v>520</v>
      </c>
      <c r="G793">
        <v>11</v>
      </c>
      <c r="H793" s="47">
        <f t="shared" si="36"/>
        <v>520</v>
      </c>
      <c r="I793" s="47">
        <f t="shared" si="37"/>
        <v>11</v>
      </c>
      <c r="J793" s="39" t="str">
        <f t="shared" si="38"/>
        <v>52011</v>
      </c>
      <c r="K793" t="s">
        <v>50</v>
      </c>
      <c r="L793">
        <v>164</v>
      </c>
      <c r="M793" t="s">
        <v>1123</v>
      </c>
      <c r="N793" t="s">
        <v>1124</v>
      </c>
      <c r="O793">
        <v>1</v>
      </c>
      <c r="P793" t="s">
        <v>3321</v>
      </c>
    </row>
    <row r="794" spans="1:16" x14ac:dyDescent="0.3">
      <c r="A794" t="s">
        <v>37</v>
      </c>
      <c r="B794" t="s">
        <v>38</v>
      </c>
      <c r="C794" t="s">
        <v>39</v>
      </c>
      <c r="D794" t="s">
        <v>40</v>
      </c>
      <c r="E794">
        <v>1</v>
      </c>
      <c r="F794">
        <v>521</v>
      </c>
      <c r="G794">
        <v>4</v>
      </c>
      <c r="H794" s="47">
        <f t="shared" si="36"/>
        <v>521</v>
      </c>
      <c r="I794" s="47">
        <f t="shared" si="37"/>
        <v>4</v>
      </c>
      <c r="J794" s="39" t="str">
        <f t="shared" si="38"/>
        <v>5214</v>
      </c>
      <c r="K794" t="s">
        <v>50</v>
      </c>
      <c r="L794">
        <v>109</v>
      </c>
      <c r="M794">
        <v>387</v>
      </c>
      <c r="N794" t="s">
        <v>1125</v>
      </c>
      <c r="O794">
        <v>1</v>
      </c>
      <c r="P794" t="s">
        <v>3321</v>
      </c>
    </row>
    <row r="795" spans="1:16" x14ac:dyDescent="0.3">
      <c r="A795" t="s">
        <v>37</v>
      </c>
      <c r="B795" t="s">
        <v>38</v>
      </c>
      <c r="C795" t="s">
        <v>39</v>
      </c>
      <c r="D795" t="s">
        <v>40</v>
      </c>
      <c r="E795">
        <v>1</v>
      </c>
      <c r="F795">
        <v>882</v>
      </c>
      <c r="G795">
        <v>33</v>
      </c>
      <c r="H795" s="47">
        <f t="shared" si="36"/>
        <v>882</v>
      </c>
      <c r="I795" s="47">
        <f t="shared" si="37"/>
        <v>33</v>
      </c>
      <c r="J795" s="39" t="str">
        <f t="shared" si="38"/>
        <v>88233</v>
      </c>
      <c r="K795" t="s">
        <v>50</v>
      </c>
      <c r="L795">
        <v>153</v>
      </c>
      <c r="M795" t="s">
        <v>1126</v>
      </c>
      <c r="N795" t="s">
        <v>1127</v>
      </c>
      <c r="O795">
        <v>1</v>
      </c>
      <c r="P795" t="s">
        <v>3321</v>
      </c>
    </row>
    <row r="796" spans="1:16" x14ac:dyDescent="0.3">
      <c r="A796" t="s">
        <v>37</v>
      </c>
      <c r="B796" t="s">
        <v>38</v>
      </c>
      <c r="C796" t="s">
        <v>39</v>
      </c>
      <c r="D796" t="s">
        <v>40</v>
      </c>
      <c r="E796">
        <v>1</v>
      </c>
      <c r="F796">
        <v>777</v>
      </c>
      <c r="G796">
        <v>1</v>
      </c>
      <c r="H796" s="47">
        <f t="shared" si="36"/>
        <v>777</v>
      </c>
      <c r="I796" s="47">
        <f t="shared" si="37"/>
        <v>1</v>
      </c>
      <c r="J796" s="39" t="str">
        <f t="shared" si="38"/>
        <v>7771</v>
      </c>
      <c r="K796" t="s">
        <v>58</v>
      </c>
      <c r="L796">
        <v>30</v>
      </c>
      <c r="M796" t="s">
        <v>54</v>
      </c>
      <c r="N796" t="s">
        <v>79</v>
      </c>
      <c r="O796">
        <v>2</v>
      </c>
      <c r="P796" t="s">
        <v>3323</v>
      </c>
    </row>
    <row r="797" spans="1:16" x14ac:dyDescent="0.3">
      <c r="A797" t="s">
        <v>37</v>
      </c>
      <c r="B797" t="s">
        <v>38</v>
      </c>
      <c r="C797" t="s">
        <v>39</v>
      </c>
      <c r="D797" t="s">
        <v>40</v>
      </c>
      <c r="E797">
        <v>1</v>
      </c>
      <c r="F797">
        <v>781</v>
      </c>
      <c r="G797">
        <v>0</v>
      </c>
      <c r="H797" s="47">
        <f t="shared" si="36"/>
        <v>781</v>
      </c>
      <c r="I797" s="47"/>
      <c r="J797" s="39" t="str">
        <f t="shared" si="38"/>
        <v>781</v>
      </c>
      <c r="K797" t="s">
        <v>58</v>
      </c>
      <c r="L797">
        <v>723</v>
      </c>
      <c r="M797" t="s">
        <v>1128</v>
      </c>
      <c r="N797" t="s">
        <v>1129</v>
      </c>
      <c r="O797">
        <v>1</v>
      </c>
      <c r="P797" t="s">
        <v>3321</v>
      </c>
    </row>
    <row r="798" spans="1:16" x14ac:dyDescent="0.3">
      <c r="A798" t="s">
        <v>37</v>
      </c>
      <c r="B798" t="s">
        <v>38</v>
      </c>
      <c r="C798" t="s">
        <v>39</v>
      </c>
      <c r="D798" t="s">
        <v>40</v>
      </c>
      <c r="E798">
        <v>1</v>
      </c>
      <c r="F798">
        <v>694</v>
      </c>
      <c r="G798">
        <v>34</v>
      </c>
      <c r="H798" s="47">
        <f t="shared" si="36"/>
        <v>694</v>
      </c>
      <c r="I798" s="47">
        <f t="shared" si="37"/>
        <v>34</v>
      </c>
      <c r="J798" s="39" t="str">
        <f t="shared" si="38"/>
        <v>69434</v>
      </c>
      <c r="K798" t="s">
        <v>50</v>
      </c>
      <c r="L798">
        <v>99</v>
      </c>
      <c r="M798" t="s">
        <v>1130</v>
      </c>
      <c r="N798" t="s">
        <v>1131</v>
      </c>
      <c r="O798">
        <v>1</v>
      </c>
      <c r="P798" t="s">
        <v>3321</v>
      </c>
    </row>
    <row r="799" spans="1:16" x14ac:dyDescent="0.3">
      <c r="A799" t="s">
        <v>37</v>
      </c>
      <c r="B799" t="s">
        <v>38</v>
      </c>
      <c r="C799" t="s">
        <v>39</v>
      </c>
      <c r="D799" t="s">
        <v>40</v>
      </c>
      <c r="E799">
        <v>1</v>
      </c>
      <c r="F799">
        <v>694</v>
      </c>
      <c r="G799">
        <v>43</v>
      </c>
      <c r="H799" s="47">
        <f t="shared" si="36"/>
        <v>694</v>
      </c>
      <c r="I799" s="47">
        <f t="shared" si="37"/>
        <v>43</v>
      </c>
      <c r="J799" s="39" t="str">
        <f t="shared" si="38"/>
        <v>69443</v>
      </c>
      <c r="K799" t="s">
        <v>50</v>
      </c>
      <c r="L799">
        <v>3.9</v>
      </c>
      <c r="M799" t="s">
        <v>1132</v>
      </c>
      <c r="N799" t="s">
        <v>1133</v>
      </c>
      <c r="O799">
        <v>1</v>
      </c>
      <c r="P799" t="s">
        <v>3321</v>
      </c>
    </row>
    <row r="800" spans="1:16" x14ac:dyDescent="0.3">
      <c r="A800" t="s">
        <v>37</v>
      </c>
      <c r="B800" t="s">
        <v>38</v>
      </c>
      <c r="C800" t="s">
        <v>39</v>
      </c>
      <c r="D800" t="s">
        <v>40</v>
      </c>
      <c r="E800">
        <v>1</v>
      </c>
      <c r="F800">
        <v>677</v>
      </c>
      <c r="G800">
        <v>16</v>
      </c>
      <c r="H800" s="47">
        <f t="shared" si="36"/>
        <v>677</v>
      </c>
      <c r="I800" s="47">
        <f t="shared" si="37"/>
        <v>16</v>
      </c>
      <c r="J800" s="39" t="str">
        <f t="shared" si="38"/>
        <v>67716</v>
      </c>
      <c r="K800" t="s">
        <v>50</v>
      </c>
      <c r="L800">
        <v>196.4</v>
      </c>
      <c r="M800" t="s">
        <v>1134</v>
      </c>
      <c r="N800" t="s">
        <v>1135</v>
      </c>
      <c r="O800">
        <v>1</v>
      </c>
      <c r="P800" t="s">
        <v>3321</v>
      </c>
    </row>
    <row r="801" spans="1:16" x14ac:dyDescent="0.3">
      <c r="A801" t="s">
        <v>37</v>
      </c>
      <c r="B801" t="s">
        <v>38</v>
      </c>
      <c r="C801" t="s">
        <v>39</v>
      </c>
      <c r="D801" t="s">
        <v>40</v>
      </c>
      <c r="E801">
        <v>1</v>
      </c>
      <c r="F801">
        <v>866</v>
      </c>
      <c r="G801">
        <v>11</v>
      </c>
      <c r="H801" s="47">
        <f t="shared" si="36"/>
        <v>866</v>
      </c>
      <c r="I801" s="47">
        <f t="shared" si="37"/>
        <v>11</v>
      </c>
      <c r="J801" s="39" t="str">
        <f t="shared" si="38"/>
        <v>86611</v>
      </c>
      <c r="K801" t="s">
        <v>50</v>
      </c>
      <c r="L801">
        <v>264</v>
      </c>
      <c r="M801" t="s">
        <v>1136</v>
      </c>
      <c r="N801" t="s">
        <v>1137</v>
      </c>
      <c r="O801">
        <v>1</v>
      </c>
      <c r="P801" t="s">
        <v>3321</v>
      </c>
    </row>
    <row r="802" spans="1:16" x14ac:dyDescent="0.3">
      <c r="A802" t="s">
        <v>37</v>
      </c>
      <c r="B802" t="s">
        <v>38</v>
      </c>
      <c r="C802" t="s">
        <v>39</v>
      </c>
      <c r="D802" t="s">
        <v>40</v>
      </c>
      <c r="E802">
        <v>1</v>
      </c>
      <c r="F802">
        <v>421</v>
      </c>
      <c r="G802">
        <v>2</v>
      </c>
      <c r="H802" s="47">
        <f t="shared" si="36"/>
        <v>421</v>
      </c>
      <c r="I802" s="47">
        <f t="shared" si="37"/>
        <v>2</v>
      </c>
      <c r="J802" s="39" t="str">
        <f t="shared" si="38"/>
        <v>4212</v>
      </c>
      <c r="K802" t="s">
        <v>50</v>
      </c>
      <c r="L802">
        <v>333</v>
      </c>
      <c r="M802" t="s">
        <v>1138</v>
      </c>
      <c r="N802" t="s">
        <v>1139</v>
      </c>
      <c r="O802">
        <v>1</v>
      </c>
      <c r="P802" t="s">
        <v>3321</v>
      </c>
    </row>
    <row r="803" spans="1:16" x14ac:dyDescent="0.3">
      <c r="A803" t="s">
        <v>37</v>
      </c>
      <c r="B803" t="s">
        <v>38</v>
      </c>
      <c r="C803" t="s">
        <v>39</v>
      </c>
      <c r="D803" t="s">
        <v>40</v>
      </c>
      <c r="E803">
        <v>1</v>
      </c>
      <c r="F803">
        <v>298</v>
      </c>
      <c r="G803">
        <v>1</v>
      </c>
      <c r="H803" s="47">
        <f t="shared" si="36"/>
        <v>298</v>
      </c>
      <c r="I803" s="47">
        <f t="shared" si="37"/>
        <v>1</v>
      </c>
      <c r="J803" s="39" t="str">
        <f t="shared" si="38"/>
        <v>2981</v>
      </c>
      <c r="K803" t="s">
        <v>58</v>
      </c>
      <c r="L803">
        <v>198</v>
      </c>
      <c r="M803">
        <v>298</v>
      </c>
      <c r="N803" t="s">
        <v>758</v>
      </c>
      <c r="O803">
        <v>1</v>
      </c>
      <c r="P803" t="s">
        <v>3321</v>
      </c>
    </row>
    <row r="804" spans="1:16" x14ac:dyDescent="0.3">
      <c r="A804" t="s">
        <v>37</v>
      </c>
      <c r="B804" t="s">
        <v>38</v>
      </c>
      <c r="C804" t="s">
        <v>39</v>
      </c>
      <c r="D804" t="s">
        <v>40</v>
      </c>
      <c r="E804">
        <v>1</v>
      </c>
      <c r="F804">
        <v>228</v>
      </c>
      <c r="G804">
        <v>40</v>
      </c>
      <c r="H804" s="47">
        <f t="shared" si="36"/>
        <v>228</v>
      </c>
      <c r="I804" s="47">
        <f t="shared" si="37"/>
        <v>40</v>
      </c>
      <c r="J804" s="39" t="str">
        <f t="shared" si="38"/>
        <v>22840</v>
      </c>
      <c r="K804" t="s">
        <v>50</v>
      </c>
      <c r="L804">
        <v>11</v>
      </c>
      <c r="M804" t="s">
        <v>1140</v>
      </c>
      <c r="N804" t="s">
        <v>1141</v>
      </c>
      <c r="O804">
        <v>1</v>
      </c>
      <c r="P804" t="s">
        <v>3321</v>
      </c>
    </row>
    <row r="805" spans="1:16" x14ac:dyDescent="0.3">
      <c r="A805" t="s">
        <v>37</v>
      </c>
      <c r="B805" t="s">
        <v>38</v>
      </c>
      <c r="C805" t="s">
        <v>39</v>
      </c>
      <c r="D805" t="s">
        <v>40</v>
      </c>
      <c r="E805">
        <v>1</v>
      </c>
      <c r="F805">
        <v>440</v>
      </c>
      <c r="G805">
        <v>12</v>
      </c>
      <c r="H805" s="47">
        <f t="shared" si="36"/>
        <v>440</v>
      </c>
      <c r="I805" s="47">
        <f t="shared" si="37"/>
        <v>12</v>
      </c>
      <c r="J805" s="39" t="str">
        <f t="shared" si="38"/>
        <v>44012</v>
      </c>
      <c r="K805" t="s">
        <v>50</v>
      </c>
      <c r="L805">
        <v>128</v>
      </c>
      <c r="M805" t="s">
        <v>803</v>
      </c>
      <c r="N805" t="s">
        <v>1142</v>
      </c>
      <c r="O805">
        <v>1</v>
      </c>
      <c r="P805" t="s">
        <v>3321</v>
      </c>
    </row>
    <row r="806" spans="1:16" x14ac:dyDescent="0.3">
      <c r="A806" t="s">
        <v>37</v>
      </c>
      <c r="B806" t="s">
        <v>38</v>
      </c>
      <c r="C806" t="s">
        <v>39</v>
      </c>
      <c r="D806" t="s">
        <v>40</v>
      </c>
      <c r="E806">
        <v>1</v>
      </c>
      <c r="F806">
        <v>408</v>
      </c>
      <c r="G806">
        <v>1</v>
      </c>
      <c r="H806" s="47">
        <f t="shared" si="36"/>
        <v>408</v>
      </c>
      <c r="I806" s="47">
        <f t="shared" si="37"/>
        <v>1</v>
      </c>
      <c r="J806" s="39" t="str">
        <f t="shared" si="38"/>
        <v>4081</v>
      </c>
      <c r="K806" t="s">
        <v>50</v>
      </c>
      <c r="L806">
        <v>258</v>
      </c>
      <c r="M806" t="s">
        <v>1143</v>
      </c>
      <c r="N806" t="s">
        <v>1144</v>
      </c>
      <c r="O806">
        <v>1</v>
      </c>
      <c r="P806" t="s">
        <v>3321</v>
      </c>
    </row>
    <row r="807" spans="1:16" x14ac:dyDescent="0.3">
      <c r="A807" t="s">
        <v>37</v>
      </c>
      <c r="B807" t="s">
        <v>38</v>
      </c>
      <c r="C807" t="s">
        <v>39</v>
      </c>
      <c r="D807" t="s">
        <v>40</v>
      </c>
      <c r="E807">
        <v>1</v>
      </c>
      <c r="F807">
        <v>437</v>
      </c>
      <c r="G807">
        <v>0</v>
      </c>
      <c r="H807" s="47">
        <f t="shared" si="36"/>
        <v>437</v>
      </c>
      <c r="I807" s="47"/>
      <c r="J807" s="39" t="str">
        <f t="shared" si="38"/>
        <v>437</v>
      </c>
      <c r="K807" t="s">
        <v>50</v>
      </c>
      <c r="L807">
        <v>295</v>
      </c>
      <c r="M807" t="s">
        <v>1145</v>
      </c>
      <c r="N807" t="s">
        <v>1146</v>
      </c>
      <c r="O807">
        <v>1</v>
      </c>
      <c r="P807" t="s">
        <v>3321</v>
      </c>
    </row>
    <row r="808" spans="1:16" x14ac:dyDescent="0.3">
      <c r="A808" t="s">
        <v>37</v>
      </c>
      <c r="B808" t="s">
        <v>38</v>
      </c>
      <c r="C808" t="s">
        <v>39</v>
      </c>
      <c r="D808" t="s">
        <v>40</v>
      </c>
      <c r="E808">
        <v>1</v>
      </c>
      <c r="F808">
        <v>197</v>
      </c>
      <c r="G808">
        <v>4</v>
      </c>
      <c r="H808" s="47">
        <f t="shared" si="36"/>
        <v>197</v>
      </c>
      <c r="I808" s="47">
        <f t="shared" si="37"/>
        <v>4</v>
      </c>
      <c r="J808" s="39" t="str">
        <f t="shared" si="38"/>
        <v>1974</v>
      </c>
      <c r="K808" t="s">
        <v>53</v>
      </c>
      <c r="L808">
        <v>319</v>
      </c>
      <c r="M808" t="s">
        <v>1147</v>
      </c>
      <c r="N808" t="s">
        <v>1062</v>
      </c>
      <c r="O808">
        <v>6</v>
      </c>
      <c r="P808" t="s">
        <v>3324</v>
      </c>
    </row>
    <row r="809" spans="1:16" x14ac:dyDescent="0.3">
      <c r="A809" t="s">
        <v>37</v>
      </c>
      <c r="B809" t="s">
        <v>38</v>
      </c>
      <c r="C809" t="s">
        <v>39</v>
      </c>
      <c r="D809" t="s">
        <v>40</v>
      </c>
      <c r="E809">
        <v>1</v>
      </c>
      <c r="F809">
        <v>526</v>
      </c>
      <c r="G809">
        <v>9</v>
      </c>
      <c r="H809" s="47">
        <f t="shared" si="36"/>
        <v>526</v>
      </c>
      <c r="I809" s="47">
        <f t="shared" si="37"/>
        <v>9</v>
      </c>
      <c r="J809" s="39" t="str">
        <f t="shared" si="38"/>
        <v>5269</v>
      </c>
      <c r="K809" t="s">
        <v>114</v>
      </c>
      <c r="L809">
        <v>141</v>
      </c>
      <c r="M809" t="s">
        <v>1148</v>
      </c>
      <c r="N809" t="s">
        <v>1149</v>
      </c>
      <c r="O809">
        <v>1</v>
      </c>
      <c r="P809" t="s">
        <v>3321</v>
      </c>
    </row>
    <row r="810" spans="1:16" x14ac:dyDescent="0.3">
      <c r="A810" t="s">
        <v>37</v>
      </c>
      <c r="B810" t="s">
        <v>38</v>
      </c>
      <c r="C810" t="s">
        <v>39</v>
      </c>
      <c r="D810" t="s">
        <v>40</v>
      </c>
      <c r="E810">
        <v>1</v>
      </c>
      <c r="F810">
        <v>477</v>
      </c>
      <c r="G810">
        <v>7</v>
      </c>
      <c r="H810" s="47">
        <f t="shared" si="36"/>
        <v>477</v>
      </c>
      <c r="I810" s="47">
        <f t="shared" si="37"/>
        <v>7</v>
      </c>
      <c r="J810" s="39" t="str">
        <f t="shared" si="38"/>
        <v>4777</v>
      </c>
      <c r="K810" t="s">
        <v>50</v>
      </c>
      <c r="L810">
        <v>86</v>
      </c>
      <c r="M810" t="s">
        <v>1150</v>
      </c>
      <c r="N810" t="s">
        <v>1060</v>
      </c>
      <c r="O810">
        <v>1</v>
      </c>
      <c r="P810" t="s">
        <v>3321</v>
      </c>
    </row>
    <row r="811" spans="1:16" x14ac:dyDescent="0.3">
      <c r="A811" t="s">
        <v>37</v>
      </c>
      <c r="B811" t="s">
        <v>38</v>
      </c>
      <c r="C811" t="s">
        <v>39</v>
      </c>
      <c r="D811" t="s">
        <v>40</v>
      </c>
      <c r="E811">
        <v>1</v>
      </c>
      <c r="F811">
        <v>458</v>
      </c>
      <c r="G811">
        <v>12</v>
      </c>
      <c r="H811" s="47">
        <f t="shared" si="36"/>
        <v>458</v>
      </c>
      <c r="I811" s="47">
        <f t="shared" si="37"/>
        <v>12</v>
      </c>
      <c r="J811" s="39" t="str">
        <f t="shared" si="38"/>
        <v>45812</v>
      </c>
      <c r="K811" t="s">
        <v>50</v>
      </c>
      <c r="L811">
        <v>179</v>
      </c>
      <c r="M811" t="s">
        <v>1151</v>
      </c>
      <c r="N811" t="s">
        <v>1152</v>
      </c>
      <c r="O811">
        <v>6</v>
      </c>
      <c r="P811" t="s">
        <v>3324</v>
      </c>
    </row>
    <row r="812" spans="1:16" x14ac:dyDescent="0.3">
      <c r="A812" t="s">
        <v>37</v>
      </c>
      <c r="B812" t="s">
        <v>38</v>
      </c>
      <c r="C812" t="s">
        <v>39</v>
      </c>
      <c r="D812" t="s">
        <v>40</v>
      </c>
      <c r="E812">
        <v>1</v>
      </c>
      <c r="F812">
        <v>463</v>
      </c>
      <c r="G812">
        <v>1</v>
      </c>
      <c r="H812" s="47">
        <f t="shared" si="36"/>
        <v>463</v>
      </c>
      <c r="I812" s="47">
        <f t="shared" si="37"/>
        <v>1</v>
      </c>
      <c r="J812" s="39" t="str">
        <f t="shared" si="38"/>
        <v>4631</v>
      </c>
      <c r="K812" t="s">
        <v>50</v>
      </c>
      <c r="L812">
        <v>175</v>
      </c>
      <c r="M812" t="s">
        <v>1153</v>
      </c>
      <c r="N812" t="s">
        <v>1154</v>
      </c>
      <c r="O812">
        <v>1</v>
      </c>
      <c r="P812" t="s">
        <v>3321</v>
      </c>
    </row>
    <row r="813" spans="1:16" x14ac:dyDescent="0.3">
      <c r="A813" t="s">
        <v>37</v>
      </c>
      <c r="B813" t="s">
        <v>38</v>
      </c>
      <c r="C813" t="s">
        <v>39</v>
      </c>
      <c r="D813" t="s">
        <v>40</v>
      </c>
      <c r="E813">
        <v>1</v>
      </c>
      <c r="F813">
        <v>463</v>
      </c>
      <c r="G813">
        <v>6</v>
      </c>
      <c r="H813" s="47">
        <f t="shared" si="36"/>
        <v>463</v>
      </c>
      <c r="I813" s="47">
        <f t="shared" si="37"/>
        <v>6</v>
      </c>
      <c r="J813" s="39" t="str">
        <f t="shared" si="38"/>
        <v>4636</v>
      </c>
      <c r="K813" t="s">
        <v>50</v>
      </c>
      <c r="L813">
        <v>112</v>
      </c>
      <c r="M813" t="s">
        <v>1155</v>
      </c>
      <c r="N813" t="s">
        <v>1156</v>
      </c>
      <c r="O813">
        <v>1</v>
      </c>
      <c r="P813" t="s">
        <v>3321</v>
      </c>
    </row>
    <row r="814" spans="1:16" x14ac:dyDescent="0.3">
      <c r="A814" t="s">
        <v>37</v>
      </c>
      <c r="B814" t="s">
        <v>38</v>
      </c>
      <c r="C814" t="s">
        <v>39</v>
      </c>
      <c r="D814" t="s">
        <v>40</v>
      </c>
      <c r="E814">
        <v>1</v>
      </c>
      <c r="F814">
        <v>787</v>
      </c>
      <c r="G814">
        <v>10</v>
      </c>
      <c r="H814" s="47">
        <f t="shared" si="36"/>
        <v>787</v>
      </c>
      <c r="I814" s="47">
        <f t="shared" si="37"/>
        <v>10</v>
      </c>
      <c r="J814" s="39" t="str">
        <f t="shared" si="38"/>
        <v>78710</v>
      </c>
      <c r="K814" t="s">
        <v>58</v>
      </c>
      <c r="L814">
        <v>193</v>
      </c>
      <c r="M814" t="s">
        <v>165</v>
      </c>
      <c r="N814" t="s">
        <v>166</v>
      </c>
      <c r="O814">
        <v>1</v>
      </c>
      <c r="P814" t="s">
        <v>3321</v>
      </c>
    </row>
    <row r="815" spans="1:16" x14ac:dyDescent="0.3">
      <c r="A815" t="s">
        <v>37</v>
      </c>
      <c r="B815" t="s">
        <v>38</v>
      </c>
      <c r="C815" t="s">
        <v>39</v>
      </c>
      <c r="D815" t="s">
        <v>40</v>
      </c>
      <c r="E815">
        <v>1</v>
      </c>
      <c r="F815">
        <v>776</v>
      </c>
      <c r="G815">
        <v>8</v>
      </c>
      <c r="H815" s="47">
        <f t="shared" si="36"/>
        <v>776</v>
      </c>
      <c r="I815" s="47">
        <f t="shared" si="37"/>
        <v>8</v>
      </c>
      <c r="J815" s="39" t="str">
        <f t="shared" si="38"/>
        <v>7768</v>
      </c>
      <c r="K815" t="s">
        <v>50</v>
      </c>
      <c r="L815">
        <v>67</v>
      </c>
      <c r="M815" t="s">
        <v>54</v>
      </c>
      <c r="N815" t="s">
        <v>162</v>
      </c>
      <c r="O815">
        <v>2</v>
      </c>
      <c r="P815" t="s">
        <v>3323</v>
      </c>
    </row>
    <row r="816" spans="1:16" x14ac:dyDescent="0.3">
      <c r="A816" t="s">
        <v>37</v>
      </c>
      <c r="B816" t="s">
        <v>38</v>
      </c>
      <c r="C816" t="s">
        <v>39</v>
      </c>
      <c r="D816" t="s">
        <v>40</v>
      </c>
      <c r="E816">
        <v>1</v>
      </c>
      <c r="F816">
        <v>680</v>
      </c>
      <c r="G816">
        <v>6</v>
      </c>
      <c r="H816" s="47">
        <f t="shared" si="36"/>
        <v>680</v>
      </c>
      <c r="I816" s="47">
        <f t="shared" si="37"/>
        <v>6</v>
      </c>
      <c r="J816" s="39" t="str">
        <f t="shared" si="38"/>
        <v>6806</v>
      </c>
      <c r="K816" t="s">
        <v>50</v>
      </c>
      <c r="L816">
        <v>207.9</v>
      </c>
      <c r="M816" t="s">
        <v>1157</v>
      </c>
      <c r="N816" t="s">
        <v>1158</v>
      </c>
      <c r="O816">
        <v>1</v>
      </c>
      <c r="P816" t="s">
        <v>3321</v>
      </c>
    </row>
    <row r="817" spans="1:16" x14ac:dyDescent="0.3">
      <c r="A817" t="s">
        <v>37</v>
      </c>
      <c r="B817" t="s">
        <v>38</v>
      </c>
      <c r="C817" t="s">
        <v>39</v>
      </c>
      <c r="D817" t="s">
        <v>40</v>
      </c>
      <c r="E817">
        <v>1</v>
      </c>
      <c r="F817">
        <v>681</v>
      </c>
      <c r="G817">
        <v>11</v>
      </c>
      <c r="H817" s="47">
        <f t="shared" si="36"/>
        <v>681</v>
      </c>
      <c r="I817" s="47">
        <f t="shared" si="37"/>
        <v>11</v>
      </c>
      <c r="J817" s="39" t="str">
        <f t="shared" si="38"/>
        <v>68111</v>
      </c>
      <c r="K817" t="s">
        <v>50</v>
      </c>
      <c r="L817">
        <v>217.5</v>
      </c>
      <c r="M817" t="s">
        <v>812</v>
      </c>
      <c r="N817" t="s">
        <v>813</v>
      </c>
      <c r="O817">
        <v>1</v>
      </c>
      <c r="P817" t="s">
        <v>3321</v>
      </c>
    </row>
    <row r="818" spans="1:16" x14ac:dyDescent="0.3">
      <c r="A818" t="s">
        <v>37</v>
      </c>
      <c r="B818" t="s">
        <v>38</v>
      </c>
      <c r="C818" t="s">
        <v>39</v>
      </c>
      <c r="D818" t="s">
        <v>40</v>
      </c>
      <c r="E818">
        <v>1</v>
      </c>
      <c r="F818">
        <v>678</v>
      </c>
      <c r="G818">
        <v>25</v>
      </c>
      <c r="H818" s="47">
        <f t="shared" si="36"/>
        <v>678</v>
      </c>
      <c r="I818" s="47">
        <f t="shared" si="37"/>
        <v>25</v>
      </c>
      <c r="J818" s="39" t="str">
        <f t="shared" si="38"/>
        <v>67825</v>
      </c>
      <c r="K818" t="s">
        <v>50</v>
      </c>
      <c r="L818">
        <v>45.6</v>
      </c>
      <c r="M818" t="s">
        <v>1159</v>
      </c>
      <c r="N818" t="s">
        <v>817</v>
      </c>
      <c r="O818">
        <v>1</v>
      </c>
      <c r="P818" t="s">
        <v>3321</v>
      </c>
    </row>
    <row r="819" spans="1:16" x14ac:dyDescent="0.3">
      <c r="A819" t="s">
        <v>37</v>
      </c>
      <c r="B819" t="s">
        <v>38</v>
      </c>
      <c r="C819" t="s">
        <v>39</v>
      </c>
      <c r="D819" t="s">
        <v>40</v>
      </c>
      <c r="E819">
        <v>1</v>
      </c>
      <c r="F819">
        <v>867</v>
      </c>
      <c r="G819">
        <v>96</v>
      </c>
      <c r="H819" s="47">
        <f t="shared" si="36"/>
        <v>867</v>
      </c>
      <c r="I819" s="47">
        <f t="shared" si="37"/>
        <v>96</v>
      </c>
      <c r="J819" s="39" t="str">
        <f t="shared" si="38"/>
        <v>86796</v>
      </c>
      <c r="K819" t="s">
        <v>50</v>
      </c>
      <c r="L819">
        <v>225</v>
      </c>
      <c r="M819">
        <v>465</v>
      </c>
      <c r="N819" t="s">
        <v>631</v>
      </c>
      <c r="O819">
        <v>1</v>
      </c>
      <c r="P819" t="s">
        <v>3321</v>
      </c>
    </row>
    <row r="820" spans="1:16" x14ac:dyDescent="0.3">
      <c r="A820" t="s">
        <v>37</v>
      </c>
      <c r="B820" t="s">
        <v>38</v>
      </c>
      <c r="C820" t="s">
        <v>39</v>
      </c>
      <c r="D820" t="s">
        <v>40</v>
      </c>
      <c r="E820">
        <v>1</v>
      </c>
      <c r="F820">
        <v>755</v>
      </c>
      <c r="G820">
        <v>17</v>
      </c>
      <c r="H820" s="47">
        <f t="shared" si="36"/>
        <v>755</v>
      </c>
      <c r="I820" s="47">
        <f t="shared" si="37"/>
        <v>17</v>
      </c>
      <c r="J820" s="39" t="str">
        <f t="shared" si="38"/>
        <v>75517</v>
      </c>
      <c r="K820" t="s">
        <v>207</v>
      </c>
      <c r="L820">
        <v>96</v>
      </c>
      <c r="M820" t="s">
        <v>54</v>
      </c>
      <c r="N820" t="s">
        <v>79</v>
      </c>
      <c r="O820">
        <v>2</v>
      </c>
      <c r="P820" t="s">
        <v>3323</v>
      </c>
    </row>
    <row r="821" spans="1:16" x14ac:dyDescent="0.3">
      <c r="A821" t="s">
        <v>37</v>
      </c>
      <c r="B821" t="s">
        <v>38</v>
      </c>
      <c r="C821" t="s">
        <v>39</v>
      </c>
      <c r="D821" t="s">
        <v>40</v>
      </c>
      <c r="E821">
        <v>1</v>
      </c>
      <c r="F821">
        <v>678</v>
      </c>
      <c r="G821">
        <v>8</v>
      </c>
      <c r="H821" s="47">
        <f t="shared" si="36"/>
        <v>678</v>
      </c>
      <c r="I821" s="47">
        <f t="shared" si="37"/>
        <v>8</v>
      </c>
      <c r="J821" s="39" t="str">
        <f t="shared" si="38"/>
        <v>6788</v>
      </c>
      <c r="K821" t="s">
        <v>50</v>
      </c>
      <c r="L821">
        <v>300.2</v>
      </c>
      <c r="M821" t="s">
        <v>1160</v>
      </c>
      <c r="N821" t="s">
        <v>1161</v>
      </c>
      <c r="O821">
        <v>1</v>
      </c>
      <c r="P821" t="s">
        <v>3321</v>
      </c>
    </row>
    <row r="822" spans="1:16" x14ac:dyDescent="0.3">
      <c r="A822" t="s">
        <v>37</v>
      </c>
      <c r="B822" t="s">
        <v>38</v>
      </c>
      <c r="C822" t="s">
        <v>39</v>
      </c>
      <c r="D822" t="s">
        <v>40</v>
      </c>
      <c r="E822">
        <v>1</v>
      </c>
      <c r="F822">
        <v>693</v>
      </c>
      <c r="G822">
        <v>7</v>
      </c>
      <c r="H822" s="47">
        <f t="shared" si="36"/>
        <v>693</v>
      </c>
      <c r="I822" s="47">
        <f t="shared" si="37"/>
        <v>7</v>
      </c>
      <c r="J822" s="39" t="str">
        <f t="shared" si="38"/>
        <v>6937</v>
      </c>
      <c r="K822" t="s">
        <v>50</v>
      </c>
      <c r="L822">
        <v>132.9</v>
      </c>
      <c r="M822" t="s">
        <v>1162</v>
      </c>
      <c r="N822" t="s">
        <v>1163</v>
      </c>
      <c r="O822">
        <v>1</v>
      </c>
      <c r="P822" t="s">
        <v>3321</v>
      </c>
    </row>
    <row r="823" spans="1:16" x14ac:dyDescent="0.3">
      <c r="A823" t="s">
        <v>37</v>
      </c>
      <c r="B823" t="s">
        <v>38</v>
      </c>
      <c r="C823" t="s">
        <v>39</v>
      </c>
      <c r="D823" t="s">
        <v>40</v>
      </c>
      <c r="E823">
        <v>1</v>
      </c>
      <c r="F823">
        <v>674</v>
      </c>
      <c r="G823">
        <v>7</v>
      </c>
      <c r="H823" s="47">
        <f t="shared" si="36"/>
        <v>674</v>
      </c>
      <c r="I823" s="47">
        <f t="shared" si="37"/>
        <v>7</v>
      </c>
      <c r="J823" s="39" t="str">
        <f t="shared" si="38"/>
        <v>6747</v>
      </c>
      <c r="K823" t="s">
        <v>50</v>
      </c>
      <c r="L823">
        <v>199</v>
      </c>
      <c r="M823" t="s">
        <v>780</v>
      </c>
      <c r="N823" t="s">
        <v>781</v>
      </c>
      <c r="O823">
        <v>1</v>
      </c>
      <c r="P823" t="s">
        <v>3321</v>
      </c>
    </row>
    <row r="824" spans="1:16" x14ac:dyDescent="0.3">
      <c r="A824" t="s">
        <v>37</v>
      </c>
      <c r="B824" t="s">
        <v>38</v>
      </c>
      <c r="C824" t="s">
        <v>39</v>
      </c>
      <c r="D824" t="s">
        <v>40</v>
      </c>
      <c r="E824">
        <v>1</v>
      </c>
      <c r="F824">
        <v>671</v>
      </c>
      <c r="G824">
        <v>27</v>
      </c>
      <c r="H824" s="47">
        <f t="shared" si="36"/>
        <v>671</v>
      </c>
      <c r="I824" s="47">
        <f t="shared" si="37"/>
        <v>27</v>
      </c>
      <c r="J824" s="39" t="str">
        <f t="shared" si="38"/>
        <v>67127</v>
      </c>
      <c r="K824" t="s">
        <v>50</v>
      </c>
      <c r="L824">
        <v>22.4</v>
      </c>
      <c r="M824" t="s">
        <v>1164</v>
      </c>
      <c r="N824" t="s">
        <v>1165</v>
      </c>
      <c r="O824">
        <v>1</v>
      </c>
      <c r="P824" t="s">
        <v>3321</v>
      </c>
    </row>
    <row r="825" spans="1:16" x14ac:dyDescent="0.3">
      <c r="A825" t="s">
        <v>37</v>
      </c>
      <c r="B825" t="s">
        <v>38</v>
      </c>
      <c r="C825" t="s">
        <v>39</v>
      </c>
      <c r="D825" t="s">
        <v>40</v>
      </c>
      <c r="E825">
        <v>1</v>
      </c>
      <c r="F825">
        <v>845</v>
      </c>
      <c r="G825">
        <v>3</v>
      </c>
      <c r="H825" s="47">
        <f t="shared" si="36"/>
        <v>845</v>
      </c>
      <c r="I825" s="47">
        <f t="shared" si="37"/>
        <v>3</v>
      </c>
      <c r="J825" s="39" t="str">
        <f t="shared" si="38"/>
        <v>8453</v>
      </c>
      <c r="K825" t="s">
        <v>58</v>
      </c>
      <c r="L825">
        <v>1324</v>
      </c>
      <c r="M825" t="s">
        <v>391</v>
      </c>
      <c r="N825" t="s">
        <v>392</v>
      </c>
      <c r="O825">
        <v>1</v>
      </c>
      <c r="P825" t="s">
        <v>3321</v>
      </c>
    </row>
    <row r="826" spans="1:16" x14ac:dyDescent="0.3">
      <c r="A826" t="s">
        <v>37</v>
      </c>
      <c r="B826" t="s">
        <v>38</v>
      </c>
      <c r="C826" t="s">
        <v>39</v>
      </c>
      <c r="D826" t="s">
        <v>40</v>
      </c>
      <c r="E826">
        <v>1</v>
      </c>
      <c r="F826">
        <v>848</v>
      </c>
      <c r="G826">
        <v>2</v>
      </c>
      <c r="H826" s="47">
        <f t="shared" si="36"/>
        <v>848</v>
      </c>
      <c r="I826" s="47">
        <f t="shared" si="37"/>
        <v>2</v>
      </c>
      <c r="J826" s="39" t="str">
        <f t="shared" si="38"/>
        <v>8482</v>
      </c>
      <c r="K826" t="s">
        <v>50</v>
      </c>
      <c r="L826">
        <v>618</v>
      </c>
      <c r="M826" t="s">
        <v>1166</v>
      </c>
      <c r="N826" t="s">
        <v>1167</v>
      </c>
      <c r="O826">
        <v>1</v>
      </c>
      <c r="P826" t="s">
        <v>3321</v>
      </c>
    </row>
    <row r="827" spans="1:16" x14ac:dyDescent="0.3">
      <c r="A827" t="s">
        <v>37</v>
      </c>
      <c r="B827" t="s">
        <v>38</v>
      </c>
      <c r="C827" t="s">
        <v>39</v>
      </c>
      <c r="D827" t="s">
        <v>40</v>
      </c>
      <c r="E827">
        <v>1</v>
      </c>
      <c r="F827">
        <v>687</v>
      </c>
      <c r="G827">
        <v>18</v>
      </c>
      <c r="H827" s="47">
        <f t="shared" si="36"/>
        <v>687</v>
      </c>
      <c r="I827" s="47">
        <f t="shared" si="37"/>
        <v>18</v>
      </c>
      <c r="J827" s="39" t="str">
        <f t="shared" si="38"/>
        <v>68718</v>
      </c>
      <c r="K827" t="s">
        <v>50</v>
      </c>
      <c r="L827">
        <v>195.2</v>
      </c>
      <c r="M827" t="s">
        <v>1168</v>
      </c>
      <c r="N827" t="s">
        <v>1169</v>
      </c>
      <c r="O827">
        <v>1</v>
      </c>
      <c r="P827" t="s">
        <v>3321</v>
      </c>
    </row>
    <row r="828" spans="1:16" x14ac:dyDescent="0.3">
      <c r="A828" t="s">
        <v>37</v>
      </c>
      <c r="B828" t="s">
        <v>38</v>
      </c>
      <c r="C828" t="s">
        <v>39</v>
      </c>
      <c r="D828" t="s">
        <v>40</v>
      </c>
      <c r="E828">
        <v>1</v>
      </c>
      <c r="F828">
        <v>81</v>
      </c>
      <c r="G828">
        <v>1</v>
      </c>
      <c r="H828" s="47">
        <f t="shared" si="36"/>
        <v>81</v>
      </c>
      <c r="I828" s="47">
        <f t="shared" si="37"/>
        <v>1</v>
      </c>
      <c r="J828" s="39" t="str">
        <f t="shared" si="38"/>
        <v>811</v>
      </c>
      <c r="K828" t="s">
        <v>50</v>
      </c>
      <c r="L828">
        <v>320</v>
      </c>
      <c r="M828" t="s">
        <v>1170</v>
      </c>
      <c r="N828" t="s">
        <v>1171</v>
      </c>
      <c r="O828">
        <v>1</v>
      </c>
      <c r="P828" t="s">
        <v>3321</v>
      </c>
    </row>
    <row r="829" spans="1:16" x14ac:dyDescent="0.3">
      <c r="A829" t="s">
        <v>37</v>
      </c>
      <c r="B829" t="s">
        <v>38</v>
      </c>
      <c r="C829" t="s">
        <v>39</v>
      </c>
      <c r="D829" t="s">
        <v>40</v>
      </c>
      <c r="E829">
        <v>1</v>
      </c>
      <c r="F829">
        <v>275</v>
      </c>
      <c r="G829">
        <v>16</v>
      </c>
      <c r="H829" s="47">
        <f t="shared" si="36"/>
        <v>275</v>
      </c>
      <c r="I829" s="47">
        <f t="shared" si="37"/>
        <v>16</v>
      </c>
      <c r="J829" s="39" t="str">
        <f t="shared" si="38"/>
        <v>27516</v>
      </c>
      <c r="K829" t="s">
        <v>50</v>
      </c>
      <c r="L829">
        <v>126</v>
      </c>
      <c r="M829">
        <v>283</v>
      </c>
      <c r="N829" t="s">
        <v>1172</v>
      </c>
      <c r="O829">
        <v>1</v>
      </c>
      <c r="P829" t="s">
        <v>3321</v>
      </c>
    </row>
    <row r="830" spans="1:16" x14ac:dyDescent="0.3">
      <c r="A830" t="s">
        <v>37</v>
      </c>
      <c r="B830" t="s">
        <v>38</v>
      </c>
      <c r="C830" t="s">
        <v>39</v>
      </c>
      <c r="D830" t="s">
        <v>40</v>
      </c>
      <c r="E830">
        <v>1</v>
      </c>
      <c r="F830">
        <v>205</v>
      </c>
      <c r="G830">
        <v>56</v>
      </c>
      <c r="H830" s="47">
        <f t="shared" si="36"/>
        <v>205</v>
      </c>
      <c r="I830" s="47">
        <f t="shared" si="37"/>
        <v>56</v>
      </c>
      <c r="J830" s="39" t="str">
        <f t="shared" si="38"/>
        <v>20556</v>
      </c>
      <c r="K830" t="s">
        <v>124</v>
      </c>
      <c r="L830">
        <v>23</v>
      </c>
      <c r="M830" t="s">
        <v>54</v>
      </c>
      <c r="N830" t="s">
        <v>162</v>
      </c>
      <c r="O830">
        <v>2</v>
      </c>
      <c r="P830" t="s">
        <v>3323</v>
      </c>
    </row>
    <row r="831" spans="1:16" x14ac:dyDescent="0.3">
      <c r="A831" t="s">
        <v>37</v>
      </c>
      <c r="B831" t="s">
        <v>38</v>
      </c>
      <c r="C831" t="s">
        <v>39</v>
      </c>
      <c r="D831" t="s">
        <v>40</v>
      </c>
      <c r="E831">
        <v>1</v>
      </c>
      <c r="F831">
        <v>549</v>
      </c>
      <c r="G831">
        <v>2</v>
      </c>
      <c r="H831" s="47">
        <f t="shared" si="36"/>
        <v>549</v>
      </c>
      <c r="I831" s="47">
        <f t="shared" si="37"/>
        <v>2</v>
      </c>
      <c r="J831" s="39" t="str">
        <f t="shared" si="38"/>
        <v>5492</v>
      </c>
      <c r="K831" t="s">
        <v>50</v>
      </c>
      <c r="L831">
        <v>10</v>
      </c>
      <c r="M831" t="s">
        <v>716</v>
      </c>
      <c r="N831" t="s">
        <v>611</v>
      </c>
      <c r="O831">
        <v>1</v>
      </c>
      <c r="P831" t="s">
        <v>3321</v>
      </c>
    </row>
    <row r="832" spans="1:16" x14ac:dyDescent="0.3">
      <c r="A832" t="s">
        <v>37</v>
      </c>
      <c r="B832" t="s">
        <v>38</v>
      </c>
      <c r="C832" t="s">
        <v>39</v>
      </c>
      <c r="D832" t="s">
        <v>40</v>
      </c>
      <c r="E832">
        <v>1</v>
      </c>
      <c r="F832">
        <v>442</v>
      </c>
      <c r="G832">
        <v>4</v>
      </c>
      <c r="H832" s="47">
        <f t="shared" si="36"/>
        <v>442</v>
      </c>
      <c r="I832" s="47">
        <f t="shared" si="37"/>
        <v>4</v>
      </c>
      <c r="J832" s="39" t="str">
        <f t="shared" si="38"/>
        <v>4424</v>
      </c>
      <c r="K832" t="s">
        <v>124</v>
      </c>
      <c r="L832">
        <v>1656</v>
      </c>
      <c r="M832" t="s">
        <v>54</v>
      </c>
      <c r="N832" t="s">
        <v>55</v>
      </c>
      <c r="O832">
        <v>5</v>
      </c>
      <c r="P832" t="s">
        <v>3322</v>
      </c>
    </row>
    <row r="833" spans="1:16" x14ac:dyDescent="0.3">
      <c r="A833" t="s">
        <v>37</v>
      </c>
      <c r="B833" t="s">
        <v>38</v>
      </c>
      <c r="C833" t="s">
        <v>39</v>
      </c>
      <c r="D833" t="s">
        <v>40</v>
      </c>
      <c r="E833">
        <v>1</v>
      </c>
      <c r="F833">
        <v>890</v>
      </c>
      <c r="G833">
        <v>2</v>
      </c>
      <c r="H833" s="47">
        <f t="shared" si="36"/>
        <v>890</v>
      </c>
      <c r="I833" s="47">
        <f t="shared" si="37"/>
        <v>2</v>
      </c>
      <c r="J833" s="39" t="str">
        <f t="shared" si="38"/>
        <v>8902</v>
      </c>
      <c r="K833" t="s">
        <v>56</v>
      </c>
      <c r="L833">
        <v>2435</v>
      </c>
      <c r="M833" t="s">
        <v>54</v>
      </c>
      <c r="N833" t="s">
        <v>55</v>
      </c>
      <c r="O833">
        <v>5</v>
      </c>
      <c r="P833" t="s">
        <v>3322</v>
      </c>
    </row>
    <row r="834" spans="1:16" x14ac:dyDescent="0.3">
      <c r="A834" t="s">
        <v>37</v>
      </c>
      <c r="B834" t="s">
        <v>38</v>
      </c>
      <c r="C834" t="s">
        <v>39</v>
      </c>
      <c r="D834" t="s">
        <v>40</v>
      </c>
      <c r="E834">
        <v>1</v>
      </c>
      <c r="F834">
        <v>750</v>
      </c>
      <c r="G834">
        <v>11</v>
      </c>
      <c r="H834" s="47">
        <f t="shared" si="36"/>
        <v>750</v>
      </c>
      <c r="I834" s="47">
        <f t="shared" si="37"/>
        <v>11</v>
      </c>
      <c r="J834" s="39" t="str">
        <f t="shared" si="38"/>
        <v>75011</v>
      </c>
      <c r="K834" t="s">
        <v>124</v>
      </c>
      <c r="L834">
        <v>7</v>
      </c>
      <c r="M834" t="s">
        <v>54</v>
      </c>
      <c r="N834" t="s">
        <v>162</v>
      </c>
      <c r="O834">
        <v>2</v>
      </c>
      <c r="P834" t="s">
        <v>3323</v>
      </c>
    </row>
    <row r="835" spans="1:16" x14ac:dyDescent="0.3">
      <c r="A835" t="s">
        <v>37</v>
      </c>
      <c r="B835" t="s">
        <v>38</v>
      </c>
      <c r="C835" t="s">
        <v>39</v>
      </c>
      <c r="D835" t="s">
        <v>40</v>
      </c>
      <c r="E835">
        <v>1</v>
      </c>
      <c r="F835">
        <v>392</v>
      </c>
      <c r="G835">
        <v>0</v>
      </c>
      <c r="H835" s="47">
        <f t="shared" ref="H835:H898" si="39">IF(E835=1,F835,CONCATENATE(E835,F835))</f>
        <v>392</v>
      </c>
      <c r="I835" s="47"/>
      <c r="J835" s="39" t="str">
        <f t="shared" ref="J835:J898" si="40">CONCATENATE(H835,I835)</f>
        <v>392</v>
      </c>
      <c r="K835" t="s">
        <v>58</v>
      </c>
      <c r="L835">
        <v>106</v>
      </c>
      <c r="M835" t="s">
        <v>54</v>
      </c>
      <c r="N835" t="s">
        <v>79</v>
      </c>
      <c r="O835">
        <v>2</v>
      </c>
      <c r="P835" t="s">
        <v>3323</v>
      </c>
    </row>
    <row r="836" spans="1:16" x14ac:dyDescent="0.3">
      <c r="A836" t="s">
        <v>37</v>
      </c>
      <c r="B836" t="s">
        <v>38</v>
      </c>
      <c r="C836" t="s">
        <v>39</v>
      </c>
      <c r="D836" t="s">
        <v>40</v>
      </c>
      <c r="E836">
        <v>1</v>
      </c>
      <c r="F836">
        <v>114</v>
      </c>
      <c r="G836">
        <v>10</v>
      </c>
      <c r="H836" s="47">
        <f t="shared" si="39"/>
        <v>114</v>
      </c>
      <c r="I836" s="47">
        <f t="shared" ref="I836:I898" si="41">G836</f>
        <v>10</v>
      </c>
      <c r="J836" s="39" t="str">
        <f t="shared" si="40"/>
        <v>11410</v>
      </c>
      <c r="K836" t="s">
        <v>50</v>
      </c>
      <c r="L836">
        <v>106</v>
      </c>
      <c r="M836" t="s">
        <v>1173</v>
      </c>
      <c r="N836" t="s">
        <v>1174</v>
      </c>
      <c r="O836">
        <v>1</v>
      </c>
      <c r="P836" t="s">
        <v>3321</v>
      </c>
    </row>
    <row r="837" spans="1:16" x14ac:dyDescent="0.3">
      <c r="A837" t="s">
        <v>37</v>
      </c>
      <c r="B837" t="s">
        <v>38</v>
      </c>
      <c r="C837" t="s">
        <v>39</v>
      </c>
      <c r="D837" t="s">
        <v>40</v>
      </c>
      <c r="E837">
        <v>1</v>
      </c>
      <c r="F837">
        <v>439</v>
      </c>
      <c r="G837">
        <v>4</v>
      </c>
      <c r="H837" s="47">
        <f t="shared" si="39"/>
        <v>439</v>
      </c>
      <c r="I837" s="47">
        <f t="shared" si="41"/>
        <v>4</v>
      </c>
      <c r="J837" s="39" t="str">
        <f t="shared" si="40"/>
        <v>4394</v>
      </c>
      <c r="K837" t="s">
        <v>53</v>
      </c>
      <c r="L837">
        <v>8</v>
      </c>
      <c r="M837" t="s">
        <v>54</v>
      </c>
      <c r="N837" t="s">
        <v>55</v>
      </c>
      <c r="O837">
        <v>5</v>
      </c>
      <c r="P837" t="s">
        <v>3322</v>
      </c>
    </row>
    <row r="838" spans="1:16" x14ac:dyDescent="0.3">
      <c r="A838" t="s">
        <v>37</v>
      </c>
      <c r="B838" t="s">
        <v>38</v>
      </c>
      <c r="C838" t="s">
        <v>39</v>
      </c>
      <c r="D838" t="s">
        <v>40</v>
      </c>
      <c r="E838">
        <v>1</v>
      </c>
      <c r="F838">
        <v>742</v>
      </c>
      <c r="G838">
        <v>3</v>
      </c>
      <c r="H838" s="47">
        <f t="shared" si="39"/>
        <v>742</v>
      </c>
      <c r="I838" s="47">
        <f t="shared" si="41"/>
        <v>3</v>
      </c>
      <c r="J838" s="39" t="str">
        <f t="shared" si="40"/>
        <v>7423</v>
      </c>
      <c r="K838" t="s">
        <v>50</v>
      </c>
      <c r="L838">
        <v>215</v>
      </c>
      <c r="M838" t="s">
        <v>1175</v>
      </c>
      <c r="N838" t="s">
        <v>1176</v>
      </c>
      <c r="O838">
        <v>1</v>
      </c>
      <c r="P838" t="s">
        <v>3321</v>
      </c>
    </row>
    <row r="839" spans="1:16" x14ac:dyDescent="0.3">
      <c r="A839" t="s">
        <v>37</v>
      </c>
      <c r="B839" t="s">
        <v>38</v>
      </c>
      <c r="C839" t="s">
        <v>39</v>
      </c>
      <c r="D839" t="s">
        <v>40</v>
      </c>
      <c r="E839">
        <v>1</v>
      </c>
      <c r="F839">
        <v>698</v>
      </c>
      <c r="G839">
        <v>29</v>
      </c>
      <c r="H839" s="47">
        <f t="shared" si="39"/>
        <v>698</v>
      </c>
      <c r="I839" s="47">
        <f t="shared" si="41"/>
        <v>29</v>
      </c>
      <c r="J839" s="39" t="str">
        <f t="shared" si="40"/>
        <v>69829</v>
      </c>
      <c r="K839" t="s">
        <v>50</v>
      </c>
      <c r="L839">
        <v>40.299999999999997</v>
      </c>
      <c r="M839" t="s">
        <v>1070</v>
      </c>
      <c r="N839" t="s">
        <v>1071</v>
      </c>
      <c r="O839">
        <v>1</v>
      </c>
      <c r="P839" t="s">
        <v>3321</v>
      </c>
    </row>
    <row r="840" spans="1:16" x14ac:dyDescent="0.3">
      <c r="A840" t="s">
        <v>37</v>
      </c>
      <c r="B840" t="s">
        <v>38</v>
      </c>
      <c r="C840" t="s">
        <v>39</v>
      </c>
      <c r="D840" t="s">
        <v>40</v>
      </c>
      <c r="E840">
        <v>1</v>
      </c>
      <c r="F840">
        <v>120</v>
      </c>
      <c r="G840">
        <v>21</v>
      </c>
      <c r="H840" s="47">
        <f t="shared" si="39"/>
        <v>120</v>
      </c>
      <c r="I840" s="47">
        <f t="shared" si="41"/>
        <v>21</v>
      </c>
      <c r="J840" s="39" t="str">
        <f t="shared" si="40"/>
        <v>12021</v>
      </c>
      <c r="K840" t="s">
        <v>53</v>
      </c>
      <c r="L840">
        <v>34</v>
      </c>
      <c r="M840" t="s">
        <v>1177</v>
      </c>
      <c r="N840" t="s">
        <v>261</v>
      </c>
      <c r="O840">
        <v>1</v>
      </c>
      <c r="P840" t="s">
        <v>3321</v>
      </c>
    </row>
    <row r="841" spans="1:16" x14ac:dyDescent="0.3">
      <c r="A841" t="s">
        <v>37</v>
      </c>
      <c r="B841" t="s">
        <v>38</v>
      </c>
      <c r="C841" t="s">
        <v>39</v>
      </c>
      <c r="D841" t="s">
        <v>40</v>
      </c>
      <c r="E841">
        <v>1</v>
      </c>
      <c r="F841">
        <v>192</v>
      </c>
      <c r="G841">
        <v>10</v>
      </c>
      <c r="H841" s="47">
        <f t="shared" si="39"/>
        <v>192</v>
      </c>
      <c r="I841" s="47">
        <f t="shared" si="41"/>
        <v>10</v>
      </c>
      <c r="J841" s="39" t="str">
        <f t="shared" si="40"/>
        <v>19210</v>
      </c>
      <c r="K841" t="s">
        <v>50</v>
      </c>
      <c r="L841">
        <v>141</v>
      </c>
      <c r="M841" t="s">
        <v>54</v>
      </c>
      <c r="N841" t="s">
        <v>55</v>
      </c>
      <c r="O841">
        <v>5</v>
      </c>
      <c r="P841" t="s">
        <v>3322</v>
      </c>
    </row>
    <row r="842" spans="1:16" x14ac:dyDescent="0.3">
      <c r="A842" t="s">
        <v>37</v>
      </c>
      <c r="B842" t="s">
        <v>38</v>
      </c>
      <c r="C842" t="s">
        <v>39</v>
      </c>
      <c r="D842" t="s">
        <v>40</v>
      </c>
      <c r="E842">
        <v>1</v>
      </c>
      <c r="F842">
        <v>688</v>
      </c>
      <c r="G842">
        <v>34</v>
      </c>
      <c r="H842" s="47">
        <f t="shared" si="39"/>
        <v>688</v>
      </c>
      <c r="I842" s="47">
        <f t="shared" si="41"/>
        <v>34</v>
      </c>
      <c r="J842" s="39" t="str">
        <f t="shared" si="40"/>
        <v>68834</v>
      </c>
      <c r="K842" t="s">
        <v>50</v>
      </c>
      <c r="L842">
        <v>144.5</v>
      </c>
      <c r="M842" t="s">
        <v>1178</v>
      </c>
      <c r="N842" t="s">
        <v>1179</v>
      </c>
      <c r="O842">
        <v>1</v>
      </c>
      <c r="P842" t="s">
        <v>3321</v>
      </c>
    </row>
    <row r="843" spans="1:16" x14ac:dyDescent="0.3">
      <c r="A843" t="s">
        <v>37</v>
      </c>
      <c r="B843" t="s">
        <v>38</v>
      </c>
      <c r="C843" t="s">
        <v>39</v>
      </c>
      <c r="D843" t="s">
        <v>40</v>
      </c>
      <c r="E843">
        <v>1</v>
      </c>
      <c r="F843">
        <v>663</v>
      </c>
      <c r="G843">
        <v>45</v>
      </c>
      <c r="H843" s="47">
        <f t="shared" si="39"/>
        <v>663</v>
      </c>
      <c r="I843" s="47">
        <f t="shared" si="41"/>
        <v>45</v>
      </c>
      <c r="J843" s="39" t="str">
        <f t="shared" si="40"/>
        <v>66345</v>
      </c>
      <c r="K843" t="s">
        <v>50</v>
      </c>
      <c r="L843">
        <v>205.5</v>
      </c>
      <c r="M843" t="s">
        <v>1180</v>
      </c>
      <c r="N843" t="s">
        <v>1181</v>
      </c>
      <c r="O843">
        <v>1</v>
      </c>
      <c r="P843" t="s">
        <v>3321</v>
      </c>
    </row>
    <row r="844" spans="1:16" x14ac:dyDescent="0.3">
      <c r="A844" t="s">
        <v>37</v>
      </c>
      <c r="B844" t="s">
        <v>38</v>
      </c>
      <c r="C844" t="s">
        <v>39</v>
      </c>
      <c r="D844" t="s">
        <v>40</v>
      </c>
      <c r="E844">
        <v>1</v>
      </c>
      <c r="F844">
        <v>801</v>
      </c>
      <c r="G844">
        <v>1</v>
      </c>
      <c r="H844" s="47">
        <f t="shared" si="39"/>
        <v>801</v>
      </c>
      <c r="I844" s="47">
        <f t="shared" si="41"/>
        <v>1</v>
      </c>
      <c r="J844" s="39" t="str">
        <f t="shared" si="40"/>
        <v>8011</v>
      </c>
      <c r="K844" t="s">
        <v>114</v>
      </c>
      <c r="L844">
        <v>705</v>
      </c>
      <c r="M844" t="s">
        <v>1182</v>
      </c>
      <c r="N844" t="s">
        <v>1183</v>
      </c>
      <c r="O844">
        <v>6</v>
      </c>
      <c r="P844" t="s">
        <v>3324</v>
      </c>
    </row>
    <row r="845" spans="1:16" x14ac:dyDescent="0.3">
      <c r="A845" t="s">
        <v>37</v>
      </c>
      <c r="B845" t="s">
        <v>38</v>
      </c>
      <c r="C845" t="s">
        <v>39</v>
      </c>
      <c r="D845" t="s">
        <v>40</v>
      </c>
      <c r="E845">
        <v>1</v>
      </c>
      <c r="F845">
        <v>741</v>
      </c>
      <c r="G845">
        <v>9</v>
      </c>
      <c r="H845" s="47">
        <f t="shared" si="39"/>
        <v>741</v>
      </c>
      <c r="I845" s="47">
        <f t="shared" si="41"/>
        <v>9</v>
      </c>
      <c r="J845" s="39" t="str">
        <f t="shared" si="40"/>
        <v>7419</v>
      </c>
      <c r="K845" t="s">
        <v>50</v>
      </c>
      <c r="L845">
        <v>239</v>
      </c>
      <c r="M845" t="s">
        <v>1184</v>
      </c>
      <c r="N845" t="s">
        <v>1185</v>
      </c>
      <c r="O845">
        <v>1</v>
      </c>
      <c r="P845" t="s">
        <v>3321</v>
      </c>
    </row>
    <row r="846" spans="1:16" x14ac:dyDescent="0.3">
      <c r="A846" t="s">
        <v>37</v>
      </c>
      <c r="B846" t="s">
        <v>38</v>
      </c>
      <c r="C846" t="s">
        <v>39</v>
      </c>
      <c r="D846" t="s">
        <v>40</v>
      </c>
      <c r="E846">
        <v>1</v>
      </c>
      <c r="F846">
        <v>683</v>
      </c>
      <c r="G846">
        <v>31</v>
      </c>
      <c r="H846" s="47">
        <f t="shared" si="39"/>
        <v>683</v>
      </c>
      <c r="I846" s="47">
        <f t="shared" si="41"/>
        <v>31</v>
      </c>
      <c r="J846" s="39" t="str">
        <f t="shared" si="40"/>
        <v>68331</v>
      </c>
      <c r="K846" t="s">
        <v>50</v>
      </c>
      <c r="L846">
        <v>214.9</v>
      </c>
      <c r="M846" t="s">
        <v>1186</v>
      </c>
      <c r="N846" t="s">
        <v>1187</v>
      </c>
      <c r="O846">
        <v>1</v>
      </c>
      <c r="P846" t="s">
        <v>3321</v>
      </c>
    </row>
    <row r="847" spans="1:16" x14ac:dyDescent="0.3">
      <c r="A847" t="s">
        <v>37</v>
      </c>
      <c r="B847" t="s">
        <v>38</v>
      </c>
      <c r="C847" t="s">
        <v>39</v>
      </c>
      <c r="D847" t="s">
        <v>40</v>
      </c>
      <c r="E847">
        <v>1</v>
      </c>
      <c r="F847">
        <v>659</v>
      </c>
      <c r="G847">
        <v>8</v>
      </c>
      <c r="H847" s="47">
        <f t="shared" si="39"/>
        <v>659</v>
      </c>
      <c r="I847" s="47">
        <f t="shared" si="41"/>
        <v>8</v>
      </c>
      <c r="J847" s="39" t="str">
        <f t="shared" si="40"/>
        <v>6598</v>
      </c>
      <c r="K847" t="s">
        <v>50</v>
      </c>
      <c r="L847">
        <v>139.5</v>
      </c>
      <c r="M847" t="s">
        <v>1081</v>
      </c>
      <c r="N847" t="s">
        <v>1082</v>
      </c>
      <c r="O847">
        <v>1</v>
      </c>
      <c r="P847" t="s">
        <v>3321</v>
      </c>
    </row>
    <row r="848" spans="1:16" x14ac:dyDescent="0.3">
      <c r="A848" t="s">
        <v>37</v>
      </c>
      <c r="B848" t="s">
        <v>38</v>
      </c>
      <c r="C848" t="s">
        <v>39</v>
      </c>
      <c r="D848" t="s">
        <v>40</v>
      </c>
      <c r="E848">
        <v>1</v>
      </c>
      <c r="F848">
        <v>38</v>
      </c>
      <c r="G848">
        <v>5</v>
      </c>
      <c r="H848" s="47">
        <f t="shared" si="39"/>
        <v>38</v>
      </c>
      <c r="I848" s="47">
        <f t="shared" si="41"/>
        <v>5</v>
      </c>
      <c r="J848" s="39" t="str">
        <f t="shared" si="40"/>
        <v>385</v>
      </c>
      <c r="K848" t="s">
        <v>72</v>
      </c>
      <c r="L848">
        <v>147</v>
      </c>
      <c r="M848" t="s">
        <v>1188</v>
      </c>
      <c r="N848" t="s">
        <v>1189</v>
      </c>
      <c r="O848">
        <v>6</v>
      </c>
      <c r="P848" t="s">
        <v>3324</v>
      </c>
    </row>
    <row r="849" spans="1:16" x14ac:dyDescent="0.3">
      <c r="A849" t="s">
        <v>37</v>
      </c>
      <c r="B849" t="s">
        <v>38</v>
      </c>
      <c r="C849" t="s">
        <v>39</v>
      </c>
      <c r="D849" t="s">
        <v>40</v>
      </c>
      <c r="E849">
        <v>1</v>
      </c>
      <c r="F849">
        <v>912</v>
      </c>
      <c r="G849">
        <v>6</v>
      </c>
      <c r="H849" s="47">
        <f t="shared" si="39"/>
        <v>912</v>
      </c>
      <c r="I849" s="47">
        <f t="shared" si="41"/>
        <v>6</v>
      </c>
      <c r="J849" s="39" t="str">
        <f t="shared" si="40"/>
        <v>9126</v>
      </c>
      <c r="K849" t="s">
        <v>50</v>
      </c>
      <c r="L849">
        <v>23</v>
      </c>
      <c r="M849" t="s">
        <v>54</v>
      </c>
      <c r="N849" t="s">
        <v>159</v>
      </c>
      <c r="O849">
        <v>2</v>
      </c>
      <c r="P849" t="s">
        <v>3323</v>
      </c>
    </row>
    <row r="850" spans="1:16" x14ac:dyDescent="0.3">
      <c r="A850" t="s">
        <v>37</v>
      </c>
      <c r="B850" t="s">
        <v>38</v>
      </c>
      <c r="C850" t="s">
        <v>39</v>
      </c>
      <c r="D850" t="s">
        <v>40</v>
      </c>
      <c r="E850">
        <v>1</v>
      </c>
      <c r="F850">
        <v>588</v>
      </c>
      <c r="G850">
        <v>47</v>
      </c>
      <c r="H850" s="47">
        <f t="shared" si="39"/>
        <v>588</v>
      </c>
      <c r="I850" s="47">
        <f t="shared" si="41"/>
        <v>47</v>
      </c>
      <c r="J850" s="39" t="str">
        <f t="shared" si="40"/>
        <v>58847</v>
      </c>
      <c r="K850" t="s">
        <v>50</v>
      </c>
      <c r="L850">
        <v>195</v>
      </c>
      <c r="M850" t="s">
        <v>1190</v>
      </c>
      <c r="N850" t="s">
        <v>1191</v>
      </c>
      <c r="O850">
        <v>1</v>
      </c>
      <c r="P850" t="s">
        <v>3321</v>
      </c>
    </row>
    <row r="851" spans="1:16" x14ac:dyDescent="0.3">
      <c r="A851" t="s">
        <v>37</v>
      </c>
      <c r="B851" t="s">
        <v>38</v>
      </c>
      <c r="C851" t="s">
        <v>39</v>
      </c>
      <c r="D851" t="s">
        <v>40</v>
      </c>
      <c r="E851">
        <v>1</v>
      </c>
      <c r="F851">
        <v>596</v>
      </c>
      <c r="G851">
        <v>3</v>
      </c>
      <c r="H851" s="47">
        <f t="shared" si="39"/>
        <v>596</v>
      </c>
      <c r="I851" s="47">
        <f t="shared" si="41"/>
        <v>3</v>
      </c>
      <c r="J851" s="39" t="str">
        <f t="shared" si="40"/>
        <v>5963</v>
      </c>
      <c r="K851" t="s">
        <v>50</v>
      </c>
      <c r="L851">
        <v>155</v>
      </c>
      <c r="M851" t="s">
        <v>1192</v>
      </c>
      <c r="N851" t="s">
        <v>1193</v>
      </c>
      <c r="O851">
        <v>1</v>
      </c>
      <c r="P851" t="s">
        <v>3321</v>
      </c>
    </row>
    <row r="852" spans="1:16" x14ac:dyDescent="0.3">
      <c r="A852" t="s">
        <v>37</v>
      </c>
      <c r="B852" t="s">
        <v>38</v>
      </c>
      <c r="C852" t="s">
        <v>39</v>
      </c>
      <c r="D852" t="s">
        <v>40</v>
      </c>
      <c r="E852">
        <v>1</v>
      </c>
      <c r="F852">
        <v>587</v>
      </c>
      <c r="G852">
        <v>31</v>
      </c>
      <c r="H852" s="47">
        <f t="shared" si="39"/>
        <v>587</v>
      </c>
      <c r="I852" s="47">
        <f t="shared" si="41"/>
        <v>31</v>
      </c>
      <c r="J852" s="39" t="str">
        <f t="shared" si="40"/>
        <v>58731</v>
      </c>
      <c r="K852" t="s">
        <v>50</v>
      </c>
      <c r="L852">
        <v>139</v>
      </c>
      <c r="M852" t="s">
        <v>243</v>
      </c>
      <c r="N852" t="s">
        <v>244</v>
      </c>
      <c r="O852">
        <v>1</v>
      </c>
      <c r="P852" t="s">
        <v>3321</v>
      </c>
    </row>
    <row r="853" spans="1:16" x14ac:dyDescent="0.3">
      <c r="A853" t="s">
        <v>37</v>
      </c>
      <c r="B853" t="s">
        <v>38</v>
      </c>
      <c r="C853" t="s">
        <v>39</v>
      </c>
      <c r="D853" t="s">
        <v>40</v>
      </c>
      <c r="E853">
        <v>1</v>
      </c>
      <c r="F853">
        <v>588</v>
      </c>
      <c r="G853">
        <v>23</v>
      </c>
      <c r="H853" s="47">
        <f t="shared" si="39"/>
        <v>588</v>
      </c>
      <c r="I853" s="47">
        <f t="shared" si="41"/>
        <v>23</v>
      </c>
      <c r="J853" s="39" t="str">
        <f t="shared" si="40"/>
        <v>58823</v>
      </c>
      <c r="K853" t="s">
        <v>50</v>
      </c>
      <c r="L853">
        <v>132</v>
      </c>
      <c r="M853">
        <v>588</v>
      </c>
      <c r="N853" t="s">
        <v>1194</v>
      </c>
      <c r="O853">
        <v>1</v>
      </c>
      <c r="P853" t="s">
        <v>3321</v>
      </c>
    </row>
    <row r="854" spans="1:16" x14ac:dyDescent="0.3">
      <c r="A854" t="s">
        <v>37</v>
      </c>
      <c r="B854" t="s">
        <v>38</v>
      </c>
      <c r="C854" t="s">
        <v>39</v>
      </c>
      <c r="D854" t="s">
        <v>40</v>
      </c>
      <c r="E854">
        <v>1</v>
      </c>
      <c r="F854">
        <v>585</v>
      </c>
      <c r="G854">
        <v>25</v>
      </c>
      <c r="H854" s="47">
        <f t="shared" si="39"/>
        <v>585</v>
      </c>
      <c r="I854" s="47">
        <f t="shared" si="41"/>
        <v>25</v>
      </c>
      <c r="J854" s="39" t="str">
        <f t="shared" si="40"/>
        <v>58525</v>
      </c>
      <c r="K854" t="s">
        <v>50</v>
      </c>
      <c r="L854">
        <v>175</v>
      </c>
      <c r="M854" t="s">
        <v>1195</v>
      </c>
      <c r="N854" t="s">
        <v>1196</v>
      </c>
      <c r="O854">
        <v>1</v>
      </c>
      <c r="P854" t="s">
        <v>3321</v>
      </c>
    </row>
    <row r="855" spans="1:16" x14ac:dyDescent="0.3">
      <c r="A855" t="s">
        <v>37</v>
      </c>
      <c r="B855" t="s">
        <v>38</v>
      </c>
      <c r="C855" t="s">
        <v>39</v>
      </c>
      <c r="D855" t="s">
        <v>40</v>
      </c>
      <c r="E855">
        <v>1</v>
      </c>
      <c r="F855">
        <v>585</v>
      </c>
      <c r="G855">
        <v>27</v>
      </c>
      <c r="H855" s="47">
        <f t="shared" si="39"/>
        <v>585</v>
      </c>
      <c r="I855" s="47">
        <f t="shared" si="41"/>
        <v>27</v>
      </c>
      <c r="J855" s="39" t="str">
        <f t="shared" si="40"/>
        <v>58527</v>
      </c>
      <c r="K855" t="s">
        <v>50</v>
      </c>
      <c r="L855">
        <v>119</v>
      </c>
      <c r="M855" t="s">
        <v>1197</v>
      </c>
      <c r="N855" t="s">
        <v>1198</v>
      </c>
      <c r="O855">
        <v>1</v>
      </c>
      <c r="P855" t="s">
        <v>3321</v>
      </c>
    </row>
    <row r="856" spans="1:16" x14ac:dyDescent="0.3">
      <c r="A856" t="s">
        <v>37</v>
      </c>
      <c r="B856" t="s">
        <v>38</v>
      </c>
      <c r="C856" t="s">
        <v>39</v>
      </c>
      <c r="D856" t="s">
        <v>40</v>
      </c>
      <c r="E856">
        <v>1</v>
      </c>
      <c r="F856">
        <v>661</v>
      </c>
      <c r="G856">
        <v>8</v>
      </c>
      <c r="H856" s="47">
        <f t="shared" si="39"/>
        <v>661</v>
      </c>
      <c r="I856" s="47">
        <f t="shared" si="41"/>
        <v>8</v>
      </c>
      <c r="J856" s="39" t="str">
        <f t="shared" si="40"/>
        <v>6618</v>
      </c>
      <c r="K856" t="s">
        <v>50</v>
      </c>
      <c r="L856">
        <v>232.1</v>
      </c>
      <c r="M856" t="s">
        <v>1199</v>
      </c>
      <c r="N856" t="s">
        <v>1200</v>
      </c>
      <c r="O856">
        <v>1</v>
      </c>
      <c r="P856" t="s">
        <v>3321</v>
      </c>
    </row>
    <row r="857" spans="1:16" x14ac:dyDescent="0.3">
      <c r="A857" t="s">
        <v>37</v>
      </c>
      <c r="B857" t="s">
        <v>38</v>
      </c>
      <c r="C857" t="s">
        <v>39</v>
      </c>
      <c r="D857" t="s">
        <v>40</v>
      </c>
      <c r="E857">
        <v>1</v>
      </c>
      <c r="F857">
        <v>661</v>
      </c>
      <c r="G857">
        <v>11</v>
      </c>
      <c r="H857" s="47">
        <f t="shared" si="39"/>
        <v>661</v>
      </c>
      <c r="I857" s="47">
        <f t="shared" si="41"/>
        <v>11</v>
      </c>
      <c r="J857" s="39" t="str">
        <f t="shared" si="40"/>
        <v>66111</v>
      </c>
      <c r="K857" t="s">
        <v>50</v>
      </c>
      <c r="L857">
        <v>150.4</v>
      </c>
      <c r="M857" t="s">
        <v>1201</v>
      </c>
      <c r="N857" t="s">
        <v>1202</v>
      </c>
      <c r="O857">
        <v>1</v>
      </c>
      <c r="P857" t="s">
        <v>3321</v>
      </c>
    </row>
    <row r="858" spans="1:16" x14ac:dyDescent="0.3">
      <c r="A858" t="s">
        <v>37</v>
      </c>
      <c r="B858" t="s">
        <v>38</v>
      </c>
      <c r="C858" t="s">
        <v>39</v>
      </c>
      <c r="D858" t="s">
        <v>40</v>
      </c>
      <c r="E858">
        <v>1</v>
      </c>
      <c r="F858">
        <v>583</v>
      </c>
      <c r="G858">
        <v>8</v>
      </c>
      <c r="H858" s="47">
        <f t="shared" si="39"/>
        <v>583</v>
      </c>
      <c r="I858" s="47">
        <f t="shared" si="41"/>
        <v>8</v>
      </c>
      <c r="J858" s="39" t="str">
        <f t="shared" si="40"/>
        <v>5838</v>
      </c>
      <c r="K858" t="s">
        <v>50</v>
      </c>
      <c r="L858">
        <v>20</v>
      </c>
      <c r="M858" t="s">
        <v>1203</v>
      </c>
      <c r="N858" t="s">
        <v>1204</v>
      </c>
      <c r="O858">
        <v>1</v>
      </c>
      <c r="P858" t="s">
        <v>3321</v>
      </c>
    </row>
    <row r="859" spans="1:16" x14ac:dyDescent="0.3">
      <c r="A859" t="s">
        <v>37</v>
      </c>
      <c r="B859" t="s">
        <v>38</v>
      </c>
      <c r="C859" t="s">
        <v>39</v>
      </c>
      <c r="D859" t="s">
        <v>40</v>
      </c>
      <c r="E859">
        <v>1</v>
      </c>
      <c r="F859">
        <v>360</v>
      </c>
      <c r="G859">
        <v>2</v>
      </c>
      <c r="H859" s="47">
        <f t="shared" si="39"/>
        <v>360</v>
      </c>
      <c r="I859" s="47">
        <f t="shared" si="41"/>
        <v>2</v>
      </c>
      <c r="J859" s="39" t="str">
        <f t="shared" si="40"/>
        <v>3602</v>
      </c>
      <c r="K859" t="s">
        <v>58</v>
      </c>
      <c r="L859">
        <v>1650</v>
      </c>
      <c r="M859" t="s">
        <v>1205</v>
      </c>
      <c r="N859" t="s">
        <v>1206</v>
      </c>
      <c r="O859">
        <v>1</v>
      </c>
      <c r="P859" t="s">
        <v>3321</v>
      </c>
    </row>
    <row r="860" spans="1:16" x14ac:dyDescent="0.3">
      <c r="A860" t="s">
        <v>37</v>
      </c>
      <c r="B860" t="s">
        <v>38</v>
      </c>
      <c r="C860" t="s">
        <v>39</v>
      </c>
      <c r="D860" t="s">
        <v>40</v>
      </c>
      <c r="E860">
        <v>1</v>
      </c>
      <c r="F860">
        <v>253</v>
      </c>
      <c r="G860">
        <v>2</v>
      </c>
      <c r="H860" s="47">
        <f t="shared" si="39"/>
        <v>253</v>
      </c>
      <c r="I860" s="47">
        <f t="shared" si="41"/>
        <v>2</v>
      </c>
      <c r="J860" s="39" t="str">
        <f t="shared" si="40"/>
        <v>2532</v>
      </c>
      <c r="K860" t="s">
        <v>50</v>
      </c>
      <c r="L860">
        <v>1036</v>
      </c>
      <c r="M860">
        <v>253</v>
      </c>
      <c r="N860" t="s">
        <v>544</v>
      </c>
      <c r="O860">
        <v>1</v>
      </c>
      <c r="P860" t="s">
        <v>3321</v>
      </c>
    </row>
    <row r="861" spans="1:16" x14ac:dyDescent="0.3">
      <c r="A861" t="s">
        <v>37</v>
      </c>
      <c r="B861" t="s">
        <v>38</v>
      </c>
      <c r="C861" t="s">
        <v>39</v>
      </c>
      <c r="D861" t="s">
        <v>40</v>
      </c>
      <c r="E861">
        <v>1</v>
      </c>
      <c r="F861">
        <v>453</v>
      </c>
      <c r="G861">
        <v>11</v>
      </c>
      <c r="H861" s="47">
        <f t="shared" si="39"/>
        <v>453</v>
      </c>
      <c r="I861" s="47">
        <f t="shared" si="41"/>
        <v>11</v>
      </c>
      <c r="J861" s="39" t="str">
        <f t="shared" si="40"/>
        <v>45311</v>
      </c>
      <c r="K861" t="s">
        <v>50</v>
      </c>
      <c r="L861">
        <v>52</v>
      </c>
      <c r="M861" t="s">
        <v>1207</v>
      </c>
      <c r="N861" t="s">
        <v>1208</v>
      </c>
      <c r="O861">
        <v>1</v>
      </c>
      <c r="P861" t="s">
        <v>3321</v>
      </c>
    </row>
    <row r="862" spans="1:16" x14ac:dyDescent="0.3">
      <c r="A862" t="s">
        <v>37</v>
      </c>
      <c r="B862" t="s">
        <v>38</v>
      </c>
      <c r="C862" t="s">
        <v>39</v>
      </c>
      <c r="D862" t="s">
        <v>40</v>
      </c>
      <c r="E862">
        <v>1</v>
      </c>
      <c r="F862">
        <v>453</v>
      </c>
      <c r="G862">
        <v>12</v>
      </c>
      <c r="H862" s="47">
        <f t="shared" si="39"/>
        <v>453</v>
      </c>
      <c r="I862" s="47">
        <f t="shared" si="41"/>
        <v>12</v>
      </c>
      <c r="J862" s="39" t="str">
        <f t="shared" si="40"/>
        <v>45312</v>
      </c>
      <c r="K862" t="s">
        <v>50</v>
      </c>
      <c r="L862">
        <v>148</v>
      </c>
      <c r="M862" t="s">
        <v>1209</v>
      </c>
      <c r="N862" t="s">
        <v>1210</v>
      </c>
      <c r="O862">
        <v>1</v>
      </c>
      <c r="P862" t="s">
        <v>3321</v>
      </c>
    </row>
    <row r="863" spans="1:16" x14ac:dyDescent="0.3">
      <c r="A863" t="s">
        <v>37</v>
      </c>
      <c r="B863" t="s">
        <v>38</v>
      </c>
      <c r="C863" t="s">
        <v>39</v>
      </c>
      <c r="D863" t="s">
        <v>40</v>
      </c>
      <c r="E863">
        <v>1</v>
      </c>
      <c r="F863">
        <v>444</v>
      </c>
      <c r="G863">
        <v>3</v>
      </c>
      <c r="H863" s="47">
        <f t="shared" si="39"/>
        <v>444</v>
      </c>
      <c r="I863" s="47">
        <f t="shared" si="41"/>
        <v>3</v>
      </c>
      <c r="J863" s="39" t="str">
        <f t="shared" si="40"/>
        <v>4443</v>
      </c>
      <c r="K863" t="s">
        <v>50</v>
      </c>
      <c r="L863">
        <v>186</v>
      </c>
      <c r="M863" t="s">
        <v>1211</v>
      </c>
      <c r="N863" t="s">
        <v>1212</v>
      </c>
      <c r="O863">
        <v>1</v>
      </c>
      <c r="P863" t="s">
        <v>3321</v>
      </c>
    </row>
    <row r="864" spans="1:16" x14ac:dyDescent="0.3">
      <c r="A864" t="s">
        <v>37</v>
      </c>
      <c r="B864" t="s">
        <v>38</v>
      </c>
      <c r="C864" t="s">
        <v>39</v>
      </c>
      <c r="D864" t="s">
        <v>40</v>
      </c>
      <c r="E864">
        <v>1</v>
      </c>
      <c r="F864">
        <v>358</v>
      </c>
      <c r="G864">
        <v>1</v>
      </c>
      <c r="H864" s="47">
        <f t="shared" si="39"/>
        <v>358</v>
      </c>
      <c r="I864" s="47">
        <f t="shared" si="41"/>
        <v>1</v>
      </c>
      <c r="J864" s="39" t="str">
        <f t="shared" si="40"/>
        <v>3581</v>
      </c>
      <c r="K864" t="s">
        <v>58</v>
      </c>
      <c r="L864">
        <v>244</v>
      </c>
      <c r="M864">
        <v>848</v>
      </c>
      <c r="N864" t="s">
        <v>102</v>
      </c>
      <c r="O864">
        <v>1</v>
      </c>
      <c r="P864" t="s">
        <v>3321</v>
      </c>
    </row>
    <row r="865" spans="1:16" x14ac:dyDescent="0.3">
      <c r="A865" t="s">
        <v>37</v>
      </c>
      <c r="B865" t="s">
        <v>38</v>
      </c>
      <c r="C865" t="s">
        <v>39</v>
      </c>
      <c r="D865" t="s">
        <v>40</v>
      </c>
      <c r="E865">
        <v>1</v>
      </c>
      <c r="F865">
        <v>335</v>
      </c>
      <c r="G865">
        <v>13</v>
      </c>
      <c r="H865" s="47">
        <f t="shared" si="39"/>
        <v>335</v>
      </c>
      <c r="I865" s="47">
        <f t="shared" si="41"/>
        <v>13</v>
      </c>
      <c r="J865" s="39" t="str">
        <f t="shared" si="40"/>
        <v>33513</v>
      </c>
      <c r="K865" t="s">
        <v>58</v>
      </c>
      <c r="L865">
        <v>61</v>
      </c>
      <c r="M865" t="s">
        <v>54</v>
      </c>
      <c r="N865" t="s">
        <v>79</v>
      </c>
      <c r="O865">
        <v>2</v>
      </c>
      <c r="P865" t="s">
        <v>3323</v>
      </c>
    </row>
    <row r="866" spans="1:16" x14ac:dyDescent="0.3">
      <c r="A866" t="s">
        <v>37</v>
      </c>
      <c r="B866" t="s">
        <v>38</v>
      </c>
      <c r="C866" t="s">
        <v>39</v>
      </c>
      <c r="D866" t="s">
        <v>40</v>
      </c>
      <c r="E866">
        <v>1</v>
      </c>
      <c r="F866">
        <v>416</v>
      </c>
      <c r="G866">
        <v>3</v>
      </c>
      <c r="H866" s="47">
        <f t="shared" si="39"/>
        <v>416</v>
      </c>
      <c r="I866" s="47">
        <f t="shared" si="41"/>
        <v>3</v>
      </c>
      <c r="J866" s="39" t="str">
        <f t="shared" si="40"/>
        <v>4163</v>
      </c>
      <c r="K866" t="s">
        <v>53</v>
      </c>
      <c r="L866">
        <v>138</v>
      </c>
      <c r="M866" t="s">
        <v>681</v>
      </c>
      <c r="N866" t="s">
        <v>348</v>
      </c>
      <c r="O866">
        <v>1</v>
      </c>
      <c r="P866" t="s">
        <v>3321</v>
      </c>
    </row>
    <row r="867" spans="1:16" x14ac:dyDescent="0.3">
      <c r="A867" t="s">
        <v>37</v>
      </c>
      <c r="B867" t="s">
        <v>38</v>
      </c>
      <c r="C867" t="s">
        <v>39</v>
      </c>
      <c r="D867" t="s">
        <v>40</v>
      </c>
      <c r="E867">
        <v>1</v>
      </c>
      <c r="F867">
        <v>286</v>
      </c>
      <c r="G867">
        <v>0</v>
      </c>
      <c r="H867" s="47">
        <f t="shared" si="39"/>
        <v>286</v>
      </c>
      <c r="I867" s="47"/>
      <c r="J867" s="39" t="str">
        <f t="shared" si="40"/>
        <v>286</v>
      </c>
      <c r="K867" t="s">
        <v>58</v>
      </c>
      <c r="L867">
        <v>331</v>
      </c>
      <c r="M867" t="s">
        <v>1213</v>
      </c>
      <c r="N867" t="s">
        <v>1214</v>
      </c>
      <c r="O867">
        <v>1</v>
      </c>
      <c r="P867" t="s">
        <v>3321</v>
      </c>
    </row>
    <row r="868" spans="1:16" x14ac:dyDescent="0.3">
      <c r="A868" t="s">
        <v>37</v>
      </c>
      <c r="B868" t="s">
        <v>38</v>
      </c>
      <c r="C868" t="s">
        <v>39</v>
      </c>
      <c r="D868" t="s">
        <v>40</v>
      </c>
      <c r="E868">
        <v>1</v>
      </c>
      <c r="F868">
        <v>212</v>
      </c>
      <c r="G868">
        <v>7</v>
      </c>
      <c r="H868" s="47">
        <f t="shared" si="39"/>
        <v>212</v>
      </c>
      <c r="I868" s="47">
        <f t="shared" si="41"/>
        <v>7</v>
      </c>
      <c r="J868" s="39" t="str">
        <f t="shared" si="40"/>
        <v>2127</v>
      </c>
      <c r="K868" t="s">
        <v>50</v>
      </c>
      <c r="L868">
        <v>24</v>
      </c>
      <c r="M868" t="s">
        <v>1215</v>
      </c>
      <c r="N868" t="s">
        <v>1216</v>
      </c>
      <c r="O868">
        <v>1</v>
      </c>
      <c r="P868" t="s">
        <v>3321</v>
      </c>
    </row>
    <row r="869" spans="1:16" x14ac:dyDescent="0.3">
      <c r="A869" t="s">
        <v>37</v>
      </c>
      <c r="B869" t="s">
        <v>38</v>
      </c>
      <c r="C869" t="s">
        <v>39</v>
      </c>
      <c r="D869" t="s">
        <v>40</v>
      </c>
      <c r="E869">
        <v>1</v>
      </c>
      <c r="F869">
        <v>746</v>
      </c>
      <c r="G869">
        <v>16</v>
      </c>
      <c r="H869" s="47">
        <f t="shared" si="39"/>
        <v>746</v>
      </c>
      <c r="I869" s="47">
        <f t="shared" si="41"/>
        <v>16</v>
      </c>
      <c r="J869" s="39" t="str">
        <f t="shared" si="40"/>
        <v>74616</v>
      </c>
      <c r="K869" t="s">
        <v>50</v>
      </c>
      <c r="L869">
        <v>85</v>
      </c>
      <c r="M869" t="s">
        <v>54</v>
      </c>
      <c r="N869" t="s">
        <v>162</v>
      </c>
      <c r="O869">
        <v>2</v>
      </c>
      <c r="P869" t="s">
        <v>3323</v>
      </c>
    </row>
    <row r="870" spans="1:16" x14ac:dyDescent="0.3">
      <c r="A870" t="s">
        <v>37</v>
      </c>
      <c r="B870" t="s">
        <v>38</v>
      </c>
      <c r="C870" t="s">
        <v>39</v>
      </c>
      <c r="D870" t="s">
        <v>40</v>
      </c>
      <c r="E870">
        <v>1</v>
      </c>
      <c r="F870">
        <v>912</v>
      </c>
      <c r="G870">
        <v>51</v>
      </c>
      <c r="H870" s="47">
        <f t="shared" si="39"/>
        <v>912</v>
      </c>
      <c r="I870" s="47">
        <f t="shared" si="41"/>
        <v>51</v>
      </c>
      <c r="J870" s="39" t="str">
        <f t="shared" si="40"/>
        <v>91251</v>
      </c>
      <c r="K870" t="s">
        <v>50</v>
      </c>
      <c r="L870">
        <v>57</v>
      </c>
      <c r="M870" t="s">
        <v>1217</v>
      </c>
      <c r="N870" t="s">
        <v>1218</v>
      </c>
      <c r="O870">
        <v>1</v>
      </c>
      <c r="P870" t="s">
        <v>3321</v>
      </c>
    </row>
    <row r="871" spans="1:16" x14ac:dyDescent="0.3">
      <c r="A871" t="s">
        <v>37</v>
      </c>
      <c r="B871" t="s">
        <v>38</v>
      </c>
      <c r="C871" t="s">
        <v>39</v>
      </c>
      <c r="D871" t="s">
        <v>40</v>
      </c>
      <c r="E871">
        <v>1</v>
      </c>
      <c r="F871">
        <v>578</v>
      </c>
      <c r="G871">
        <v>6</v>
      </c>
      <c r="H871" s="47">
        <f t="shared" si="39"/>
        <v>578</v>
      </c>
      <c r="I871" s="47">
        <f t="shared" si="41"/>
        <v>6</v>
      </c>
      <c r="J871" s="39" t="str">
        <f t="shared" si="40"/>
        <v>5786</v>
      </c>
      <c r="K871" t="s">
        <v>50</v>
      </c>
      <c r="L871">
        <v>108</v>
      </c>
      <c r="M871" t="s">
        <v>1219</v>
      </c>
      <c r="N871" t="s">
        <v>1220</v>
      </c>
      <c r="O871">
        <v>1</v>
      </c>
      <c r="P871" t="s">
        <v>3321</v>
      </c>
    </row>
    <row r="872" spans="1:16" x14ac:dyDescent="0.3">
      <c r="A872" t="s">
        <v>37</v>
      </c>
      <c r="B872" t="s">
        <v>38</v>
      </c>
      <c r="C872" t="s">
        <v>39</v>
      </c>
      <c r="D872" t="s">
        <v>40</v>
      </c>
      <c r="E872">
        <v>1</v>
      </c>
      <c r="F872">
        <v>573</v>
      </c>
      <c r="G872">
        <v>13</v>
      </c>
      <c r="H872" s="47">
        <f t="shared" si="39"/>
        <v>573</v>
      </c>
      <c r="I872" s="47">
        <f t="shared" si="41"/>
        <v>13</v>
      </c>
      <c r="J872" s="39" t="str">
        <f t="shared" si="40"/>
        <v>57313</v>
      </c>
      <c r="K872" t="s">
        <v>50</v>
      </c>
      <c r="L872">
        <v>176</v>
      </c>
      <c r="M872">
        <v>573</v>
      </c>
      <c r="N872" t="s">
        <v>1221</v>
      </c>
      <c r="O872">
        <v>1</v>
      </c>
      <c r="P872" t="s">
        <v>3321</v>
      </c>
    </row>
    <row r="873" spans="1:16" x14ac:dyDescent="0.3">
      <c r="A873" t="s">
        <v>37</v>
      </c>
      <c r="B873" t="s">
        <v>38</v>
      </c>
      <c r="C873" t="s">
        <v>39</v>
      </c>
      <c r="D873" t="s">
        <v>40</v>
      </c>
      <c r="E873">
        <v>1</v>
      </c>
      <c r="F873">
        <v>575</v>
      </c>
      <c r="G873">
        <v>6</v>
      </c>
      <c r="H873" s="47">
        <f t="shared" si="39"/>
        <v>575</v>
      </c>
      <c r="I873" s="47">
        <f t="shared" si="41"/>
        <v>6</v>
      </c>
      <c r="J873" s="39" t="str">
        <f t="shared" si="40"/>
        <v>5756</v>
      </c>
      <c r="K873" t="s">
        <v>50</v>
      </c>
      <c r="L873">
        <v>68</v>
      </c>
      <c r="M873" t="s">
        <v>54</v>
      </c>
      <c r="N873" t="s">
        <v>55</v>
      </c>
      <c r="O873">
        <v>5</v>
      </c>
      <c r="P873" t="s">
        <v>3322</v>
      </c>
    </row>
    <row r="874" spans="1:16" x14ac:dyDescent="0.3">
      <c r="A874" t="s">
        <v>37</v>
      </c>
      <c r="B874" t="s">
        <v>38</v>
      </c>
      <c r="C874" t="s">
        <v>39</v>
      </c>
      <c r="D874" t="s">
        <v>40</v>
      </c>
      <c r="E874">
        <v>1</v>
      </c>
      <c r="F874">
        <v>567</v>
      </c>
      <c r="G874">
        <v>7</v>
      </c>
      <c r="H874" s="47">
        <f t="shared" si="39"/>
        <v>567</v>
      </c>
      <c r="I874" s="47">
        <f t="shared" si="41"/>
        <v>7</v>
      </c>
      <c r="J874" s="39" t="str">
        <f t="shared" si="40"/>
        <v>5677</v>
      </c>
      <c r="K874" t="s">
        <v>50</v>
      </c>
      <c r="L874">
        <v>69</v>
      </c>
      <c r="M874" t="s">
        <v>1222</v>
      </c>
      <c r="N874" t="s">
        <v>1223</v>
      </c>
      <c r="O874">
        <v>1</v>
      </c>
      <c r="P874" t="s">
        <v>3321</v>
      </c>
    </row>
    <row r="875" spans="1:16" x14ac:dyDescent="0.3">
      <c r="A875" t="s">
        <v>37</v>
      </c>
      <c r="B875" t="s">
        <v>38</v>
      </c>
      <c r="C875" t="s">
        <v>39</v>
      </c>
      <c r="D875" t="s">
        <v>40</v>
      </c>
      <c r="E875">
        <v>1</v>
      </c>
      <c r="F875">
        <v>659</v>
      </c>
      <c r="G875">
        <v>30</v>
      </c>
      <c r="H875" s="47">
        <f t="shared" si="39"/>
        <v>659</v>
      </c>
      <c r="I875" s="47">
        <f t="shared" si="41"/>
        <v>30</v>
      </c>
      <c r="J875" s="39" t="str">
        <f t="shared" si="40"/>
        <v>65930</v>
      </c>
      <c r="K875" t="s">
        <v>50</v>
      </c>
      <c r="L875">
        <v>62.8</v>
      </c>
      <c r="M875" t="s">
        <v>1224</v>
      </c>
      <c r="N875" t="s">
        <v>1225</v>
      </c>
      <c r="O875">
        <v>1</v>
      </c>
      <c r="P875" t="s">
        <v>3321</v>
      </c>
    </row>
    <row r="876" spans="1:16" x14ac:dyDescent="0.3">
      <c r="A876" t="s">
        <v>37</v>
      </c>
      <c r="B876" t="s">
        <v>38</v>
      </c>
      <c r="C876" t="s">
        <v>39</v>
      </c>
      <c r="D876" t="s">
        <v>40</v>
      </c>
      <c r="E876">
        <v>1</v>
      </c>
      <c r="F876">
        <v>659</v>
      </c>
      <c r="G876">
        <v>28</v>
      </c>
      <c r="H876" s="47">
        <f t="shared" si="39"/>
        <v>659</v>
      </c>
      <c r="I876" s="47">
        <f t="shared" si="41"/>
        <v>28</v>
      </c>
      <c r="J876" s="39" t="str">
        <f t="shared" si="40"/>
        <v>65928</v>
      </c>
      <c r="K876" t="s">
        <v>50</v>
      </c>
      <c r="L876">
        <v>112.4</v>
      </c>
      <c r="M876" t="s">
        <v>1166</v>
      </c>
      <c r="N876" t="s">
        <v>1226</v>
      </c>
      <c r="O876">
        <v>1</v>
      </c>
      <c r="P876" t="s">
        <v>3321</v>
      </c>
    </row>
    <row r="877" spans="1:16" x14ac:dyDescent="0.3">
      <c r="A877" t="s">
        <v>37</v>
      </c>
      <c r="B877" t="s">
        <v>38</v>
      </c>
      <c r="C877" t="s">
        <v>39</v>
      </c>
      <c r="D877" t="s">
        <v>40</v>
      </c>
      <c r="E877">
        <v>1</v>
      </c>
      <c r="F877">
        <v>569</v>
      </c>
      <c r="G877">
        <v>16</v>
      </c>
      <c r="H877" s="47">
        <f t="shared" si="39"/>
        <v>569</v>
      </c>
      <c r="I877" s="47">
        <f t="shared" si="41"/>
        <v>16</v>
      </c>
      <c r="J877" s="39" t="str">
        <f t="shared" si="40"/>
        <v>56916</v>
      </c>
      <c r="K877" t="s">
        <v>114</v>
      </c>
      <c r="L877">
        <v>82</v>
      </c>
      <c r="M877" t="s">
        <v>54</v>
      </c>
      <c r="N877" t="s">
        <v>55</v>
      </c>
      <c r="O877">
        <v>5</v>
      </c>
      <c r="P877" t="s">
        <v>3322</v>
      </c>
    </row>
    <row r="878" spans="1:16" x14ac:dyDescent="0.3">
      <c r="A878" t="s">
        <v>37</v>
      </c>
      <c r="B878" t="s">
        <v>38</v>
      </c>
      <c r="C878" t="s">
        <v>39</v>
      </c>
      <c r="D878" t="s">
        <v>40</v>
      </c>
      <c r="E878">
        <v>1</v>
      </c>
      <c r="F878">
        <v>569</v>
      </c>
      <c r="G878">
        <v>17</v>
      </c>
      <c r="H878" s="47">
        <f t="shared" si="39"/>
        <v>569</v>
      </c>
      <c r="I878" s="47">
        <f t="shared" si="41"/>
        <v>17</v>
      </c>
      <c r="J878" s="39" t="str">
        <f t="shared" si="40"/>
        <v>56917</v>
      </c>
      <c r="K878" t="s">
        <v>114</v>
      </c>
      <c r="L878">
        <v>33</v>
      </c>
      <c r="M878" t="s">
        <v>1227</v>
      </c>
      <c r="N878" t="s">
        <v>1228</v>
      </c>
      <c r="O878">
        <v>1</v>
      </c>
      <c r="P878" t="s">
        <v>3321</v>
      </c>
    </row>
    <row r="879" spans="1:16" x14ac:dyDescent="0.3">
      <c r="A879" t="s">
        <v>37</v>
      </c>
      <c r="B879" t="s">
        <v>38</v>
      </c>
      <c r="C879" t="s">
        <v>39</v>
      </c>
      <c r="D879" t="s">
        <v>40</v>
      </c>
      <c r="E879">
        <v>1</v>
      </c>
      <c r="F879">
        <v>562</v>
      </c>
      <c r="G879">
        <v>6</v>
      </c>
      <c r="H879" s="47">
        <f t="shared" si="39"/>
        <v>562</v>
      </c>
      <c r="I879" s="47">
        <f t="shared" si="41"/>
        <v>6</v>
      </c>
      <c r="J879" s="39" t="str">
        <f t="shared" si="40"/>
        <v>5626</v>
      </c>
      <c r="K879" t="s">
        <v>50</v>
      </c>
      <c r="L879">
        <v>5</v>
      </c>
      <c r="M879" t="s">
        <v>882</v>
      </c>
      <c r="N879" t="s">
        <v>883</v>
      </c>
      <c r="O879">
        <v>1</v>
      </c>
      <c r="P879" t="s">
        <v>3321</v>
      </c>
    </row>
    <row r="880" spans="1:16" x14ac:dyDescent="0.3">
      <c r="A880" t="s">
        <v>37</v>
      </c>
      <c r="B880" t="s">
        <v>38</v>
      </c>
      <c r="C880" t="s">
        <v>39</v>
      </c>
      <c r="D880" t="s">
        <v>40</v>
      </c>
      <c r="E880">
        <v>1</v>
      </c>
      <c r="F880">
        <v>565</v>
      </c>
      <c r="G880">
        <v>1</v>
      </c>
      <c r="H880" s="47">
        <f t="shared" si="39"/>
        <v>565</v>
      </c>
      <c r="I880" s="47">
        <f t="shared" si="41"/>
        <v>1</v>
      </c>
      <c r="J880" s="39" t="str">
        <f t="shared" si="40"/>
        <v>5651</v>
      </c>
      <c r="K880" t="s">
        <v>50</v>
      </c>
      <c r="L880">
        <v>140</v>
      </c>
      <c r="M880" t="s">
        <v>1229</v>
      </c>
      <c r="N880" t="s">
        <v>1230</v>
      </c>
      <c r="O880">
        <v>1</v>
      </c>
      <c r="P880" t="s">
        <v>3321</v>
      </c>
    </row>
    <row r="881" spans="1:16" x14ac:dyDescent="0.3">
      <c r="A881" t="s">
        <v>37</v>
      </c>
      <c r="B881" t="s">
        <v>38</v>
      </c>
      <c r="C881" t="s">
        <v>39</v>
      </c>
      <c r="D881" t="s">
        <v>40</v>
      </c>
      <c r="E881">
        <v>1</v>
      </c>
      <c r="F881">
        <v>565</v>
      </c>
      <c r="G881">
        <v>17</v>
      </c>
      <c r="H881" s="47">
        <f t="shared" si="39"/>
        <v>565</v>
      </c>
      <c r="I881" s="47">
        <f t="shared" si="41"/>
        <v>17</v>
      </c>
      <c r="J881" s="39" t="str">
        <f t="shared" si="40"/>
        <v>56517</v>
      </c>
      <c r="K881" t="s">
        <v>50</v>
      </c>
      <c r="L881">
        <v>290</v>
      </c>
      <c r="M881">
        <v>589</v>
      </c>
      <c r="N881" t="s">
        <v>1231</v>
      </c>
      <c r="O881">
        <v>1</v>
      </c>
      <c r="P881" t="s">
        <v>3321</v>
      </c>
    </row>
    <row r="882" spans="1:16" x14ac:dyDescent="0.3">
      <c r="A882" t="s">
        <v>37</v>
      </c>
      <c r="B882" t="s">
        <v>38</v>
      </c>
      <c r="C882" t="s">
        <v>39</v>
      </c>
      <c r="D882" t="s">
        <v>40</v>
      </c>
      <c r="E882">
        <v>1</v>
      </c>
      <c r="F882">
        <v>555</v>
      </c>
      <c r="G882">
        <v>10</v>
      </c>
      <c r="H882" s="47">
        <f t="shared" si="39"/>
        <v>555</v>
      </c>
      <c r="I882" s="47">
        <f t="shared" si="41"/>
        <v>10</v>
      </c>
      <c r="J882" s="39" t="str">
        <f t="shared" si="40"/>
        <v>55510</v>
      </c>
      <c r="K882" t="s">
        <v>50</v>
      </c>
      <c r="L882">
        <v>23</v>
      </c>
      <c r="M882" t="s">
        <v>1232</v>
      </c>
      <c r="N882" t="s">
        <v>1233</v>
      </c>
      <c r="O882">
        <v>1</v>
      </c>
      <c r="P882" t="s">
        <v>3321</v>
      </c>
    </row>
    <row r="883" spans="1:16" x14ac:dyDescent="0.3">
      <c r="A883" t="s">
        <v>37</v>
      </c>
      <c r="B883" t="s">
        <v>38</v>
      </c>
      <c r="C883" t="s">
        <v>39</v>
      </c>
      <c r="D883" t="s">
        <v>40</v>
      </c>
      <c r="E883">
        <v>1</v>
      </c>
      <c r="F883">
        <v>520</v>
      </c>
      <c r="G883">
        <v>3</v>
      </c>
      <c r="H883" s="47">
        <f t="shared" si="39"/>
        <v>520</v>
      </c>
      <c r="I883" s="47">
        <f t="shared" si="41"/>
        <v>3</v>
      </c>
      <c r="J883" s="39" t="str">
        <f t="shared" si="40"/>
        <v>5203</v>
      </c>
      <c r="K883" t="s">
        <v>50</v>
      </c>
      <c r="L883">
        <v>369</v>
      </c>
      <c r="M883" t="s">
        <v>1234</v>
      </c>
      <c r="N883" t="s">
        <v>299</v>
      </c>
      <c r="O883">
        <v>1</v>
      </c>
      <c r="P883" t="s">
        <v>3321</v>
      </c>
    </row>
    <row r="884" spans="1:16" x14ac:dyDescent="0.3">
      <c r="A884" t="s">
        <v>37</v>
      </c>
      <c r="B884" t="s">
        <v>38</v>
      </c>
      <c r="C884" t="s">
        <v>39</v>
      </c>
      <c r="D884" t="s">
        <v>40</v>
      </c>
      <c r="E884">
        <v>1</v>
      </c>
      <c r="F884">
        <v>520</v>
      </c>
      <c r="G884">
        <v>9</v>
      </c>
      <c r="H884" s="47">
        <f t="shared" si="39"/>
        <v>520</v>
      </c>
      <c r="I884" s="47">
        <f t="shared" si="41"/>
        <v>9</v>
      </c>
      <c r="J884" s="39" t="str">
        <f t="shared" si="40"/>
        <v>5209</v>
      </c>
      <c r="K884" t="s">
        <v>50</v>
      </c>
      <c r="L884">
        <v>136</v>
      </c>
      <c r="M884" t="s">
        <v>1235</v>
      </c>
      <c r="N884" t="s">
        <v>1236</v>
      </c>
      <c r="O884">
        <v>1</v>
      </c>
      <c r="P884" t="s">
        <v>3321</v>
      </c>
    </row>
    <row r="885" spans="1:16" x14ac:dyDescent="0.3">
      <c r="A885" t="s">
        <v>37</v>
      </c>
      <c r="B885" t="s">
        <v>38</v>
      </c>
      <c r="C885" t="s">
        <v>39</v>
      </c>
      <c r="D885" t="s">
        <v>40</v>
      </c>
      <c r="E885">
        <v>1</v>
      </c>
      <c r="F885">
        <v>908</v>
      </c>
      <c r="G885">
        <v>1</v>
      </c>
      <c r="H885" s="47">
        <f t="shared" si="39"/>
        <v>908</v>
      </c>
      <c r="I885" s="47">
        <f t="shared" si="41"/>
        <v>1</v>
      </c>
      <c r="J885" s="39" t="str">
        <f t="shared" si="40"/>
        <v>9081</v>
      </c>
      <c r="K885" t="s">
        <v>50</v>
      </c>
      <c r="L885">
        <v>33</v>
      </c>
      <c r="M885" t="s">
        <v>1237</v>
      </c>
      <c r="N885" t="s">
        <v>1238</v>
      </c>
      <c r="O885">
        <v>1</v>
      </c>
      <c r="P885" t="s">
        <v>3321</v>
      </c>
    </row>
    <row r="886" spans="1:16" x14ac:dyDescent="0.3">
      <c r="A886" t="s">
        <v>37</v>
      </c>
      <c r="B886" t="s">
        <v>38</v>
      </c>
      <c r="C886" t="s">
        <v>39</v>
      </c>
      <c r="D886" t="s">
        <v>40</v>
      </c>
      <c r="E886">
        <v>1</v>
      </c>
      <c r="F886">
        <v>696</v>
      </c>
      <c r="G886">
        <v>2</v>
      </c>
      <c r="H886" s="47">
        <f t="shared" si="39"/>
        <v>696</v>
      </c>
      <c r="I886" s="47">
        <f t="shared" si="41"/>
        <v>2</v>
      </c>
      <c r="J886" s="39" t="str">
        <f t="shared" si="40"/>
        <v>6962</v>
      </c>
      <c r="K886" t="s">
        <v>50</v>
      </c>
      <c r="L886">
        <v>206.4</v>
      </c>
      <c r="M886" t="s">
        <v>1239</v>
      </c>
      <c r="N886" t="s">
        <v>1240</v>
      </c>
      <c r="O886">
        <v>1</v>
      </c>
      <c r="P886" t="s">
        <v>3321</v>
      </c>
    </row>
    <row r="887" spans="1:16" x14ac:dyDescent="0.3">
      <c r="A887" t="s">
        <v>37</v>
      </c>
      <c r="B887" t="s">
        <v>38</v>
      </c>
      <c r="C887" t="s">
        <v>39</v>
      </c>
      <c r="D887" t="s">
        <v>40</v>
      </c>
      <c r="E887">
        <v>1</v>
      </c>
      <c r="F887">
        <v>364</v>
      </c>
      <c r="G887">
        <v>1</v>
      </c>
      <c r="H887" s="47">
        <f t="shared" si="39"/>
        <v>364</v>
      </c>
      <c r="I887" s="47">
        <f t="shared" si="41"/>
        <v>1</v>
      </c>
      <c r="J887" s="39" t="str">
        <f t="shared" si="40"/>
        <v>3641</v>
      </c>
      <c r="K887" t="s">
        <v>58</v>
      </c>
      <c r="L887">
        <v>737</v>
      </c>
      <c r="M887" t="s">
        <v>1241</v>
      </c>
      <c r="N887" t="s">
        <v>1242</v>
      </c>
      <c r="O887">
        <v>1</v>
      </c>
      <c r="P887" t="s">
        <v>3321</v>
      </c>
    </row>
    <row r="888" spans="1:16" x14ac:dyDescent="0.3">
      <c r="A888" t="s">
        <v>37</v>
      </c>
      <c r="B888" t="s">
        <v>38</v>
      </c>
      <c r="C888" t="s">
        <v>39</v>
      </c>
      <c r="D888" t="s">
        <v>40</v>
      </c>
      <c r="E888">
        <v>1</v>
      </c>
      <c r="F888">
        <v>320</v>
      </c>
      <c r="G888">
        <v>0</v>
      </c>
      <c r="H888" s="47">
        <f t="shared" si="39"/>
        <v>320</v>
      </c>
      <c r="I888" s="47"/>
      <c r="J888" s="39" t="str">
        <f t="shared" si="40"/>
        <v>320</v>
      </c>
      <c r="K888" t="s">
        <v>58</v>
      </c>
      <c r="L888">
        <v>639</v>
      </c>
      <c r="M888" t="s">
        <v>1243</v>
      </c>
      <c r="N888" t="s">
        <v>1244</v>
      </c>
      <c r="O888">
        <v>1</v>
      </c>
      <c r="P888" t="s">
        <v>3321</v>
      </c>
    </row>
    <row r="889" spans="1:16" x14ac:dyDescent="0.3">
      <c r="A889" t="s">
        <v>37</v>
      </c>
      <c r="B889" t="s">
        <v>38</v>
      </c>
      <c r="C889" t="s">
        <v>39</v>
      </c>
      <c r="D889" t="s">
        <v>40</v>
      </c>
      <c r="E889">
        <v>1</v>
      </c>
      <c r="F889">
        <v>759</v>
      </c>
      <c r="G889">
        <v>1</v>
      </c>
      <c r="H889" s="47">
        <f t="shared" si="39"/>
        <v>759</v>
      </c>
      <c r="I889" s="47">
        <f t="shared" si="41"/>
        <v>1</v>
      </c>
      <c r="J889" s="39" t="str">
        <f t="shared" si="40"/>
        <v>7591</v>
      </c>
      <c r="K889" t="s">
        <v>114</v>
      </c>
      <c r="L889">
        <v>283</v>
      </c>
      <c r="M889" t="s">
        <v>1245</v>
      </c>
      <c r="N889" t="s">
        <v>1246</v>
      </c>
      <c r="O889">
        <v>1</v>
      </c>
      <c r="P889" t="s">
        <v>3321</v>
      </c>
    </row>
    <row r="890" spans="1:16" x14ac:dyDescent="0.3">
      <c r="A890" t="s">
        <v>37</v>
      </c>
      <c r="B890" t="s">
        <v>38</v>
      </c>
      <c r="C890" t="s">
        <v>39</v>
      </c>
      <c r="D890" t="s">
        <v>40</v>
      </c>
      <c r="E890">
        <v>1</v>
      </c>
      <c r="F890">
        <v>695</v>
      </c>
      <c r="G890">
        <v>1</v>
      </c>
      <c r="H890" s="47">
        <f t="shared" si="39"/>
        <v>695</v>
      </c>
      <c r="I890" s="47">
        <f t="shared" si="41"/>
        <v>1</v>
      </c>
      <c r="J890" s="39" t="str">
        <f t="shared" si="40"/>
        <v>6951</v>
      </c>
      <c r="K890" t="s">
        <v>50</v>
      </c>
      <c r="L890">
        <v>398.7</v>
      </c>
      <c r="M890" t="s">
        <v>54</v>
      </c>
      <c r="N890" t="s">
        <v>54</v>
      </c>
      <c r="O890">
        <v>1</v>
      </c>
      <c r="P890" t="s">
        <v>3321</v>
      </c>
    </row>
    <row r="891" spans="1:16" x14ac:dyDescent="0.3">
      <c r="A891" t="s">
        <v>37</v>
      </c>
      <c r="B891" t="s">
        <v>38</v>
      </c>
      <c r="C891" t="s">
        <v>39</v>
      </c>
      <c r="D891" t="s">
        <v>40</v>
      </c>
      <c r="E891">
        <v>1</v>
      </c>
      <c r="F891">
        <v>675</v>
      </c>
      <c r="G891">
        <v>1</v>
      </c>
      <c r="H891" s="47">
        <f t="shared" si="39"/>
        <v>675</v>
      </c>
      <c r="I891" s="47">
        <f t="shared" si="41"/>
        <v>1</v>
      </c>
      <c r="J891" s="39" t="str">
        <f t="shared" si="40"/>
        <v>6751</v>
      </c>
      <c r="K891" t="s">
        <v>50</v>
      </c>
      <c r="L891">
        <v>2653.9</v>
      </c>
      <c r="M891" t="s">
        <v>54</v>
      </c>
      <c r="N891" t="s">
        <v>55</v>
      </c>
      <c r="O891">
        <v>5</v>
      </c>
      <c r="P891" t="s">
        <v>3322</v>
      </c>
    </row>
    <row r="892" spans="1:16" x14ac:dyDescent="0.3">
      <c r="A892" t="s">
        <v>37</v>
      </c>
      <c r="B892" t="s">
        <v>38</v>
      </c>
      <c r="C892" t="s">
        <v>39</v>
      </c>
      <c r="D892" t="s">
        <v>40</v>
      </c>
      <c r="E892">
        <v>1</v>
      </c>
      <c r="F892">
        <v>675</v>
      </c>
      <c r="G892">
        <v>15</v>
      </c>
      <c r="H892" s="47">
        <f t="shared" si="39"/>
        <v>675</v>
      </c>
      <c r="I892" s="47">
        <f t="shared" si="41"/>
        <v>15</v>
      </c>
      <c r="J892" s="39" t="str">
        <f t="shared" si="40"/>
        <v>67515</v>
      </c>
      <c r="K892" t="s">
        <v>50</v>
      </c>
      <c r="L892">
        <v>120.7</v>
      </c>
      <c r="M892" t="s">
        <v>1247</v>
      </c>
      <c r="N892" t="s">
        <v>1248</v>
      </c>
      <c r="O892">
        <v>1</v>
      </c>
      <c r="P892" t="s">
        <v>3321</v>
      </c>
    </row>
    <row r="893" spans="1:16" x14ac:dyDescent="0.3">
      <c r="A893" t="s">
        <v>37</v>
      </c>
      <c r="B893" t="s">
        <v>38</v>
      </c>
      <c r="C893" t="s">
        <v>39</v>
      </c>
      <c r="D893" t="s">
        <v>40</v>
      </c>
      <c r="E893">
        <v>1</v>
      </c>
      <c r="F893">
        <v>867</v>
      </c>
      <c r="G893">
        <v>81</v>
      </c>
      <c r="H893" s="47">
        <f t="shared" si="39"/>
        <v>867</v>
      </c>
      <c r="I893" s="47">
        <f t="shared" si="41"/>
        <v>81</v>
      </c>
      <c r="J893" s="39" t="str">
        <f t="shared" si="40"/>
        <v>86781</v>
      </c>
      <c r="K893" t="s">
        <v>50</v>
      </c>
      <c r="L893">
        <v>344</v>
      </c>
      <c r="M893" t="s">
        <v>54</v>
      </c>
      <c r="N893" t="s">
        <v>55</v>
      </c>
      <c r="O893">
        <v>5</v>
      </c>
      <c r="P893" t="s">
        <v>3322</v>
      </c>
    </row>
    <row r="894" spans="1:16" x14ac:dyDescent="0.3">
      <c r="A894" t="s">
        <v>37</v>
      </c>
      <c r="B894" t="s">
        <v>38</v>
      </c>
      <c r="C894" t="s">
        <v>39</v>
      </c>
      <c r="D894" t="s">
        <v>40</v>
      </c>
      <c r="E894">
        <v>1</v>
      </c>
      <c r="F894">
        <v>867</v>
      </c>
      <c r="G894">
        <v>3</v>
      </c>
      <c r="H894" s="47">
        <f t="shared" si="39"/>
        <v>867</v>
      </c>
      <c r="I894" s="47">
        <f t="shared" si="41"/>
        <v>3</v>
      </c>
      <c r="J894" s="39" t="str">
        <f t="shared" si="40"/>
        <v>8673</v>
      </c>
      <c r="K894" t="s">
        <v>50</v>
      </c>
      <c r="L894">
        <v>146</v>
      </c>
      <c r="M894" t="s">
        <v>1249</v>
      </c>
      <c r="N894" t="s">
        <v>178</v>
      </c>
      <c r="O894">
        <v>1</v>
      </c>
      <c r="P894" t="s">
        <v>3321</v>
      </c>
    </row>
    <row r="895" spans="1:16" x14ac:dyDescent="0.3">
      <c r="A895" t="s">
        <v>37</v>
      </c>
      <c r="B895" t="s">
        <v>38</v>
      </c>
      <c r="C895" t="s">
        <v>39</v>
      </c>
      <c r="D895" t="s">
        <v>40</v>
      </c>
      <c r="E895">
        <v>1</v>
      </c>
      <c r="F895">
        <v>325</v>
      </c>
      <c r="G895">
        <v>12</v>
      </c>
      <c r="H895" s="47">
        <f t="shared" si="39"/>
        <v>325</v>
      </c>
      <c r="I895" s="47">
        <f t="shared" si="41"/>
        <v>12</v>
      </c>
      <c r="J895" s="39" t="str">
        <f t="shared" si="40"/>
        <v>32512</v>
      </c>
      <c r="K895" t="s">
        <v>58</v>
      </c>
      <c r="L895">
        <v>218</v>
      </c>
      <c r="M895" t="s">
        <v>1250</v>
      </c>
      <c r="N895" t="s">
        <v>1251</v>
      </c>
      <c r="O895">
        <v>1</v>
      </c>
      <c r="P895" t="s">
        <v>3321</v>
      </c>
    </row>
    <row r="896" spans="1:16" x14ac:dyDescent="0.3">
      <c r="A896" t="s">
        <v>37</v>
      </c>
      <c r="B896" t="s">
        <v>38</v>
      </c>
      <c r="C896" t="s">
        <v>39</v>
      </c>
      <c r="D896" t="s">
        <v>40</v>
      </c>
      <c r="E896">
        <v>1</v>
      </c>
      <c r="F896">
        <v>425</v>
      </c>
      <c r="G896">
        <v>1</v>
      </c>
      <c r="H896" s="47">
        <f t="shared" si="39"/>
        <v>425</v>
      </c>
      <c r="I896" s="47">
        <f t="shared" si="41"/>
        <v>1</v>
      </c>
      <c r="J896" s="39" t="str">
        <f t="shared" si="40"/>
        <v>4251</v>
      </c>
      <c r="K896" t="s">
        <v>50</v>
      </c>
      <c r="L896">
        <v>198</v>
      </c>
      <c r="M896" t="s">
        <v>1252</v>
      </c>
      <c r="N896" t="s">
        <v>1253</v>
      </c>
      <c r="O896">
        <v>1</v>
      </c>
      <c r="P896" t="s">
        <v>3321</v>
      </c>
    </row>
    <row r="897" spans="1:16" x14ac:dyDescent="0.3">
      <c r="A897" t="s">
        <v>37</v>
      </c>
      <c r="B897" t="s">
        <v>38</v>
      </c>
      <c r="C897" t="s">
        <v>39</v>
      </c>
      <c r="D897" t="s">
        <v>40</v>
      </c>
      <c r="E897">
        <v>1</v>
      </c>
      <c r="F897">
        <v>867</v>
      </c>
      <c r="G897">
        <v>31</v>
      </c>
      <c r="H897" s="47">
        <f t="shared" si="39"/>
        <v>867</v>
      </c>
      <c r="I897" s="47">
        <f t="shared" si="41"/>
        <v>31</v>
      </c>
      <c r="J897" s="39" t="str">
        <f t="shared" si="40"/>
        <v>86731</v>
      </c>
      <c r="K897" t="s">
        <v>50</v>
      </c>
      <c r="L897">
        <v>17</v>
      </c>
      <c r="M897" t="s">
        <v>54</v>
      </c>
      <c r="N897" t="s">
        <v>1254</v>
      </c>
      <c r="O897">
        <v>4</v>
      </c>
      <c r="P897" t="s">
        <v>3325</v>
      </c>
    </row>
    <row r="898" spans="1:16" x14ac:dyDescent="0.3">
      <c r="A898" t="s">
        <v>37</v>
      </c>
      <c r="B898" t="s">
        <v>38</v>
      </c>
      <c r="C898" t="s">
        <v>39</v>
      </c>
      <c r="D898" t="s">
        <v>40</v>
      </c>
      <c r="E898">
        <v>1</v>
      </c>
      <c r="F898">
        <v>867</v>
      </c>
      <c r="G898">
        <v>33</v>
      </c>
      <c r="H898" s="47">
        <f t="shared" si="39"/>
        <v>867</v>
      </c>
      <c r="I898" s="47">
        <f t="shared" si="41"/>
        <v>33</v>
      </c>
      <c r="J898" s="39" t="str">
        <f t="shared" si="40"/>
        <v>86733</v>
      </c>
      <c r="K898" t="s">
        <v>50</v>
      </c>
      <c r="L898">
        <v>12</v>
      </c>
      <c r="M898" t="s">
        <v>54</v>
      </c>
      <c r="N898" t="s">
        <v>135</v>
      </c>
      <c r="O898">
        <v>2</v>
      </c>
      <c r="P898" t="s">
        <v>3323</v>
      </c>
    </row>
    <row r="899" spans="1:16" x14ac:dyDescent="0.3">
      <c r="A899" t="s">
        <v>37</v>
      </c>
      <c r="B899" t="s">
        <v>38</v>
      </c>
      <c r="C899" t="s">
        <v>39</v>
      </c>
      <c r="D899" t="s">
        <v>40</v>
      </c>
      <c r="E899">
        <v>1</v>
      </c>
      <c r="F899">
        <v>866</v>
      </c>
      <c r="G899">
        <v>17</v>
      </c>
      <c r="H899" s="47">
        <f t="shared" ref="H899:H962" si="42">IF(E899=1,F899,CONCATENATE(E899,F899))</f>
        <v>866</v>
      </c>
      <c r="I899" s="47">
        <f t="shared" ref="I899:I962" si="43">G899</f>
        <v>17</v>
      </c>
      <c r="J899" s="39" t="str">
        <f t="shared" ref="J899:J962" si="44">CONCATENATE(H899,I899)</f>
        <v>86617</v>
      </c>
      <c r="K899" t="s">
        <v>50</v>
      </c>
      <c r="L899">
        <v>31</v>
      </c>
      <c r="M899" t="s">
        <v>54</v>
      </c>
      <c r="N899" t="s">
        <v>159</v>
      </c>
      <c r="O899">
        <v>2</v>
      </c>
      <c r="P899" t="s">
        <v>3323</v>
      </c>
    </row>
    <row r="900" spans="1:16" x14ac:dyDescent="0.3">
      <c r="A900" t="s">
        <v>37</v>
      </c>
      <c r="B900" t="s">
        <v>38</v>
      </c>
      <c r="C900" t="s">
        <v>39</v>
      </c>
      <c r="D900" t="s">
        <v>40</v>
      </c>
      <c r="E900">
        <v>1</v>
      </c>
      <c r="F900">
        <v>452</v>
      </c>
      <c r="G900">
        <v>1</v>
      </c>
      <c r="H900" s="47">
        <f t="shared" si="42"/>
        <v>452</v>
      </c>
      <c r="I900" s="47">
        <f t="shared" si="43"/>
        <v>1</v>
      </c>
      <c r="J900" s="39" t="str">
        <f t="shared" si="44"/>
        <v>4521</v>
      </c>
      <c r="K900" t="s">
        <v>87</v>
      </c>
      <c r="L900">
        <v>699</v>
      </c>
      <c r="M900" t="s">
        <v>1255</v>
      </c>
      <c r="N900" t="s">
        <v>1256</v>
      </c>
      <c r="O900">
        <v>8</v>
      </c>
      <c r="P900" t="s">
        <v>3329</v>
      </c>
    </row>
    <row r="901" spans="1:16" x14ac:dyDescent="0.3">
      <c r="A901" t="s">
        <v>37</v>
      </c>
      <c r="B901" t="s">
        <v>38</v>
      </c>
      <c r="C901" t="s">
        <v>39</v>
      </c>
      <c r="D901" t="s">
        <v>40</v>
      </c>
      <c r="E901">
        <v>1</v>
      </c>
      <c r="F901">
        <v>324</v>
      </c>
      <c r="G901">
        <v>0</v>
      </c>
      <c r="H901" s="47">
        <f t="shared" si="42"/>
        <v>324</v>
      </c>
      <c r="I901" s="47"/>
      <c r="J901" s="39" t="str">
        <f t="shared" si="44"/>
        <v>324</v>
      </c>
      <c r="K901" t="s">
        <v>58</v>
      </c>
      <c r="L901">
        <v>1385</v>
      </c>
      <c r="M901" t="s">
        <v>1257</v>
      </c>
      <c r="N901" t="s">
        <v>1258</v>
      </c>
      <c r="O901">
        <v>1</v>
      </c>
      <c r="P901" t="s">
        <v>3321</v>
      </c>
    </row>
    <row r="902" spans="1:16" x14ac:dyDescent="0.3">
      <c r="A902" t="s">
        <v>37</v>
      </c>
      <c r="B902" t="s">
        <v>38</v>
      </c>
      <c r="C902" t="s">
        <v>39</v>
      </c>
      <c r="D902" t="s">
        <v>40</v>
      </c>
      <c r="E902">
        <v>1</v>
      </c>
      <c r="F902">
        <v>228</v>
      </c>
      <c r="G902">
        <v>22</v>
      </c>
      <c r="H902" s="47">
        <f t="shared" si="42"/>
        <v>228</v>
      </c>
      <c r="I902" s="47">
        <f t="shared" si="43"/>
        <v>22</v>
      </c>
      <c r="J902" s="39" t="str">
        <f t="shared" si="44"/>
        <v>22822</v>
      </c>
      <c r="K902" t="s">
        <v>53</v>
      </c>
      <c r="L902">
        <v>56</v>
      </c>
      <c r="M902" t="s">
        <v>148</v>
      </c>
      <c r="N902" t="s">
        <v>149</v>
      </c>
      <c r="O902">
        <v>1</v>
      </c>
      <c r="P902" t="s">
        <v>3321</v>
      </c>
    </row>
    <row r="903" spans="1:16" x14ac:dyDescent="0.3">
      <c r="A903" t="s">
        <v>37</v>
      </c>
      <c r="B903" t="s">
        <v>38</v>
      </c>
      <c r="C903" t="s">
        <v>39</v>
      </c>
      <c r="D903" t="s">
        <v>40</v>
      </c>
      <c r="E903">
        <v>1</v>
      </c>
      <c r="F903">
        <v>415</v>
      </c>
      <c r="G903">
        <v>0</v>
      </c>
      <c r="H903" s="47">
        <f t="shared" si="42"/>
        <v>415</v>
      </c>
      <c r="I903" s="47"/>
      <c r="J903" s="39" t="str">
        <f t="shared" si="44"/>
        <v>415</v>
      </c>
      <c r="K903" t="s">
        <v>50</v>
      </c>
      <c r="L903">
        <v>2908</v>
      </c>
      <c r="M903">
        <v>415</v>
      </c>
      <c r="N903" t="s">
        <v>1259</v>
      </c>
      <c r="O903">
        <v>1</v>
      </c>
      <c r="P903" t="s">
        <v>3321</v>
      </c>
    </row>
    <row r="904" spans="1:16" x14ac:dyDescent="0.3">
      <c r="A904" t="s">
        <v>37</v>
      </c>
      <c r="B904" t="s">
        <v>38</v>
      </c>
      <c r="C904" t="s">
        <v>39</v>
      </c>
      <c r="D904" t="s">
        <v>40</v>
      </c>
      <c r="E904">
        <v>1</v>
      </c>
      <c r="F904">
        <v>441</v>
      </c>
      <c r="G904">
        <v>2</v>
      </c>
      <c r="H904" s="47">
        <f t="shared" si="42"/>
        <v>441</v>
      </c>
      <c r="I904" s="47">
        <f t="shared" si="43"/>
        <v>2</v>
      </c>
      <c r="J904" s="39" t="str">
        <f t="shared" si="44"/>
        <v>4412</v>
      </c>
      <c r="K904" t="s">
        <v>50</v>
      </c>
      <c r="L904">
        <v>156</v>
      </c>
      <c r="M904" t="s">
        <v>1260</v>
      </c>
      <c r="N904" t="s">
        <v>1261</v>
      </c>
      <c r="O904">
        <v>1</v>
      </c>
      <c r="P904" t="s">
        <v>3321</v>
      </c>
    </row>
    <row r="905" spans="1:16" x14ac:dyDescent="0.3">
      <c r="A905" t="s">
        <v>37</v>
      </c>
      <c r="B905" t="s">
        <v>38</v>
      </c>
      <c r="C905" t="s">
        <v>39</v>
      </c>
      <c r="D905" t="s">
        <v>40</v>
      </c>
      <c r="E905">
        <v>1</v>
      </c>
      <c r="F905">
        <v>403</v>
      </c>
      <c r="G905">
        <v>1</v>
      </c>
      <c r="H905" s="47">
        <f t="shared" si="42"/>
        <v>403</v>
      </c>
      <c r="I905" s="47">
        <f t="shared" si="43"/>
        <v>1</v>
      </c>
      <c r="J905" s="39" t="str">
        <f t="shared" si="44"/>
        <v>4031</v>
      </c>
      <c r="K905" t="s">
        <v>58</v>
      </c>
      <c r="L905">
        <v>1802</v>
      </c>
      <c r="M905" t="s">
        <v>895</v>
      </c>
      <c r="N905" t="s">
        <v>896</v>
      </c>
      <c r="O905">
        <v>1</v>
      </c>
      <c r="P905" t="s">
        <v>3321</v>
      </c>
    </row>
    <row r="906" spans="1:16" x14ac:dyDescent="0.3">
      <c r="A906" t="s">
        <v>37</v>
      </c>
      <c r="B906" t="s">
        <v>38</v>
      </c>
      <c r="C906" t="s">
        <v>39</v>
      </c>
      <c r="D906" t="s">
        <v>40</v>
      </c>
      <c r="E906">
        <v>1</v>
      </c>
      <c r="F906">
        <v>435</v>
      </c>
      <c r="G906">
        <v>5</v>
      </c>
      <c r="H906" s="47">
        <f t="shared" si="42"/>
        <v>435</v>
      </c>
      <c r="I906" s="47">
        <f t="shared" si="43"/>
        <v>5</v>
      </c>
      <c r="J906" s="39" t="str">
        <f t="shared" si="44"/>
        <v>4355</v>
      </c>
      <c r="K906" t="s">
        <v>50</v>
      </c>
      <c r="L906">
        <v>405</v>
      </c>
      <c r="M906" t="s">
        <v>1262</v>
      </c>
      <c r="N906" t="s">
        <v>1263</v>
      </c>
      <c r="O906">
        <v>1</v>
      </c>
      <c r="P906" t="s">
        <v>3321</v>
      </c>
    </row>
    <row r="907" spans="1:16" x14ac:dyDescent="0.3">
      <c r="A907" t="s">
        <v>37</v>
      </c>
      <c r="B907" t="s">
        <v>38</v>
      </c>
      <c r="C907" t="s">
        <v>39</v>
      </c>
      <c r="D907" t="s">
        <v>40</v>
      </c>
      <c r="E907">
        <v>1</v>
      </c>
      <c r="F907">
        <v>205</v>
      </c>
      <c r="G907">
        <v>106</v>
      </c>
      <c r="H907" s="47">
        <f t="shared" si="42"/>
        <v>205</v>
      </c>
      <c r="I907" s="47">
        <f t="shared" si="43"/>
        <v>106</v>
      </c>
      <c r="J907" s="39" t="str">
        <f t="shared" si="44"/>
        <v>205106</v>
      </c>
      <c r="K907" t="s">
        <v>53</v>
      </c>
      <c r="L907">
        <v>585</v>
      </c>
      <c r="M907" t="s">
        <v>545</v>
      </c>
      <c r="N907" t="s">
        <v>546</v>
      </c>
      <c r="O907">
        <v>1</v>
      </c>
      <c r="P907" t="s">
        <v>3321</v>
      </c>
    </row>
    <row r="908" spans="1:16" x14ac:dyDescent="0.3">
      <c r="A908" t="s">
        <v>37</v>
      </c>
      <c r="B908" t="s">
        <v>38</v>
      </c>
      <c r="C908" t="s">
        <v>39</v>
      </c>
      <c r="D908" t="s">
        <v>40</v>
      </c>
      <c r="E908">
        <v>1</v>
      </c>
      <c r="F908">
        <v>536</v>
      </c>
      <c r="G908">
        <v>6</v>
      </c>
      <c r="H908" s="47">
        <f t="shared" si="42"/>
        <v>536</v>
      </c>
      <c r="I908" s="47">
        <f t="shared" si="43"/>
        <v>6</v>
      </c>
      <c r="J908" s="39" t="str">
        <f t="shared" si="44"/>
        <v>5366</v>
      </c>
      <c r="K908" t="s">
        <v>50</v>
      </c>
      <c r="L908">
        <v>208</v>
      </c>
      <c r="M908" t="s">
        <v>1264</v>
      </c>
      <c r="N908" t="s">
        <v>1265</v>
      </c>
      <c r="O908">
        <v>1</v>
      </c>
      <c r="P908" t="s">
        <v>3321</v>
      </c>
    </row>
    <row r="909" spans="1:16" x14ac:dyDescent="0.3">
      <c r="A909" t="s">
        <v>37</v>
      </c>
      <c r="B909" t="s">
        <v>38</v>
      </c>
      <c r="C909" t="s">
        <v>39</v>
      </c>
      <c r="D909" t="s">
        <v>40</v>
      </c>
      <c r="E909">
        <v>1</v>
      </c>
      <c r="F909">
        <v>539</v>
      </c>
      <c r="G909">
        <v>3</v>
      </c>
      <c r="H909" s="47">
        <f t="shared" si="42"/>
        <v>539</v>
      </c>
      <c r="I909" s="47">
        <f t="shared" si="43"/>
        <v>3</v>
      </c>
      <c r="J909" s="39" t="str">
        <f t="shared" si="44"/>
        <v>5393</v>
      </c>
      <c r="K909" t="s">
        <v>50</v>
      </c>
      <c r="L909">
        <v>198</v>
      </c>
      <c r="M909" t="s">
        <v>1266</v>
      </c>
      <c r="N909" t="s">
        <v>1267</v>
      </c>
      <c r="O909">
        <v>1</v>
      </c>
      <c r="P909" t="s">
        <v>3321</v>
      </c>
    </row>
    <row r="910" spans="1:16" x14ac:dyDescent="0.3">
      <c r="A910" t="s">
        <v>37</v>
      </c>
      <c r="B910" t="s">
        <v>38</v>
      </c>
      <c r="C910" t="s">
        <v>39</v>
      </c>
      <c r="D910" t="s">
        <v>40</v>
      </c>
      <c r="E910">
        <v>1</v>
      </c>
      <c r="F910">
        <v>493</v>
      </c>
      <c r="G910">
        <v>7</v>
      </c>
      <c r="H910" s="47">
        <f t="shared" si="42"/>
        <v>493</v>
      </c>
      <c r="I910" s="47">
        <f t="shared" si="43"/>
        <v>7</v>
      </c>
      <c r="J910" s="39" t="str">
        <f t="shared" si="44"/>
        <v>4937</v>
      </c>
      <c r="K910" t="s">
        <v>50</v>
      </c>
      <c r="L910">
        <v>163</v>
      </c>
      <c r="M910" t="s">
        <v>54</v>
      </c>
      <c r="N910" t="s">
        <v>54</v>
      </c>
      <c r="O910">
        <v>1</v>
      </c>
      <c r="P910" t="s">
        <v>3321</v>
      </c>
    </row>
    <row r="911" spans="1:16" x14ac:dyDescent="0.3">
      <c r="A911" t="s">
        <v>37</v>
      </c>
      <c r="B911" t="s">
        <v>38</v>
      </c>
      <c r="C911" t="s">
        <v>39</v>
      </c>
      <c r="D911" t="s">
        <v>40</v>
      </c>
      <c r="E911">
        <v>1</v>
      </c>
      <c r="F911">
        <v>495</v>
      </c>
      <c r="G911">
        <v>0</v>
      </c>
      <c r="H911" s="47">
        <f t="shared" si="42"/>
        <v>495</v>
      </c>
      <c r="I911" s="47"/>
      <c r="J911" s="39" t="str">
        <f t="shared" si="44"/>
        <v>495</v>
      </c>
      <c r="K911" t="s">
        <v>161</v>
      </c>
      <c r="L911">
        <v>5005</v>
      </c>
      <c r="M911" t="s">
        <v>54</v>
      </c>
      <c r="N911" t="s">
        <v>162</v>
      </c>
      <c r="O911">
        <v>2</v>
      </c>
      <c r="P911" t="s">
        <v>3323</v>
      </c>
    </row>
    <row r="912" spans="1:16" x14ac:dyDescent="0.3">
      <c r="A912" t="s">
        <v>37</v>
      </c>
      <c r="B912" t="s">
        <v>38</v>
      </c>
      <c r="C912" t="s">
        <v>39</v>
      </c>
      <c r="D912" t="s">
        <v>40</v>
      </c>
      <c r="E912">
        <v>1</v>
      </c>
      <c r="F912">
        <v>463</v>
      </c>
      <c r="G912">
        <v>10</v>
      </c>
      <c r="H912" s="47">
        <f t="shared" si="42"/>
        <v>463</v>
      </c>
      <c r="I912" s="47">
        <f t="shared" si="43"/>
        <v>10</v>
      </c>
      <c r="J912" s="39" t="str">
        <f t="shared" si="44"/>
        <v>46310</v>
      </c>
      <c r="K912" t="s">
        <v>50</v>
      </c>
      <c r="L912">
        <v>86</v>
      </c>
      <c r="M912" t="s">
        <v>1268</v>
      </c>
      <c r="N912" t="s">
        <v>1269</v>
      </c>
      <c r="O912">
        <v>1</v>
      </c>
      <c r="P912" t="s">
        <v>3321</v>
      </c>
    </row>
    <row r="913" spans="1:16" x14ac:dyDescent="0.3">
      <c r="A913" t="s">
        <v>37</v>
      </c>
      <c r="B913" t="s">
        <v>38</v>
      </c>
      <c r="C913" t="s">
        <v>39</v>
      </c>
      <c r="D913" t="s">
        <v>40</v>
      </c>
      <c r="E913">
        <v>1</v>
      </c>
      <c r="F913">
        <v>894</v>
      </c>
      <c r="G913">
        <v>0</v>
      </c>
      <c r="H913" s="47">
        <f t="shared" si="42"/>
        <v>894</v>
      </c>
      <c r="I913" s="47"/>
      <c r="J913" s="39" t="str">
        <f t="shared" si="44"/>
        <v>894</v>
      </c>
      <c r="K913" t="s">
        <v>50</v>
      </c>
      <c r="L913">
        <v>55</v>
      </c>
      <c r="M913" t="s">
        <v>54</v>
      </c>
      <c r="N913" t="s">
        <v>1270</v>
      </c>
      <c r="O913">
        <v>2</v>
      </c>
      <c r="P913" t="s">
        <v>3323</v>
      </c>
    </row>
    <row r="914" spans="1:16" x14ac:dyDescent="0.3">
      <c r="A914" t="s">
        <v>37</v>
      </c>
      <c r="B914" t="s">
        <v>38</v>
      </c>
      <c r="C914" t="s">
        <v>39</v>
      </c>
      <c r="D914" t="s">
        <v>40</v>
      </c>
      <c r="E914">
        <v>1</v>
      </c>
      <c r="F914">
        <v>696</v>
      </c>
      <c r="G914">
        <v>19</v>
      </c>
      <c r="H914" s="47">
        <f t="shared" si="42"/>
        <v>696</v>
      </c>
      <c r="I914" s="47">
        <f t="shared" si="43"/>
        <v>19</v>
      </c>
      <c r="J914" s="39" t="str">
        <f t="shared" si="44"/>
        <v>69619</v>
      </c>
      <c r="K914" t="s">
        <v>50</v>
      </c>
      <c r="L914">
        <v>343.8</v>
      </c>
      <c r="M914" t="s">
        <v>563</v>
      </c>
      <c r="N914" t="s">
        <v>564</v>
      </c>
      <c r="O914">
        <v>1</v>
      </c>
      <c r="P914" t="s">
        <v>3321</v>
      </c>
    </row>
    <row r="915" spans="1:16" x14ac:dyDescent="0.3">
      <c r="A915" t="s">
        <v>37</v>
      </c>
      <c r="B915" t="s">
        <v>38</v>
      </c>
      <c r="C915" t="s">
        <v>39</v>
      </c>
      <c r="D915" t="s">
        <v>40</v>
      </c>
      <c r="E915">
        <v>1</v>
      </c>
      <c r="F915">
        <v>694</v>
      </c>
      <c r="G915">
        <v>14</v>
      </c>
      <c r="H915" s="47">
        <f t="shared" si="42"/>
        <v>694</v>
      </c>
      <c r="I915" s="47">
        <f t="shared" si="43"/>
        <v>14</v>
      </c>
      <c r="J915" s="39" t="str">
        <f t="shared" si="44"/>
        <v>69414</v>
      </c>
      <c r="K915" t="s">
        <v>50</v>
      </c>
      <c r="L915">
        <v>262.8</v>
      </c>
      <c r="M915" t="s">
        <v>695</v>
      </c>
      <c r="N915" t="s">
        <v>696</v>
      </c>
      <c r="O915">
        <v>1</v>
      </c>
      <c r="P915" t="s">
        <v>3321</v>
      </c>
    </row>
    <row r="916" spans="1:16" x14ac:dyDescent="0.3">
      <c r="A916" t="s">
        <v>37</v>
      </c>
      <c r="B916" t="s">
        <v>38</v>
      </c>
      <c r="C916" t="s">
        <v>39</v>
      </c>
      <c r="D916" t="s">
        <v>40</v>
      </c>
      <c r="E916">
        <v>1</v>
      </c>
      <c r="F916">
        <v>680</v>
      </c>
      <c r="G916">
        <v>5</v>
      </c>
      <c r="H916" s="47">
        <f t="shared" si="42"/>
        <v>680</v>
      </c>
      <c r="I916" s="47">
        <f t="shared" si="43"/>
        <v>5</v>
      </c>
      <c r="J916" s="39" t="str">
        <f t="shared" si="44"/>
        <v>6805</v>
      </c>
      <c r="K916" t="s">
        <v>50</v>
      </c>
      <c r="L916">
        <v>204.6</v>
      </c>
      <c r="M916" t="s">
        <v>1271</v>
      </c>
      <c r="N916" t="s">
        <v>1272</v>
      </c>
      <c r="O916">
        <v>1</v>
      </c>
      <c r="P916" t="s">
        <v>3321</v>
      </c>
    </row>
    <row r="917" spans="1:16" x14ac:dyDescent="0.3">
      <c r="A917" t="s">
        <v>37</v>
      </c>
      <c r="B917" t="s">
        <v>38</v>
      </c>
      <c r="C917" t="s">
        <v>39</v>
      </c>
      <c r="D917" t="s">
        <v>40</v>
      </c>
      <c r="E917">
        <v>1</v>
      </c>
      <c r="F917">
        <v>867</v>
      </c>
      <c r="G917">
        <v>111</v>
      </c>
      <c r="H917" s="47">
        <f t="shared" si="42"/>
        <v>867</v>
      </c>
      <c r="I917" s="47">
        <f t="shared" si="43"/>
        <v>111</v>
      </c>
      <c r="J917" s="39" t="str">
        <f t="shared" si="44"/>
        <v>867111</v>
      </c>
      <c r="K917" t="s">
        <v>50</v>
      </c>
      <c r="L917">
        <v>67</v>
      </c>
      <c r="M917" t="s">
        <v>1273</v>
      </c>
      <c r="N917" t="s">
        <v>1274</v>
      </c>
      <c r="O917">
        <v>1</v>
      </c>
      <c r="P917" t="s">
        <v>3321</v>
      </c>
    </row>
    <row r="918" spans="1:16" x14ac:dyDescent="0.3">
      <c r="A918" t="s">
        <v>37</v>
      </c>
      <c r="B918" t="s">
        <v>38</v>
      </c>
      <c r="C918" t="s">
        <v>39</v>
      </c>
      <c r="D918" t="s">
        <v>40</v>
      </c>
      <c r="E918">
        <v>1</v>
      </c>
      <c r="F918">
        <v>775</v>
      </c>
      <c r="G918">
        <v>1</v>
      </c>
      <c r="H918" s="47">
        <f t="shared" si="42"/>
        <v>775</v>
      </c>
      <c r="I918" s="47">
        <f t="shared" si="43"/>
        <v>1</v>
      </c>
      <c r="J918" s="39" t="str">
        <f t="shared" si="44"/>
        <v>7751</v>
      </c>
      <c r="K918" t="s">
        <v>50</v>
      </c>
      <c r="L918">
        <v>231</v>
      </c>
      <c r="M918">
        <v>684</v>
      </c>
      <c r="N918" t="s">
        <v>1275</v>
      </c>
      <c r="O918">
        <v>1</v>
      </c>
      <c r="P918" t="s">
        <v>3321</v>
      </c>
    </row>
    <row r="919" spans="1:16" x14ac:dyDescent="0.3">
      <c r="A919" t="s">
        <v>37</v>
      </c>
      <c r="B919" t="s">
        <v>38</v>
      </c>
      <c r="C919" t="s">
        <v>39</v>
      </c>
      <c r="D919" t="s">
        <v>40</v>
      </c>
      <c r="E919">
        <v>1</v>
      </c>
      <c r="F919">
        <v>678</v>
      </c>
      <c r="G919">
        <v>2</v>
      </c>
      <c r="H919" s="47">
        <f t="shared" si="42"/>
        <v>678</v>
      </c>
      <c r="I919" s="47">
        <f t="shared" si="43"/>
        <v>2</v>
      </c>
      <c r="J919" s="39" t="str">
        <f t="shared" si="44"/>
        <v>6782</v>
      </c>
      <c r="K919" t="s">
        <v>50</v>
      </c>
      <c r="L919">
        <v>98.2</v>
      </c>
      <c r="M919" t="s">
        <v>1276</v>
      </c>
      <c r="N919" t="s">
        <v>1277</v>
      </c>
      <c r="O919">
        <v>1</v>
      </c>
      <c r="P919" t="s">
        <v>3321</v>
      </c>
    </row>
    <row r="920" spans="1:16" x14ac:dyDescent="0.3">
      <c r="A920" t="s">
        <v>37</v>
      </c>
      <c r="B920" t="s">
        <v>38</v>
      </c>
      <c r="C920" t="s">
        <v>39</v>
      </c>
      <c r="D920" t="s">
        <v>40</v>
      </c>
      <c r="E920">
        <v>1</v>
      </c>
      <c r="F920">
        <v>867</v>
      </c>
      <c r="G920">
        <v>145</v>
      </c>
      <c r="H920" s="47">
        <f t="shared" si="42"/>
        <v>867</v>
      </c>
      <c r="I920" s="47">
        <f t="shared" si="43"/>
        <v>145</v>
      </c>
      <c r="J920" s="39" t="str">
        <f t="shared" si="44"/>
        <v>867145</v>
      </c>
      <c r="K920" t="s">
        <v>50</v>
      </c>
      <c r="L920">
        <v>103</v>
      </c>
      <c r="M920" t="s">
        <v>54</v>
      </c>
      <c r="N920" t="s">
        <v>159</v>
      </c>
      <c r="O920">
        <v>2</v>
      </c>
      <c r="P920" t="s">
        <v>3323</v>
      </c>
    </row>
    <row r="921" spans="1:16" x14ac:dyDescent="0.3">
      <c r="A921" t="s">
        <v>37</v>
      </c>
      <c r="B921" t="s">
        <v>38</v>
      </c>
      <c r="C921" t="s">
        <v>39</v>
      </c>
      <c r="D921" t="s">
        <v>40</v>
      </c>
      <c r="E921">
        <v>1</v>
      </c>
      <c r="F921">
        <v>867</v>
      </c>
      <c r="G921">
        <v>40</v>
      </c>
      <c r="H921" s="47">
        <f t="shared" si="42"/>
        <v>867</v>
      </c>
      <c r="I921" s="47">
        <f t="shared" si="43"/>
        <v>40</v>
      </c>
      <c r="J921" s="39" t="str">
        <f t="shared" si="44"/>
        <v>86740</v>
      </c>
      <c r="K921" t="s">
        <v>50</v>
      </c>
      <c r="L921">
        <v>27</v>
      </c>
      <c r="M921" t="s">
        <v>54</v>
      </c>
      <c r="N921" t="s">
        <v>135</v>
      </c>
      <c r="O921">
        <v>2</v>
      </c>
      <c r="P921" t="s">
        <v>3323</v>
      </c>
    </row>
    <row r="922" spans="1:16" x14ac:dyDescent="0.3">
      <c r="A922" t="s">
        <v>37</v>
      </c>
      <c r="B922" t="s">
        <v>38</v>
      </c>
      <c r="C922" t="s">
        <v>39</v>
      </c>
      <c r="D922" t="s">
        <v>40</v>
      </c>
      <c r="E922">
        <v>1</v>
      </c>
      <c r="F922">
        <v>867</v>
      </c>
      <c r="G922">
        <v>42</v>
      </c>
      <c r="H922" s="47">
        <f t="shared" si="42"/>
        <v>867</v>
      </c>
      <c r="I922" s="47">
        <f t="shared" si="43"/>
        <v>42</v>
      </c>
      <c r="J922" s="39" t="str">
        <f t="shared" si="44"/>
        <v>86742</v>
      </c>
      <c r="K922" t="s">
        <v>50</v>
      </c>
      <c r="L922">
        <v>104</v>
      </c>
      <c r="M922" t="s">
        <v>54</v>
      </c>
      <c r="N922" t="s">
        <v>154</v>
      </c>
      <c r="O922">
        <v>2</v>
      </c>
      <c r="P922" t="s">
        <v>3323</v>
      </c>
    </row>
    <row r="923" spans="1:16" x14ac:dyDescent="0.3">
      <c r="A923" t="s">
        <v>37</v>
      </c>
      <c r="B923" t="s">
        <v>38</v>
      </c>
      <c r="C923" t="s">
        <v>39</v>
      </c>
      <c r="D923" t="s">
        <v>40</v>
      </c>
      <c r="E923">
        <v>1</v>
      </c>
      <c r="F923">
        <v>867</v>
      </c>
      <c r="G923">
        <v>59</v>
      </c>
      <c r="H923" s="47">
        <f t="shared" si="42"/>
        <v>867</v>
      </c>
      <c r="I923" s="47">
        <f t="shared" si="43"/>
        <v>59</v>
      </c>
      <c r="J923" s="39" t="str">
        <f t="shared" si="44"/>
        <v>86759</v>
      </c>
      <c r="K923" t="s">
        <v>114</v>
      </c>
      <c r="L923">
        <v>112</v>
      </c>
      <c r="M923" t="s">
        <v>54</v>
      </c>
      <c r="N923" t="s">
        <v>135</v>
      </c>
      <c r="O923">
        <v>2</v>
      </c>
      <c r="P923" t="s">
        <v>3323</v>
      </c>
    </row>
    <row r="924" spans="1:16" x14ac:dyDescent="0.3">
      <c r="A924" t="s">
        <v>37</v>
      </c>
      <c r="B924" t="s">
        <v>38</v>
      </c>
      <c r="C924" t="s">
        <v>39</v>
      </c>
      <c r="D924" t="s">
        <v>40</v>
      </c>
      <c r="E924">
        <v>1</v>
      </c>
      <c r="F924">
        <v>867</v>
      </c>
      <c r="G924">
        <v>62</v>
      </c>
      <c r="H924" s="47">
        <f t="shared" si="42"/>
        <v>867</v>
      </c>
      <c r="I924" s="47">
        <f t="shared" si="43"/>
        <v>62</v>
      </c>
      <c r="J924" s="39" t="str">
        <f t="shared" si="44"/>
        <v>86762</v>
      </c>
      <c r="K924" t="s">
        <v>50</v>
      </c>
      <c r="L924">
        <v>337</v>
      </c>
      <c r="M924" t="s">
        <v>931</v>
      </c>
      <c r="N924" t="s">
        <v>932</v>
      </c>
      <c r="O924">
        <v>1</v>
      </c>
      <c r="P924" t="s">
        <v>3321</v>
      </c>
    </row>
    <row r="925" spans="1:16" x14ac:dyDescent="0.3">
      <c r="A925" t="s">
        <v>37</v>
      </c>
      <c r="B925" t="s">
        <v>38</v>
      </c>
      <c r="C925" t="s">
        <v>39</v>
      </c>
      <c r="D925" t="s">
        <v>40</v>
      </c>
      <c r="E925">
        <v>1</v>
      </c>
      <c r="F925">
        <v>693</v>
      </c>
      <c r="G925">
        <v>8</v>
      </c>
      <c r="H925" s="47">
        <f t="shared" si="42"/>
        <v>693</v>
      </c>
      <c r="I925" s="47">
        <f t="shared" si="43"/>
        <v>8</v>
      </c>
      <c r="J925" s="39" t="str">
        <f t="shared" si="44"/>
        <v>6938</v>
      </c>
      <c r="K925" t="s">
        <v>50</v>
      </c>
      <c r="L925">
        <v>39.700000000000003</v>
      </c>
      <c r="M925" t="s">
        <v>1278</v>
      </c>
      <c r="N925" t="s">
        <v>1279</v>
      </c>
      <c r="O925">
        <v>1</v>
      </c>
      <c r="P925" t="s">
        <v>3321</v>
      </c>
    </row>
    <row r="926" spans="1:16" x14ac:dyDescent="0.3">
      <c r="A926" t="s">
        <v>37</v>
      </c>
      <c r="B926" t="s">
        <v>38</v>
      </c>
      <c r="C926" t="s">
        <v>39</v>
      </c>
      <c r="D926" t="s">
        <v>40</v>
      </c>
      <c r="E926">
        <v>1</v>
      </c>
      <c r="F926">
        <v>694</v>
      </c>
      <c r="G926">
        <v>4</v>
      </c>
      <c r="H926" s="47">
        <f t="shared" si="42"/>
        <v>694</v>
      </c>
      <c r="I926" s="47">
        <f t="shared" si="43"/>
        <v>4</v>
      </c>
      <c r="J926" s="39" t="str">
        <f t="shared" si="44"/>
        <v>6944</v>
      </c>
      <c r="K926" t="s">
        <v>50</v>
      </c>
      <c r="L926">
        <v>95.8</v>
      </c>
      <c r="M926" t="s">
        <v>1280</v>
      </c>
      <c r="N926" t="s">
        <v>1281</v>
      </c>
      <c r="O926">
        <v>1</v>
      </c>
      <c r="P926" t="s">
        <v>3321</v>
      </c>
    </row>
    <row r="927" spans="1:16" x14ac:dyDescent="0.3">
      <c r="A927" t="s">
        <v>37</v>
      </c>
      <c r="B927" t="s">
        <v>38</v>
      </c>
      <c r="C927" t="s">
        <v>39</v>
      </c>
      <c r="D927" t="s">
        <v>40</v>
      </c>
      <c r="E927">
        <v>1</v>
      </c>
      <c r="F927">
        <v>755</v>
      </c>
      <c r="G927">
        <v>10</v>
      </c>
      <c r="H927" s="47">
        <f t="shared" si="42"/>
        <v>755</v>
      </c>
      <c r="I927" s="47">
        <f t="shared" si="43"/>
        <v>10</v>
      </c>
      <c r="J927" s="39" t="str">
        <f t="shared" si="44"/>
        <v>75510</v>
      </c>
      <c r="K927" t="s">
        <v>207</v>
      </c>
      <c r="L927">
        <v>132</v>
      </c>
      <c r="M927" t="s">
        <v>54</v>
      </c>
      <c r="N927" t="s">
        <v>79</v>
      </c>
      <c r="O927">
        <v>2</v>
      </c>
      <c r="P927" t="s">
        <v>3323</v>
      </c>
    </row>
    <row r="928" spans="1:16" x14ac:dyDescent="0.3">
      <c r="A928" t="s">
        <v>37</v>
      </c>
      <c r="B928" t="s">
        <v>38</v>
      </c>
      <c r="C928" t="s">
        <v>39</v>
      </c>
      <c r="D928" t="s">
        <v>40</v>
      </c>
      <c r="E928">
        <v>1</v>
      </c>
      <c r="F928">
        <v>743</v>
      </c>
      <c r="G928">
        <v>24</v>
      </c>
      <c r="H928" s="47">
        <f t="shared" si="42"/>
        <v>743</v>
      </c>
      <c r="I928" s="47">
        <f t="shared" si="43"/>
        <v>24</v>
      </c>
      <c r="J928" s="39" t="str">
        <f t="shared" si="44"/>
        <v>74324</v>
      </c>
      <c r="K928" t="s">
        <v>58</v>
      </c>
      <c r="L928">
        <v>121</v>
      </c>
      <c r="M928" t="s">
        <v>54</v>
      </c>
      <c r="N928" t="s">
        <v>57</v>
      </c>
      <c r="O928">
        <v>2</v>
      </c>
      <c r="P928" t="s">
        <v>3323</v>
      </c>
    </row>
    <row r="929" spans="1:16" x14ac:dyDescent="0.3">
      <c r="A929" t="s">
        <v>37</v>
      </c>
      <c r="B929" t="s">
        <v>38</v>
      </c>
      <c r="C929" t="s">
        <v>39</v>
      </c>
      <c r="D929" t="s">
        <v>40</v>
      </c>
      <c r="E929">
        <v>1</v>
      </c>
      <c r="F929">
        <v>672</v>
      </c>
      <c r="G929">
        <v>4</v>
      </c>
      <c r="H929" s="47">
        <f t="shared" si="42"/>
        <v>672</v>
      </c>
      <c r="I929" s="47">
        <f t="shared" si="43"/>
        <v>4</v>
      </c>
      <c r="J929" s="39" t="str">
        <f t="shared" si="44"/>
        <v>6724</v>
      </c>
      <c r="K929" t="s">
        <v>50</v>
      </c>
      <c r="L929">
        <v>145.1</v>
      </c>
      <c r="M929" t="s">
        <v>1282</v>
      </c>
      <c r="N929" t="s">
        <v>1283</v>
      </c>
      <c r="O929">
        <v>1</v>
      </c>
      <c r="P929" t="s">
        <v>3321</v>
      </c>
    </row>
    <row r="930" spans="1:16" x14ac:dyDescent="0.3">
      <c r="A930" t="s">
        <v>37</v>
      </c>
      <c r="B930" t="s">
        <v>38</v>
      </c>
      <c r="C930" t="s">
        <v>39</v>
      </c>
      <c r="D930" t="s">
        <v>40</v>
      </c>
      <c r="E930">
        <v>1</v>
      </c>
      <c r="F930">
        <v>671</v>
      </c>
      <c r="G930">
        <v>2</v>
      </c>
      <c r="H930" s="47">
        <f t="shared" si="42"/>
        <v>671</v>
      </c>
      <c r="I930" s="47">
        <f t="shared" si="43"/>
        <v>2</v>
      </c>
      <c r="J930" s="39" t="str">
        <f t="shared" si="44"/>
        <v>6712</v>
      </c>
      <c r="K930" t="s">
        <v>50</v>
      </c>
      <c r="L930">
        <v>114.4</v>
      </c>
      <c r="M930" t="s">
        <v>54</v>
      </c>
      <c r="N930" t="s">
        <v>54</v>
      </c>
      <c r="O930">
        <v>1</v>
      </c>
      <c r="P930" t="s">
        <v>3321</v>
      </c>
    </row>
    <row r="931" spans="1:16" x14ac:dyDescent="0.3">
      <c r="A931" t="s">
        <v>37</v>
      </c>
      <c r="B931" t="s">
        <v>38</v>
      </c>
      <c r="C931" t="s">
        <v>39</v>
      </c>
      <c r="D931" t="s">
        <v>40</v>
      </c>
      <c r="E931">
        <v>1</v>
      </c>
      <c r="F931">
        <v>843</v>
      </c>
      <c r="G931">
        <v>3</v>
      </c>
      <c r="H931" s="47">
        <f t="shared" si="42"/>
        <v>843</v>
      </c>
      <c r="I931" s="47">
        <f t="shared" si="43"/>
        <v>3</v>
      </c>
      <c r="J931" s="39" t="str">
        <f t="shared" si="44"/>
        <v>8433</v>
      </c>
      <c r="K931" t="s">
        <v>72</v>
      </c>
      <c r="L931">
        <v>1760</v>
      </c>
      <c r="M931" t="s">
        <v>391</v>
      </c>
      <c r="N931" t="s">
        <v>392</v>
      </c>
      <c r="O931">
        <v>1</v>
      </c>
      <c r="P931" t="s">
        <v>3321</v>
      </c>
    </row>
    <row r="932" spans="1:16" x14ac:dyDescent="0.3">
      <c r="A932" t="s">
        <v>37</v>
      </c>
      <c r="B932" t="s">
        <v>38</v>
      </c>
      <c r="C932" t="s">
        <v>39</v>
      </c>
      <c r="D932" t="s">
        <v>40</v>
      </c>
      <c r="E932">
        <v>1</v>
      </c>
      <c r="F932">
        <v>848</v>
      </c>
      <c r="G932">
        <v>3</v>
      </c>
      <c r="H932" s="47">
        <f t="shared" si="42"/>
        <v>848</v>
      </c>
      <c r="I932" s="47">
        <f t="shared" si="43"/>
        <v>3</v>
      </c>
      <c r="J932" s="39" t="str">
        <f t="shared" si="44"/>
        <v>8483</v>
      </c>
      <c r="K932" t="s">
        <v>58</v>
      </c>
      <c r="L932">
        <v>79</v>
      </c>
      <c r="M932">
        <v>270</v>
      </c>
      <c r="N932" t="s">
        <v>191</v>
      </c>
      <c r="O932">
        <v>6</v>
      </c>
      <c r="P932" t="s">
        <v>3324</v>
      </c>
    </row>
    <row r="933" spans="1:16" x14ac:dyDescent="0.3">
      <c r="A933" t="s">
        <v>37</v>
      </c>
      <c r="B933" t="s">
        <v>38</v>
      </c>
      <c r="C933" t="s">
        <v>39</v>
      </c>
      <c r="D933" t="s">
        <v>40</v>
      </c>
      <c r="E933">
        <v>1</v>
      </c>
      <c r="F933">
        <v>743</v>
      </c>
      <c r="G933">
        <v>2</v>
      </c>
      <c r="H933" s="47">
        <f t="shared" si="42"/>
        <v>743</v>
      </c>
      <c r="I933" s="47">
        <f t="shared" si="43"/>
        <v>2</v>
      </c>
      <c r="J933" s="39" t="str">
        <f t="shared" si="44"/>
        <v>7432</v>
      </c>
      <c r="K933" t="s">
        <v>50</v>
      </c>
      <c r="L933">
        <v>294</v>
      </c>
      <c r="M933" t="s">
        <v>1284</v>
      </c>
      <c r="N933" t="s">
        <v>193</v>
      </c>
      <c r="O933">
        <v>1</v>
      </c>
      <c r="P933" t="s">
        <v>3321</v>
      </c>
    </row>
    <row r="934" spans="1:16" x14ac:dyDescent="0.3">
      <c r="A934" t="s">
        <v>37</v>
      </c>
      <c r="B934" t="s">
        <v>38</v>
      </c>
      <c r="C934" t="s">
        <v>39</v>
      </c>
      <c r="D934" t="s">
        <v>40</v>
      </c>
      <c r="E934">
        <v>1</v>
      </c>
      <c r="F934">
        <v>743</v>
      </c>
      <c r="G934">
        <v>33</v>
      </c>
      <c r="H934" s="47">
        <f t="shared" si="42"/>
        <v>743</v>
      </c>
      <c r="I934" s="47">
        <f t="shared" si="43"/>
        <v>33</v>
      </c>
      <c r="J934" s="39" t="str">
        <f t="shared" si="44"/>
        <v>74333</v>
      </c>
      <c r="K934" t="s">
        <v>50</v>
      </c>
      <c r="L934">
        <v>76</v>
      </c>
      <c r="M934" t="s">
        <v>54</v>
      </c>
      <c r="N934" t="s">
        <v>162</v>
      </c>
      <c r="O934">
        <v>2</v>
      </c>
      <c r="P934" t="s">
        <v>3323</v>
      </c>
    </row>
    <row r="935" spans="1:16" x14ac:dyDescent="0.3">
      <c r="A935" t="s">
        <v>37</v>
      </c>
      <c r="B935" t="s">
        <v>38</v>
      </c>
      <c r="C935" t="s">
        <v>39</v>
      </c>
      <c r="D935" t="s">
        <v>40</v>
      </c>
      <c r="E935">
        <v>1</v>
      </c>
      <c r="F935">
        <v>687</v>
      </c>
      <c r="G935">
        <v>1</v>
      </c>
      <c r="H935" s="47">
        <f t="shared" si="42"/>
        <v>687</v>
      </c>
      <c r="I935" s="47">
        <f t="shared" si="43"/>
        <v>1</v>
      </c>
      <c r="J935" s="39" t="str">
        <f t="shared" si="44"/>
        <v>6871</v>
      </c>
      <c r="K935" t="s">
        <v>50</v>
      </c>
      <c r="L935">
        <v>320.7</v>
      </c>
      <c r="M935" t="s">
        <v>408</v>
      </c>
      <c r="N935" t="s">
        <v>1285</v>
      </c>
      <c r="O935">
        <v>1</v>
      </c>
      <c r="P935" t="s">
        <v>3321</v>
      </c>
    </row>
    <row r="936" spans="1:16" x14ac:dyDescent="0.3">
      <c r="A936" t="s">
        <v>37</v>
      </c>
      <c r="B936" t="s">
        <v>38</v>
      </c>
      <c r="C936" t="s">
        <v>39</v>
      </c>
      <c r="D936" t="s">
        <v>40</v>
      </c>
      <c r="E936">
        <v>1</v>
      </c>
      <c r="F936">
        <v>77</v>
      </c>
      <c r="G936">
        <v>16</v>
      </c>
      <c r="H936" s="47">
        <f t="shared" si="42"/>
        <v>77</v>
      </c>
      <c r="I936" s="47">
        <f t="shared" si="43"/>
        <v>16</v>
      </c>
      <c r="J936" s="39" t="str">
        <f t="shared" si="44"/>
        <v>7716</v>
      </c>
      <c r="K936" t="s">
        <v>50</v>
      </c>
      <c r="L936">
        <v>266</v>
      </c>
      <c r="M936" t="s">
        <v>1286</v>
      </c>
      <c r="N936" t="s">
        <v>1287</v>
      </c>
      <c r="O936">
        <v>1</v>
      </c>
      <c r="P936" t="s">
        <v>3321</v>
      </c>
    </row>
    <row r="937" spans="1:16" x14ac:dyDescent="0.3">
      <c r="A937" t="s">
        <v>37</v>
      </c>
      <c r="B937" t="s">
        <v>38</v>
      </c>
      <c r="C937" t="s">
        <v>39</v>
      </c>
      <c r="D937" t="s">
        <v>40</v>
      </c>
      <c r="E937">
        <v>1</v>
      </c>
      <c r="F937">
        <v>81</v>
      </c>
      <c r="G937">
        <v>33</v>
      </c>
      <c r="H937" s="47">
        <f t="shared" si="42"/>
        <v>81</v>
      </c>
      <c r="I937" s="47">
        <f t="shared" si="43"/>
        <v>33</v>
      </c>
      <c r="J937" s="39" t="str">
        <f t="shared" si="44"/>
        <v>8133</v>
      </c>
      <c r="K937" t="s">
        <v>50</v>
      </c>
      <c r="L937">
        <v>165</v>
      </c>
      <c r="M937" t="s">
        <v>1288</v>
      </c>
      <c r="N937" t="s">
        <v>1289</v>
      </c>
      <c r="O937">
        <v>1</v>
      </c>
      <c r="P937" t="s">
        <v>3321</v>
      </c>
    </row>
    <row r="938" spans="1:16" x14ac:dyDescent="0.3">
      <c r="A938" t="s">
        <v>37</v>
      </c>
      <c r="B938" t="s">
        <v>38</v>
      </c>
      <c r="C938" t="s">
        <v>39</v>
      </c>
      <c r="D938" t="s">
        <v>40</v>
      </c>
      <c r="E938">
        <v>1</v>
      </c>
      <c r="F938">
        <v>38</v>
      </c>
      <c r="G938">
        <v>2</v>
      </c>
      <c r="H938" s="47">
        <f t="shared" si="42"/>
        <v>38</v>
      </c>
      <c r="I938" s="47">
        <f t="shared" si="43"/>
        <v>2</v>
      </c>
      <c r="J938" s="39" t="str">
        <f t="shared" si="44"/>
        <v>382</v>
      </c>
      <c r="K938" t="s">
        <v>72</v>
      </c>
      <c r="L938">
        <v>177</v>
      </c>
      <c r="M938" t="s">
        <v>1188</v>
      </c>
      <c r="N938" t="s">
        <v>1189</v>
      </c>
      <c r="O938">
        <v>6</v>
      </c>
      <c r="P938" t="s">
        <v>3324</v>
      </c>
    </row>
    <row r="939" spans="1:16" x14ac:dyDescent="0.3">
      <c r="A939" t="s">
        <v>37</v>
      </c>
      <c r="B939" t="s">
        <v>38</v>
      </c>
      <c r="C939" t="s">
        <v>39</v>
      </c>
      <c r="D939" t="s">
        <v>40</v>
      </c>
      <c r="E939">
        <v>1</v>
      </c>
      <c r="F939">
        <v>21</v>
      </c>
      <c r="G939">
        <v>0</v>
      </c>
      <c r="H939" s="47">
        <f t="shared" si="42"/>
        <v>21</v>
      </c>
      <c r="I939" s="47"/>
      <c r="J939" s="39" t="str">
        <f t="shared" si="44"/>
        <v>21</v>
      </c>
      <c r="K939" t="s">
        <v>58</v>
      </c>
      <c r="L939">
        <v>354</v>
      </c>
      <c r="M939" t="s">
        <v>1290</v>
      </c>
      <c r="N939" t="s">
        <v>1291</v>
      </c>
      <c r="O939">
        <v>1</v>
      </c>
      <c r="P939" t="s">
        <v>3321</v>
      </c>
    </row>
    <row r="940" spans="1:16" x14ac:dyDescent="0.3">
      <c r="A940" t="s">
        <v>37</v>
      </c>
      <c r="B940" t="s">
        <v>38</v>
      </c>
      <c r="C940" t="s">
        <v>39</v>
      </c>
      <c r="D940" t="s">
        <v>40</v>
      </c>
      <c r="E940">
        <v>1</v>
      </c>
      <c r="F940">
        <v>24</v>
      </c>
      <c r="G940">
        <v>2</v>
      </c>
      <c r="H940" s="47">
        <f t="shared" si="42"/>
        <v>24</v>
      </c>
      <c r="I940" s="47">
        <f t="shared" si="43"/>
        <v>2</v>
      </c>
      <c r="J940" s="39" t="str">
        <f t="shared" si="44"/>
        <v>242</v>
      </c>
      <c r="K940" t="s">
        <v>58</v>
      </c>
      <c r="L940">
        <v>177</v>
      </c>
      <c r="M940" t="s">
        <v>586</v>
      </c>
      <c r="N940" t="s">
        <v>587</v>
      </c>
      <c r="O940">
        <v>1</v>
      </c>
      <c r="P940" t="s">
        <v>3321</v>
      </c>
    </row>
    <row r="941" spans="1:16" x14ac:dyDescent="0.3">
      <c r="A941" t="s">
        <v>37</v>
      </c>
      <c r="B941" t="s">
        <v>38</v>
      </c>
      <c r="C941" t="s">
        <v>39</v>
      </c>
      <c r="D941" t="s">
        <v>40</v>
      </c>
      <c r="E941">
        <v>1</v>
      </c>
      <c r="F941">
        <v>912</v>
      </c>
      <c r="G941">
        <v>14</v>
      </c>
      <c r="H941" s="47">
        <f t="shared" si="42"/>
        <v>912</v>
      </c>
      <c r="I941" s="47">
        <f t="shared" si="43"/>
        <v>14</v>
      </c>
      <c r="J941" s="39" t="str">
        <f t="shared" si="44"/>
        <v>91214</v>
      </c>
      <c r="K941" t="s">
        <v>53</v>
      </c>
      <c r="L941">
        <v>137</v>
      </c>
      <c r="M941" t="s">
        <v>54</v>
      </c>
      <c r="N941" t="s">
        <v>55</v>
      </c>
      <c r="O941">
        <v>5</v>
      </c>
      <c r="P941" t="s">
        <v>3322</v>
      </c>
    </row>
    <row r="942" spans="1:16" x14ac:dyDescent="0.3">
      <c r="A942" t="s">
        <v>37</v>
      </c>
      <c r="B942" t="s">
        <v>38</v>
      </c>
      <c r="C942" t="s">
        <v>39</v>
      </c>
      <c r="D942" t="s">
        <v>40</v>
      </c>
      <c r="E942">
        <v>1</v>
      </c>
      <c r="F942">
        <v>59</v>
      </c>
      <c r="G942">
        <v>14</v>
      </c>
      <c r="H942" s="47">
        <f t="shared" si="42"/>
        <v>59</v>
      </c>
      <c r="I942" s="47">
        <f t="shared" si="43"/>
        <v>14</v>
      </c>
      <c r="J942" s="39" t="str">
        <f t="shared" si="44"/>
        <v>5914</v>
      </c>
      <c r="K942" t="s">
        <v>50</v>
      </c>
      <c r="L942">
        <v>198</v>
      </c>
      <c r="M942">
        <v>57</v>
      </c>
      <c r="N942" t="s">
        <v>1292</v>
      </c>
      <c r="O942">
        <v>1</v>
      </c>
      <c r="P942" t="s">
        <v>3321</v>
      </c>
    </row>
    <row r="943" spans="1:16" x14ac:dyDescent="0.3">
      <c r="A943" t="s">
        <v>37</v>
      </c>
      <c r="B943" t="s">
        <v>38</v>
      </c>
      <c r="C943" t="s">
        <v>39</v>
      </c>
      <c r="D943" t="s">
        <v>40</v>
      </c>
      <c r="E943">
        <v>1</v>
      </c>
      <c r="F943">
        <v>35</v>
      </c>
      <c r="G943">
        <v>1</v>
      </c>
      <c r="H943" s="47">
        <f t="shared" si="42"/>
        <v>35</v>
      </c>
      <c r="I943" s="47">
        <f t="shared" si="43"/>
        <v>1</v>
      </c>
      <c r="J943" s="39" t="str">
        <f t="shared" si="44"/>
        <v>351</v>
      </c>
      <c r="K943" t="s">
        <v>50</v>
      </c>
      <c r="L943">
        <v>330</v>
      </c>
      <c r="M943" t="s">
        <v>1293</v>
      </c>
      <c r="N943" t="s">
        <v>1294</v>
      </c>
      <c r="O943">
        <v>1</v>
      </c>
      <c r="P943" t="s">
        <v>3321</v>
      </c>
    </row>
    <row r="944" spans="1:16" x14ac:dyDescent="0.3">
      <c r="A944" t="s">
        <v>37</v>
      </c>
      <c r="B944" t="s">
        <v>38</v>
      </c>
      <c r="C944" t="s">
        <v>39</v>
      </c>
      <c r="D944" t="s">
        <v>40</v>
      </c>
      <c r="E944">
        <v>1</v>
      </c>
      <c r="F944">
        <v>10</v>
      </c>
      <c r="G944">
        <v>0</v>
      </c>
      <c r="H944" s="47">
        <f t="shared" si="42"/>
        <v>10</v>
      </c>
      <c r="I944" s="47"/>
      <c r="J944" s="39" t="str">
        <f t="shared" si="44"/>
        <v>10</v>
      </c>
      <c r="K944" t="s">
        <v>58</v>
      </c>
      <c r="L944">
        <v>63</v>
      </c>
      <c r="M944" t="s">
        <v>1295</v>
      </c>
      <c r="N944" t="s">
        <v>949</v>
      </c>
      <c r="O944">
        <v>1</v>
      </c>
      <c r="P944" t="s">
        <v>3321</v>
      </c>
    </row>
    <row r="945" spans="1:16" x14ac:dyDescent="0.3">
      <c r="A945" t="s">
        <v>37</v>
      </c>
      <c r="B945" t="s">
        <v>38</v>
      </c>
      <c r="C945" t="s">
        <v>39</v>
      </c>
      <c r="D945" t="s">
        <v>40</v>
      </c>
      <c r="E945">
        <v>1</v>
      </c>
      <c r="F945">
        <v>856</v>
      </c>
      <c r="G945">
        <v>10</v>
      </c>
      <c r="H945" s="47">
        <f t="shared" si="42"/>
        <v>856</v>
      </c>
      <c r="I945" s="47">
        <f t="shared" si="43"/>
        <v>10</v>
      </c>
      <c r="J945" s="39" t="str">
        <f t="shared" si="44"/>
        <v>85610</v>
      </c>
      <c r="K945" t="s">
        <v>207</v>
      </c>
      <c r="L945">
        <v>55</v>
      </c>
      <c r="M945" t="s">
        <v>54</v>
      </c>
      <c r="N945" t="s">
        <v>55</v>
      </c>
      <c r="O945">
        <v>5</v>
      </c>
      <c r="P945" t="s">
        <v>3322</v>
      </c>
    </row>
    <row r="946" spans="1:16" x14ac:dyDescent="0.3">
      <c r="A946" t="s">
        <v>37</v>
      </c>
      <c r="B946" t="s">
        <v>38</v>
      </c>
      <c r="C946" t="s">
        <v>39</v>
      </c>
      <c r="D946" t="s">
        <v>40</v>
      </c>
      <c r="E946">
        <v>1</v>
      </c>
      <c r="F946">
        <v>858</v>
      </c>
      <c r="G946">
        <v>2</v>
      </c>
      <c r="H946" s="47">
        <f t="shared" si="42"/>
        <v>858</v>
      </c>
      <c r="I946" s="47">
        <f t="shared" si="43"/>
        <v>2</v>
      </c>
      <c r="J946" s="39" t="str">
        <f t="shared" si="44"/>
        <v>8582</v>
      </c>
      <c r="K946" t="s">
        <v>58</v>
      </c>
      <c r="L946">
        <v>261</v>
      </c>
      <c r="M946" t="s">
        <v>54</v>
      </c>
      <c r="N946" t="s">
        <v>55</v>
      </c>
      <c r="O946">
        <v>5</v>
      </c>
      <c r="P946" t="s">
        <v>3322</v>
      </c>
    </row>
    <row r="947" spans="1:16" x14ac:dyDescent="0.3">
      <c r="A947" t="s">
        <v>37</v>
      </c>
      <c r="B947" t="s">
        <v>38</v>
      </c>
      <c r="C947" t="s">
        <v>39</v>
      </c>
      <c r="D947" t="s">
        <v>40</v>
      </c>
      <c r="E947">
        <v>1</v>
      </c>
      <c r="F947">
        <v>262</v>
      </c>
      <c r="G947">
        <v>6</v>
      </c>
      <c r="H947" s="47">
        <f t="shared" si="42"/>
        <v>262</v>
      </c>
      <c r="I947" s="47">
        <f t="shared" si="43"/>
        <v>6</v>
      </c>
      <c r="J947" s="39" t="str">
        <f t="shared" si="44"/>
        <v>2626</v>
      </c>
      <c r="K947" t="s">
        <v>124</v>
      </c>
      <c r="L947">
        <v>12</v>
      </c>
      <c r="M947" t="s">
        <v>54</v>
      </c>
      <c r="N947" t="s">
        <v>55</v>
      </c>
      <c r="O947">
        <v>5</v>
      </c>
      <c r="P947" t="s">
        <v>3322</v>
      </c>
    </row>
    <row r="948" spans="1:16" x14ac:dyDescent="0.3">
      <c r="A948" t="s">
        <v>37</v>
      </c>
      <c r="B948" t="s">
        <v>38</v>
      </c>
      <c r="C948" t="s">
        <v>39</v>
      </c>
      <c r="D948" t="s">
        <v>40</v>
      </c>
      <c r="E948">
        <v>1</v>
      </c>
      <c r="F948">
        <v>393</v>
      </c>
      <c r="G948">
        <v>0</v>
      </c>
      <c r="H948" s="47">
        <f t="shared" si="42"/>
        <v>393</v>
      </c>
      <c r="I948" s="47"/>
      <c r="J948" s="39" t="str">
        <f t="shared" si="44"/>
        <v>393</v>
      </c>
      <c r="K948" t="s">
        <v>58</v>
      </c>
      <c r="L948">
        <v>110</v>
      </c>
      <c r="M948" t="s">
        <v>54</v>
      </c>
      <c r="N948" t="s">
        <v>79</v>
      </c>
      <c r="O948">
        <v>2</v>
      </c>
      <c r="P948" t="s">
        <v>3323</v>
      </c>
    </row>
    <row r="949" spans="1:16" x14ac:dyDescent="0.3">
      <c r="A949" t="s">
        <v>37</v>
      </c>
      <c r="B949" t="s">
        <v>38</v>
      </c>
      <c r="C949" t="s">
        <v>39</v>
      </c>
      <c r="D949" t="s">
        <v>40</v>
      </c>
      <c r="E949">
        <v>1</v>
      </c>
      <c r="F949">
        <v>399</v>
      </c>
      <c r="G949">
        <v>3</v>
      </c>
      <c r="H949" s="47">
        <f t="shared" si="42"/>
        <v>399</v>
      </c>
      <c r="I949" s="47">
        <f t="shared" si="43"/>
        <v>3</v>
      </c>
      <c r="J949" s="39" t="str">
        <f t="shared" si="44"/>
        <v>3993</v>
      </c>
      <c r="K949" t="s">
        <v>50</v>
      </c>
      <c r="L949">
        <v>843</v>
      </c>
      <c r="M949" t="s">
        <v>1296</v>
      </c>
      <c r="N949" t="s">
        <v>1297</v>
      </c>
      <c r="O949">
        <v>1</v>
      </c>
      <c r="P949" t="s">
        <v>3321</v>
      </c>
    </row>
    <row r="950" spans="1:16" x14ac:dyDescent="0.3">
      <c r="A950" t="s">
        <v>37</v>
      </c>
      <c r="B950" t="s">
        <v>38</v>
      </c>
      <c r="C950" t="s">
        <v>39</v>
      </c>
      <c r="D950" t="s">
        <v>40</v>
      </c>
      <c r="E950">
        <v>1</v>
      </c>
      <c r="F950">
        <v>759</v>
      </c>
      <c r="G950">
        <v>8</v>
      </c>
      <c r="H950" s="47">
        <f t="shared" si="42"/>
        <v>759</v>
      </c>
      <c r="I950" s="47">
        <f t="shared" si="43"/>
        <v>8</v>
      </c>
      <c r="J950" s="39" t="str">
        <f t="shared" si="44"/>
        <v>7598</v>
      </c>
      <c r="K950" t="s">
        <v>124</v>
      </c>
      <c r="L950">
        <v>8</v>
      </c>
      <c r="M950">
        <v>437</v>
      </c>
      <c r="N950" t="s">
        <v>1298</v>
      </c>
      <c r="O950">
        <v>1</v>
      </c>
      <c r="P950" t="s">
        <v>3321</v>
      </c>
    </row>
    <row r="951" spans="1:16" x14ac:dyDescent="0.3">
      <c r="A951" t="s">
        <v>37</v>
      </c>
      <c r="B951" t="s">
        <v>38</v>
      </c>
      <c r="C951" t="s">
        <v>39</v>
      </c>
      <c r="D951" t="s">
        <v>40</v>
      </c>
      <c r="E951">
        <v>1</v>
      </c>
      <c r="F951">
        <v>742</v>
      </c>
      <c r="G951">
        <v>1</v>
      </c>
      <c r="H951" s="47">
        <f t="shared" si="42"/>
        <v>742</v>
      </c>
      <c r="I951" s="47">
        <f t="shared" si="43"/>
        <v>1</v>
      </c>
      <c r="J951" s="39" t="str">
        <f t="shared" si="44"/>
        <v>7421</v>
      </c>
      <c r="K951" t="s">
        <v>50</v>
      </c>
      <c r="L951">
        <v>357</v>
      </c>
      <c r="M951" t="s">
        <v>670</v>
      </c>
      <c r="N951" t="s">
        <v>671</v>
      </c>
      <c r="O951">
        <v>1</v>
      </c>
      <c r="P951" t="s">
        <v>3321</v>
      </c>
    </row>
    <row r="952" spans="1:16" x14ac:dyDescent="0.3">
      <c r="A952" t="s">
        <v>37</v>
      </c>
      <c r="B952" t="s">
        <v>38</v>
      </c>
      <c r="C952" t="s">
        <v>39</v>
      </c>
      <c r="D952" t="s">
        <v>40</v>
      </c>
      <c r="E952">
        <v>1</v>
      </c>
      <c r="F952">
        <v>498</v>
      </c>
      <c r="G952">
        <v>12</v>
      </c>
      <c r="H952" s="47">
        <f t="shared" si="42"/>
        <v>498</v>
      </c>
      <c r="I952" s="47">
        <f t="shared" si="43"/>
        <v>12</v>
      </c>
      <c r="J952" s="39" t="str">
        <f t="shared" si="44"/>
        <v>49812</v>
      </c>
      <c r="K952" t="s">
        <v>124</v>
      </c>
      <c r="L952">
        <v>134</v>
      </c>
      <c r="M952" t="s">
        <v>54</v>
      </c>
      <c r="N952" t="s">
        <v>55</v>
      </c>
      <c r="O952">
        <v>5</v>
      </c>
      <c r="P952" t="s">
        <v>3322</v>
      </c>
    </row>
    <row r="953" spans="1:16" x14ac:dyDescent="0.3">
      <c r="A953" t="s">
        <v>37</v>
      </c>
      <c r="B953" t="s">
        <v>38</v>
      </c>
      <c r="C953" t="s">
        <v>39</v>
      </c>
      <c r="D953" t="s">
        <v>40</v>
      </c>
      <c r="E953">
        <v>1</v>
      </c>
      <c r="F953">
        <v>525</v>
      </c>
      <c r="G953">
        <v>7</v>
      </c>
      <c r="H953" s="47">
        <f t="shared" si="42"/>
        <v>525</v>
      </c>
      <c r="I953" s="47">
        <f t="shared" si="43"/>
        <v>7</v>
      </c>
      <c r="J953" s="39" t="str">
        <f t="shared" si="44"/>
        <v>5257</v>
      </c>
      <c r="K953" t="s">
        <v>50</v>
      </c>
      <c r="L953">
        <v>19</v>
      </c>
      <c r="M953">
        <v>788</v>
      </c>
      <c r="N953" t="s">
        <v>1299</v>
      </c>
      <c r="O953">
        <v>1</v>
      </c>
      <c r="P953" t="s">
        <v>3321</v>
      </c>
    </row>
    <row r="954" spans="1:16" x14ac:dyDescent="0.3">
      <c r="A954" t="s">
        <v>37</v>
      </c>
      <c r="B954" t="s">
        <v>38</v>
      </c>
      <c r="C954" t="s">
        <v>39</v>
      </c>
      <c r="D954" t="s">
        <v>40</v>
      </c>
      <c r="E954">
        <v>1</v>
      </c>
      <c r="F954">
        <v>836</v>
      </c>
      <c r="G954">
        <v>6</v>
      </c>
      <c r="H954" s="47">
        <f t="shared" si="42"/>
        <v>836</v>
      </c>
      <c r="I954" s="47">
        <f t="shared" si="43"/>
        <v>6</v>
      </c>
      <c r="J954" s="39" t="str">
        <f t="shared" si="44"/>
        <v>8366</v>
      </c>
      <c r="K954" t="s">
        <v>53</v>
      </c>
      <c r="L954">
        <v>294</v>
      </c>
      <c r="M954" t="s">
        <v>54</v>
      </c>
      <c r="N954" t="s">
        <v>55</v>
      </c>
      <c r="O954">
        <v>5</v>
      </c>
      <c r="P954" t="s">
        <v>3322</v>
      </c>
    </row>
    <row r="955" spans="1:16" x14ac:dyDescent="0.3">
      <c r="A955" t="s">
        <v>37</v>
      </c>
      <c r="B955" t="s">
        <v>38</v>
      </c>
      <c r="C955" t="s">
        <v>39</v>
      </c>
      <c r="D955" t="s">
        <v>40</v>
      </c>
      <c r="E955">
        <v>1</v>
      </c>
      <c r="F955">
        <v>795</v>
      </c>
      <c r="G955">
        <v>0</v>
      </c>
      <c r="H955" s="47">
        <f t="shared" si="42"/>
        <v>795</v>
      </c>
      <c r="I955" s="47"/>
      <c r="J955" s="39" t="str">
        <f t="shared" si="44"/>
        <v>795</v>
      </c>
      <c r="K955" t="s">
        <v>58</v>
      </c>
      <c r="L955">
        <v>803</v>
      </c>
      <c r="M955" t="s">
        <v>1300</v>
      </c>
      <c r="N955" t="s">
        <v>429</v>
      </c>
      <c r="O955">
        <v>1</v>
      </c>
      <c r="P955" t="s">
        <v>3321</v>
      </c>
    </row>
    <row r="956" spans="1:16" x14ac:dyDescent="0.3">
      <c r="A956" t="s">
        <v>37</v>
      </c>
      <c r="B956" t="s">
        <v>38</v>
      </c>
      <c r="C956" t="s">
        <v>39</v>
      </c>
      <c r="D956" t="s">
        <v>40</v>
      </c>
      <c r="E956">
        <v>1</v>
      </c>
      <c r="F956">
        <v>799</v>
      </c>
      <c r="G956">
        <v>4</v>
      </c>
      <c r="H956" s="47">
        <f t="shared" si="42"/>
        <v>799</v>
      </c>
      <c r="I956" s="47">
        <f t="shared" si="43"/>
        <v>4</v>
      </c>
      <c r="J956" s="39" t="str">
        <f t="shared" si="44"/>
        <v>7994</v>
      </c>
      <c r="K956" t="s">
        <v>58</v>
      </c>
      <c r="L956">
        <v>734</v>
      </c>
      <c r="M956" t="s">
        <v>54</v>
      </c>
      <c r="N956" t="s">
        <v>198</v>
      </c>
      <c r="O956">
        <v>4</v>
      </c>
      <c r="P956" t="s">
        <v>3325</v>
      </c>
    </row>
    <row r="957" spans="1:16" x14ac:dyDescent="0.3">
      <c r="A957" t="s">
        <v>37</v>
      </c>
      <c r="B957" t="s">
        <v>38</v>
      </c>
      <c r="C957" t="s">
        <v>39</v>
      </c>
      <c r="D957" t="s">
        <v>40</v>
      </c>
      <c r="E957">
        <v>1</v>
      </c>
      <c r="F957">
        <v>666</v>
      </c>
      <c r="G957">
        <v>1</v>
      </c>
      <c r="H957" s="47">
        <f t="shared" si="42"/>
        <v>666</v>
      </c>
      <c r="I957" s="47">
        <f t="shared" si="43"/>
        <v>1</v>
      </c>
      <c r="J957" s="39" t="str">
        <f t="shared" si="44"/>
        <v>6661</v>
      </c>
      <c r="K957" t="s">
        <v>50</v>
      </c>
      <c r="L957">
        <v>3321</v>
      </c>
      <c r="M957" t="s">
        <v>1301</v>
      </c>
      <c r="N957" t="s">
        <v>1302</v>
      </c>
      <c r="O957">
        <v>6</v>
      </c>
      <c r="P957" t="s">
        <v>3324</v>
      </c>
    </row>
    <row r="958" spans="1:16" x14ac:dyDescent="0.3">
      <c r="A958" t="s">
        <v>37</v>
      </c>
      <c r="B958" t="s">
        <v>38</v>
      </c>
      <c r="C958" t="s">
        <v>39</v>
      </c>
      <c r="D958" t="s">
        <v>40</v>
      </c>
      <c r="E958">
        <v>1</v>
      </c>
      <c r="F958">
        <v>801</v>
      </c>
      <c r="G958">
        <v>6</v>
      </c>
      <c r="H958" s="47">
        <f t="shared" si="42"/>
        <v>801</v>
      </c>
      <c r="I958" s="47">
        <f t="shared" si="43"/>
        <v>6</v>
      </c>
      <c r="J958" s="39" t="str">
        <f t="shared" si="44"/>
        <v>8016</v>
      </c>
      <c r="K958" t="s">
        <v>58</v>
      </c>
      <c r="L958">
        <v>65</v>
      </c>
      <c r="M958" t="s">
        <v>54</v>
      </c>
      <c r="N958" t="s">
        <v>55</v>
      </c>
      <c r="O958">
        <v>5</v>
      </c>
      <c r="P958" t="s">
        <v>3322</v>
      </c>
    </row>
    <row r="959" spans="1:16" x14ac:dyDescent="0.3">
      <c r="A959" t="s">
        <v>37</v>
      </c>
      <c r="B959" t="s">
        <v>38</v>
      </c>
      <c r="C959" t="s">
        <v>39</v>
      </c>
      <c r="D959" t="s">
        <v>40</v>
      </c>
      <c r="E959">
        <v>1</v>
      </c>
      <c r="F959">
        <v>698</v>
      </c>
      <c r="G959">
        <v>22</v>
      </c>
      <c r="H959" s="47">
        <f t="shared" si="42"/>
        <v>698</v>
      </c>
      <c r="I959" s="47">
        <f t="shared" si="43"/>
        <v>22</v>
      </c>
      <c r="J959" s="39" t="str">
        <f t="shared" si="44"/>
        <v>69822</v>
      </c>
      <c r="K959" t="s">
        <v>50</v>
      </c>
      <c r="L959">
        <v>151.4</v>
      </c>
      <c r="M959" t="s">
        <v>1303</v>
      </c>
      <c r="N959" t="s">
        <v>1304</v>
      </c>
      <c r="O959">
        <v>1</v>
      </c>
      <c r="P959" t="s">
        <v>3321</v>
      </c>
    </row>
    <row r="960" spans="1:16" x14ac:dyDescent="0.3">
      <c r="A960" t="s">
        <v>37</v>
      </c>
      <c r="B960" t="s">
        <v>38</v>
      </c>
      <c r="C960" t="s">
        <v>39</v>
      </c>
      <c r="D960" t="s">
        <v>40</v>
      </c>
      <c r="E960">
        <v>1</v>
      </c>
      <c r="F960">
        <v>683</v>
      </c>
      <c r="G960">
        <v>43</v>
      </c>
      <c r="H960" s="47">
        <f t="shared" si="42"/>
        <v>683</v>
      </c>
      <c r="I960" s="47">
        <f t="shared" si="43"/>
        <v>43</v>
      </c>
      <c r="J960" s="39" t="str">
        <f t="shared" si="44"/>
        <v>68343</v>
      </c>
      <c r="K960" t="s">
        <v>50</v>
      </c>
      <c r="L960">
        <v>179.9</v>
      </c>
      <c r="M960" t="s">
        <v>1305</v>
      </c>
      <c r="N960" t="s">
        <v>1306</v>
      </c>
      <c r="O960">
        <v>1</v>
      </c>
      <c r="P960" t="s">
        <v>3321</v>
      </c>
    </row>
    <row r="961" spans="1:16" x14ac:dyDescent="0.3">
      <c r="A961" t="s">
        <v>37</v>
      </c>
      <c r="B961" t="s">
        <v>38</v>
      </c>
      <c r="C961" t="s">
        <v>39</v>
      </c>
      <c r="D961" t="s">
        <v>40</v>
      </c>
      <c r="E961">
        <v>1</v>
      </c>
      <c r="F961">
        <v>684</v>
      </c>
      <c r="G961">
        <v>10</v>
      </c>
      <c r="H961" s="47">
        <f t="shared" si="42"/>
        <v>684</v>
      </c>
      <c r="I961" s="47">
        <f t="shared" si="43"/>
        <v>10</v>
      </c>
      <c r="J961" s="39" t="str">
        <f t="shared" si="44"/>
        <v>68410</v>
      </c>
      <c r="K961" t="s">
        <v>50</v>
      </c>
      <c r="L961">
        <v>32.5</v>
      </c>
      <c r="M961" t="s">
        <v>1307</v>
      </c>
      <c r="N961" t="s">
        <v>1308</v>
      </c>
      <c r="O961">
        <v>1</v>
      </c>
      <c r="P961" t="s">
        <v>3321</v>
      </c>
    </row>
    <row r="962" spans="1:16" x14ac:dyDescent="0.3">
      <c r="A962" t="s">
        <v>37</v>
      </c>
      <c r="B962" t="s">
        <v>38</v>
      </c>
      <c r="C962" t="s">
        <v>39</v>
      </c>
      <c r="D962" t="s">
        <v>40</v>
      </c>
      <c r="E962">
        <v>1</v>
      </c>
      <c r="F962">
        <v>659</v>
      </c>
      <c r="G962">
        <v>3</v>
      </c>
      <c r="H962" s="47">
        <f t="shared" si="42"/>
        <v>659</v>
      </c>
      <c r="I962" s="47">
        <f t="shared" si="43"/>
        <v>3</v>
      </c>
      <c r="J962" s="39" t="str">
        <f t="shared" si="44"/>
        <v>6593</v>
      </c>
      <c r="K962" t="s">
        <v>50</v>
      </c>
      <c r="L962">
        <v>372.5</v>
      </c>
      <c r="M962" t="s">
        <v>1309</v>
      </c>
      <c r="N962" t="s">
        <v>65</v>
      </c>
      <c r="O962">
        <v>6</v>
      </c>
      <c r="P962" t="s">
        <v>3324</v>
      </c>
    </row>
    <row r="963" spans="1:16" x14ac:dyDescent="0.3">
      <c r="A963" t="s">
        <v>37</v>
      </c>
      <c r="B963" t="s">
        <v>38</v>
      </c>
      <c r="C963" t="s">
        <v>39</v>
      </c>
      <c r="D963" t="s">
        <v>40</v>
      </c>
      <c r="E963">
        <v>1</v>
      </c>
      <c r="F963">
        <v>746</v>
      </c>
      <c r="G963">
        <v>20</v>
      </c>
      <c r="H963" s="47">
        <f t="shared" ref="H963:H1026" si="45">IF(E963=1,F963,CONCATENATE(E963,F963))</f>
        <v>746</v>
      </c>
      <c r="I963" s="47">
        <f t="shared" ref="I963:I1026" si="46">G963</f>
        <v>20</v>
      </c>
      <c r="J963" s="39" t="str">
        <f t="shared" ref="J963:J1026" si="47">CONCATENATE(H963,I963)</f>
        <v>74620</v>
      </c>
      <c r="K963" t="s">
        <v>50</v>
      </c>
      <c r="L963">
        <v>163</v>
      </c>
      <c r="M963" t="s">
        <v>54</v>
      </c>
      <c r="N963" t="s">
        <v>162</v>
      </c>
      <c r="O963">
        <v>2</v>
      </c>
      <c r="P963" t="s">
        <v>3323</v>
      </c>
    </row>
    <row r="964" spans="1:16" x14ac:dyDescent="0.3">
      <c r="A964" t="s">
        <v>37</v>
      </c>
      <c r="B964" t="s">
        <v>38</v>
      </c>
      <c r="C964" t="s">
        <v>39</v>
      </c>
      <c r="D964" t="s">
        <v>40</v>
      </c>
      <c r="E964">
        <v>1</v>
      </c>
      <c r="F964">
        <v>655</v>
      </c>
      <c r="G964">
        <v>9</v>
      </c>
      <c r="H964" s="47">
        <f t="shared" si="45"/>
        <v>655</v>
      </c>
      <c r="I964" s="47">
        <f t="shared" si="46"/>
        <v>9</v>
      </c>
      <c r="J964" s="39" t="str">
        <f t="shared" si="47"/>
        <v>6559</v>
      </c>
      <c r="K964" t="s">
        <v>50</v>
      </c>
      <c r="L964">
        <v>409.9</v>
      </c>
      <c r="M964" t="s">
        <v>1310</v>
      </c>
      <c r="N964" t="s">
        <v>1311</v>
      </c>
      <c r="O964">
        <v>1</v>
      </c>
      <c r="P964" t="s">
        <v>3321</v>
      </c>
    </row>
    <row r="965" spans="1:16" x14ac:dyDescent="0.3">
      <c r="A965" t="s">
        <v>37</v>
      </c>
      <c r="B965" t="s">
        <v>38</v>
      </c>
      <c r="C965" t="s">
        <v>39</v>
      </c>
      <c r="D965" t="s">
        <v>40</v>
      </c>
      <c r="E965">
        <v>1</v>
      </c>
      <c r="F965">
        <v>652</v>
      </c>
      <c r="G965">
        <v>7</v>
      </c>
      <c r="H965" s="47">
        <f t="shared" si="45"/>
        <v>652</v>
      </c>
      <c r="I965" s="47">
        <f t="shared" si="46"/>
        <v>7</v>
      </c>
      <c r="J965" s="39" t="str">
        <f t="shared" si="47"/>
        <v>6527</v>
      </c>
      <c r="K965" t="s">
        <v>50</v>
      </c>
      <c r="L965">
        <v>110.7</v>
      </c>
      <c r="M965" t="s">
        <v>1312</v>
      </c>
      <c r="N965" t="s">
        <v>1313</v>
      </c>
      <c r="O965">
        <v>1</v>
      </c>
      <c r="P965" t="s">
        <v>3321</v>
      </c>
    </row>
    <row r="966" spans="1:16" x14ac:dyDescent="0.3">
      <c r="A966" t="s">
        <v>37</v>
      </c>
      <c r="B966" t="s">
        <v>38</v>
      </c>
      <c r="C966" t="s">
        <v>39</v>
      </c>
      <c r="D966" t="s">
        <v>40</v>
      </c>
      <c r="E966">
        <v>1</v>
      </c>
      <c r="F966">
        <v>566</v>
      </c>
      <c r="G966">
        <v>8</v>
      </c>
      <c r="H966" s="47">
        <f t="shared" si="45"/>
        <v>566</v>
      </c>
      <c r="I966" s="47">
        <f t="shared" si="46"/>
        <v>8</v>
      </c>
      <c r="J966" s="39" t="str">
        <f t="shared" si="47"/>
        <v>5668</v>
      </c>
      <c r="K966" t="s">
        <v>50</v>
      </c>
      <c r="L966">
        <v>180</v>
      </c>
      <c r="M966" t="s">
        <v>1318</v>
      </c>
      <c r="N966" t="s">
        <v>1319</v>
      </c>
      <c r="O966">
        <v>1</v>
      </c>
      <c r="P966" t="s">
        <v>3321</v>
      </c>
    </row>
    <row r="967" spans="1:16" x14ac:dyDescent="0.3">
      <c r="A967" t="s">
        <v>37</v>
      </c>
      <c r="B967" t="s">
        <v>38</v>
      </c>
      <c r="C967" t="s">
        <v>39</v>
      </c>
      <c r="D967" t="s">
        <v>40</v>
      </c>
      <c r="E967">
        <v>1</v>
      </c>
      <c r="F967">
        <v>317</v>
      </c>
      <c r="G967">
        <v>3</v>
      </c>
      <c r="H967" s="47">
        <f t="shared" si="45"/>
        <v>317</v>
      </c>
      <c r="I967" s="47">
        <f t="shared" si="46"/>
        <v>3</v>
      </c>
      <c r="J967" s="39" t="str">
        <f t="shared" si="47"/>
        <v>3173</v>
      </c>
      <c r="K967" t="s">
        <v>124</v>
      </c>
      <c r="L967">
        <v>89</v>
      </c>
      <c r="M967" t="s">
        <v>54</v>
      </c>
      <c r="N967" t="s">
        <v>162</v>
      </c>
      <c r="O967">
        <v>2</v>
      </c>
      <c r="P967" t="s">
        <v>3323</v>
      </c>
    </row>
    <row r="968" spans="1:16" x14ac:dyDescent="0.3">
      <c r="A968" t="s">
        <v>37</v>
      </c>
      <c r="B968" t="s">
        <v>38</v>
      </c>
      <c r="C968" t="s">
        <v>39</v>
      </c>
      <c r="D968" t="s">
        <v>40</v>
      </c>
      <c r="E968">
        <v>1</v>
      </c>
      <c r="F968">
        <v>652</v>
      </c>
      <c r="G968">
        <v>1</v>
      </c>
      <c r="H968" s="47">
        <f t="shared" si="45"/>
        <v>652</v>
      </c>
      <c r="I968" s="47">
        <f t="shared" si="46"/>
        <v>1</v>
      </c>
      <c r="J968" s="39" t="str">
        <f t="shared" si="47"/>
        <v>6521</v>
      </c>
      <c r="K968" t="s">
        <v>50</v>
      </c>
      <c r="L968">
        <v>133.4</v>
      </c>
      <c r="M968" t="s">
        <v>1320</v>
      </c>
      <c r="N968" t="s">
        <v>1321</v>
      </c>
      <c r="O968">
        <v>1</v>
      </c>
      <c r="P968" t="s">
        <v>3321</v>
      </c>
    </row>
    <row r="969" spans="1:16" x14ac:dyDescent="0.3">
      <c r="A969" t="s">
        <v>37</v>
      </c>
      <c r="B969" t="s">
        <v>38</v>
      </c>
      <c r="C969" t="s">
        <v>39</v>
      </c>
      <c r="D969" t="s">
        <v>40</v>
      </c>
      <c r="E969">
        <v>1</v>
      </c>
      <c r="F969">
        <v>587</v>
      </c>
      <c r="G969">
        <v>7</v>
      </c>
      <c r="H969" s="47">
        <f t="shared" si="45"/>
        <v>587</v>
      </c>
      <c r="I969" s="47">
        <f t="shared" si="46"/>
        <v>7</v>
      </c>
      <c r="J969" s="39" t="str">
        <f t="shared" si="47"/>
        <v>5877</v>
      </c>
      <c r="K969" t="s">
        <v>50</v>
      </c>
      <c r="L969">
        <v>281</v>
      </c>
      <c r="M969" t="s">
        <v>1322</v>
      </c>
      <c r="N969" t="s">
        <v>1323</v>
      </c>
      <c r="O969">
        <v>1</v>
      </c>
      <c r="P969" t="s">
        <v>3321</v>
      </c>
    </row>
    <row r="970" spans="1:16" x14ac:dyDescent="0.3">
      <c r="A970" t="s">
        <v>37</v>
      </c>
      <c r="B970" t="s">
        <v>38</v>
      </c>
      <c r="C970" t="s">
        <v>39</v>
      </c>
      <c r="D970" t="s">
        <v>40</v>
      </c>
      <c r="E970">
        <v>1</v>
      </c>
      <c r="F970">
        <v>585</v>
      </c>
      <c r="G970">
        <v>24</v>
      </c>
      <c r="H970" s="47">
        <f t="shared" si="45"/>
        <v>585</v>
      </c>
      <c r="I970" s="47">
        <f t="shared" si="46"/>
        <v>24</v>
      </c>
      <c r="J970" s="39" t="str">
        <f t="shared" si="47"/>
        <v>58524</v>
      </c>
      <c r="K970" t="s">
        <v>50</v>
      </c>
      <c r="L970">
        <v>241</v>
      </c>
      <c r="M970" t="s">
        <v>1324</v>
      </c>
      <c r="N970" t="s">
        <v>1325</v>
      </c>
      <c r="O970">
        <v>1</v>
      </c>
      <c r="P970" t="s">
        <v>3321</v>
      </c>
    </row>
    <row r="971" spans="1:16" x14ac:dyDescent="0.3">
      <c r="A971" t="s">
        <v>37</v>
      </c>
      <c r="B971" t="s">
        <v>38</v>
      </c>
      <c r="C971" t="s">
        <v>39</v>
      </c>
      <c r="D971" t="s">
        <v>40</v>
      </c>
      <c r="E971">
        <v>1</v>
      </c>
      <c r="F971">
        <v>585</v>
      </c>
      <c r="G971">
        <v>44</v>
      </c>
      <c r="H971" s="47">
        <f t="shared" si="45"/>
        <v>585</v>
      </c>
      <c r="I971" s="47">
        <f t="shared" si="46"/>
        <v>44</v>
      </c>
      <c r="J971" s="39" t="str">
        <f t="shared" si="47"/>
        <v>58544</v>
      </c>
      <c r="K971" t="s">
        <v>124</v>
      </c>
      <c r="L971">
        <v>16</v>
      </c>
      <c r="M971" t="s">
        <v>54</v>
      </c>
      <c r="N971" t="s">
        <v>55</v>
      </c>
      <c r="O971">
        <v>5</v>
      </c>
      <c r="P971" t="s">
        <v>3322</v>
      </c>
    </row>
    <row r="972" spans="1:16" x14ac:dyDescent="0.3">
      <c r="A972" t="s">
        <v>37</v>
      </c>
      <c r="B972" t="s">
        <v>38</v>
      </c>
      <c r="C972" t="s">
        <v>39</v>
      </c>
      <c r="D972" t="s">
        <v>40</v>
      </c>
      <c r="E972">
        <v>1</v>
      </c>
      <c r="F972">
        <v>254</v>
      </c>
      <c r="G972">
        <v>5</v>
      </c>
      <c r="H972" s="47">
        <f t="shared" si="45"/>
        <v>254</v>
      </c>
      <c r="I972" s="47">
        <f t="shared" si="46"/>
        <v>5</v>
      </c>
      <c r="J972" s="39" t="str">
        <f t="shared" si="47"/>
        <v>2545</v>
      </c>
      <c r="K972" t="s">
        <v>78</v>
      </c>
      <c r="L972">
        <v>38</v>
      </c>
      <c r="M972" t="s">
        <v>1326</v>
      </c>
      <c r="N972" t="s">
        <v>635</v>
      </c>
      <c r="O972">
        <v>1</v>
      </c>
      <c r="P972" t="s">
        <v>3321</v>
      </c>
    </row>
    <row r="973" spans="1:16" x14ac:dyDescent="0.3">
      <c r="A973" t="s">
        <v>37</v>
      </c>
      <c r="B973" t="s">
        <v>38</v>
      </c>
      <c r="C973" t="s">
        <v>39</v>
      </c>
      <c r="D973" t="s">
        <v>40</v>
      </c>
      <c r="E973">
        <v>1</v>
      </c>
      <c r="F973">
        <v>256</v>
      </c>
      <c r="G973">
        <v>18</v>
      </c>
      <c r="H973" s="47">
        <f t="shared" si="45"/>
        <v>256</v>
      </c>
      <c r="I973" s="47">
        <f t="shared" si="46"/>
        <v>18</v>
      </c>
      <c r="J973" s="39" t="str">
        <f t="shared" si="47"/>
        <v>25618</v>
      </c>
      <c r="K973" t="s">
        <v>50</v>
      </c>
      <c r="L973">
        <v>22</v>
      </c>
      <c r="M973" t="s">
        <v>267</v>
      </c>
      <c r="N973" t="s">
        <v>268</v>
      </c>
      <c r="O973">
        <v>1</v>
      </c>
      <c r="P973" t="s">
        <v>3321</v>
      </c>
    </row>
    <row r="974" spans="1:16" x14ac:dyDescent="0.3">
      <c r="A974" t="s">
        <v>37</v>
      </c>
      <c r="B974" t="s">
        <v>38</v>
      </c>
      <c r="C974" t="s">
        <v>39</v>
      </c>
      <c r="D974" t="s">
        <v>40</v>
      </c>
      <c r="E974">
        <v>1</v>
      </c>
      <c r="F974">
        <v>502</v>
      </c>
      <c r="G974">
        <v>5</v>
      </c>
      <c r="H974" s="47">
        <f t="shared" si="45"/>
        <v>502</v>
      </c>
      <c r="I974" s="47">
        <f t="shared" si="46"/>
        <v>5</v>
      </c>
      <c r="J974" s="39" t="str">
        <f t="shared" si="47"/>
        <v>5025</v>
      </c>
      <c r="K974" t="s">
        <v>50</v>
      </c>
      <c r="L974">
        <v>345</v>
      </c>
      <c r="M974" t="s">
        <v>1327</v>
      </c>
      <c r="N974" t="s">
        <v>1328</v>
      </c>
      <c r="O974">
        <v>1</v>
      </c>
      <c r="P974" t="s">
        <v>3321</v>
      </c>
    </row>
    <row r="975" spans="1:16" x14ac:dyDescent="0.3">
      <c r="A975" t="s">
        <v>37</v>
      </c>
      <c r="B975" t="s">
        <v>38</v>
      </c>
      <c r="C975" t="s">
        <v>39</v>
      </c>
      <c r="D975" t="s">
        <v>40</v>
      </c>
      <c r="E975">
        <v>1</v>
      </c>
      <c r="F975">
        <v>454</v>
      </c>
      <c r="G975">
        <v>4</v>
      </c>
      <c r="H975" s="47">
        <f t="shared" si="45"/>
        <v>454</v>
      </c>
      <c r="I975" s="47">
        <f t="shared" si="46"/>
        <v>4</v>
      </c>
      <c r="J975" s="39" t="str">
        <f t="shared" si="47"/>
        <v>4544</v>
      </c>
      <c r="K975" t="s">
        <v>53</v>
      </c>
      <c r="L975">
        <v>200</v>
      </c>
      <c r="M975" t="s">
        <v>1329</v>
      </c>
      <c r="N975" t="s">
        <v>1330</v>
      </c>
      <c r="O975">
        <v>1</v>
      </c>
      <c r="P975" t="s">
        <v>3321</v>
      </c>
    </row>
    <row r="976" spans="1:16" x14ac:dyDescent="0.3">
      <c r="A976" t="s">
        <v>37</v>
      </c>
      <c r="B976" t="s">
        <v>38</v>
      </c>
      <c r="C976" t="s">
        <v>39</v>
      </c>
      <c r="D976" t="s">
        <v>40</v>
      </c>
      <c r="E976">
        <v>1</v>
      </c>
      <c r="F976">
        <v>354</v>
      </c>
      <c r="G976">
        <v>2</v>
      </c>
      <c r="H976" s="47">
        <f t="shared" si="45"/>
        <v>354</v>
      </c>
      <c r="I976" s="47">
        <f t="shared" si="46"/>
        <v>2</v>
      </c>
      <c r="J976" s="39" t="str">
        <f t="shared" si="47"/>
        <v>3542</v>
      </c>
      <c r="K976" t="s">
        <v>58</v>
      </c>
      <c r="L976">
        <v>403</v>
      </c>
      <c r="M976" t="s">
        <v>1101</v>
      </c>
      <c r="N976" t="s">
        <v>101</v>
      </c>
      <c r="O976">
        <v>1</v>
      </c>
      <c r="P976" t="s">
        <v>3321</v>
      </c>
    </row>
    <row r="977" spans="1:16" x14ac:dyDescent="0.3">
      <c r="A977" t="s">
        <v>37</v>
      </c>
      <c r="B977" t="s">
        <v>38</v>
      </c>
      <c r="C977" t="s">
        <v>39</v>
      </c>
      <c r="D977" t="s">
        <v>40</v>
      </c>
      <c r="E977">
        <v>1</v>
      </c>
      <c r="F977">
        <v>339</v>
      </c>
      <c r="G977">
        <v>2</v>
      </c>
      <c r="H977" s="47">
        <f t="shared" si="45"/>
        <v>339</v>
      </c>
      <c r="I977" s="47">
        <f t="shared" si="46"/>
        <v>2</v>
      </c>
      <c r="J977" s="39" t="str">
        <f t="shared" si="47"/>
        <v>3392</v>
      </c>
      <c r="K977" t="s">
        <v>58</v>
      </c>
      <c r="L977">
        <v>1715</v>
      </c>
      <c r="M977" t="s">
        <v>1089</v>
      </c>
      <c r="N977" t="s">
        <v>1090</v>
      </c>
      <c r="O977">
        <v>1</v>
      </c>
      <c r="P977" t="s">
        <v>3321</v>
      </c>
    </row>
    <row r="978" spans="1:16" x14ac:dyDescent="0.3">
      <c r="A978" t="s">
        <v>37</v>
      </c>
      <c r="B978" t="s">
        <v>38</v>
      </c>
      <c r="C978" t="s">
        <v>39</v>
      </c>
      <c r="D978" t="s">
        <v>40</v>
      </c>
      <c r="E978">
        <v>1</v>
      </c>
      <c r="F978">
        <v>228</v>
      </c>
      <c r="G978">
        <v>5</v>
      </c>
      <c r="H978" s="47">
        <f t="shared" si="45"/>
        <v>228</v>
      </c>
      <c r="I978" s="47">
        <f t="shared" si="46"/>
        <v>5</v>
      </c>
      <c r="J978" s="39" t="str">
        <f t="shared" si="47"/>
        <v>2285</v>
      </c>
      <c r="K978" t="s">
        <v>50</v>
      </c>
      <c r="L978">
        <v>192</v>
      </c>
      <c r="M978" t="s">
        <v>1331</v>
      </c>
      <c r="N978" t="s">
        <v>1332</v>
      </c>
      <c r="O978">
        <v>1</v>
      </c>
      <c r="P978" t="s">
        <v>3321</v>
      </c>
    </row>
    <row r="979" spans="1:16" x14ac:dyDescent="0.3">
      <c r="A979" t="s">
        <v>37</v>
      </c>
      <c r="B979" t="s">
        <v>38</v>
      </c>
      <c r="C979" t="s">
        <v>39</v>
      </c>
      <c r="D979" t="s">
        <v>40</v>
      </c>
      <c r="E979">
        <v>1</v>
      </c>
      <c r="F979">
        <v>423</v>
      </c>
      <c r="G979">
        <v>0</v>
      </c>
      <c r="H979" s="47">
        <f t="shared" si="45"/>
        <v>423</v>
      </c>
      <c r="I979" s="47"/>
      <c r="J979" s="39" t="str">
        <f t="shared" si="47"/>
        <v>423</v>
      </c>
      <c r="K979" t="s">
        <v>50</v>
      </c>
      <c r="L979">
        <v>119</v>
      </c>
      <c r="M979" t="s">
        <v>1333</v>
      </c>
      <c r="N979" t="s">
        <v>1334</v>
      </c>
      <c r="O979">
        <v>1</v>
      </c>
      <c r="P979" t="s">
        <v>3321</v>
      </c>
    </row>
    <row r="980" spans="1:16" x14ac:dyDescent="0.3">
      <c r="A980" t="s">
        <v>37</v>
      </c>
      <c r="B980" t="s">
        <v>38</v>
      </c>
      <c r="C980" t="s">
        <v>39</v>
      </c>
      <c r="D980" t="s">
        <v>40</v>
      </c>
      <c r="E980">
        <v>1</v>
      </c>
      <c r="F980">
        <v>302</v>
      </c>
      <c r="G980">
        <v>10</v>
      </c>
      <c r="H980" s="47">
        <f t="shared" si="45"/>
        <v>302</v>
      </c>
      <c r="I980" s="47">
        <f t="shared" si="46"/>
        <v>10</v>
      </c>
      <c r="J980" s="39" t="str">
        <f t="shared" si="47"/>
        <v>30210</v>
      </c>
      <c r="K980" t="s">
        <v>50</v>
      </c>
      <c r="L980">
        <v>143</v>
      </c>
      <c r="M980">
        <v>286</v>
      </c>
      <c r="N980" t="s">
        <v>1335</v>
      </c>
      <c r="O980">
        <v>1</v>
      </c>
      <c r="P980" t="s">
        <v>3321</v>
      </c>
    </row>
    <row r="981" spans="1:16" x14ac:dyDescent="0.3">
      <c r="A981" t="s">
        <v>37</v>
      </c>
      <c r="B981" t="s">
        <v>38</v>
      </c>
      <c r="C981" t="s">
        <v>39</v>
      </c>
      <c r="D981" t="s">
        <v>40</v>
      </c>
      <c r="E981">
        <v>1</v>
      </c>
      <c r="F981">
        <v>281</v>
      </c>
      <c r="G981">
        <v>14</v>
      </c>
      <c r="H981" s="47">
        <f t="shared" si="45"/>
        <v>281</v>
      </c>
      <c r="I981" s="47">
        <f t="shared" si="46"/>
        <v>14</v>
      </c>
      <c r="J981" s="39" t="str">
        <f t="shared" si="47"/>
        <v>28114</v>
      </c>
      <c r="K981" t="s">
        <v>50</v>
      </c>
      <c r="L981">
        <v>200</v>
      </c>
      <c r="M981" t="s">
        <v>54</v>
      </c>
      <c r="N981" t="s">
        <v>390</v>
      </c>
      <c r="O981">
        <v>6</v>
      </c>
      <c r="P981" t="s">
        <v>3324</v>
      </c>
    </row>
    <row r="982" spans="1:16" x14ac:dyDescent="0.3">
      <c r="A982" t="s">
        <v>37</v>
      </c>
      <c r="B982" t="s">
        <v>38</v>
      </c>
      <c r="C982" t="s">
        <v>39</v>
      </c>
      <c r="D982" t="s">
        <v>40</v>
      </c>
      <c r="E982">
        <v>1</v>
      </c>
      <c r="F982">
        <v>285</v>
      </c>
      <c r="G982">
        <v>4</v>
      </c>
      <c r="H982" s="47">
        <f t="shared" si="45"/>
        <v>285</v>
      </c>
      <c r="I982" s="47">
        <f t="shared" si="46"/>
        <v>4</v>
      </c>
      <c r="J982" s="39" t="str">
        <f t="shared" si="47"/>
        <v>2854</v>
      </c>
      <c r="K982" t="s">
        <v>87</v>
      </c>
      <c r="L982">
        <v>336</v>
      </c>
      <c r="M982" t="s">
        <v>1336</v>
      </c>
      <c r="N982" t="s">
        <v>1337</v>
      </c>
      <c r="O982">
        <v>8</v>
      </c>
      <c r="P982" t="s">
        <v>3329</v>
      </c>
    </row>
    <row r="983" spans="1:16" x14ac:dyDescent="0.3">
      <c r="A983" t="s">
        <v>37</v>
      </c>
      <c r="B983" t="s">
        <v>38</v>
      </c>
      <c r="C983" t="s">
        <v>39</v>
      </c>
      <c r="D983" t="s">
        <v>40</v>
      </c>
      <c r="E983">
        <v>1</v>
      </c>
      <c r="F983">
        <v>275</v>
      </c>
      <c r="G983">
        <v>39</v>
      </c>
      <c r="H983" s="47">
        <f t="shared" si="45"/>
        <v>275</v>
      </c>
      <c r="I983" s="47">
        <f t="shared" si="46"/>
        <v>39</v>
      </c>
      <c r="J983" s="39" t="str">
        <f t="shared" si="47"/>
        <v>27539</v>
      </c>
      <c r="K983" t="s">
        <v>50</v>
      </c>
      <c r="L983">
        <v>27</v>
      </c>
      <c r="M983" t="s">
        <v>54</v>
      </c>
      <c r="N983" t="s">
        <v>55</v>
      </c>
      <c r="O983">
        <v>5</v>
      </c>
      <c r="P983" t="s">
        <v>3322</v>
      </c>
    </row>
    <row r="984" spans="1:16" x14ac:dyDescent="0.3">
      <c r="A984" t="s">
        <v>37</v>
      </c>
      <c r="B984" t="s">
        <v>38</v>
      </c>
      <c r="C984" t="s">
        <v>39</v>
      </c>
      <c r="D984" t="s">
        <v>40</v>
      </c>
      <c r="E984">
        <v>1</v>
      </c>
      <c r="F984">
        <v>216</v>
      </c>
      <c r="G984">
        <v>1</v>
      </c>
      <c r="H984" s="47">
        <f t="shared" si="45"/>
        <v>216</v>
      </c>
      <c r="I984" s="47">
        <f t="shared" si="46"/>
        <v>1</v>
      </c>
      <c r="J984" s="39" t="str">
        <f t="shared" si="47"/>
        <v>2161</v>
      </c>
      <c r="K984" t="s">
        <v>50</v>
      </c>
      <c r="L984">
        <v>312</v>
      </c>
      <c r="M984" t="s">
        <v>1338</v>
      </c>
      <c r="N984" t="s">
        <v>1339</v>
      </c>
      <c r="O984">
        <v>1</v>
      </c>
      <c r="P984" t="s">
        <v>3321</v>
      </c>
    </row>
    <row r="985" spans="1:16" x14ac:dyDescent="0.3">
      <c r="A985" t="s">
        <v>37</v>
      </c>
      <c r="B985" t="s">
        <v>38</v>
      </c>
      <c r="C985" t="s">
        <v>39</v>
      </c>
      <c r="D985" t="s">
        <v>40</v>
      </c>
      <c r="E985">
        <v>1</v>
      </c>
      <c r="F985">
        <v>216</v>
      </c>
      <c r="G985">
        <v>4</v>
      </c>
      <c r="H985" s="47">
        <f t="shared" si="45"/>
        <v>216</v>
      </c>
      <c r="I985" s="47">
        <f t="shared" si="46"/>
        <v>4</v>
      </c>
      <c r="J985" s="39" t="str">
        <f t="shared" si="47"/>
        <v>2164</v>
      </c>
      <c r="K985" t="s">
        <v>50</v>
      </c>
      <c r="L985">
        <v>176</v>
      </c>
      <c r="M985" t="s">
        <v>1340</v>
      </c>
      <c r="N985" t="s">
        <v>1341</v>
      </c>
      <c r="O985">
        <v>1</v>
      </c>
      <c r="P985" t="s">
        <v>3321</v>
      </c>
    </row>
    <row r="986" spans="1:16" x14ac:dyDescent="0.3">
      <c r="A986" t="s">
        <v>37</v>
      </c>
      <c r="B986" t="s">
        <v>38</v>
      </c>
      <c r="C986" t="s">
        <v>39</v>
      </c>
      <c r="D986" t="s">
        <v>40</v>
      </c>
      <c r="E986">
        <v>1</v>
      </c>
      <c r="F986">
        <v>579</v>
      </c>
      <c r="G986">
        <v>1</v>
      </c>
      <c r="H986" s="47">
        <f t="shared" si="45"/>
        <v>579</v>
      </c>
      <c r="I986" s="47">
        <f t="shared" si="46"/>
        <v>1</v>
      </c>
      <c r="J986" s="39" t="str">
        <f t="shared" si="47"/>
        <v>5791</v>
      </c>
      <c r="K986" t="s">
        <v>50</v>
      </c>
      <c r="L986">
        <v>102</v>
      </c>
      <c r="M986">
        <v>585</v>
      </c>
      <c r="N986" t="s">
        <v>641</v>
      </c>
      <c r="O986">
        <v>1</v>
      </c>
      <c r="P986" t="s">
        <v>3321</v>
      </c>
    </row>
    <row r="987" spans="1:16" x14ac:dyDescent="0.3">
      <c r="A987" t="s">
        <v>37</v>
      </c>
      <c r="B987" t="s">
        <v>38</v>
      </c>
      <c r="C987" t="s">
        <v>39</v>
      </c>
      <c r="D987" t="s">
        <v>40</v>
      </c>
      <c r="E987">
        <v>1</v>
      </c>
      <c r="F987">
        <v>585</v>
      </c>
      <c r="G987">
        <v>10</v>
      </c>
      <c r="H987" s="47">
        <f t="shared" si="45"/>
        <v>585</v>
      </c>
      <c r="I987" s="47">
        <f t="shared" si="46"/>
        <v>10</v>
      </c>
      <c r="J987" s="39" t="str">
        <f t="shared" si="47"/>
        <v>58510</v>
      </c>
      <c r="K987" t="s">
        <v>50</v>
      </c>
      <c r="L987">
        <v>20</v>
      </c>
      <c r="M987" t="s">
        <v>1342</v>
      </c>
      <c r="N987" t="s">
        <v>1343</v>
      </c>
      <c r="O987">
        <v>1</v>
      </c>
      <c r="P987" t="s">
        <v>3321</v>
      </c>
    </row>
    <row r="988" spans="1:16" x14ac:dyDescent="0.3">
      <c r="A988" t="s">
        <v>37</v>
      </c>
      <c r="B988" t="s">
        <v>38</v>
      </c>
      <c r="C988" t="s">
        <v>39</v>
      </c>
      <c r="D988" t="s">
        <v>40</v>
      </c>
      <c r="E988">
        <v>1</v>
      </c>
      <c r="F988">
        <v>575</v>
      </c>
      <c r="G988">
        <v>14</v>
      </c>
      <c r="H988" s="47">
        <f t="shared" si="45"/>
        <v>575</v>
      </c>
      <c r="I988" s="47">
        <f t="shared" si="46"/>
        <v>14</v>
      </c>
      <c r="J988" s="39" t="str">
        <f t="shared" si="47"/>
        <v>57514</v>
      </c>
      <c r="K988" t="s">
        <v>50</v>
      </c>
      <c r="L988">
        <v>60</v>
      </c>
      <c r="M988" t="s">
        <v>1344</v>
      </c>
      <c r="N988" t="s">
        <v>1345</v>
      </c>
      <c r="O988">
        <v>1</v>
      </c>
      <c r="P988" t="s">
        <v>3321</v>
      </c>
    </row>
    <row r="989" spans="1:16" x14ac:dyDescent="0.3">
      <c r="A989" t="s">
        <v>37</v>
      </c>
      <c r="B989" t="s">
        <v>38</v>
      </c>
      <c r="C989" t="s">
        <v>39</v>
      </c>
      <c r="D989" t="s">
        <v>40</v>
      </c>
      <c r="E989">
        <v>1</v>
      </c>
      <c r="F989">
        <v>556</v>
      </c>
      <c r="G989">
        <v>1</v>
      </c>
      <c r="H989" s="47">
        <f t="shared" si="45"/>
        <v>556</v>
      </c>
      <c r="I989" s="47">
        <f t="shared" si="46"/>
        <v>1</v>
      </c>
      <c r="J989" s="39" t="str">
        <f t="shared" si="47"/>
        <v>5561</v>
      </c>
      <c r="K989" t="s">
        <v>50</v>
      </c>
      <c r="L989">
        <v>96</v>
      </c>
      <c r="M989" t="s">
        <v>1346</v>
      </c>
      <c r="N989" t="s">
        <v>643</v>
      </c>
      <c r="O989">
        <v>1</v>
      </c>
      <c r="P989" t="s">
        <v>3321</v>
      </c>
    </row>
    <row r="990" spans="1:16" x14ac:dyDescent="0.3">
      <c r="A990" t="s">
        <v>37</v>
      </c>
      <c r="B990" t="s">
        <v>38</v>
      </c>
      <c r="C990" t="s">
        <v>39</v>
      </c>
      <c r="D990" t="s">
        <v>40</v>
      </c>
      <c r="E990">
        <v>1</v>
      </c>
      <c r="F990">
        <v>513</v>
      </c>
      <c r="G990">
        <v>0</v>
      </c>
      <c r="H990" s="47">
        <f t="shared" si="45"/>
        <v>513</v>
      </c>
      <c r="I990" s="47"/>
      <c r="J990" s="39" t="str">
        <f t="shared" si="47"/>
        <v>513</v>
      </c>
      <c r="K990" t="s">
        <v>50</v>
      </c>
      <c r="L990">
        <v>219</v>
      </c>
      <c r="M990">
        <v>513</v>
      </c>
      <c r="N990" t="s">
        <v>400</v>
      </c>
      <c r="O990">
        <v>1</v>
      </c>
      <c r="P990" t="s">
        <v>3321</v>
      </c>
    </row>
    <row r="991" spans="1:16" x14ac:dyDescent="0.3">
      <c r="A991" t="s">
        <v>37</v>
      </c>
      <c r="B991" t="s">
        <v>38</v>
      </c>
      <c r="C991" t="s">
        <v>39</v>
      </c>
      <c r="D991" t="s">
        <v>40</v>
      </c>
      <c r="E991">
        <v>1</v>
      </c>
      <c r="F991">
        <v>506</v>
      </c>
      <c r="G991">
        <v>2</v>
      </c>
      <c r="H991" s="47">
        <f t="shared" si="45"/>
        <v>506</v>
      </c>
      <c r="I991" s="47">
        <f t="shared" si="46"/>
        <v>2</v>
      </c>
      <c r="J991" s="39" t="str">
        <f t="shared" si="47"/>
        <v>5062</v>
      </c>
      <c r="K991" t="s">
        <v>50</v>
      </c>
      <c r="L991">
        <v>24</v>
      </c>
      <c r="M991" t="s">
        <v>54</v>
      </c>
      <c r="N991" t="s">
        <v>55</v>
      </c>
      <c r="O991">
        <v>5</v>
      </c>
      <c r="P991" t="s">
        <v>3322</v>
      </c>
    </row>
    <row r="992" spans="1:16" x14ac:dyDescent="0.3">
      <c r="A992" t="s">
        <v>37</v>
      </c>
      <c r="B992" t="s">
        <v>38</v>
      </c>
      <c r="C992" t="s">
        <v>39</v>
      </c>
      <c r="D992" t="s">
        <v>40</v>
      </c>
      <c r="E992">
        <v>1</v>
      </c>
      <c r="F992">
        <v>890</v>
      </c>
      <c r="G992">
        <v>6</v>
      </c>
      <c r="H992" s="47">
        <f t="shared" si="45"/>
        <v>890</v>
      </c>
      <c r="I992" s="47">
        <f t="shared" si="46"/>
        <v>6</v>
      </c>
      <c r="J992" s="39" t="str">
        <f t="shared" si="47"/>
        <v>8906</v>
      </c>
      <c r="K992" t="s">
        <v>56</v>
      </c>
      <c r="L992">
        <v>3246</v>
      </c>
      <c r="M992" t="s">
        <v>54</v>
      </c>
      <c r="N992" t="s">
        <v>79</v>
      </c>
      <c r="O992">
        <v>2</v>
      </c>
      <c r="P992" t="s">
        <v>3323</v>
      </c>
    </row>
    <row r="993" spans="1:16" x14ac:dyDescent="0.3">
      <c r="A993" t="s">
        <v>37</v>
      </c>
      <c r="B993" t="s">
        <v>38</v>
      </c>
      <c r="C993" t="s">
        <v>39</v>
      </c>
      <c r="D993" t="s">
        <v>40</v>
      </c>
      <c r="E993">
        <v>1</v>
      </c>
      <c r="F993">
        <v>682</v>
      </c>
      <c r="G993">
        <v>11</v>
      </c>
      <c r="H993" s="47">
        <f t="shared" si="45"/>
        <v>682</v>
      </c>
      <c r="I993" s="47">
        <f t="shared" si="46"/>
        <v>11</v>
      </c>
      <c r="J993" s="39" t="str">
        <f t="shared" si="47"/>
        <v>68211</v>
      </c>
      <c r="K993" t="s">
        <v>50</v>
      </c>
      <c r="L993">
        <v>186.4</v>
      </c>
      <c r="M993" t="s">
        <v>1347</v>
      </c>
      <c r="N993" t="s">
        <v>1348</v>
      </c>
      <c r="O993">
        <v>1</v>
      </c>
      <c r="P993" t="s">
        <v>3321</v>
      </c>
    </row>
    <row r="994" spans="1:16" x14ac:dyDescent="0.3">
      <c r="A994" t="s">
        <v>37</v>
      </c>
      <c r="B994" t="s">
        <v>38</v>
      </c>
      <c r="C994" t="s">
        <v>39</v>
      </c>
      <c r="D994" t="s">
        <v>40</v>
      </c>
      <c r="E994">
        <v>1</v>
      </c>
      <c r="F994">
        <v>682</v>
      </c>
      <c r="G994">
        <v>20</v>
      </c>
      <c r="H994" s="47">
        <f t="shared" si="45"/>
        <v>682</v>
      </c>
      <c r="I994" s="47">
        <f t="shared" si="46"/>
        <v>20</v>
      </c>
      <c r="J994" s="39" t="str">
        <f t="shared" si="47"/>
        <v>68220</v>
      </c>
      <c r="K994" t="s">
        <v>50</v>
      </c>
      <c r="L994">
        <v>49.9</v>
      </c>
      <c r="M994" t="s">
        <v>1349</v>
      </c>
      <c r="N994" t="s">
        <v>1350</v>
      </c>
      <c r="O994">
        <v>1</v>
      </c>
      <c r="P994" t="s">
        <v>3321</v>
      </c>
    </row>
    <row r="995" spans="1:16" x14ac:dyDescent="0.3">
      <c r="A995" t="s">
        <v>37</v>
      </c>
      <c r="B995" t="s">
        <v>38</v>
      </c>
      <c r="C995" t="s">
        <v>39</v>
      </c>
      <c r="D995" t="s">
        <v>40</v>
      </c>
      <c r="E995">
        <v>1</v>
      </c>
      <c r="F995">
        <v>682</v>
      </c>
      <c r="G995">
        <v>23</v>
      </c>
      <c r="H995" s="47">
        <f t="shared" si="45"/>
        <v>682</v>
      </c>
      <c r="I995" s="47">
        <f t="shared" si="46"/>
        <v>23</v>
      </c>
      <c r="J995" s="39" t="str">
        <f t="shared" si="47"/>
        <v>68223</v>
      </c>
      <c r="K995" t="s">
        <v>50</v>
      </c>
      <c r="L995">
        <v>117.4</v>
      </c>
      <c r="M995" t="s">
        <v>1351</v>
      </c>
      <c r="N995" t="s">
        <v>1352</v>
      </c>
      <c r="O995">
        <v>1</v>
      </c>
      <c r="P995" t="s">
        <v>3321</v>
      </c>
    </row>
    <row r="996" spans="1:16" x14ac:dyDescent="0.3">
      <c r="A996" t="s">
        <v>37</v>
      </c>
      <c r="B996" t="s">
        <v>38</v>
      </c>
      <c r="C996" t="s">
        <v>39</v>
      </c>
      <c r="D996" t="s">
        <v>40</v>
      </c>
      <c r="E996">
        <v>1</v>
      </c>
      <c r="F996">
        <v>895</v>
      </c>
      <c r="G996">
        <v>4</v>
      </c>
      <c r="H996" s="47">
        <f t="shared" si="45"/>
        <v>895</v>
      </c>
      <c r="I996" s="47">
        <f t="shared" si="46"/>
        <v>4</v>
      </c>
      <c r="J996" s="39" t="str">
        <f t="shared" si="47"/>
        <v>8954</v>
      </c>
      <c r="K996" t="s">
        <v>50</v>
      </c>
      <c r="L996">
        <v>39</v>
      </c>
      <c r="M996" t="s">
        <v>558</v>
      </c>
      <c r="N996" t="s">
        <v>559</v>
      </c>
      <c r="O996">
        <v>1</v>
      </c>
      <c r="P996" t="s">
        <v>3321</v>
      </c>
    </row>
    <row r="997" spans="1:16" x14ac:dyDescent="0.3">
      <c r="A997" t="s">
        <v>37</v>
      </c>
      <c r="B997" t="s">
        <v>38</v>
      </c>
      <c r="C997" t="s">
        <v>39</v>
      </c>
      <c r="D997" t="s">
        <v>40</v>
      </c>
      <c r="E997">
        <v>1</v>
      </c>
      <c r="F997">
        <v>882</v>
      </c>
      <c r="G997">
        <v>32</v>
      </c>
      <c r="H997" s="47">
        <f t="shared" si="45"/>
        <v>882</v>
      </c>
      <c r="I997" s="47">
        <f t="shared" si="46"/>
        <v>32</v>
      </c>
      <c r="J997" s="39" t="str">
        <f t="shared" si="47"/>
        <v>88232</v>
      </c>
      <c r="K997" t="s">
        <v>53</v>
      </c>
      <c r="L997">
        <v>142</v>
      </c>
      <c r="M997" t="s">
        <v>120</v>
      </c>
      <c r="N997" t="s">
        <v>121</v>
      </c>
      <c r="O997">
        <v>1</v>
      </c>
      <c r="P997" t="s">
        <v>3321</v>
      </c>
    </row>
    <row r="998" spans="1:16" x14ac:dyDescent="0.3">
      <c r="A998" t="s">
        <v>37</v>
      </c>
      <c r="B998" t="s">
        <v>38</v>
      </c>
      <c r="C998" t="s">
        <v>39</v>
      </c>
      <c r="D998" t="s">
        <v>40</v>
      </c>
      <c r="E998">
        <v>1</v>
      </c>
      <c r="F998">
        <v>877</v>
      </c>
      <c r="G998">
        <v>8</v>
      </c>
      <c r="H998" s="47">
        <f t="shared" si="45"/>
        <v>877</v>
      </c>
      <c r="I998" s="47">
        <f t="shared" si="46"/>
        <v>8</v>
      </c>
      <c r="J998" s="39" t="str">
        <f t="shared" si="47"/>
        <v>8778</v>
      </c>
      <c r="K998" t="s">
        <v>50</v>
      </c>
      <c r="L998">
        <v>26</v>
      </c>
      <c r="M998" t="s">
        <v>54</v>
      </c>
      <c r="N998" t="s">
        <v>159</v>
      </c>
      <c r="O998">
        <v>2</v>
      </c>
      <c r="P998" t="s">
        <v>3323</v>
      </c>
    </row>
    <row r="999" spans="1:16" x14ac:dyDescent="0.3">
      <c r="A999" t="s">
        <v>37</v>
      </c>
      <c r="B999" t="s">
        <v>38</v>
      </c>
      <c r="C999" t="s">
        <v>39</v>
      </c>
      <c r="D999" t="s">
        <v>40</v>
      </c>
      <c r="E999">
        <v>1</v>
      </c>
      <c r="F999">
        <v>771</v>
      </c>
      <c r="G999">
        <v>10</v>
      </c>
      <c r="H999" s="47">
        <f t="shared" si="45"/>
        <v>771</v>
      </c>
      <c r="I999" s="47">
        <f t="shared" si="46"/>
        <v>10</v>
      </c>
      <c r="J999" s="39" t="str">
        <f t="shared" si="47"/>
        <v>77110</v>
      </c>
      <c r="K999" t="s">
        <v>50</v>
      </c>
      <c r="L999">
        <v>182</v>
      </c>
      <c r="M999" t="s">
        <v>1353</v>
      </c>
      <c r="N999" t="s">
        <v>1354</v>
      </c>
      <c r="O999">
        <v>1</v>
      </c>
      <c r="P999" t="s">
        <v>3321</v>
      </c>
    </row>
    <row r="1000" spans="1:16" x14ac:dyDescent="0.3">
      <c r="A1000" t="s">
        <v>37</v>
      </c>
      <c r="B1000" t="s">
        <v>38</v>
      </c>
      <c r="C1000" t="s">
        <v>39</v>
      </c>
      <c r="D1000" t="s">
        <v>40</v>
      </c>
      <c r="E1000">
        <v>1</v>
      </c>
      <c r="F1000">
        <v>380</v>
      </c>
      <c r="G1000">
        <v>3</v>
      </c>
      <c r="H1000" s="47">
        <f t="shared" si="45"/>
        <v>380</v>
      </c>
      <c r="I1000" s="47">
        <f t="shared" si="46"/>
        <v>3</v>
      </c>
      <c r="J1000" s="39" t="str">
        <f t="shared" si="47"/>
        <v>3803</v>
      </c>
      <c r="K1000" t="s">
        <v>58</v>
      </c>
      <c r="L1000">
        <v>231</v>
      </c>
      <c r="M1000" t="s">
        <v>893</v>
      </c>
      <c r="N1000" t="s">
        <v>894</v>
      </c>
      <c r="O1000">
        <v>1</v>
      </c>
      <c r="P1000" t="s">
        <v>3321</v>
      </c>
    </row>
    <row r="1001" spans="1:16" x14ac:dyDescent="0.3">
      <c r="A1001" t="s">
        <v>37</v>
      </c>
      <c r="B1001" t="s">
        <v>38</v>
      </c>
      <c r="C1001" t="s">
        <v>39</v>
      </c>
      <c r="D1001" t="s">
        <v>40</v>
      </c>
      <c r="E1001">
        <v>1</v>
      </c>
      <c r="F1001">
        <v>345</v>
      </c>
      <c r="G1001">
        <v>3</v>
      </c>
      <c r="H1001" s="47">
        <f t="shared" si="45"/>
        <v>345</v>
      </c>
      <c r="I1001" s="47">
        <f t="shared" si="46"/>
        <v>3</v>
      </c>
      <c r="J1001" s="39" t="str">
        <f t="shared" si="47"/>
        <v>3453</v>
      </c>
      <c r="K1001" t="s">
        <v>124</v>
      </c>
      <c r="L1001">
        <v>2253</v>
      </c>
      <c r="M1001" t="s">
        <v>54</v>
      </c>
      <c r="N1001" t="s">
        <v>55</v>
      </c>
      <c r="O1001">
        <v>5</v>
      </c>
      <c r="P1001" t="s">
        <v>3322</v>
      </c>
    </row>
    <row r="1002" spans="1:16" x14ac:dyDescent="0.3">
      <c r="A1002" t="s">
        <v>37</v>
      </c>
      <c r="B1002" t="s">
        <v>38</v>
      </c>
      <c r="C1002" t="s">
        <v>39</v>
      </c>
      <c r="D1002" t="s">
        <v>40</v>
      </c>
      <c r="E1002">
        <v>1</v>
      </c>
      <c r="F1002">
        <v>347</v>
      </c>
      <c r="G1002">
        <v>0</v>
      </c>
      <c r="H1002" s="47">
        <f t="shared" si="45"/>
        <v>347</v>
      </c>
      <c r="I1002" s="47"/>
      <c r="J1002" s="39" t="str">
        <f t="shared" si="47"/>
        <v>347</v>
      </c>
      <c r="K1002" t="s">
        <v>58</v>
      </c>
      <c r="L1002">
        <v>1375</v>
      </c>
      <c r="M1002">
        <v>285</v>
      </c>
      <c r="N1002" t="s">
        <v>550</v>
      </c>
      <c r="O1002">
        <v>1</v>
      </c>
      <c r="P1002" t="s">
        <v>3321</v>
      </c>
    </row>
    <row r="1003" spans="1:16" x14ac:dyDescent="0.3">
      <c r="A1003" t="s">
        <v>37</v>
      </c>
      <c r="B1003" t="s">
        <v>38</v>
      </c>
      <c r="C1003" t="s">
        <v>39</v>
      </c>
      <c r="D1003" t="s">
        <v>40</v>
      </c>
      <c r="E1003">
        <v>1</v>
      </c>
      <c r="F1003">
        <v>760</v>
      </c>
      <c r="G1003">
        <v>1</v>
      </c>
      <c r="H1003" s="47">
        <f t="shared" si="45"/>
        <v>760</v>
      </c>
      <c r="I1003" s="47">
        <f t="shared" si="46"/>
        <v>1</v>
      </c>
      <c r="J1003" s="39" t="str">
        <f t="shared" si="47"/>
        <v>7601</v>
      </c>
      <c r="K1003" t="s">
        <v>50</v>
      </c>
      <c r="L1003">
        <v>612</v>
      </c>
      <c r="M1003" t="s">
        <v>1355</v>
      </c>
      <c r="N1003" t="s">
        <v>1356</v>
      </c>
      <c r="O1003">
        <v>7</v>
      </c>
      <c r="P1003" t="s">
        <v>3328</v>
      </c>
    </row>
    <row r="1004" spans="1:16" x14ac:dyDescent="0.3">
      <c r="A1004" t="s">
        <v>37</v>
      </c>
      <c r="B1004" t="s">
        <v>38</v>
      </c>
      <c r="C1004" t="s">
        <v>39</v>
      </c>
      <c r="D1004" t="s">
        <v>40</v>
      </c>
      <c r="E1004">
        <v>1</v>
      </c>
      <c r="F1004">
        <v>694</v>
      </c>
      <c r="G1004">
        <v>21</v>
      </c>
      <c r="H1004" s="47">
        <f t="shared" si="45"/>
        <v>694</v>
      </c>
      <c r="I1004" s="47">
        <f t="shared" si="46"/>
        <v>21</v>
      </c>
      <c r="J1004" s="39" t="str">
        <f t="shared" si="47"/>
        <v>69421</v>
      </c>
      <c r="K1004" t="s">
        <v>50</v>
      </c>
      <c r="L1004">
        <v>96.4</v>
      </c>
      <c r="M1004" t="s">
        <v>1357</v>
      </c>
      <c r="N1004" t="s">
        <v>1358</v>
      </c>
      <c r="O1004">
        <v>1</v>
      </c>
      <c r="P1004" t="s">
        <v>3321</v>
      </c>
    </row>
    <row r="1005" spans="1:16" x14ac:dyDescent="0.3">
      <c r="A1005" t="s">
        <v>37</v>
      </c>
      <c r="B1005" t="s">
        <v>38</v>
      </c>
      <c r="C1005" t="s">
        <v>39</v>
      </c>
      <c r="D1005" t="s">
        <v>40</v>
      </c>
      <c r="E1005">
        <v>1</v>
      </c>
      <c r="F1005">
        <v>694</v>
      </c>
      <c r="G1005">
        <v>35</v>
      </c>
      <c r="H1005" s="47">
        <f t="shared" si="45"/>
        <v>694</v>
      </c>
      <c r="I1005" s="47">
        <f t="shared" si="46"/>
        <v>35</v>
      </c>
      <c r="J1005" s="39" t="str">
        <f t="shared" si="47"/>
        <v>69435</v>
      </c>
      <c r="K1005" t="s">
        <v>50</v>
      </c>
      <c r="L1005">
        <v>146.5</v>
      </c>
      <c r="M1005" t="s">
        <v>1359</v>
      </c>
      <c r="N1005" t="s">
        <v>1360</v>
      </c>
      <c r="O1005">
        <v>1</v>
      </c>
      <c r="P1005" t="s">
        <v>3321</v>
      </c>
    </row>
    <row r="1006" spans="1:16" x14ac:dyDescent="0.3">
      <c r="A1006" t="s">
        <v>37</v>
      </c>
      <c r="B1006" t="s">
        <v>38</v>
      </c>
      <c r="C1006" t="s">
        <v>39</v>
      </c>
      <c r="D1006" t="s">
        <v>40</v>
      </c>
      <c r="E1006">
        <v>1</v>
      </c>
      <c r="F1006">
        <v>675</v>
      </c>
      <c r="G1006">
        <v>2</v>
      </c>
      <c r="H1006" s="47">
        <f t="shared" si="45"/>
        <v>675</v>
      </c>
      <c r="I1006" s="47">
        <f t="shared" si="46"/>
        <v>2</v>
      </c>
      <c r="J1006" s="39" t="str">
        <f t="shared" si="47"/>
        <v>6752</v>
      </c>
      <c r="K1006" t="s">
        <v>50</v>
      </c>
      <c r="L1006">
        <v>307.8</v>
      </c>
      <c r="M1006" t="s">
        <v>1018</v>
      </c>
      <c r="N1006" t="s">
        <v>1019</v>
      </c>
      <c r="O1006">
        <v>1</v>
      </c>
      <c r="P1006" t="s">
        <v>3321</v>
      </c>
    </row>
    <row r="1007" spans="1:16" x14ac:dyDescent="0.3">
      <c r="A1007" t="s">
        <v>37</v>
      </c>
      <c r="B1007" t="s">
        <v>38</v>
      </c>
      <c r="C1007" t="s">
        <v>39</v>
      </c>
      <c r="D1007" t="s">
        <v>40</v>
      </c>
      <c r="E1007">
        <v>1</v>
      </c>
      <c r="F1007">
        <v>335</v>
      </c>
      <c r="G1007">
        <v>1</v>
      </c>
      <c r="H1007" s="47">
        <f t="shared" si="45"/>
        <v>335</v>
      </c>
      <c r="I1007" s="47">
        <f t="shared" si="46"/>
        <v>1</v>
      </c>
      <c r="J1007" s="39" t="str">
        <f t="shared" si="47"/>
        <v>3351</v>
      </c>
      <c r="K1007" t="s">
        <v>58</v>
      </c>
      <c r="L1007">
        <v>137</v>
      </c>
      <c r="M1007">
        <v>580</v>
      </c>
      <c r="N1007" t="s">
        <v>1361</v>
      </c>
      <c r="O1007">
        <v>1</v>
      </c>
      <c r="P1007" t="s">
        <v>3321</v>
      </c>
    </row>
    <row r="1008" spans="1:16" x14ac:dyDescent="0.3">
      <c r="A1008" t="s">
        <v>37</v>
      </c>
      <c r="B1008" t="s">
        <v>38</v>
      </c>
      <c r="C1008" t="s">
        <v>39</v>
      </c>
      <c r="D1008" t="s">
        <v>40</v>
      </c>
      <c r="E1008">
        <v>1</v>
      </c>
      <c r="F1008">
        <v>317</v>
      </c>
      <c r="G1008">
        <v>7</v>
      </c>
      <c r="H1008" s="47">
        <f t="shared" si="45"/>
        <v>317</v>
      </c>
      <c r="I1008" s="47">
        <f t="shared" si="46"/>
        <v>7</v>
      </c>
      <c r="J1008" s="39" t="str">
        <f t="shared" si="47"/>
        <v>3177</v>
      </c>
      <c r="K1008" t="s">
        <v>58</v>
      </c>
      <c r="L1008">
        <v>236</v>
      </c>
      <c r="M1008">
        <v>304</v>
      </c>
      <c r="N1008" t="s">
        <v>1362</v>
      </c>
      <c r="O1008">
        <v>1</v>
      </c>
      <c r="P1008" t="s">
        <v>3321</v>
      </c>
    </row>
    <row r="1009" spans="1:16" x14ac:dyDescent="0.3">
      <c r="A1009" t="s">
        <v>37</v>
      </c>
      <c r="B1009" t="s">
        <v>38</v>
      </c>
      <c r="C1009" t="s">
        <v>39</v>
      </c>
      <c r="D1009" t="s">
        <v>40</v>
      </c>
      <c r="E1009">
        <v>1</v>
      </c>
      <c r="F1009">
        <v>228</v>
      </c>
      <c r="G1009">
        <v>29</v>
      </c>
      <c r="H1009" s="47">
        <f t="shared" si="45"/>
        <v>228</v>
      </c>
      <c r="I1009" s="47">
        <f t="shared" si="46"/>
        <v>29</v>
      </c>
      <c r="J1009" s="39" t="str">
        <f t="shared" si="47"/>
        <v>22829</v>
      </c>
      <c r="K1009" t="s">
        <v>50</v>
      </c>
      <c r="L1009">
        <v>110</v>
      </c>
      <c r="M1009" t="s">
        <v>1363</v>
      </c>
      <c r="N1009" t="s">
        <v>1364</v>
      </c>
      <c r="O1009">
        <v>1</v>
      </c>
      <c r="P1009" t="s">
        <v>3321</v>
      </c>
    </row>
    <row r="1010" spans="1:16" x14ac:dyDescent="0.3">
      <c r="A1010" t="s">
        <v>37</v>
      </c>
      <c r="B1010" t="s">
        <v>38</v>
      </c>
      <c r="C1010" t="s">
        <v>39</v>
      </c>
      <c r="D1010" t="s">
        <v>40</v>
      </c>
      <c r="E1010">
        <v>1</v>
      </c>
      <c r="F1010">
        <v>413</v>
      </c>
      <c r="G1010">
        <v>9</v>
      </c>
      <c r="H1010" s="47">
        <f t="shared" si="45"/>
        <v>413</v>
      </c>
      <c r="I1010" s="47">
        <f t="shared" si="46"/>
        <v>9</v>
      </c>
      <c r="J1010" s="39" t="str">
        <f t="shared" si="47"/>
        <v>4139</v>
      </c>
      <c r="K1010" t="s">
        <v>50</v>
      </c>
      <c r="L1010">
        <v>9</v>
      </c>
      <c r="M1010" t="s">
        <v>54</v>
      </c>
      <c r="N1010" t="s">
        <v>55</v>
      </c>
      <c r="O1010">
        <v>5</v>
      </c>
      <c r="P1010" t="s">
        <v>3322</v>
      </c>
    </row>
    <row r="1011" spans="1:16" x14ac:dyDescent="0.3">
      <c r="A1011" t="s">
        <v>37</v>
      </c>
      <c r="B1011" t="s">
        <v>38</v>
      </c>
      <c r="C1011" t="s">
        <v>39</v>
      </c>
      <c r="D1011" t="s">
        <v>40</v>
      </c>
      <c r="E1011">
        <v>1</v>
      </c>
      <c r="F1011">
        <v>286</v>
      </c>
      <c r="G1011">
        <v>10</v>
      </c>
      <c r="H1011" s="47">
        <f t="shared" si="45"/>
        <v>286</v>
      </c>
      <c r="I1011" s="47">
        <f t="shared" si="46"/>
        <v>10</v>
      </c>
      <c r="J1011" s="39" t="str">
        <f t="shared" si="47"/>
        <v>28610</v>
      </c>
      <c r="K1011" t="s">
        <v>58</v>
      </c>
      <c r="L1011">
        <v>2</v>
      </c>
      <c r="M1011" t="s">
        <v>1365</v>
      </c>
      <c r="N1011" t="s">
        <v>1366</v>
      </c>
      <c r="O1011">
        <v>1</v>
      </c>
      <c r="P1011" t="s">
        <v>3321</v>
      </c>
    </row>
    <row r="1012" spans="1:16" x14ac:dyDescent="0.3">
      <c r="A1012" t="s">
        <v>37</v>
      </c>
      <c r="B1012" t="s">
        <v>38</v>
      </c>
      <c r="C1012" t="s">
        <v>39</v>
      </c>
      <c r="D1012" t="s">
        <v>40</v>
      </c>
      <c r="E1012">
        <v>1</v>
      </c>
      <c r="F1012">
        <v>297</v>
      </c>
      <c r="G1012">
        <v>0</v>
      </c>
      <c r="H1012" s="47">
        <f t="shared" si="45"/>
        <v>297</v>
      </c>
      <c r="I1012" s="47"/>
      <c r="J1012" s="39" t="str">
        <f t="shared" si="47"/>
        <v>297</v>
      </c>
      <c r="K1012" t="s">
        <v>58</v>
      </c>
      <c r="L1012">
        <v>613</v>
      </c>
      <c r="M1012" t="s">
        <v>1367</v>
      </c>
      <c r="N1012" t="s">
        <v>1368</v>
      </c>
      <c r="O1012">
        <v>1</v>
      </c>
      <c r="P1012" t="s">
        <v>3321</v>
      </c>
    </row>
    <row r="1013" spans="1:16" x14ac:dyDescent="0.3">
      <c r="A1013" t="s">
        <v>37</v>
      </c>
      <c r="B1013" t="s">
        <v>38</v>
      </c>
      <c r="C1013" t="s">
        <v>39</v>
      </c>
      <c r="D1013" t="s">
        <v>40</v>
      </c>
      <c r="E1013">
        <v>1</v>
      </c>
      <c r="F1013">
        <v>536</v>
      </c>
      <c r="G1013">
        <v>4</v>
      </c>
      <c r="H1013" s="47">
        <f t="shared" si="45"/>
        <v>536</v>
      </c>
      <c r="I1013" s="47">
        <f t="shared" si="46"/>
        <v>4</v>
      </c>
      <c r="J1013" s="39" t="str">
        <f t="shared" si="47"/>
        <v>5364</v>
      </c>
      <c r="K1013" t="s">
        <v>50</v>
      </c>
      <c r="L1013">
        <v>149</v>
      </c>
      <c r="M1013" t="s">
        <v>1369</v>
      </c>
      <c r="N1013" t="s">
        <v>1370</v>
      </c>
      <c r="O1013">
        <v>1</v>
      </c>
      <c r="P1013" t="s">
        <v>3321</v>
      </c>
    </row>
    <row r="1014" spans="1:16" x14ac:dyDescent="0.3">
      <c r="A1014" t="s">
        <v>37</v>
      </c>
      <c r="B1014" t="s">
        <v>38</v>
      </c>
      <c r="C1014" t="s">
        <v>39</v>
      </c>
      <c r="D1014" t="s">
        <v>40</v>
      </c>
      <c r="E1014">
        <v>1</v>
      </c>
      <c r="F1014">
        <v>541</v>
      </c>
      <c r="G1014">
        <v>1</v>
      </c>
      <c r="H1014" s="47">
        <f t="shared" si="45"/>
        <v>541</v>
      </c>
      <c r="I1014" s="47">
        <f t="shared" si="46"/>
        <v>1</v>
      </c>
      <c r="J1014" s="39" t="str">
        <f t="shared" si="47"/>
        <v>5411</v>
      </c>
      <c r="K1014" t="s">
        <v>50</v>
      </c>
      <c r="L1014">
        <v>298</v>
      </c>
      <c r="M1014" t="s">
        <v>1260</v>
      </c>
      <c r="N1014" t="s">
        <v>1261</v>
      </c>
      <c r="O1014">
        <v>1</v>
      </c>
      <c r="P1014" t="s">
        <v>3321</v>
      </c>
    </row>
    <row r="1015" spans="1:16" x14ac:dyDescent="0.3">
      <c r="A1015" t="s">
        <v>37</v>
      </c>
      <c r="B1015" t="s">
        <v>38</v>
      </c>
      <c r="C1015" t="s">
        <v>39</v>
      </c>
      <c r="D1015" t="s">
        <v>40</v>
      </c>
      <c r="E1015">
        <v>1</v>
      </c>
      <c r="F1015">
        <v>541</v>
      </c>
      <c r="G1015">
        <v>4</v>
      </c>
      <c r="H1015" s="47">
        <f t="shared" si="45"/>
        <v>541</v>
      </c>
      <c r="I1015" s="47">
        <f t="shared" si="46"/>
        <v>4</v>
      </c>
      <c r="J1015" s="39" t="str">
        <f t="shared" si="47"/>
        <v>5414</v>
      </c>
      <c r="K1015" t="s">
        <v>50</v>
      </c>
      <c r="L1015">
        <v>116</v>
      </c>
      <c r="M1015" t="s">
        <v>1371</v>
      </c>
      <c r="N1015" t="s">
        <v>1261</v>
      </c>
      <c r="O1015">
        <v>1</v>
      </c>
      <c r="P1015" t="s">
        <v>3321</v>
      </c>
    </row>
    <row r="1016" spans="1:16" x14ac:dyDescent="0.3">
      <c r="A1016" t="s">
        <v>37</v>
      </c>
      <c r="B1016" t="s">
        <v>38</v>
      </c>
      <c r="C1016" t="s">
        <v>39</v>
      </c>
      <c r="D1016" t="s">
        <v>40</v>
      </c>
      <c r="E1016">
        <v>1</v>
      </c>
      <c r="F1016">
        <v>493</v>
      </c>
      <c r="G1016">
        <v>4</v>
      </c>
      <c r="H1016" s="47">
        <f t="shared" si="45"/>
        <v>493</v>
      </c>
      <c r="I1016" s="47">
        <f t="shared" si="46"/>
        <v>4</v>
      </c>
      <c r="J1016" s="39" t="str">
        <f t="shared" si="47"/>
        <v>4934</v>
      </c>
      <c r="K1016" t="s">
        <v>50</v>
      </c>
      <c r="L1016">
        <v>86</v>
      </c>
      <c r="M1016" t="s">
        <v>382</v>
      </c>
      <c r="N1016" t="s">
        <v>383</v>
      </c>
      <c r="O1016">
        <v>9</v>
      </c>
      <c r="P1016" t="s">
        <v>3327</v>
      </c>
    </row>
    <row r="1017" spans="1:16" x14ac:dyDescent="0.3">
      <c r="A1017" t="s">
        <v>37</v>
      </c>
      <c r="B1017" t="s">
        <v>38</v>
      </c>
      <c r="C1017" t="s">
        <v>39</v>
      </c>
      <c r="D1017" t="s">
        <v>40</v>
      </c>
      <c r="E1017">
        <v>1</v>
      </c>
      <c r="F1017">
        <v>458</v>
      </c>
      <c r="G1017">
        <v>13</v>
      </c>
      <c r="H1017" s="47">
        <f t="shared" si="45"/>
        <v>458</v>
      </c>
      <c r="I1017" s="47">
        <f t="shared" si="46"/>
        <v>13</v>
      </c>
      <c r="J1017" s="39" t="str">
        <f t="shared" si="47"/>
        <v>45813</v>
      </c>
      <c r="K1017" t="s">
        <v>53</v>
      </c>
      <c r="L1017">
        <v>181</v>
      </c>
      <c r="M1017" t="s">
        <v>54</v>
      </c>
      <c r="N1017" t="s">
        <v>55</v>
      </c>
      <c r="O1017">
        <v>5</v>
      </c>
      <c r="P1017" t="s">
        <v>3322</v>
      </c>
    </row>
    <row r="1018" spans="1:16" x14ac:dyDescent="0.3">
      <c r="A1018" t="s">
        <v>37</v>
      </c>
      <c r="B1018" t="s">
        <v>38</v>
      </c>
      <c r="C1018" t="s">
        <v>39</v>
      </c>
      <c r="D1018" t="s">
        <v>40</v>
      </c>
      <c r="E1018">
        <v>1</v>
      </c>
      <c r="F1018">
        <v>456</v>
      </c>
      <c r="G1018">
        <v>19</v>
      </c>
      <c r="H1018" s="47">
        <f t="shared" si="45"/>
        <v>456</v>
      </c>
      <c r="I1018" s="47">
        <f t="shared" si="46"/>
        <v>19</v>
      </c>
      <c r="J1018" s="39" t="str">
        <f t="shared" si="47"/>
        <v>45619</v>
      </c>
      <c r="K1018" t="s">
        <v>50</v>
      </c>
      <c r="L1018">
        <v>76</v>
      </c>
      <c r="M1018" t="s">
        <v>1372</v>
      </c>
      <c r="N1018" t="s">
        <v>1373</v>
      </c>
      <c r="O1018">
        <v>1</v>
      </c>
      <c r="P1018" t="s">
        <v>3321</v>
      </c>
    </row>
    <row r="1019" spans="1:16" x14ac:dyDescent="0.3">
      <c r="A1019" t="s">
        <v>37</v>
      </c>
      <c r="B1019" t="s">
        <v>38</v>
      </c>
      <c r="C1019" t="s">
        <v>39</v>
      </c>
      <c r="D1019" t="s">
        <v>40</v>
      </c>
      <c r="E1019">
        <v>1</v>
      </c>
      <c r="F1019">
        <v>894</v>
      </c>
      <c r="G1019">
        <v>25</v>
      </c>
      <c r="H1019" s="47">
        <f t="shared" si="45"/>
        <v>894</v>
      </c>
      <c r="I1019" s="47">
        <f t="shared" si="46"/>
        <v>25</v>
      </c>
      <c r="J1019" s="39" t="str">
        <f t="shared" si="47"/>
        <v>89425</v>
      </c>
      <c r="K1019" t="s">
        <v>50</v>
      </c>
      <c r="L1019">
        <v>32</v>
      </c>
      <c r="M1019" t="s">
        <v>54</v>
      </c>
      <c r="N1019" t="s">
        <v>159</v>
      </c>
      <c r="O1019">
        <v>2</v>
      </c>
      <c r="P1019" t="s">
        <v>3323</v>
      </c>
    </row>
    <row r="1020" spans="1:16" x14ac:dyDescent="0.3">
      <c r="A1020" t="s">
        <v>37</v>
      </c>
      <c r="B1020" t="s">
        <v>38</v>
      </c>
      <c r="C1020" t="s">
        <v>39</v>
      </c>
      <c r="D1020" t="s">
        <v>40</v>
      </c>
      <c r="E1020">
        <v>1</v>
      </c>
      <c r="F1020">
        <v>698</v>
      </c>
      <c r="G1020">
        <v>16</v>
      </c>
      <c r="H1020" s="47">
        <f t="shared" si="45"/>
        <v>698</v>
      </c>
      <c r="I1020" s="47">
        <f t="shared" si="46"/>
        <v>16</v>
      </c>
      <c r="J1020" s="39" t="str">
        <f t="shared" si="47"/>
        <v>69816</v>
      </c>
      <c r="K1020" t="s">
        <v>50</v>
      </c>
      <c r="L1020">
        <v>157.69999999999999</v>
      </c>
      <c r="M1020" t="s">
        <v>1374</v>
      </c>
      <c r="N1020" t="s">
        <v>1375</v>
      </c>
      <c r="O1020">
        <v>1</v>
      </c>
      <c r="P1020" t="s">
        <v>3321</v>
      </c>
    </row>
    <row r="1021" spans="1:16" x14ac:dyDescent="0.3">
      <c r="A1021" t="s">
        <v>37</v>
      </c>
      <c r="B1021" t="s">
        <v>38</v>
      </c>
      <c r="C1021" t="s">
        <v>39</v>
      </c>
      <c r="D1021" t="s">
        <v>40</v>
      </c>
      <c r="E1021">
        <v>1</v>
      </c>
      <c r="F1021">
        <v>682</v>
      </c>
      <c r="G1021">
        <v>9</v>
      </c>
      <c r="H1021" s="47">
        <f t="shared" si="45"/>
        <v>682</v>
      </c>
      <c r="I1021" s="47">
        <f t="shared" si="46"/>
        <v>9</v>
      </c>
      <c r="J1021" s="39" t="str">
        <f t="shared" si="47"/>
        <v>6829</v>
      </c>
      <c r="K1021" t="s">
        <v>50</v>
      </c>
      <c r="L1021">
        <v>81.2</v>
      </c>
      <c r="M1021" t="s">
        <v>1376</v>
      </c>
      <c r="N1021" t="s">
        <v>1377</v>
      </c>
      <c r="O1021">
        <v>1</v>
      </c>
      <c r="P1021" t="s">
        <v>3321</v>
      </c>
    </row>
    <row r="1022" spans="1:16" x14ac:dyDescent="0.3">
      <c r="A1022" t="s">
        <v>37</v>
      </c>
      <c r="B1022" t="s">
        <v>38</v>
      </c>
      <c r="C1022" t="s">
        <v>39</v>
      </c>
      <c r="D1022" t="s">
        <v>40</v>
      </c>
      <c r="E1022">
        <v>1</v>
      </c>
      <c r="F1022">
        <v>793</v>
      </c>
      <c r="G1022">
        <v>1</v>
      </c>
      <c r="H1022" s="47">
        <f t="shared" si="45"/>
        <v>793</v>
      </c>
      <c r="I1022" s="47">
        <f t="shared" si="46"/>
        <v>1</v>
      </c>
      <c r="J1022" s="39" t="str">
        <f t="shared" si="47"/>
        <v>7931</v>
      </c>
      <c r="K1022" t="s">
        <v>114</v>
      </c>
      <c r="L1022">
        <v>1119</v>
      </c>
      <c r="M1022" t="s">
        <v>428</v>
      </c>
      <c r="N1022" t="s">
        <v>429</v>
      </c>
      <c r="O1022">
        <v>1</v>
      </c>
      <c r="P1022" t="s">
        <v>3321</v>
      </c>
    </row>
    <row r="1023" spans="1:16" x14ac:dyDescent="0.3">
      <c r="A1023" t="s">
        <v>37</v>
      </c>
      <c r="B1023" t="s">
        <v>38</v>
      </c>
      <c r="C1023" t="s">
        <v>39</v>
      </c>
      <c r="D1023" t="s">
        <v>40</v>
      </c>
      <c r="E1023">
        <v>1</v>
      </c>
      <c r="F1023">
        <v>775</v>
      </c>
      <c r="G1023">
        <v>17</v>
      </c>
      <c r="H1023" s="47">
        <f t="shared" si="45"/>
        <v>775</v>
      </c>
      <c r="I1023" s="47">
        <f t="shared" si="46"/>
        <v>17</v>
      </c>
      <c r="J1023" s="39" t="str">
        <f t="shared" si="47"/>
        <v>77517</v>
      </c>
      <c r="K1023" t="s">
        <v>50</v>
      </c>
      <c r="L1023">
        <v>48</v>
      </c>
      <c r="M1023" t="s">
        <v>54</v>
      </c>
      <c r="N1023" t="s">
        <v>55</v>
      </c>
      <c r="O1023">
        <v>5</v>
      </c>
      <c r="P1023" t="s">
        <v>3322</v>
      </c>
    </row>
    <row r="1024" spans="1:16" x14ac:dyDescent="0.3">
      <c r="A1024" t="s">
        <v>37</v>
      </c>
      <c r="B1024" t="s">
        <v>38</v>
      </c>
      <c r="C1024" t="s">
        <v>39</v>
      </c>
      <c r="D1024" t="s">
        <v>40</v>
      </c>
      <c r="E1024">
        <v>1</v>
      </c>
      <c r="F1024">
        <v>776</v>
      </c>
      <c r="G1024">
        <v>10</v>
      </c>
      <c r="H1024" s="47">
        <f t="shared" si="45"/>
        <v>776</v>
      </c>
      <c r="I1024" s="47">
        <f t="shared" si="46"/>
        <v>10</v>
      </c>
      <c r="J1024" s="39" t="str">
        <f t="shared" si="47"/>
        <v>77610</v>
      </c>
      <c r="K1024" t="s">
        <v>50</v>
      </c>
      <c r="L1024">
        <v>68</v>
      </c>
      <c r="M1024" t="s">
        <v>54</v>
      </c>
      <c r="N1024" t="s">
        <v>79</v>
      </c>
      <c r="O1024">
        <v>2</v>
      </c>
      <c r="P1024" t="s">
        <v>3323</v>
      </c>
    </row>
    <row r="1025" spans="1:16" x14ac:dyDescent="0.3">
      <c r="A1025" t="s">
        <v>37</v>
      </c>
      <c r="B1025" t="s">
        <v>38</v>
      </c>
      <c r="C1025" t="s">
        <v>39</v>
      </c>
      <c r="D1025" t="s">
        <v>40</v>
      </c>
      <c r="E1025">
        <v>1</v>
      </c>
      <c r="F1025">
        <v>866</v>
      </c>
      <c r="G1025">
        <v>47</v>
      </c>
      <c r="H1025" s="47">
        <f t="shared" si="45"/>
        <v>866</v>
      </c>
      <c r="I1025" s="47">
        <f t="shared" si="46"/>
        <v>47</v>
      </c>
      <c r="J1025" s="39" t="str">
        <f t="shared" si="47"/>
        <v>86647</v>
      </c>
      <c r="K1025" t="s">
        <v>50</v>
      </c>
      <c r="L1025">
        <v>172</v>
      </c>
      <c r="M1025" t="s">
        <v>1378</v>
      </c>
      <c r="N1025" t="s">
        <v>1379</v>
      </c>
      <c r="O1025">
        <v>1</v>
      </c>
      <c r="P1025" t="s">
        <v>3321</v>
      </c>
    </row>
    <row r="1026" spans="1:16" x14ac:dyDescent="0.3">
      <c r="A1026" t="s">
        <v>37</v>
      </c>
      <c r="B1026" t="s">
        <v>38</v>
      </c>
      <c r="C1026" t="s">
        <v>39</v>
      </c>
      <c r="D1026" t="s">
        <v>40</v>
      </c>
      <c r="E1026">
        <v>1</v>
      </c>
      <c r="F1026">
        <v>695</v>
      </c>
      <c r="G1026">
        <v>7</v>
      </c>
      <c r="H1026" s="47">
        <f t="shared" si="45"/>
        <v>695</v>
      </c>
      <c r="I1026" s="47">
        <f t="shared" si="46"/>
        <v>7</v>
      </c>
      <c r="J1026" s="39" t="str">
        <f t="shared" si="47"/>
        <v>6957</v>
      </c>
      <c r="K1026" t="s">
        <v>50</v>
      </c>
      <c r="L1026">
        <v>988.1</v>
      </c>
      <c r="M1026" t="s">
        <v>54</v>
      </c>
      <c r="N1026" t="s">
        <v>54</v>
      </c>
      <c r="O1026">
        <v>1</v>
      </c>
      <c r="P1026" t="s">
        <v>3321</v>
      </c>
    </row>
    <row r="1027" spans="1:16" x14ac:dyDescent="0.3">
      <c r="A1027" t="s">
        <v>37</v>
      </c>
      <c r="B1027" t="s">
        <v>38</v>
      </c>
      <c r="C1027" t="s">
        <v>39</v>
      </c>
      <c r="D1027" t="s">
        <v>40</v>
      </c>
      <c r="E1027">
        <v>1</v>
      </c>
      <c r="F1027">
        <v>678</v>
      </c>
      <c r="G1027">
        <v>31</v>
      </c>
      <c r="H1027" s="47">
        <f t="shared" ref="H1027:H1090" si="48">IF(E1027=1,F1027,CONCATENATE(E1027,F1027))</f>
        <v>678</v>
      </c>
      <c r="I1027" s="47">
        <f t="shared" ref="I1027:I1090" si="49">G1027</f>
        <v>31</v>
      </c>
      <c r="J1027" s="39" t="str">
        <f t="shared" ref="J1027:J1090" si="50">CONCATENATE(H1027,I1027)</f>
        <v>67831</v>
      </c>
      <c r="K1027" t="s">
        <v>50</v>
      </c>
      <c r="L1027">
        <v>178.6</v>
      </c>
      <c r="M1027">
        <v>554</v>
      </c>
      <c r="N1027" t="s">
        <v>1380</v>
      </c>
      <c r="O1027">
        <v>1</v>
      </c>
      <c r="P1027" t="s">
        <v>3321</v>
      </c>
    </row>
    <row r="1028" spans="1:16" x14ac:dyDescent="0.3">
      <c r="A1028" t="s">
        <v>37</v>
      </c>
      <c r="B1028" t="s">
        <v>38</v>
      </c>
      <c r="C1028" t="s">
        <v>39</v>
      </c>
      <c r="D1028" t="s">
        <v>40</v>
      </c>
      <c r="E1028">
        <v>1</v>
      </c>
      <c r="F1028">
        <v>867</v>
      </c>
      <c r="G1028">
        <v>102</v>
      </c>
      <c r="H1028" s="47">
        <f t="shared" si="48"/>
        <v>867</v>
      </c>
      <c r="I1028" s="47">
        <f t="shared" si="49"/>
        <v>102</v>
      </c>
      <c r="J1028" s="39" t="str">
        <f t="shared" si="50"/>
        <v>867102</v>
      </c>
      <c r="K1028" t="s">
        <v>207</v>
      </c>
      <c r="L1028">
        <v>20</v>
      </c>
      <c r="M1028" t="s">
        <v>1381</v>
      </c>
      <c r="N1028" t="s">
        <v>1382</v>
      </c>
      <c r="O1028">
        <v>1</v>
      </c>
      <c r="P1028" t="s">
        <v>3321</v>
      </c>
    </row>
    <row r="1029" spans="1:16" x14ac:dyDescent="0.3">
      <c r="A1029" t="s">
        <v>37</v>
      </c>
      <c r="B1029" t="s">
        <v>38</v>
      </c>
      <c r="C1029" t="s">
        <v>39</v>
      </c>
      <c r="D1029" t="s">
        <v>40</v>
      </c>
      <c r="E1029">
        <v>1</v>
      </c>
      <c r="F1029">
        <v>867</v>
      </c>
      <c r="G1029">
        <v>122</v>
      </c>
      <c r="H1029" s="47">
        <f t="shared" si="48"/>
        <v>867</v>
      </c>
      <c r="I1029" s="47">
        <f t="shared" si="49"/>
        <v>122</v>
      </c>
      <c r="J1029" s="39" t="str">
        <f t="shared" si="50"/>
        <v>867122</v>
      </c>
      <c r="K1029" t="s">
        <v>50</v>
      </c>
      <c r="L1029">
        <v>44</v>
      </c>
      <c r="M1029" t="s">
        <v>54</v>
      </c>
      <c r="N1029" t="s">
        <v>1254</v>
      </c>
      <c r="O1029">
        <v>4</v>
      </c>
      <c r="P1029" t="s">
        <v>3325</v>
      </c>
    </row>
    <row r="1030" spans="1:16" x14ac:dyDescent="0.3">
      <c r="A1030" t="s">
        <v>37</v>
      </c>
      <c r="B1030" t="s">
        <v>38</v>
      </c>
      <c r="C1030" t="s">
        <v>39</v>
      </c>
      <c r="D1030" t="s">
        <v>40</v>
      </c>
      <c r="E1030">
        <v>1</v>
      </c>
      <c r="F1030">
        <v>743</v>
      </c>
      <c r="G1030">
        <v>20</v>
      </c>
      <c r="H1030" s="47">
        <f t="shared" si="48"/>
        <v>743</v>
      </c>
      <c r="I1030" s="47">
        <f t="shared" si="49"/>
        <v>20</v>
      </c>
      <c r="J1030" s="39" t="str">
        <f t="shared" si="50"/>
        <v>74320</v>
      </c>
      <c r="K1030" t="s">
        <v>78</v>
      </c>
      <c r="L1030">
        <v>109</v>
      </c>
      <c r="M1030" t="s">
        <v>54</v>
      </c>
      <c r="N1030" t="s">
        <v>55</v>
      </c>
      <c r="O1030">
        <v>5</v>
      </c>
      <c r="P1030" t="s">
        <v>3322</v>
      </c>
    </row>
    <row r="1031" spans="1:16" x14ac:dyDescent="0.3">
      <c r="A1031" t="s">
        <v>37</v>
      </c>
      <c r="B1031" t="s">
        <v>38</v>
      </c>
      <c r="C1031" t="s">
        <v>39</v>
      </c>
      <c r="D1031" t="s">
        <v>40</v>
      </c>
      <c r="E1031">
        <v>1</v>
      </c>
      <c r="F1031">
        <v>691</v>
      </c>
      <c r="G1031">
        <v>24</v>
      </c>
      <c r="H1031" s="47">
        <f t="shared" si="48"/>
        <v>691</v>
      </c>
      <c r="I1031" s="47">
        <f t="shared" si="49"/>
        <v>24</v>
      </c>
      <c r="J1031" s="39" t="str">
        <f t="shared" si="50"/>
        <v>69124</v>
      </c>
      <c r="K1031" t="s">
        <v>50</v>
      </c>
      <c r="L1031">
        <v>9.6</v>
      </c>
      <c r="M1031" t="s">
        <v>1383</v>
      </c>
      <c r="N1031" t="s">
        <v>1384</v>
      </c>
      <c r="O1031">
        <v>1</v>
      </c>
      <c r="P1031" t="s">
        <v>3321</v>
      </c>
    </row>
    <row r="1032" spans="1:16" x14ac:dyDescent="0.3">
      <c r="A1032" t="s">
        <v>37</v>
      </c>
      <c r="B1032" t="s">
        <v>38</v>
      </c>
      <c r="C1032" t="s">
        <v>39</v>
      </c>
      <c r="D1032" t="s">
        <v>40</v>
      </c>
      <c r="E1032">
        <v>1</v>
      </c>
      <c r="F1032">
        <v>692</v>
      </c>
      <c r="G1032">
        <v>3</v>
      </c>
      <c r="H1032" s="47">
        <f t="shared" si="48"/>
        <v>692</v>
      </c>
      <c r="I1032" s="47">
        <f t="shared" si="49"/>
        <v>3</v>
      </c>
      <c r="J1032" s="39" t="str">
        <f t="shared" si="50"/>
        <v>6923</v>
      </c>
      <c r="K1032" t="s">
        <v>50</v>
      </c>
      <c r="L1032">
        <v>76.400000000000006</v>
      </c>
      <c r="M1032" t="s">
        <v>1385</v>
      </c>
      <c r="N1032" t="s">
        <v>1386</v>
      </c>
      <c r="O1032">
        <v>1</v>
      </c>
      <c r="P1032" t="s">
        <v>3321</v>
      </c>
    </row>
    <row r="1033" spans="1:16" x14ac:dyDescent="0.3">
      <c r="A1033" t="s">
        <v>37</v>
      </c>
      <c r="B1033" t="s">
        <v>38</v>
      </c>
      <c r="C1033" t="s">
        <v>39</v>
      </c>
      <c r="D1033" t="s">
        <v>40</v>
      </c>
      <c r="E1033">
        <v>1</v>
      </c>
      <c r="F1033">
        <v>672</v>
      </c>
      <c r="G1033">
        <v>10</v>
      </c>
      <c r="H1033" s="47">
        <f t="shared" si="48"/>
        <v>672</v>
      </c>
      <c r="I1033" s="47">
        <f t="shared" si="49"/>
        <v>10</v>
      </c>
      <c r="J1033" s="39" t="str">
        <f t="shared" si="50"/>
        <v>67210</v>
      </c>
      <c r="K1033" t="s">
        <v>50</v>
      </c>
      <c r="L1033">
        <v>182.8</v>
      </c>
      <c r="M1033" t="s">
        <v>1387</v>
      </c>
      <c r="N1033" t="s">
        <v>1388</v>
      </c>
      <c r="O1033">
        <v>1</v>
      </c>
      <c r="P1033" t="s">
        <v>3321</v>
      </c>
    </row>
    <row r="1034" spans="1:16" x14ac:dyDescent="0.3">
      <c r="A1034" t="s">
        <v>37</v>
      </c>
      <c r="B1034" t="s">
        <v>38</v>
      </c>
      <c r="C1034" t="s">
        <v>39</v>
      </c>
      <c r="D1034" t="s">
        <v>40</v>
      </c>
      <c r="E1034">
        <v>1</v>
      </c>
      <c r="F1034">
        <v>866</v>
      </c>
      <c r="G1034">
        <v>23</v>
      </c>
      <c r="H1034" s="47">
        <f t="shared" si="48"/>
        <v>866</v>
      </c>
      <c r="I1034" s="47">
        <f t="shared" si="49"/>
        <v>23</v>
      </c>
      <c r="J1034" s="39" t="str">
        <f t="shared" si="50"/>
        <v>86623</v>
      </c>
      <c r="K1034" t="s">
        <v>50</v>
      </c>
      <c r="L1034">
        <v>282</v>
      </c>
      <c r="M1034" t="s">
        <v>1389</v>
      </c>
      <c r="N1034" t="s">
        <v>1390</v>
      </c>
      <c r="O1034">
        <v>1</v>
      </c>
      <c r="P1034" t="s">
        <v>3321</v>
      </c>
    </row>
    <row r="1035" spans="1:16" x14ac:dyDescent="0.3">
      <c r="A1035" t="s">
        <v>37</v>
      </c>
      <c r="B1035" t="s">
        <v>38</v>
      </c>
      <c r="C1035" t="s">
        <v>39</v>
      </c>
      <c r="D1035" t="s">
        <v>40</v>
      </c>
      <c r="E1035">
        <v>1</v>
      </c>
      <c r="F1035">
        <v>866</v>
      </c>
      <c r="G1035">
        <v>26</v>
      </c>
      <c r="H1035" s="47">
        <f t="shared" si="48"/>
        <v>866</v>
      </c>
      <c r="I1035" s="47">
        <f t="shared" si="49"/>
        <v>26</v>
      </c>
      <c r="J1035" s="39" t="str">
        <f t="shared" si="50"/>
        <v>86626</v>
      </c>
      <c r="K1035" t="s">
        <v>50</v>
      </c>
      <c r="L1035">
        <v>79</v>
      </c>
      <c r="M1035" t="s">
        <v>54</v>
      </c>
      <c r="N1035" t="s">
        <v>159</v>
      </c>
      <c r="O1035">
        <v>2</v>
      </c>
      <c r="P1035" t="s">
        <v>3323</v>
      </c>
    </row>
    <row r="1036" spans="1:16" x14ac:dyDescent="0.3">
      <c r="A1036" t="s">
        <v>37</v>
      </c>
      <c r="B1036" t="s">
        <v>38</v>
      </c>
      <c r="C1036" t="s">
        <v>39</v>
      </c>
      <c r="D1036" t="s">
        <v>40</v>
      </c>
      <c r="E1036">
        <v>1</v>
      </c>
      <c r="F1036">
        <v>866</v>
      </c>
      <c r="G1036">
        <v>38</v>
      </c>
      <c r="H1036" s="47">
        <f t="shared" si="48"/>
        <v>866</v>
      </c>
      <c r="I1036" s="47">
        <f t="shared" si="49"/>
        <v>38</v>
      </c>
      <c r="J1036" s="39" t="str">
        <f t="shared" si="50"/>
        <v>86638</v>
      </c>
      <c r="K1036" t="s">
        <v>50</v>
      </c>
      <c r="L1036">
        <v>68</v>
      </c>
      <c r="M1036" t="s">
        <v>1391</v>
      </c>
      <c r="N1036" t="s">
        <v>1392</v>
      </c>
      <c r="O1036">
        <v>1</v>
      </c>
      <c r="P1036" t="s">
        <v>3321</v>
      </c>
    </row>
    <row r="1037" spans="1:16" x14ac:dyDescent="0.3">
      <c r="A1037" t="s">
        <v>37</v>
      </c>
      <c r="B1037" t="s">
        <v>38</v>
      </c>
      <c r="C1037" t="s">
        <v>39</v>
      </c>
      <c r="D1037" t="s">
        <v>40</v>
      </c>
      <c r="E1037">
        <v>1</v>
      </c>
      <c r="F1037">
        <v>746</v>
      </c>
      <c r="G1037">
        <v>18</v>
      </c>
      <c r="H1037" s="47">
        <f t="shared" si="48"/>
        <v>746</v>
      </c>
      <c r="I1037" s="47">
        <f t="shared" si="49"/>
        <v>18</v>
      </c>
      <c r="J1037" s="39" t="str">
        <f t="shared" si="50"/>
        <v>74618</v>
      </c>
      <c r="K1037" t="s">
        <v>207</v>
      </c>
      <c r="L1037">
        <v>73</v>
      </c>
      <c r="M1037" t="s">
        <v>54</v>
      </c>
      <c r="N1037" t="s">
        <v>162</v>
      </c>
      <c r="O1037">
        <v>2</v>
      </c>
      <c r="P1037" t="s">
        <v>3323</v>
      </c>
    </row>
    <row r="1038" spans="1:16" x14ac:dyDescent="0.3">
      <c r="A1038" t="s">
        <v>37</v>
      </c>
      <c r="B1038" t="s">
        <v>38</v>
      </c>
      <c r="C1038" t="s">
        <v>39</v>
      </c>
      <c r="D1038" t="s">
        <v>40</v>
      </c>
      <c r="E1038">
        <v>1</v>
      </c>
      <c r="F1038">
        <v>778</v>
      </c>
      <c r="G1038">
        <v>0</v>
      </c>
      <c r="H1038" s="47">
        <f t="shared" si="48"/>
        <v>778</v>
      </c>
      <c r="I1038" s="47"/>
      <c r="J1038" s="39" t="str">
        <f t="shared" si="50"/>
        <v>778</v>
      </c>
      <c r="K1038" t="s">
        <v>58</v>
      </c>
      <c r="L1038">
        <v>413</v>
      </c>
      <c r="M1038" t="s">
        <v>1393</v>
      </c>
      <c r="N1038" t="s">
        <v>1394</v>
      </c>
      <c r="O1038">
        <v>8</v>
      </c>
      <c r="P1038" t="s">
        <v>3329</v>
      </c>
    </row>
    <row r="1039" spans="1:16" x14ac:dyDescent="0.3">
      <c r="A1039" t="s">
        <v>37</v>
      </c>
      <c r="B1039" t="s">
        <v>38</v>
      </c>
      <c r="C1039" t="s">
        <v>39</v>
      </c>
      <c r="D1039" t="s">
        <v>40</v>
      </c>
      <c r="E1039">
        <v>1</v>
      </c>
      <c r="F1039">
        <v>62</v>
      </c>
      <c r="G1039">
        <v>14</v>
      </c>
      <c r="H1039" s="47">
        <f t="shared" si="48"/>
        <v>62</v>
      </c>
      <c r="I1039" s="47">
        <f t="shared" si="49"/>
        <v>14</v>
      </c>
      <c r="J1039" s="39" t="str">
        <f t="shared" si="50"/>
        <v>6214</v>
      </c>
      <c r="K1039" t="s">
        <v>50</v>
      </c>
      <c r="L1039">
        <v>179</v>
      </c>
      <c r="M1039" t="s">
        <v>1395</v>
      </c>
      <c r="N1039" t="s">
        <v>1396</v>
      </c>
      <c r="O1039">
        <v>1</v>
      </c>
      <c r="P1039" t="s">
        <v>3321</v>
      </c>
    </row>
    <row r="1040" spans="1:16" x14ac:dyDescent="0.3">
      <c r="A1040" t="s">
        <v>37</v>
      </c>
      <c r="B1040" t="s">
        <v>38</v>
      </c>
      <c r="C1040" t="s">
        <v>39</v>
      </c>
      <c r="D1040" t="s">
        <v>40</v>
      </c>
      <c r="E1040">
        <v>1</v>
      </c>
      <c r="F1040">
        <v>59</v>
      </c>
      <c r="G1040">
        <v>19</v>
      </c>
      <c r="H1040" s="47">
        <f t="shared" si="48"/>
        <v>59</v>
      </c>
      <c r="I1040" s="47">
        <f t="shared" si="49"/>
        <v>19</v>
      </c>
      <c r="J1040" s="39" t="str">
        <f t="shared" si="50"/>
        <v>5919</v>
      </c>
      <c r="K1040" t="s">
        <v>53</v>
      </c>
      <c r="L1040">
        <v>257</v>
      </c>
      <c r="M1040" t="s">
        <v>1397</v>
      </c>
      <c r="N1040" t="s">
        <v>1398</v>
      </c>
      <c r="O1040">
        <v>1</v>
      </c>
      <c r="P1040" t="s">
        <v>3321</v>
      </c>
    </row>
    <row r="1041" spans="1:16" x14ac:dyDescent="0.3">
      <c r="A1041" t="s">
        <v>37</v>
      </c>
      <c r="B1041" t="s">
        <v>38</v>
      </c>
      <c r="C1041" t="s">
        <v>39</v>
      </c>
      <c r="D1041" t="s">
        <v>40</v>
      </c>
      <c r="E1041">
        <v>1</v>
      </c>
      <c r="F1041">
        <v>51</v>
      </c>
      <c r="G1041">
        <v>1</v>
      </c>
      <c r="H1041" s="47">
        <f t="shared" si="48"/>
        <v>51</v>
      </c>
      <c r="I1041" s="47">
        <f t="shared" si="49"/>
        <v>1</v>
      </c>
      <c r="J1041" s="39" t="str">
        <f t="shared" si="50"/>
        <v>511</v>
      </c>
      <c r="K1041" t="s">
        <v>53</v>
      </c>
      <c r="L1041">
        <v>1424</v>
      </c>
      <c r="M1041" t="s">
        <v>1399</v>
      </c>
      <c r="N1041" t="s">
        <v>1400</v>
      </c>
      <c r="O1041">
        <v>1</v>
      </c>
      <c r="P1041" t="s">
        <v>3321</v>
      </c>
    </row>
    <row r="1042" spans="1:16" x14ac:dyDescent="0.3">
      <c r="A1042" t="s">
        <v>37</v>
      </c>
      <c r="B1042" t="s">
        <v>38</v>
      </c>
      <c r="C1042" t="s">
        <v>39</v>
      </c>
      <c r="D1042" t="s">
        <v>40</v>
      </c>
      <c r="E1042">
        <v>1</v>
      </c>
      <c r="F1042">
        <v>2</v>
      </c>
      <c r="G1042">
        <v>0</v>
      </c>
      <c r="H1042" s="47">
        <f t="shared" si="48"/>
        <v>2</v>
      </c>
      <c r="I1042" s="47"/>
      <c r="J1042" s="39" t="str">
        <f t="shared" si="50"/>
        <v>2</v>
      </c>
      <c r="K1042" t="s">
        <v>58</v>
      </c>
      <c r="L1042">
        <v>998</v>
      </c>
      <c r="M1042" t="s">
        <v>1401</v>
      </c>
      <c r="N1042" t="s">
        <v>1402</v>
      </c>
      <c r="O1042">
        <v>1</v>
      </c>
      <c r="P1042" t="s">
        <v>3321</v>
      </c>
    </row>
    <row r="1043" spans="1:16" x14ac:dyDescent="0.3">
      <c r="A1043" t="s">
        <v>37</v>
      </c>
      <c r="B1043" t="s">
        <v>38</v>
      </c>
      <c r="C1043" t="s">
        <v>39</v>
      </c>
      <c r="D1043" t="s">
        <v>40</v>
      </c>
      <c r="E1043">
        <v>1</v>
      </c>
      <c r="F1043">
        <v>11</v>
      </c>
      <c r="G1043">
        <v>7</v>
      </c>
      <c r="H1043" s="47">
        <f t="shared" si="48"/>
        <v>11</v>
      </c>
      <c r="I1043" s="47">
        <f t="shared" si="49"/>
        <v>7</v>
      </c>
      <c r="J1043" s="39" t="str">
        <f t="shared" si="50"/>
        <v>117</v>
      </c>
      <c r="K1043" t="s">
        <v>53</v>
      </c>
      <c r="L1043">
        <v>1243</v>
      </c>
      <c r="M1043">
        <v>515</v>
      </c>
      <c r="N1043" t="s">
        <v>1403</v>
      </c>
      <c r="O1043">
        <v>1</v>
      </c>
      <c r="P1043" t="s">
        <v>3321</v>
      </c>
    </row>
    <row r="1044" spans="1:16" x14ac:dyDescent="0.3">
      <c r="A1044" t="s">
        <v>37</v>
      </c>
      <c r="B1044" t="s">
        <v>38</v>
      </c>
      <c r="C1044" t="s">
        <v>39</v>
      </c>
      <c r="D1044" t="s">
        <v>40</v>
      </c>
      <c r="E1044">
        <v>1</v>
      </c>
      <c r="F1044">
        <v>399</v>
      </c>
      <c r="G1044">
        <v>5</v>
      </c>
      <c r="H1044" s="47">
        <f t="shared" si="48"/>
        <v>399</v>
      </c>
      <c r="I1044" s="47">
        <f t="shared" si="49"/>
        <v>5</v>
      </c>
      <c r="J1044" s="39" t="str">
        <f t="shared" si="50"/>
        <v>3995</v>
      </c>
      <c r="K1044" t="s">
        <v>58</v>
      </c>
      <c r="L1044">
        <v>63</v>
      </c>
      <c r="M1044" t="s">
        <v>54</v>
      </c>
      <c r="N1044" t="s">
        <v>79</v>
      </c>
      <c r="O1044">
        <v>2</v>
      </c>
      <c r="P1044" t="s">
        <v>3323</v>
      </c>
    </row>
    <row r="1045" spans="1:16" x14ac:dyDescent="0.3">
      <c r="A1045" t="s">
        <v>37</v>
      </c>
      <c r="B1045" t="s">
        <v>38</v>
      </c>
      <c r="C1045" t="s">
        <v>39</v>
      </c>
      <c r="D1045" t="s">
        <v>40</v>
      </c>
      <c r="E1045">
        <v>1</v>
      </c>
      <c r="F1045">
        <v>856</v>
      </c>
      <c r="G1045">
        <v>7</v>
      </c>
      <c r="H1045" s="47">
        <f t="shared" si="48"/>
        <v>856</v>
      </c>
      <c r="I1045" s="47">
        <f t="shared" si="49"/>
        <v>7</v>
      </c>
      <c r="J1045" s="39" t="str">
        <f t="shared" si="50"/>
        <v>8567</v>
      </c>
      <c r="K1045" t="s">
        <v>207</v>
      </c>
      <c r="L1045">
        <v>89</v>
      </c>
      <c r="M1045" t="s">
        <v>54</v>
      </c>
      <c r="N1045" t="s">
        <v>55</v>
      </c>
      <c r="O1045">
        <v>5</v>
      </c>
      <c r="P1045" t="s">
        <v>3322</v>
      </c>
    </row>
    <row r="1046" spans="1:16" x14ac:dyDescent="0.3">
      <c r="A1046" t="s">
        <v>37</v>
      </c>
      <c r="B1046" t="s">
        <v>38</v>
      </c>
      <c r="C1046" t="s">
        <v>39</v>
      </c>
      <c r="D1046" t="s">
        <v>40</v>
      </c>
      <c r="E1046">
        <v>1</v>
      </c>
      <c r="F1046">
        <v>325</v>
      </c>
      <c r="G1046">
        <v>16</v>
      </c>
      <c r="H1046" s="47">
        <f t="shared" si="48"/>
        <v>325</v>
      </c>
      <c r="I1046" s="47">
        <f t="shared" si="49"/>
        <v>16</v>
      </c>
      <c r="J1046" s="39" t="str">
        <f t="shared" si="50"/>
        <v>32516</v>
      </c>
      <c r="K1046" t="s">
        <v>58</v>
      </c>
      <c r="L1046">
        <v>351</v>
      </c>
      <c r="M1046" t="s">
        <v>54</v>
      </c>
      <c r="N1046" t="s">
        <v>162</v>
      </c>
      <c r="O1046">
        <v>2</v>
      </c>
      <c r="P1046" t="s">
        <v>3323</v>
      </c>
    </row>
    <row r="1047" spans="1:16" x14ac:dyDescent="0.3">
      <c r="A1047" t="s">
        <v>37</v>
      </c>
      <c r="B1047" t="s">
        <v>38</v>
      </c>
      <c r="C1047" t="s">
        <v>39</v>
      </c>
      <c r="D1047" t="s">
        <v>40</v>
      </c>
      <c r="E1047">
        <v>1</v>
      </c>
      <c r="F1047">
        <v>228</v>
      </c>
      <c r="G1047">
        <v>41</v>
      </c>
      <c r="H1047" s="47">
        <f t="shared" si="48"/>
        <v>228</v>
      </c>
      <c r="I1047" s="47">
        <f t="shared" si="49"/>
        <v>41</v>
      </c>
      <c r="J1047" s="39" t="str">
        <f t="shared" si="50"/>
        <v>22841</v>
      </c>
      <c r="K1047" t="s">
        <v>50</v>
      </c>
      <c r="L1047">
        <v>29</v>
      </c>
      <c r="M1047" t="s">
        <v>54</v>
      </c>
      <c r="N1047" t="s">
        <v>55</v>
      </c>
      <c r="O1047">
        <v>5</v>
      </c>
      <c r="P1047" t="s">
        <v>3322</v>
      </c>
    </row>
    <row r="1048" spans="1:16" x14ac:dyDescent="0.3">
      <c r="A1048" t="s">
        <v>37</v>
      </c>
      <c r="B1048" t="s">
        <v>38</v>
      </c>
      <c r="C1048" t="s">
        <v>39</v>
      </c>
      <c r="D1048" t="s">
        <v>40</v>
      </c>
      <c r="E1048">
        <v>1</v>
      </c>
      <c r="F1048">
        <v>857</v>
      </c>
      <c r="G1048">
        <v>6</v>
      </c>
      <c r="H1048" s="47">
        <f t="shared" si="48"/>
        <v>857</v>
      </c>
      <c r="I1048" s="47">
        <f t="shared" si="49"/>
        <v>6</v>
      </c>
      <c r="J1048" s="39" t="str">
        <f t="shared" si="50"/>
        <v>8576</v>
      </c>
      <c r="K1048" t="s">
        <v>207</v>
      </c>
      <c r="L1048">
        <v>320</v>
      </c>
      <c r="M1048" t="s">
        <v>54</v>
      </c>
      <c r="N1048" t="s">
        <v>55</v>
      </c>
      <c r="O1048">
        <v>5</v>
      </c>
      <c r="P1048" t="s">
        <v>3322</v>
      </c>
    </row>
    <row r="1049" spans="1:16" x14ac:dyDescent="0.3">
      <c r="A1049" t="s">
        <v>37</v>
      </c>
      <c r="B1049" t="s">
        <v>38</v>
      </c>
      <c r="C1049" t="s">
        <v>39</v>
      </c>
      <c r="D1049" t="s">
        <v>40</v>
      </c>
      <c r="E1049">
        <v>1</v>
      </c>
      <c r="F1049">
        <v>275</v>
      </c>
      <c r="G1049">
        <v>3</v>
      </c>
      <c r="H1049" s="47">
        <f t="shared" si="48"/>
        <v>275</v>
      </c>
      <c r="I1049" s="47">
        <f t="shared" si="49"/>
        <v>3</v>
      </c>
      <c r="J1049" s="39" t="str">
        <f t="shared" si="50"/>
        <v>2753</v>
      </c>
      <c r="K1049" t="s">
        <v>78</v>
      </c>
      <c r="L1049">
        <v>476</v>
      </c>
      <c r="M1049" t="s">
        <v>1404</v>
      </c>
      <c r="N1049" t="s">
        <v>1214</v>
      </c>
      <c r="O1049">
        <v>1</v>
      </c>
      <c r="P1049" t="s">
        <v>3321</v>
      </c>
    </row>
    <row r="1050" spans="1:16" x14ac:dyDescent="0.3">
      <c r="A1050" t="s">
        <v>37</v>
      </c>
      <c r="B1050" t="s">
        <v>38</v>
      </c>
      <c r="C1050" t="s">
        <v>39</v>
      </c>
      <c r="D1050" t="s">
        <v>40</v>
      </c>
      <c r="E1050">
        <v>1</v>
      </c>
      <c r="F1050">
        <v>275</v>
      </c>
      <c r="G1050">
        <v>8</v>
      </c>
      <c r="H1050" s="47">
        <f t="shared" si="48"/>
        <v>275</v>
      </c>
      <c r="I1050" s="47">
        <f t="shared" si="49"/>
        <v>8</v>
      </c>
      <c r="J1050" s="39" t="str">
        <f t="shared" si="50"/>
        <v>2758</v>
      </c>
      <c r="K1050" t="s">
        <v>50</v>
      </c>
      <c r="L1050">
        <v>20</v>
      </c>
      <c r="M1050" t="s">
        <v>1405</v>
      </c>
      <c r="N1050" t="s">
        <v>1406</v>
      </c>
      <c r="O1050">
        <v>1</v>
      </c>
      <c r="P1050" t="s">
        <v>3321</v>
      </c>
    </row>
    <row r="1051" spans="1:16" x14ac:dyDescent="0.3">
      <c r="A1051" t="s">
        <v>37</v>
      </c>
      <c r="B1051" t="s">
        <v>38</v>
      </c>
      <c r="C1051" t="s">
        <v>39</v>
      </c>
      <c r="D1051" t="s">
        <v>40</v>
      </c>
      <c r="E1051">
        <v>1</v>
      </c>
      <c r="F1051">
        <v>201</v>
      </c>
      <c r="G1051">
        <v>0</v>
      </c>
      <c r="H1051" s="47">
        <f t="shared" si="48"/>
        <v>201</v>
      </c>
      <c r="I1051" s="47"/>
      <c r="J1051" s="39" t="str">
        <f t="shared" si="50"/>
        <v>201</v>
      </c>
      <c r="K1051" t="s">
        <v>161</v>
      </c>
      <c r="L1051">
        <v>4278</v>
      </c>
      <c r="M1051" t="s">
        <v>54</v>
      </c>
      <c r="N1051" t="s">
        <v>162</v>
      </c>
      <c r="O1051">
        <v>2</v>
      </c>
      <c r="P1051" t="s">
        <v>3323</v>
      </c>
    </row>
    <row r="1052" spans="1:16" x14ac:dyDescent="0.3">
      <c r="A1052" t="s">
        <v>37</v>
      </c>
      <c r="B1052" t="s">
        <v>38</v>
      </c>
      <c r="C1052" t="s">
        <v>39</v>
      </c>
      <c r="D1052" t="s">
        <v>40</v>
      </c>
      <c r="E1052">
        <v>1</v>
      </c>
      <c r="F1052">
        <v>741</v>
      </c>
      <c r="G1052">
        <v>5</v>
      </c>
      <c r="H1052" s="47">
        <f t="shared" si="48"/>
        <v>741</v>
      </c>
      <c r="I1052" s="47">
        <f t="shared" si="49"/>
        <v>5</v>
      </c>
      <c r="J1052" s="39" t="str">
        <f t="shared" si="50"/>
        <v>7415</v>
      </c>
      <c r="K1052" t="s">
        <v>124</v>
      </c>
      <c r="L1052">
        <v>497</v>
      </c>
      <c r="M1052" t="s">
        <v>54</v>
      </c>
      <c r="N1052" t="s">
        <v>55</v>
      </c>
      <c r="O1052">
        <v>5</v>
      </c>
      <c r="P1052" t="s">
        <v>3322</v>
      </c>
    </row>
    <row r="1053" spans="1:16" x14ac:dyDescent="0.3">
      <c r="A1053" t="s">
        <v>37</v>
      </c>
      <c r="B1053" t="s">
        <v>38</v>
      </c>
      <c r="C1053" t="s">
        <v>39</v>
      </c>
      <c r="D1053" t="s">
        <v>40</v>
      </c>
      <c r="E1053">
        <v>1</v>
      </c>
      <c r="F1053">
        <v>684</v>
      </c>
      <c r="G1053">
        <v>23</v>
      </c>
      <c r="H1053" s="47">
        <f t="shared" si="48"/>
        <v>684</v>
      </c>
      <c r="I1053" s="47">
        <f t="shared" si="49"/>
        <v>23</v>
      </c>
      <c r="J1053" s="39" t="str">
        <f t="shared" si="50"/>
        <v>68423</v>
      </c>
      <c r="K1053" t="s">
        <v>50</v>
      </c>
      <c r="L1053">
        <v>364</v>
      </c>
      <c r="M1053" t="s">
        <v>1045</v>
      </c>
      <c r="N1053" t="s">
        <v>1046</v>
      </c>
      <c r="O1053">
        <v>1</v>
      </c>
      <c r="P1053" t="s">
        <v>3321</v>
      </c>
    </row>
    <row r="1054" spans="1:16" x14ac:dyDescent="0.3">
      <c r="A1054" t="s">
        <v>37</v>
      </c>
      <c r="B1054" t="s">
        <v>38</v>
      </c>
      <c r="C1054" t="s">
        <v>39</v>
      </c>
      <c r="D1054" t="s">
        <v>40</v>
      </c>
      <c r="E1054">
        <v>1</v>
      </c>
      <c r="F1054">
        <v>887</v>
      </c>
      <c r="G1054">
        <v>11</v>
      </c>
      <c r="H1054" s="47">
        <f t="shared" si="48"/>
        <v>887</v>
      </c>
      <c r="I1054" s="47">
        <f t="shared" si="49"/>
        <v>11</v>
      </c>
      <c r="J1054" s="39" t="str">
        <f t="shared" si="50"/>
        <v>88711</v>
      </c>
      <c r="K1054" t="s">
        <v>124</v>
      </c>
      <c r="L1054">
        <v>37</v>
      </c>
      <c r="M1054" t="s">
        <v>54</v>
      </c>
      <c r="N1054" t="s">
        <v>159</v>
      </c>
      <c r="O1054">
        <v>2</v>
      </c>
      <c r="P1054" t="s">
        <v>3323</v>
      </c>
    </row>
    <row r="1055" spans="1:16" x14ac:dyDescent="0.3">
      <c r="A1055" t="s">
        <v>37</v>
      </c>
      <c r="B1055" t="s">
        <v>38</v>
      </c>
      <c r="C1055" t="s">
        <v>39</v>
      </c>
      <c r="D1055" t="s">
        <v>40</v>
      </c>
      <c r="E1055">
        <v>1</v>
      </c>
      <c r="F1055">
        <v>671</v>
      </c>
      <c r="G1055">
        <v>25</v>
      </c>
      <c r="H1055" s="47">
        <f t="shared" si="48"/>
        <v>671</v>
      </c>
      <c r="I1055" s="47">
        <f t="shared" si="49"/>
        <v>25</v>
      </c>
      <c r="J1055" s="39" t="str">
        <f t="shared" si="50"/>
        <v>67125</v>
      </c>
      <c r="K1055" t="s">
        <v>50</v>
      </c>
      <c r="L1055">
        <v>87.7</v>
      </c>
      <c r="M1055" t="s">
        <v>1407</v>
      </c>
      <c r="N1055" t="s">
        <v>1408</v>
      </c>
      <c r="O1055">
        <v>1</v>
      </c>
      <c r="P1055" t="s">
        <v>3321</v>
      </c>
    </row>
    <row r="1056" spans="1:16" x14ac:dyDescent="0.3">
      <c r="A1056" t="s">
        <v>37</v>
      </c>
      <c r="B1056" t="s">
        <v>38</v>
      </c>
      <c r="C1056" t="s">
        <v>39</v>
      </c>
      <c r="D1056" t="s">
        <v>40</v>
      </c>
      <c r="E1056">
        <v>1</v>
      </c>
      <c r="F1056">
        <v>668</v>
      </c>
      <c r="G1056">
        <v>5</v>
      </c>
      <c r="H1056" s="47">
        <f t="shared" si="48"/>
        <v>668</v>
      </c>
      <c r="I1056" s="47">
        <f t="shared" si="49"/>
        <v>5</v>
      </c>
      <c r="J1056" s="39" t="str">
        <f t="shared" si="50"/>
        <v>6685</v>
      </c>
      <c r="K1056" t="s">
        <v>50</v>
      </c>
      <c r="L1056">
        <v>657.8</v>
      </c>
      <c r="M1056" t="s">
        <v>1409</v>
      </c>
      <c r="N1056" t="s">
        <v>1410</v>
      </c>
      <c r="O1056">
        <v>1</v>
      </c>
      <c r="P1056" t="s">
        <v>3321</v>
      </c>
    </row>
    <row r="1057" spans="1:16" x14ac:dyDescent="0.3">
      <c r="A1057" t="s">
        <v>37</v>
      </c>
      <c r="B1057" t="s">
        <v>38</v>
      </c>
      <c r="C1057" t="s">
        <v>39</v>
      </c>
      <c r="D1057" t="s">
        <v>40</v>
      </c>
      <c r="E1057">
        <v>1</v>
      </c>
      <c r="F1057">
        <v>667</v>
      </c>
      <c r="G1057">
        <v>2</v>
      </c>
      <c r="H1057" s="47">
        <f t="shared" si="48"/>
        <v>667</v>
      </c>
      <c r="I1057" s="47">
        <f t="shared" si="49"/>
        <v>2</v>
      </c>
      <c r="J1057" s="39" t="str">
        <f t="shared" si="50"/>
        <v>6672</v>
      </c>
      <c r="K1057" t="s">
        <v>50</v>
      </c>
      <c r="L1057">
        <v>144.5</v>
      </c>
      <c r="M1057" t="s">
        <v>1411</v>
      </c>
      <c r="N1057" t="s">
        <v>1412</v>
      </c>
      <c r="O1057">
        <v>1</v>
      </c>
      <c r="P1057" t="s">
        <v>3321</v>
      </c>
    </row>
    <row r="1058" spans="1:16" x14ac:dyDescent="0.3">
      <c r="A1058" t="s">
        <v>37</v>
      </c>
      <c r="B1058" t="s">
        <v>38</v>
      </c>
      <c r="C1058" t="s">
        <v>39</v>
      </c>
      <c r="D1058" t="s">
        <v>40</v>
      </c>
      <c r="E1058">
        <v>1</v>
      </c>
      <c r="F1058">
        <v>707</v>
      </c>
      <c r="G1058">
        <v>6</v>
      </c>
      <c r="H1058" s="47">
        <f t="shared" si="48"/>
        <v>707</v>
      </c>
      <c r="I1058" s="47">
        <f t="shared" si="49"/>
        <v>6</v>
      </c>
      <c r="J1058" s="39" t="str">
        <f t="shared" si="50"/>
        <v>7076</v>
      </c>
      <c r="K1058" t="s">
        <v>50</v>
      </c>
      <c r="L1058">
        <v>159</v>
      </c>
      <c r="M1058" t="s">
        <v>598</v>
      </c>
      <c r="N1058" t="s">
        <v>89</v>
      </c>
      <c r="O1058">
        <v>1</v>
      </c>
      <c r="P1058" t="s">
        <v>3321</v>
      </c>
    </row>
    <row r="1059" spans="1:16" x14ac:dyDescent="0.3">
      <c r="A1059" t="s">
        <v>37</v>
      </c>
      <c r="B1059" t="s">
        <v>38</v>
      </c>
      <c r="C1059" t="s">
        <v>39</v>
      </c>
      <c r="D1059" t="s">
        <v>40</v>
      </c>
      <c r="E1059">
        <v>1</v>
      </c>
      <c r="F1059">
        <v>658</v>
      </c>
      <c r="G1059">
        <v>27</v>
      </c>
      <c r="H1059" s="47">
        <f t="shared" si="48"/>
        <v>658</v>
      </c>
      <c r="I1059" s="47">
        <f t="shared" si="49"/>
        <v>27</v>
      </c>
      <c r="J1059" s="39" t="str">
        <f t="shared" si="50"/>
        <v>65827</v>
      </c>
      <c r="K1059" t="s">
        <v>50</v>
      </c>
      <c r="L1059">
        <v>89.3</v>
      </c>
      <c r="M1059" t="s">
        <v>1413</v>
      </c>
      <c r="N1059" t="s">
        <v>1414</v>
      </c>
      <c r="O1059">
        <v>1</v>
      </c>
      <c r="P1059" t="s">
        <v>3321</v>
      </c>
    </row>
    <row r="1060" spans="1:16" x14ac:dyDescent="0.3">
      <c r="A1060" t="s">
        <v>37</v>
      </c>
      <c r="B1060" t="s">
        <v>38</v>
      </c>
      <c r="C1060" t="s">
        <v>39</v>
      </c>
      <c r="D1060" t="s">
        <v>40</v>
      </c>
      <c r="E1060">
        <v>1</v>
      </c>
      <c r="F1060">
        <v>95</v>
      </c>
      <c r="G1060">
        <v>4</v>
      </c>
      <c r="H1060" s="47">
        <f t="shared" si="48"/>
        <v>95</v>
      </c>
      <c r="I1060" s="47">
        <f t="shared" si="49"/>
        <v>4</v>
      </c>
      <c r="J1060" s="39" t="str">
        <f t="shared" si="50"/>
        <v>954</v>
      </c>
      <c r="K1060" t="s">
        <v>53</v>
      </c>
      <c r="L1060">
        <v>867</v>
      </c>
      <c r="M1060" t="s">
        <v>70</v>
      </c>
      <c r="N1060" t="s">
        <v>71</v>
      </c>
      <c r="O1060">
        <v>1</v>
      </c>
      <c r="P1060" t="s">
        <v>3321</v>
      </c>
    </row>
    <row r="1061" spans="1:16" x14ac:dyDescent="0.3">
      <c r="A1061" t="s">
        <v>37</v>
      </c>
      <c r="B1061" t="s">
        <v>38</v>
      </c>
      <c r="C1061" t="s">
        <v>39</v>
      </c>
      <c r="D1061" t="s">
        <v>40</v>
      </c>
      <c r="E1061">
        <v>1</v>
      </c>
      <c r="F1061">
        <v>655</v>
      </c>
      <c r="G1061">
        <v>1</v>
      </c>
      <c r="H1061" s="47">
        <f t="shared" si="48"/>
        <v>655</v>
      </c>
      <c r="I1061" s="47">
        <f t="shared" si="49"/>
        <v>1</v>
      </c>
      <c r="J1061" s="39" t="str">
        <f t="shared" si="50"/>
        <v>6551</v>
      </c>
      <c r="K1061" t="s">
        <v>50</v>
      </c>
      <c r="L1061">
        <v>403.3</v>
      </c>
      <c r="M1061" t="s">
        <v>1415</v>
      </c>
      <c r="N1061" t="s">
        <v>1416</v>
      </c>
      <c r="O1061">
        <v>1</v>
      </c>
      <c r="P1061" t="s">
        <v>3321</v>
      </c>
    </row>
    <row r="1062" spans="1:16" x14ac:dyDescent="0.3">
      <c r="A1062" t="s">
        <v>37</v>
      </c>
      <c r="B1062" t="s">
        <v>38</v>
      </c>
      <c r="C1062" t="s">
        <v>39</v>
      </c>
      <c r="D1062" t="s">
        <v>40</v>
      </c>
      <c r="E1062">
        <v>1</v>
      </c>
      <c r="F1062">
        <v>912</v>
      </c>
      <c r="G1062">
        <v>37</v>
      </c>
      <c r="H1062" s="47">
        <f t="shared" si="48"/>
        <v>912</v>
      </c>
      <c r="I1062" s="47">
        <f t="shared" si="49"/>
        <v>37</v>
      </c>
      <c r="J1062" s="39" t="str">
        <f t="shared" si="50"/>
        <v>91237</v>
      </c>
      <c r="K1062" t="s">
        <v>53</v>
      </c>
      <c r="L1062">
        <v>253</v>
      </c>
      <c r="M1062" t="s">
        <v>54</v>
      </c>
      <c r="N1062" t="s">
        <v>159</v>
      </c>
      <c r="O1062">
        <v>2</v>
      </c>
      <c r="P1062" t="s">
        <v>3323</v>
      </c>
    </row>
    <row r="1063" spans="1:16" x14ac:dyDescent="0.3">
      <c r="A1063" t="s">
        <v>37</v>
      </c>
      <c r="B1063" t="s">
        <v>38</v>
      </c>
      <c r="C1063" t="s">
        <v>39</v>
      </c>
      <c r="D1063" t="s">
        <v>40</v>
      </c>
      <c r="E1063">
        <v>1</v>
      </c>
      <c r="F1063">
        <v>330</v>
      </c>
      <c r="G1063">
        <v>3</v>
      </c>
      <c r="H1063" s="47">
        <f t="shared" si="48"/>
        <v>330</v>
      </c>
      <c r="I1063" s="47">
        <f t="shared" si="49"/>
        <v>3</v>
      </c>
      <c r="J1063" s="39" t="str">
        <f t="shared" si="50"/>
        <v>3303</v>
      </c>
      <c r="K1063" t="s">
        <v>124</v>
      </c>
      <c r="L1063">
        <v>58</v>
      </c>
      <c r="M1063" t="s">
        <v>54</v>
      </c>
      <c r="N1063" t="s">
        <v>162</v>
      </c>
      <c r="O1063">
        <v>2</v>
      </c>
      <c r="P1063" t="s">
        <v>3323</v>
      </c>
    </row>
    <row r="1064" spans="1:16" x14ac:dyDescent="0.3">
      <c r="A1064" t="s">
        <v>37</v>
      </c>
      <c r="B1064" t="s">
        <v>38</v>
      </c>
      <c r="C1064" t="s">
        <v>39</v>
      </c>
      <c r="D1064" t="s">
        <v>40</v>
      </c>
      <c r="E1064">
        <v>1</v>
      </c>
      <c r="F1064">
        <v>651</v>
      </c>
      <c r="G1064">
        <v>1</v>
      </c>
      <c r="H1064" s="47">
        <f t="shared" si="48"/>
        <v>651</v>
      </c>
      <c r="I1064" s="47">
        <f t="shared" si="49"/>
        <v>1</v>
      </c>
      <c r="J1064" s="39" t="str">
        <f t="shared" si="50"/>
        <v>6511</v>
      </c>
      <c r="K1064" t="s">
        <v>50</v>
      </c>
      <c r="L1064">
        <v>1658.5</v>
      </c>
      <c r="M1064" t="s">
        <v>1417</v>
      </c>
      <c r="N1064" t="s">
        <v>211</v>
      </c>
      <c r="O1064">
        <v>6</v>
      </c>
      <c r="P1064" t="s">
        <v>3324</v>
      </c>
    </row>
    <row r="1065" spans="1:16" x14ac:dyDescent="0.3">
      <c r="A1065" t="s">
        <v>37</v>
      </c>
      <c r="B1065" t="s">
        <v>38</v>
      </c>
      <c r="C1065" t="s">
        <v>39</v>
      </c>
      <c r="D1065" t="s">
        <v>40</v>
      </c>
      <c r="E1065">
        <v>1</v>
      </c>
      <c r="F1065">
        <v>588</v>
      </c>
      <c r="G1065">
        <v>50</v>
      </c>
      <c r="H1065" s="47">
        <f t="shared" si="48"/>
        <v>588</v>
      </c>
      <c r="I1065" s="47">
        <f t="shared" si="49"/>
        <v>50</v>
      </c>
      <c r="J1065" s="39" t="str">
        <f t="shared" si="50"/>
        <v>58850</v>
      </c>
      <c r="K1065" t="s">
        <v>50</v>
      </c>
      <c r="L1065">
        <v>152</v>
      </c>
      <c r="M1065" t="s">
        <v>1418</v>
      </c>
      <c r="N1065" t="s">
        <v>1419</v>
      </c>
      <c r="O1065">
        <v>1</v>
      </c>
      <c r="P1065" t="s">
        <v>3321</v>
      </c>
    </row>
    <row r="1066" spans="1:16" x14ac:dyDescent="0.3">
      <c r="A1066" t="s">
        <v>37</v>
      </c>
      <c r="B1066" t="s">
        <v>38</v>
      </c>
      <c r="C1066" t="s">
        <v>39</v>
      </c>
      <c r="D1066" t="s">
        <v>40</v>
      </c>
      <c r="E1066">
        <v>1</v>
      </c>
      <c r="F1066">
        <v>590</v>
      </c>
      <c r="G1066">
        <v>3</v>
      </c>
      <c r="H1066" s="47">
        <f t="shared" si="48"/>
        <v>590</v>
      </c>
      <c r="I1066" s="47">
        <f t="shared" si="49"/>
        <v>3</v>
      </c>
      <c r="J1066" s="39" t="str">
        <f t="shared" si="50"/>
        <v>5903</v>
      </c>
      <c r="K1066" t="s">
        <v>124</v>
      </c>
      <c r="L1066">
        <v>3</v>
      </c>
      <c r="M1066" t="s">
        <v>54</v>
      </c>
      <c r="N1066" t="s">
        <v>55</v>
      </c>
      <c r="O1066">
        <v>5</v>
      </c>
      <c r="P1066" t="s">
        <v>3322</v>
      </c>
    </row>
    <row r="1067" spans="1:16" x14ac:dyDescent="0.3">
      <c r="A1067" t="s">
        <v>37</v>
      </c>
      <c r="B1067" t="s">
        <v>38</v>
      </c>
      <c r="C1067" t="s">
        <v>39</v>
      </c>
      <c r="D1067" t="s">
        <v>40</v>
      </c>
      <c r="E1067">
        <v>1</v>
      </c>
      <c r="F1067">
        <v>588</v>
      </c>
      <c r="G1067">
        <v>6</v>
      </c>
      <c r="H1067" s="47">
        <f t="shared" si="48"/>
        <v>588</v>
      </c>
      <c r="I1067" s="47">
        <f t="shared" si="49"/>
        <v>6</v>
      </c>
      <c r="J1067" s="39" t="str">
        <f t="shared" si="50"/>
        <v>5886</v>
      </c>
      <c r="K1067" t="s">
        <v>50</v>
      </c>
      <c r="L1067">
        <v>152</v>
      </c>
      <c r="M1067" t="s">
        <v>1420</v>
      </c>
      <c r="N1067" t="s">
        <v>1421</v>
      </c>
      <c r="O1067">
        <v>1</v>
      </c>
      <c r="P1067" t="s">
        <v>3321</v>
      </c>
    </row>
    <row r="1068" spans="1:16" x14ac:dyDescent="0.3">
      <c r="A1068" t="s">
        <v>37</v>
      </c>
      <c r="B1068" t="s">
        <v>38</v>
      </c>
      <c r="C1068" t="s">
        <v>39</v>
      </c>
      <c r="D1068" t="s">
        <v>40</v>
      </c>
      <c r="E1068">
        <v>1</v>
      </c>
      <c r="F1068">
        <v>752</v>
      </c>
      <c r="G1068">
        <v>0</v>
      </c>
      <c r="H1068" s="47">
        <f t="shared" si="48"/>
        <v>752</v>
      </c>
      <c r="I1068" s="47"/>
      <c r="J1068" s="39" t="str">
        <f t="shared" si="50"/>
        <v>752</v>
      </c>
      <c r="K1068" t="s">
        <v>50</v>
      </c>
      <c r="L1068">
        <v>4549</v>
      </c>
      <c r="M1068" t="s">
        <v>1422</v>
      </c>
      <c r="N1068" t="s">
        <v>1423</v>
      </c>
      <c r="O1068">
        <v>6</v>
      </c>
      <c r="P1068" t="s">
        <v>3324</v>
      </c>
    </row>
    <row r="1069" spans="1:16" x14ac:dyDescent="0.3">
      <c r="A1069" t="s">
        <v>37</v>
      </c>
      <c r="B1069" t="s">
        <v>38</v>
      </c>
      <c r="C1069" t="s">
        <v>39</v>
      </c>
      <c r="D1069" t="s">
        <v>40</v>
      </c>
      <c r="E1069">
        <v>1</v>
      </c>
      <c r="F1069">
        <v>585</v>
      </c>
      <c r="G1069">
        <v>15</v>
      </c>
      <c r="H1069" s="47">
        <f t="shared" si="48"/>
        <v>585</v>
      </c>
      <c r="I1069" s="47">
        <f t="shared" si="49"/>
        <v>15</v>
      </c>
      <c r="J1069" s="39" t="str">
        <f t="shared" si="50"/>
        <v>58515</v>
      </c>
      <c r="K1069" t="s">
        <v>50</v>
      </c>
      <c r="L1069">
        <v>165</v>
      </c>
      <c r="M1069" t="s">
        <v>1424</v>
      </c>
      <c r="N1069" t="s">
        <v>1425</v>
      </c>
      <c r="O1069">
        <v>1</v>
      </c>
      <c r="P1069" t="s">
        <v>3321</v>
      </c>
    </row>
    <row r="1070" spans="1:16" x14ac:dyDescent="0.3">
      <c r="A1070" t="s">
        <v>37</v>
      </c>
      <c r="B1070" t="s">
        <v>38</v>
      </c>
      <c r="C1070" t="s">
        <v>39</v>
      </c>
      <c r="D1070" t="s">
        <v>40</v>
      </c>
      <c r="E1070">
        <v>1</v>
      </c>
      <c r="F1070">
        <v>585</v>
      </c>
      <c r="G1070">
        <v>34</v>
      </c>
      <c r="H1070" s="47">
        <f t="shared" si="48"/>
        <v>585</v>
      </c>
      <c r="I1070" s="47">
        <f t="shared" si="49"/>
        <v>34</v>
      </c>
      <c r="J1070" s="39" t="str">
        <f t="shared" si="50"/>
        <v>58534</v>
      </c>
      <c r="K1070" t="s">
        <v>50</v>
      </c>
      <c r="L1070">
        <v>141</v>
      </c>
      <c r="M1070" t="s">
        <v>485</v>
      </c>
      <c r="N1070" t="s">
        <v>486</v>
      </c>
      <c r="O1070">
        <v>1</v>
      </c>
      <c r="P1070" t="s">
        <v>3321</v>
      </c>
    </row>
    <row r="1071" spans="1:16" x14ac:dyDescent="0.3">
      <c r="A1071" t="s">
        <v>37</v>
      </c>
      <c r="B1071" t="s">
        <v>38</v>
      </c>
      <c r="C1071" t="s">
        <v>39</v>
      </c>
      <c r="D1071" t="s">
        <v>40</v>
      </c>
      <c r="E1071">
        <v>1</v>
      </c>
      <c r="F1071">
        <v>660</v>
      </c>
      <c r="G1071">
        <v>11</v>
      </c>
      <c r="H1071" s="47">
        <f t="shared" si="48"/>
        <v>660</v>
      </c>
      <c r="I1071" s="47">
        <f t="shared" si="49"/>
        <v>11</v>
      </c>
      <c r="J1071" s="39" t="str">
        <f t="shared" si="50"/>
        <v>66011</v>
      </c>
      <c r="K1071" t="s">
        <v>50</v>
      </c>
      <c r="L1071">
        <v>349.1</v>
      </c>
      <c r="M1071" t="s">
        <v>1426</v>
      </c>
      <c r="N1071" t="s">
        <v>1427</v>
      </c>
      <c r="O1071">
        <v>1</v>
      </c>
      <c r="P1071" t="s">
        <v>3321</v>
      </c>
    </row>
    <row r="1072" spans="1:16" x14ac:dyDescent="0.3">
      <c r="A1072" t="s">
        <v>37</v>
      </c>
      <c r="B1072" t="s">
        <v>38</v>
      </c>
      <c r="C1072" t="s">
        <v>39</v>
      </c>
      <c r="D1072" t="s">
        <v>40</v>
      </c>
      <c r="E1072">
        <v>1</v>
      </c>
      <c r="F1072">
        <v>661</v>
      </c>
      <c r="G1072">
        <v>2</v>
      </c>
      <c r="H1072" s="47">
        <f t="shared" si="48"/>
        <v>661</v>
      </c>
      <c r="I1072" s="47">
        <f t="shared" si="49"/>
        <v>2</v>
      </c>
      <c r="J1072" s="39" t="str">
        <f t="shared" si="50"/>
        <v>6612</v>
      </c>
      <c r="K1072" t="s">
        <v>50</v>
      </c>
      <c r="L1072">
        <v>233.7</v>
      </c>
      <c r="M1072" t="s">
        <v>1428</v>
      </c>
      <c r="N1072" t="s">
        <v>1429</v>
      </c>
      <c r="O1072">
        <v>1</v>
      </c>
      <c r="P1072" t="s">
        <v>3321</v>
      </c>
    </row>
    <row r="1073" spans="1:16" x14ac:dyDescent="0.3">
      <c r="A1073" t="s">
        <v>37</v>
      </c>
      <c r="B1073" t="s">
        <v>38</v>
      </c>
      <c r="C1073" t="s">
        <v>39</v>
      </c>
      <c r="D1073" t="s">
        <v>40</v>
      </c>
      <c r="E1073">
        <v>1</v>
      </c>
      <c r="F1073">
        <v>662</v>
      </c>
      <c r="G1073">
        <v>4</v>
      </c>
      <c r="H1073" s="47">
        <f t="shared" si="48"/>
        <v>662</v>
      </c>
      <c r="I1073" s="47">
        <f t="shared" si="49"/>
        <v>4</v>
      </c>
      <c r="J1073" s="39" t="str">
        <f t="shared" si="50"/>
        <v>6624</v>
      </c>
      <c r="K1073" t="s">
        <v>50</v>
      </c>
      <c r="L1073">
        <v>274</v>
      </c>
      <c r="M1073" t="s">
        <v>1430</v>
      </c>
      <c r="N1073" t="s">
        <v>1431</v>
      </c>
      <c r="O1073">
        <v>1</v>
      </c>
      <c r="P1073" t="s">
        <v>3321</v>
      </c>
    </row>
    <row r="1074" spans="1:16" x14ac:dyDescent="0.3">
      <c r="A1074" t="s">
        <v>37</v>
      </c>
      <c r="B1074" t="s">
        <v>38</v>
      </c>
      <c r="C1074" t="s">
        <v>39</v>
      </c>
      <c r="D1074" t="s">
        <v>40</v>
      </c>
      <c r="E1074">
        <v>1</v>
      </c>
      <c r="F1074">
        <v>453</v>
      </c>
      <c r="G1074">
        <v>3</v>
      </c>
      <c r="H1074" s="47">
        <f t="shared" si="48"/>
        <v>453</v>
      </c>
      <c r="I1074" s="47">
        <f t="shared" si="49"/>
        <v>3</v>
      </c>
      <c r="J1074" s="39" t="str">
        <f t="shared" si="50"/>
        <v>4533</v>
      </c>
      <c r="K1074" t="s">
        <v>50</v>
      </c>
      <c r="L1074">
        <v>73</v>
      </c>
      <c r="M1074" t="s">
        <v>1437</v>
      </c>
      <c r="N1074" t="s">
        <v>99</v>
      </c>
      <c r="O1074">
        <v>1</v>
      </c>
      <c r="P1074" t="s">
        <v>3321</v>
      </c>
    </row>
    <row r="1075" spans="1:16" x14ac:dyDescent="0.3">
      <c r="A1075" t="s">
        <v>37</v>
      </c>
      <c r="B1075" t="s">
        <v>38</v>
      </c>
      <c r="C1075" t="s">
        <v>39</v>
      </c>
      <c r="D1075" t="s">
        <v>40</v>
      </c>
      <c r="E1075">
        <v>1</v>
      </c>
      <c r="F1075">
        <v>352</v>
      </c>
      <c r="G1075">
        <v>2</v>
      </c>
      <c r="H1075" s="47">
        <f t="shared" si="48"/>
        <v>352</v>
      </c>
      <c r="I1075" s="47">
        <f t="shared" si="49"/>
        <v>2</v>
      </c>
      <c r="J1075" s="39" t="str">
        <f t="shared" si="50"/>
        <v>3522</v>
      </c>
      <c r="K1075" t="s">
        <v>58</v>
      </c>
      <c r="L1075">
        <v>1242</v>
      </c>
      <c r="M1075" t="s">
        <v>936</v>
      </c>
      <c r="N1075" t="s">
        <v>937</v>
      </c>
      <c r="O1075">
        <v>1</v>
      </c>
      <c r="P1075" t="s">
        <v>3321</v>
      </c>
    </row>
    <row r="1076" spans="1:16" x14ac:dyDescent="0.3">
      <c r="A1076" t="s">
        <v>37</v>
      </c>
      <c r="B1076" t="s">
        <v>38</v>
      </c>
      <c r="C1076" t="s">
        <v>39</v>
      </c>
      <c r="D1076" t="s">
        <v>40</v>
      </c>
      <c r="E1076">
        <v>1</v>
      </c>
      <c r="F1076">
        <v>237</v>
      </c>
      <c r="G1076">
        <v>1</v>
      </c>
      <c r="H1076" s="47">
        <f t="shared" si="48"/>
        <v>237</v>
      </c>
      <c r="I1076" s="47">
        <f t="shared" si="49"/>
        <v>1</v>
      </c>
      <c r="J1076" s="39" t="str">
        <f t="shared" si="50"/>
        <v>2371</v>
      </c>
      <c r="K1076" t="s">
        <v>53</v>
      </c>
      <c r="L1076">
        <v>152</v>
      </c>
      <c r="M1076" t="s">
        <v>1438</v>
      </c>
      <c r="N1076" t="s">
        <v>1439</v>
      </c>
      <c r="O1076">
        <v>1</v>
      </c>
      <c r="P1076" t="s">
        <v>3321</v>
      </c>
    </row>
    <row r="1077" spans="1:16" x14ac:dyDescent="0.3">
      <c r="A1077" t="s">
        <v>37</v>
      </c>
      <c r="B1077" t="s">
        <v>38</v>
      </c>
      <c r="C1077" t="s">
        <v>39</v>
      </c>
      <c r="D1077" t="s">
        <v>40</v>
      </c>
      <c r="E1077">
        <v>1</v>
      </c>
      <c r="F1077">
        <v>411</v>
      </c>
      <c r="G1077">
        <v>1</v>
      </c>
      <c r="H1077" s="47">
        <f t="shared" si="48"/>
        <v>411</v>
      </c>
      <c r="I1077" s="47">
        <f t="shared" si="49"/>
        <v>1</v>
      </c>
      <c r="J1077" s="39" t="str">
        <f t="shared" si="50"/>
        <v>4111</v>
      </c>
      <c r="K1077" t="s">
        <v>50</v>
      </c>
      <c r="L1077">
        <v>228</v>
      </c>
      <c r="M1077" t="s">
        <v>1440</v>
      </c>
      <c r="N1077" t="s">
        <v>1441</v>
      </c>
      <c r="O1077">
        <v>1</v>
      </c>
      <c r="P1077" t="s">
        <v>3321</v>
      </c>
    </row>
    <row r="1078" spans="1:16" x14ac:dyDescent="0.3">
      <c r="A1078" t="s">
        <v>37</v>
      </c>
      <c r="B1078" t="s">
        <v>38</v>
      </c>
      <c r="C1078" t="s">
        <v>39</v>
      </c>
      <c r="D1078" t="s">
        <v>40</v>
      </c>
      <c r="E1078">
        <v>1</v>
      </c>
      <c r="F1078">
        <v>411</v>
      </c>
      <c r="G1078">
        <v>2</v>
      </c>
      <c r="H1078" s="47">
        <f t="shared" si="48"/>
        <v>411</v>
      </c>
      <c r="I1078" s="47">
        <f t="shared" si="49"/>
        <v>2</v>
      </c>
      <c r="J1078" s="39" t="str">
        <f t="shared" si="50"/>
        <v>4112</v>
      </c>
      <c r="K1078" t="s">
        <v>50</v>
      </c>
      <c r="L1078">
        <v>347</v>
      </c>
      <c r="M1078" t="s">
        <v>1442</v>
      </c>
      <c r="N1078" t="s">
        <v>1443</v>
      </c>
      <c r="O1078">
        <v>1</v>
      </c>
      <c r="P1078" t="s">
        <v>3321</v>
      </c>
    </row>
    <row r="1079" spans="1:16" x14ac:dyDescent="0.3">
      <c r="A1079" t="s">
        <v>37</v>
      </c>
      <c r="B1079" t="s">
        <v>38</v>
      </c>
      <c r="C1079" t="s">
        <v>39</v>
      </c>
      <c r="D1079" t="s">
        <v>40</v>
      </c>
      <c r="E1079">
        <v>1</v>
      </c>
      <c r="F1079">
        <v>412</v>
      </c>
      <c r="G1079">
        <v>3</v>
      </c>
      <c r="H1079" s="47">
        <f t="shared" si="48"/>
        <v>412</v>
      </c>
      <c r="I1079" s="47">
        <f t="shared" si="49"/>
        <v>3</v>
      </c>
      <c r="J1079" s="39" t="str">
        <f t="shared" si="50"/>
        <v>4123</v>
      </c>
      <c r="K1079" t="s">
        <v>50</v>
      </c>
      <c r="L1079">
        <v>123</v>
      </c>
      <c r="M1079" t="s">
        <v>1444</v>
      </c>
      <c r="N1079" t="s">
        <v>1445</v>
      </c>
      <c r="O1079">
        <v>1</v>
      </c>
      <c r="P1079" t="s">
        <v>3321</v>
      </c>
    </row>
    <row r="1080" spans="1:16" x14ac:dyDescent="0.3">
      <c r="A1080" t="s">
        <v>37</v>
      </c>
      <c r="B1080" t="s">
        <v>38</v>
      </c>
      <c r="C1080" t="s">
        <v>39</v>
      </c>
      <c r="D1080" t="s">
        <v>40</v>
      </c>
      <c r="E1080">
        <v>1</v>
      </c>
      <c r="F1080">
        <v>305</v>
      </c>
      <c r="G1080">
        <v>0</v>
      </c>
      <c r="H1080" s="47">
        <f t="shared" si="48"/>
        <v>305</v>
      </c>
      <c r="I1080" s="47"/>
      <c r="J1080" s="39" t="str">
        <f t="shared" si="50"/>
        <v>305</v>
      </c>
      <c r="K1080" t="s">
        <v>50</v>
      </c>
      <c r="L1080">
        <v>1014</v>
      </c>
      <c r="M1080" t="s">
        <v>54</v>
      </c>
      <c r="N1080" t="s">
        <v>390</v>
      </c>
      <c r="O1080">
        <v>6</v>
      </c>
      <c r="P1080" t="s">
        <v>3324</v>
      </c>
    </row>
    <row r="1081" spans="1:16" x14ac:dyDescent="0.3">
      <c r="A1081" t="s">
        <v>37</v>
      </c>
      <c r="B1081" t="s">
        <v>38</v>
      </c>
      <c r="C1081" t="s">
        <v>39</v>
      </c>
      <c r="D1081" t="s">
        <v>40</v>
      </c>
      <c r="E1081">
        <v>1</v>
      </c>
      <c r="F1081">
        <v>578</v>
      </c>
      <c r="G1081">
        <v>5</v>
      </c>
      <c r="H1081" s="47">
        <f t="shared" si="48"/>
        <v>578</v>
      </c>
      <c r="I1081" s="47">
        <f t="shared" si="49"/>
        <v>5</v>
      </c>
      <c r="J1081" s="39" t="str">
        <f t="shared" si="50"/>
        <v>5785</v>
      </c>
      <c r="K1081" t="s">
        <v>50</v>
      </c>
      <c r="L1081">
        <v>66</v>
      </c>
      <c r="M1081">
        <v>578</v>
      </c>
      <c r="N1081" t="s">
        <v>680</v>
      </c>
      <c r="O1081">
        <v>1</v>
      </c>
      <c r="P1081" t="s">
        <v>3321</v>
      </c>
    </row>
    <row r="1082" spans="1:16" x14ac:dyDescent="0.3">
      <c r="A1082" t="s">
        <v>37</v>
      </c>
      <c r="B1082" t="s">
        <v>38</v>
      </c>
      <c r="C1082" t="s">
        <v>39</v>
      </c>
      <c r="D1082" t="s">
        <v>40</v>
      </c>
      <c r="E1082">
        <v>1</v>
      </c>
      <c r="F1082">
        <v>580</v>
      </c>
      <c r="G1082">
        <v>3</v>
      </c>
      <c r="H1082" s="47">
        <f t="shared" si="48"/>
        <v>580</v>
      </c>
      <c r="I1082" s="47">
        <f t="shared" si="49"/>
        <v>3</v>
      </c>
      <c r="J1082" s="39" t="str">
        <f t="shared" si="50"/>
        <v>5803</v>
      </c>
      <c r="K1082" t="s">
        <v>50</v>
      </c>
      <c r="L1082">
        <v>43</v>
      </c>
      <c r="M1082" t="s">
        <v>1446</v>
      </c>
      <c r="N1082" t="s">
        <v>1447</v>
      </c>
      <c r="O1082">
        <v>1</v>
      </c>
      <c r="P1082" t="s">
        <v>3321</v>
      </c>
    </row>
    <row r="1083" spans="1:16" x14ac:dyDescent="0.3">
      <c r="A1083" t="s">
        <v>37</v>
      </c>
      <c r="B1083" t="s">
        <v>38</v>
      </c>
      <c r="C1083" t="s">
        <v>39</v>
      </c>
      <c r="D1083" t="s">
        <v>40</v>
      </c>
      <c r="E1083">
        <v>1</v>
      </c>
      <c r="F1083">
        <v>584</v>
      </c>
      <c r="G1083">
        <v>5</v>
      </c>
      <c r="H1083" s="47">
        <f t="shared" si="48"/>
        <v>584</v>
      </c>
      <c r="I1083" s="47">
        <f t="shared" si="49"/>
        <v>5</v>
      </c>
      <c r="J1083" s="39" t="str">
        <f t="shared" si="50"/>
        <v>5845</v>
      </c>
      <c r="K1083" t="s">
        <v>50</v>
      </c>
      <c r="L1083">
        <v>132</v>
      </c>
      <c r="M1083" t="s">
        <v>1448</v>
      </c>
      <c r="N1083" t="s">
        <v>1449</v>
      </c>
      <c r="O1083">
        <v>1</v>
      </c>
      <c r="P1083" t="s">
        <v>3321</v>
      </c>
    </row>
    <row r="1084" spans="1:16" x14ac:dyDescent="0.3">
      <c r="A1084" t="s">
        <v>37</v>
      </c>
      <c r="B1084" t="s">
        <v>38</v>
      </c>
      <c r="C1084" t="s">
        <v>39</v>
      </c>
      <c r="D1084" t="s">
        <v>40</v>
      </c>
      <c r="E1084">
        <v>1</v>
      </c>
      <c r="F1084">
        <v>556</v>
      </c>
      <c r="G1084">
        <v>5</v>
      </c>
      <c r="H1084" s="47">
        <f t="shared" si="48"/>
        <v>556</v>
      </c>
      <c r="I1084" s="47">
        <f t="shared" si="49"/>
        <v>5</v>
      </c>
      <c r="J1084" s="39" t="str">
        <f t="shared" si="50"/>
        <v>5565</v>
      </c>
      <c r="K1084" t="s">
        <v>50</v>
      </c>
      <c r="L1084">
        <v>28</v>
      </c>
      <c r="M1084">
        <v>555</v>
      </c>
      <c r="N1084" t="s">
        <v>476</v>
      </c>
      <c r="O1084">
        <v>1</v>
      </c>
      <c r="P1084" t="s">
        <v>3321</v>
      </c>
    </row>
    <row r="1085" spans="1:16" x14ac:dyDescent="0.3">
      <c r="A1085" t="s">
        <v>37</v>
      </c>
      <c r="B1085" t="s">
        <v>38</v>
      </c>
      <c r="C1085" t="s">
        <v>39</v>
      </c>
      <c r="D1085" t="s">
        <v>40</v>
      </c>
      <c r="E1085">
        <v>1</v>
      </c>
      <c r="F1085">
        <v>561</v>
      </c>
      <c r="G1085">
        <v>1</v>
      </c>
      <c r="H1085" s="47">
        <f t="shared" si="48"/>
        <v>561</v>
      </c>
      <c r="I1085" s="47">
        <f t="shared" si="49"/>
        <v>1</v>
      </c>
      <c r="J1085" s="39" t="str">
        <f t="shared" si="50"/>
        <v>5611</v>
      </c>
      <c r="K1085" t="s">
        <v>50</v>
      </c>
      <c r="L1085">
        <v>190</v>
      </c>
      <c r="M1085" t="s">
        <v>1450</v>
      </c>
      <c r="N1085" t="s">
        <v>1451</v>
      </c>
      <c r="O1085">
        <v>1</v>
      </c>
      <c r="P1085" t="s">
        <v>3321</v>
      </c>
    </row>
    <row r="1086" spans="1:16" x14ac:dyDescent="0.3">
      <c r="A1086" t="s">
        <v>37</v>
      </c>
      <c r="B1086" t="s">
        <v>38</v>
      </c>
      <c r="C1086" t="s">
        <v>39</v>
      </c>
      <c r="D1086" t="s">
        <v>40</v>
      </c>
      <c r="E1086">
        <v>1</v>
      </c>
      <c r="F1086">
        <v>510</v>
      </c>
      <c r="G1086">
        <v>2</v>
      </c>
      <c r="H1086" s="47">
        <f t="shared" si="48"/>
        <v>510</v>
      </c>
      <c r="I1086" s="47">
        <f t="shared" si="49"/>
        <v>2</v>
      </c>
      <c r="J1086" s="39" t="str">
        <f t="shared" si="50"/>
        <v>5102</v>
      </c>
      <c r="K1086" t="s">
        <v>50</v>
      </c>
      <c r="L1086">
        <v>167</v>
      </c>
      <c r="M1086" t="s">
        <v>1452</v>
      </c>
      <c r="N1086" t="s">
        <v>1453</v>
      </c>
      <c r="O1086">
        <v>1</v>
      </c>
      <c r="P1086" t="s">
        <v>3321</v>
      </c>
    </row>
    <row r="1087" spans="1:16" x14ac:dyDescent="0.3">
      <c r="A1087" t="s">
        <v>37</v>
      </c>
      <c r="B1087" t="s">
        <v>38</v>
      </c>
      <c r="C1087" t="s">
        <v>39</v>
      </c>
      <c r="D1087" t="s">
        <v>40</v>
      </c>
      <c r="E1087">
        <v>1</v>
      </c>
      <c r="F1087">
        <v>505</v>
      </c>
      <c r="G1087">
        <v>0</v>
      </c>
      <c r="H1087" s="47">
        <f t="shared" si="48"/>
        <v>505</v>
      </c>
      <c r="I1087" s="47"/>
      <c r="J1087" s="39" t="str">
        <f t="shared" si="50"/>
        <v>505</v>
      </c>
      <c r="K1087" t="s">
        <v>50</v>
      </c>
      <c r="L1087">
        <v>248</v>
      </c>
      <c r="M1087">
        <v>505</v>
      </c>
      <c r="N1087" t="s">
        <v>1454</v>
      </c>
      <c r="O1087">
        <v>1</v>
      </c>
      <c r="P1087" t="s">
        <v>3321</v>
      </c>
    </row>
    <row r="1088" spans="1:16" x14ac:dyDescent="0.3">
      <c r="A1088" t="s">
        <v>37</v>
      </c>
      <c r="B1088" t="s">
        <v>38</v>
      </c>
      <c r="C1088" t="s">
        <v>39</v>
      </c>
      <c r="D1088" t="s">
        <v>40</v>
      </c>
      <c r="E1088">
        <v>1</v>
      </c>
      <c r="F1088">
        <v>682</v>
      </c>
      <c r="G1088">
        <v>10</v>
      </c>
      <c r="H1088" s="47">
        <f t="shared" si="48"/>
        <v>682</v>
      </c>
      <c r="I1088" s="47">
        <f t="shared" si="49"/>
        <v>10</v>
      </c>
      <c r="J1088" s="39" t="str">
        <f t="shared" si="50"/>
        <v>68210</v>
      </c>
      <c r="K1088" t="s">
        <v>50</v>
      </c>
      <c r="L1088">
        <v>569.6</v>
      </c>
      <c r="M1088" t="s">
        <v>1455</v>
      </c>
      <c r="N1088" t="s">
        <v>1456</v>
      </c>
      <c r="O1088">
        <v>7</v>
      </c>
      <c r="P1088" t="s">
        <v>3328</v>
      </c>
    </row>
    <row r="1089" spans="1:16" x14ac:dyDescent="0.3">
      <c r="A1089" t="s">
        <v>37</v>
      </c>
      <c r="B1089" t="s">
        <v>38</v>
      </c>
      <c r="C1089" t="s">
        <v>39</v>
      </c>
      <c r="D1089" t="s">
        <v>40</v>
      </c>
      <c r="E1089">
        <v>1</v>
      </c>
      <c r="F1089">
        <v>682</v>
      </c>
      <c r="G1089">
        <v>16</v>
      </c>
      <c r="H1089" s="47">
        <f t="shared" si="48"/>
        <v>682</v>
      </c>
      <c r="I1089" s="47">
        <f t="shared" si="49"/>
        <v>16</v>
      </c>
      <c r="J1089" s="39" t="str">
        <f t="shared" si="50"/>
        <v>68216</v>
      </c>
      <c r="K1089" t="s">
        <v>50</v>
      </c>
      <c r="L1089">
        <v>33.4</v>
      </c>
      <c r="M1089" t="s">
        <v>1457</v>
      </c>
      <c r="N1089" t="s">
        <v>1458</v>
      </c>
      <c r="O1089">
        <v>7</v>
      </c>
      <c r="P1089" t="s">
        <v>3328</v>
      </c>
    </row>
    <row r="1090" spans="1:16" x14ac:dyDescent="0.3">
      <c r="A1090" t="s">
        <v>37</v>
      </c>
      <c r="B1090" t="s">
        <v>38</v>
      </c>
      <c r="C1090" t="s">
        <v>39</v>
      </c>
      <c r="D1090" t="s">
        <v>40</v>
      </c>
      <c r="E1090">
        <v>1</v>
      </c>
      <c r="F1090">
        <v>882</v>
      </c>
      <c r="G1090">
        <v>59</v>
      </c>
      <c r="H1090" s="47">
        <f t="shared" si="48"/>
        <v>882</v>
      </c>
      <c r="I1090" s="47">
        <f t="shared" si="49"/>
        <v>59</v>
      </c>
      <c r="J1090" s="39" t="str">
        <f t="shared" si="50"/>
        <v>88259</v>
      </c>
      <c r="K1090" t="s">
        <v>124</v>
      </c>
      <c r="L1090">
        <v>239</v>
      </c>
      <c r="M1090" t="s">
        <v>54</v>
      </c>
      <c r="N1090" t="s">
        <v>55</v>
      </c>
      <c r="O1090">
        <v>5</v>
      </c>
      <c r="P1090" t="s">
        <v>3322</v>
      </c>
    </row>
    <row r="1091" spans="1:16" x14ac:dyDescent="0.3">
      <c r="A1091" t="s">
        <v>37</v>
      </c>
      <c r="B1091" t="s">
        <v>38</v>
      </c>
      <c r="C1091" t="s">
        <v>39</v>
      </c>
      <c r="D1091" t="s">
        <v>40</v>
      </c>
      <c r="E1091">
        <v>1</v>
      </c>
      <c r="F1091">
        <v>791</v>
      </c>
      <c r="G1091">
        <v>1</v>
      </c>
      <c r="H1091" s="47">
        <f t="shared" ref="H1091:H1154" si="51">IF(E1091=1,F1091,CONCATENATE(E1091,F1091))</f>
        <v>791</v>
      </c>
      <c r="I1091" s="47">
        <f t="shared" ref="I1091:I1154" si="52">G1091</f>
        <v>1</v>
      </c>
      <c r="J1091" s="39" t="str">
        <f t="shared" ref="J1091:J1154" si="53">CONCATENATE(H1091,I1091)</f>
        <v>7911</v>
      </c>
      <c r="K1091" t="s">
        <v>58</v>
      </c>
      <c r="L1091">
        <v>933</v>
      </c>
      <c r="M1091" t="s">
        <v>1459</v>
      </c>
      <c r="N1091" t="s">
        <v>1120</v>
      </c>
      <c r="O1091">
        <v>1</v>
      </c>
      <c r="P1091" t="s">
        <v>3321</v>
      </c>
    </row>
    <row r="1092" spans="1:16" x14ac:dyDescent="0.3">
      <c r="A1092" t="s">
        <v>37</v>
      </c>
      <c r="B1092" t="s">
        <v>38</v>
      </c>
      <c r="C1092" t="s">
        <v>39</v>
      </c>
      <c r="D1092" t="s">
        <v>40</v>
      </c>
      <c r="E1092">
        <v>1</v>
      </c>
      <c r="F1092">
        <v>775</v>
      </c>
      <c r="G1092">
        <v>14</v>
      </c>
      <c r="H1092" s="47">
        <f t="shared" si="51"/>
        <v>775</v>
      </c>
      <c r="I1092" s="47">
        <f t="shared" si="52"/>
        <v>14</v>
      </c>
      <c r="J1092" s="39" t="str">
        <f t="shared" si="53"/>
        <v>77514</v>
      </c>
      <c r="K1092" t="s">
        <v>58</v>
      </c>
      <c r="L1092">
        <v>182</v>
      </c>
      <c r="M1092" t="s">
        <v>54</v>
      </c>
      <c r="N1092" t="s">
        <v>159</v>
      </c>
      <c r="O1092">
        <v>2</v>
      </c>
      <c r="P1092" t="s">
        <v>3323</v>
      </c>
    </row>
    <row r="1093" spans="1:16" x14ac:dyDescent="0.3">
      <c r="A1093" t="s">
        <v>37</v>
      </c>
      <c r="B1093" t="s">
        <v>38</v>
      </c>
      <c r="C1093" t="s">
        <v>39</v>
      </c>
      <c r="D1093" t="s">
        <v>40</v>
      </c>
      <c r="E1093">
        <v>1</v>
      </c>
      <c r="F1093">
        <v>113</v>
      </c>
      <c r="G1093">
        <v>6</v>
      </c>
      <c r="H1093" s="47">
        <f t="shared" si="51"/>
        <v>113</v>
      </c>
      <c r="I1093" s="47">
        <f t="shared" si="52"/>
        <v>6</v>
      </c>
      <c r="J1093" s="39" t="str">
        <f t="shared" si="53"/>
        <v>1136</v>
      </c>
      <c r="K1093" t="s">
        <v>50</v>
      </c>
      <c r="L1093">
        <v>215</v>
      </c>
      <c r="M1093" t="s">
        <v>1460</v>
      </c>
      <c r="N1093" t="s">
        <v>1461</v>
      </c>
      <c r="O1093">
        <v>1</v>
      </c>
      <c r="P1093" t="s">
        <v>3321</v>
      </c>
    </row>
    <row r="1094" spans="1:16" x14ac:dyDescent="0.3">
      <c r="A1094" t="s">
        <v>37</v>
      </c>
      <c r="B1094" t="s">
        <v>38</v>
      </c>
      <c r="C1094" t="s">
        <v>39</v>
      </c>
      <c r="D1094" t="s">
        <v>40</v>
      </c>
      <c r="E1094">
        <v>1</v>
      </c>
      <c r="F1094">
        <v>113</v>
      </c>
      <c r="G1094">
        <v>9</v>
      </c>
      <c r="H1094" s="47">
        <f t="shared" si="51"/>
        <v>113</v>
      </c>
      <c r="I1094" s="47">
        <f t="shared" si="52"/>
        <v>9</v>
      </c>
      <c r="J1094" s="39" t="str">
        <f t="shared" si="53"/>
        <v>1139</v>
      </c>
      <c r="K1094" t="s">
        <v>50</v>
      </c>
      <c r="L1094">
        <v>196</v>
      </c>
      <c r="M1094" t="s">
        <v>1462</v>
      </c>
      <c r="N1094" t="s">
        <v>1463</v>
      </c>
      <c r="O1094">
        <v>1</v>
      </c>
      <c r="P1094" t="s">
        <v>3321</v>
      </c>
    </row>
    <row r="1095" spans="1:16" x14ac:dyDescent="0.3">
      <c r="A1095" t="s">
        <v>37</v>
      </c>
      <c r="B1095" t="s">
        <v>38</v>
      </c>
      <c r="C1095" t="s">
        <v>39</v>
      </c>
      <c r="D1095" t="s">
        <v>40</v>
      </c>
      <c r="E1095">
        <v>1</v>
      </c>
      <c r="F1095">
        <v>113</v>
      </c>
      <c r="G1095">
        <v>13</v>
      </c>
      <c r="H1095" s="47">
        <f t="shared" si="51"/>
        <v>113</v>
      </c>
      <c r="I1095" s="47">
        <f t="shared" si="52"/>
        <v>13</v>
      </c>
      <c r="J1095" s="39" t="str">
        <f t="shared" si="53"/>
        <v>11313</v>
      </c>
      <c r="K1095" t="s">
        <v>53</v>
      </c>
      <c r="L1095">
        <v>28</v>
      </c>
      <c r="M1095" t="s">
        <v>1464</v>
      </c>
      <c r="N1095" t="s">
        <v>523</v>
      </c>
      <c r="O1095">
        <v>1</v>
      </c>
      <c r="P1095" t="s">
        <v>3321</v>
      </c>
    </row>
    <row r="1096" spans="1:16" x14ac:dyDescent="0.3">
      <c r="A1096" t="s">
        <v>37</v>
      </c>
      <c r="B1096" t="s">
        <v>38</v>
      </c>
      <c r="C1096" t="s">
        <v>39</v>
      </c>
      <c r="D1096" t="s">
        <v>40</v>
      </c>
      <c r="E1096">
        <v>1</v>
      </c>
      <c r="F1096">
        <v>388</v>
      </c>
      <c r="G1096">
        <v>1</v>
      </c>
      <c r="H1096" s="47">
        <f t="shared" si="51"/>
        <v>388</v>
      </c>
      <c r="I1096" s="47">
        <f t="shared" si="52"/>
        <v>1</v>
      </c>
      <c r="J1096" s="39" t="str">
        <f t="shared" si="53"/>
        <v>3881</v>
      </c>
      <c r="K1096" t="s">
        <v>257</v>
      </c>
      <c r="L1096">
        <v>2901</v>
      </c>
      <c r="M1096" t="s">
        <v>893</v>
      </c>
      <c r="N1096" t="s">
        <v>894</v>
      </c>
      <c r="O1096">
        <v>1</v>
      </c>
      <c r="P1096" t="s">
        <v>3321</v>
      </c>
    </row>
    <row r="1097" spans="1:16" x14ac:dyDescent="0.3">
      <c r="A1097" t="s">
        <v>37</v>
      </c>
      <c r="B1097" t="s">
        <v>38</v>
      </c>
      <c r="C1097" t="s">
        <v>39</v>
      </c>
      <c r="D1097" t="s">
        <v>40</v>
      </c>
      <c r="E1097">
        <v>1</v>
      </c>
      <c r="F1097">
        <v>252</v>
      </c>
      <c r="G1097">
        <v>1</v>
      </c>
      <c r="H1097" s="47">
        <f t="shared" si="51"/>
        <v>252</v>
      </c>
      <c r="I1097" s="47">
        <f t="shared" si="52"/>
        <v>1</v>
      </c>
      <c r="J1097" s="39" t="str">
        <f t="shared" si="53"/>
        <v>2521</v>
      </c>
      <c r="K1097" t="s">
        <v>58</v>
      </c>
      <c r="L1097">
        <v>724</v>
      </c>
      <c r="M1097" t="s">
        <v>94</v>
      </c>
      <c r="N1097" t="s">
        <v>95</v>
      </c>
      <c r="O1097">
        <v>1</v>
      </c>
      <c r="P1097" t="s">
        <v>3321</v>
      </c>
    </row>
    <row r="1098" spans="1:16" x14ac:dyDescent="0.3">
      <c r="A1098" t="s">
        <v>37</v>
      </c>
      <c r="B1098" t="s">
        <v>38</v>
      </c>
      <c r="C1098" t="s">
        <v>39</v>
      </c>
      <c r="D1098" t="s">
        <v>40</v>
      </c>
      <c r="E1098">
        <v>1</v>
      </c>
      <c r="F1098">
        <v>694</v>
      </c>
      <c r="G1098">
        <v>37</v>
      </c>
      <c r="H1098" s="47">
        <f t="shared" si="51"/>
        <v>694</v>
      </c>
      <c r="I1098" s="47">
        <f t="shared" si="52"/>
        <v>37</v>
      </c>
      <c r="J1098" s="39" t="str">
        <f t="shared" si="53"/>
        <v>69437</v>
      </c>
      <c r="K1098" t="s">
        <v>50</v>
      </c>
      <c r="L1098">
        <v>85.5</v>
      </c>
      <c r="M1098" t="s">
        <v>1280</v>
      </c>
      <c r="N1098" t="s">
        <v>1281</v>
      </c>
      <c r="O1098">
        <v>1</v>
      </c>
      <c r="P1098" t="s">
        <v>3321</v>
      </c>
    </row>
    <row r="1099" spans="1:16" x14ac:dyDescent="0.3">
      <c r="A1099" t="s">
        <v>37</v>
      </c>
      <c r="B1099" t="s">
        <v>38</v>
      </c>
      <c r="C1099" t="s">
        <v>39</v>
      </c>
      <c r="D1099" t="s">
        <v>40</v>
      </c>
      <c r="E1099">
        <v>1</v>
      </c>
      <c r="F1099">
        <v>677</v>
      </c>
      <c r="G1099">
        <v>15</v>
      </c>
      <c r="H1099" s="47">
        <f t="shared" si="51"/>
        <v>677</v>
      </c>
      <c r="I1099" s="47">
        <f t="shared" si="52"/>
        <v>15</v>
      </c>
      <c r="J1099" s="39" t="str">
        <f t="shared" si="53"/>
        <v>67715</v>
      </c>
      <c r="K1099" t="s">
        <v>50</v>
      </c>
      <c r="L1099">
        <v>294.2</v>
      </c>
      <c r="M1099" t="s">
        <v>1465</v>
      </c>
      <c r="N1099" t="s">
        <v>1466</v>
      </c>
      <c r="O1099">
        <v>1</v>
      </c>
      <c r="P1099" t="s">
        <v>3321</v>
      </c>
    </row>
    <row r="1100" spans="1:16" x14ac:dyDescent="0.3">
      <c r="A1100" t="s">
        <v>37</v>
      </c>
      <c r="B1100" t="s">
        <v>38</v>
      </c>
      <c r="C1100" t="s">
        <v>39</v>
      </c>
      <c r="D1100" t="s">
        <v>40</v>
      </c>
      <c r="E1100">
        <v>1</v>
      </c>
      <c r="F1100">
        <v>867</v>
      </c>
      <c r="G1100">
        <v>36</v>
      </c>
      <c r="H1100" s="47">
        <f t="shared" si="51"/>
        <v>867</v>
      </c>
      <c r="I1100" s="47">
        <f t="shared" si="52"/>
        <v>36</v>
      </c>
      <c r="J1100" s="39" t="str">
        <f t="shared" si="53"/>
        <v>86736</v>
      </c>
      <c r="K1100" t="s">
        <v>50</v>
      </c>
      <c r="L1100">
        <v>9</v>
      </c>
      <c r="M1100" t="s">
        <v>54</v>
      </c>
      <c r="N1100" t="s">
        <v>135</v>
      </c>
      <c r="O1100">
        <v>2</v>
      </c>
      <c r="P1100" t="s">
        <v>3323</v>
      </c>
    </row>
    <row r="1101" spans="1:16" x14ac:dyDescent="0.3">
      <c r="A1101" t="s">
        <v>37</v>
      </c>
      <c r="B1101" t="s">
        <v>38</v>
      </c>
      <c r="C1101" t="s">
        <v>39</v>
      </c>
      <c r="D1101" t="s">
        <v>40</v>
      </c>
      <c r="E1101">
        <v>1</v>
      </c>
      <c r="F1101">
        <v>325</v>
      </c>
      <c r="G1101">
        <v>8</v>
      </c>
      <c r="H1101" s="47">
        <f t="shared" si="51"/>
        <v>325</v>
      </c>
      <c r="I1101" s="47">
        <f t="shared" si="52"/>
        <v>8</v>
      </c>
      <c r="J1101" s="39" t="str">
        <f t="shared" si="53"/>
        <v>3258</v>
      </c>
      <c r="K1101" t="s">
        <v>58</v>
      </c>
      <c r="L1101">
        <v>2844</v>
      </c>
      <c r="M1101" t="s">
        <v>1250</v>
      </c>
      <c r="N1101" t="s">
        <v>1251</v>
      </c>
      <c r="O1101">
        <v>1</v>
      </c>
      <c r="P1101" t="s">
        <v>3321</v>
      </c>
    </row>
    <row r="1102" spans="1:16" x14ac:dyDescent="0.3">
      <c r="A1102" t="s">
        <v>37</v>
      </c>
      <c r="B1102" t="s">
        <v>38</v>
      </c>
      <c r="C1102" t="s">
        <v>39</v>
      </c>
      <c r="D1102" t="s">
        <v>40</v>
      </c>
      <c r="E1102">
        <v>1</v>
      </c>
      <c r="F1102">
        <v>377</v>
      </c>
      <c r="G1102">
        <v>0</v>
      </c>
      <c r="H1102" s="47">
        <f t="shared" si="51"/>
        <v>377</v>
      </c>
      <c r="I1102" s="47"/>
      <c r="J1102" s="39" t="str">
        <f t="shared" si="53"/>
        <v>377</v>
      </c>
      <c r="K1102" t="s">
        <v>58</v>
      </c>
      <c r="L1102">
        <v>1000</v>
      </c>
      <c r="M1102">
        <v>513</v>
      </c>
      <c r="N1102" t="s">
        <v>400</v>
      </c>
      <c r="O1102">
        <v>1</v>
      </c>
      <c r="P1102" t="s">
        <v>3321</v>
      </c>
    </row>
    <row r="1103" spans="1:16" x14ac:dyDescent="0.3">
      <c r="A1103" t="s">
        <v>37</v>
      </c>
      <c r="B1103" t="s">
        <v>38</v>
      </c>
      <c r="C1103" t="s">
        <v>39</v>
      </c>
      <c r="D1103" t="s">
        <v>40</v>
      </c>
      <c r="E1103">
        <v>1</v>
      </c>
      <c r="F1103">
        <v>239</v>
      </c>
      <c r="G1103">
        <v>5</v>
      </c>
      <c r="H1103" s="47">
        <f t="shared" si="51"/>
        <v>239</v>
      </c>
      <c r="I1103" s="47">
        <f t="shared" si="52"/>
        <v>5</v>
      </c>
      <c r="J1103" s="39" t="str">
        <f t="shared" si="53"/>
        <v>2395</v>
      </c>
      <c r="K1103" t="s">
        <v>114</v>
      </c>
      <c r="L1103">
        <v>460</v>
      </c>
      <c r="M1103" t="s">
        <v>1467</v>
      </c>
      <c r="N1103" t="s">
        <v>1468</v>
      </c>
      <c r="O1103">
        <v>1</v>
      </c>
      <c r="P1103" t="s">
        <v>3321</v>
      </c>
    </row>
    <row r="1104" spans="1:16" x14ac:dyDescent="0.3">
      <c r="A1104" t="s">
        <v>37</v>
      </c>
      <c r="B1104" t="s">
        <v>38</v>
      </c>
      <c r="C1104" t="s">
        <v>39</v>
      </c>
      <c r="D1104" t="s">
        <v>40</v>
      </c>
      <c r="E1104">
        <v>1</v>
      </c>
      <c r="F1104">
        <v>426</v>
      </c>
      <c r="G1104">
        <v>8</v>
      </c>
      <c r="H1104" s="47">
        <f t="shared" si="51"/>
        <v>426</v>
      </c>
      <c r="I1104" s="47">
        <f t="shared" si="52"/>
        <v>8</v>
      </c>
      <c r="J1104" s="39" t="str">
        <f t="shared" si="53"/>
        <v>4268</v>
      </c>
      <c r="K1104" t="s">
        <v>50</v>
      </c>
      <c r="L1104">
        <v>342</v>
      </c>
      <c r="M1104" t="s">
        <v>1469</v>
      </c>
      <c r="N1104" t="s">
        <v>1470</v>
      </c>
      <c r="O1104">
        <v>1</v>
      </c>
      <c r="P1104" t="s">
        <v>3321</v>
      </c>
    </row>
    <row r="1105" spans="1:16" x14ac:dyDescent="0.3">
      <c r="A1105" t="s">
        <v>37</v>
      </c>
      <c r="B1105" t="s">
        <v>38</v>
      </c>
      <c r="C1105" t="s">
        <v>39</v>
      </c>
      <c r="D1105" t="s">
        <v>40</v>
      </c>
      <c r="E1105">
        <v>1</v>
      </c>
      <c r="F1105">
        <v>857</v>
      </c>
      <c r="G1105">
        <v>2</v>
      </c>
      <c r="H1105" s="47">
        <f t="shared" si="51"/>
        <v>857</v>
      </c>
      <c r="I1105" s="47">
        <f t="shared" si="52"/>
        <v>2</v>
      </c>
      <c r="J1105" s="39" t="str">
        <f t="shared" si="53"/>
        <v>8572</v>
      </c>
      <c r="K1105" t="s">
        <v>207</v>
      </c>
      <c r="L1105">
        <v>54</v>
      </c>
      <c r="M1105" t="s">
        <v>54</v>
      </c>
      <c r="N1105" t="s">
        <v>79</v>
      </c>
      <c r="O1105">
        <v>2</v>
      </c>
      <c r="P1105" t="s">
        <v>3323</v>
      </c>
    </row>
    <row r="1106" spans="1:16" x14ac:dyDescent="0.3">
      <c r="A1106" t="s">
        <v>37</v>
      </c>
      <c r="B1106" t="s">
        <v>38</v>
      </c>
      <c r="C1106" t="s">
        <v>39</v>
      </c>
      <c r="D1106" t="s">
        <v>40</v>
      </c>
      <c r="E1106">
        <v>1</v>
      </c>
      <c r="F1106">
        <v>859</v>
      </c>
      <c r="G1106">
        <v>1</v>
      </c>
      <c r="H1106" s="47">
        <f t="shared" si="51"/>
        <v>859</v>
      </c>
      <c r="I1106" s="47">
        <f t="shared" si="52"/>
        <v>1</v>
      </c>
      <c r="J1106" s="39" t="str">
        <f t="shared" si="53"/>
        <v>8591</v>
      </c>
      <c r="K1106" t="s">
        <v>58</v>
      </c>
      <c r="L1106">
        <v>59</v>
      </c>
      <c r="M1106" t="s">
        <v>784</v>
      </c>
      <c r="N1106" t="s">
        <v>785</v>
      </c>
      <c r="O1106">
        <v>1</v>
      </c>
      <c r="P1106" t="s">
        <v>3321</v>
      </c>
    </row>
    <row r="1107" spans="1:16" x14ac:dyDescent="0.3">
      <c r="A1107" t="s">
        <v>37</v>
      </c>
      <c r="B1107" t="s">
        <v>38</v>
      </c>
      <c r="C1107" t="s">
        <v>39</v>
      </c>
      <c r="D1107" t="s">
        <v>40</v>
      </c>
      <c r="E1107">
        <v>1</v>
      </c>
      <c r="F1107">
        <v>866</v>
      </c>
      <c r="G1107">
        <v>9</v>
      </c>
      <c r="H1107" s="47">
        <f t="shared" si="51"/>
        <v>866</v>
      </c>
      <c r="I1107" s="47">
        <f t="shared" si="52"/>
        <v>9</v>
      </c>
      <c r="J1107" s="39" t="str">
        <f t="shared" si="53"/>
        <v>8669</v>
      </c>
      <c r="K1107" t="s">
        <v>53</v>
      </c>
      <c r="L1107">
        <v>7</v>
      </c>
      <c r="M1107" t="s">
        <v>54</v>
      </c>
      <c r="N1107" t="s">
        <v>159</v>
      </c>
      <c r="O1107">
        <v>2</v>
      </c>
      <c r="P1107" t="s">
        <v>3323</v>
      </c>
    </row>
    <row r="1108" spans="1:16" x14ac:dyDescent="0.3">
      <c r="A1108" t="s">
        <v>37</v>
      </c>
      <c r="B1108" t="s">
        <v>38</v>
      </c>
      <c r="C1108" t="s">
        <v>39</v>
      </c>
      <c r="D1108" t="s">
        <v>40</v>
      </c>
      <c r="E1108">
        <v>1</v>
      </c>
      <c r="F1108">
        <v>451</v>
      </c>
      <c r="G1108">
        <v>17</v>
      </c>
      <c r="H1108" s="47">
        <f t="shared" si="51"/>
        <v>451</v>
      </c>
      <c r="I1108" s="47">
        <f t="shared" si="52"/>
        <v>17</v>
      </c>
      <c r="J1108" s="39" t="str">
        <f t="shared" si="53"/>
        <v>45117</v>
      </c>
      <c r="K1108" t="s">
        <v>53</v>
      </c>
      <c r="L1108">
        <v>61</v>
      </c>
      <c r="M1108" t="s">
        <v>1471</v>
      </c>
      <c r="N1108" t="s">
        <v>1472</v>
      </c>
      <c r="O1108">
        <v>1</v>
      </c>
      <c r="P1108" t="s">
        <v>3321</v>
      </c>
    </row>
    <row r="1109" spans="1:16" x14ac:dyDescent="0.3">
      <c r="A1109" t="s">
        <v>37</v>
      </c>
      <c r="B1109" t="s">
        <v>38</v>
      </c>
      <c r="C1109" t="s">
        <v>39</v>
      </c>
      <c r="D1109" t="s">
        <v>40</v>
      </c>
      <c r="E1109">
        <v>1</v>
      </c>
      <c r="F1109">
        <v>301</v>
      </c>
      <c r="G1109">
        <v>2</v>
      </c>
      <c r="H1109" s="47">
        <f t="shared" si="51"/>
        <v>301</v>
      </c>
      <c r="I1109" s="47">
        <f t="shared" si="52"/>
        <v>2</v>
      </c>
      <c r="J1109" s="39" t="str">
        <f t="shared" si="53"/>
        <v>3012</v>
      </c>
      <c r="K1109" t="s">
        <v>50</v>
      </c>
      <c r="L1109">
        <v>223</v>
      </c>
      <c r="M1109">
        <v>303</v>
      </c>
      <c r="N1109" t="s">
        <v>1473</v>
      </c>
      <c r="O1109">
        <v>1</v>
      </c>
      <c r="P1109" t="s">
        <v>3321</v>
      </c>
    </row>
    <row r="1110" spans="1:16" x14ac:dyDescent="0.3">
      <c r="A1110" t="s">
        <v>37</v>
      </c>
      <c r="B1110" t="s">
        <v>38</v>
      </c>
      <c r="C1110" t="s">
        <v>39</v>
      </c>
      <c r="D1110" t="s">
        <v>40</v>
      </c>
      <c r="E1110">
        <v>1</v>
      </c>
      <c r="F1110">
        <v>302</v>
      </c>
      <c r="G1110">
        <v>1</v>
      </c>
      <c r="H1110" s="47">
        <f t="shared" si="51"/>
        <v>302</v>
      </c>
      <c r="I1110" s="47">
        <f t="shared" si="52"/>
        <v>1</v>
      </c>
      <c r="J1110" s="39" t="str">
        <f t="shared" si="53"/>
        <v>3021</v>
      </c>
      <c r="K1110" t="s">
        <v>50</v>
      </c>
      <c r="L1110">
        <v>108</v>
      </c>
      <c r="M1110" t="s">
        <v>1474</v>
      </c>
      <c r="N1110" t="s">
        <v>1475</v>
      </c>
      <c r="O1110">
        <v>1</v>
      </c>
      <c r="P1110" t="s">
        <v>3321</v>
      </c>
    </row>
    <row r="1111" spans="1:16" x14ac:dyDescent="0.3">
      <c r="A1111" t="s">
        <v>37</v>
      </c>
      <c r="B1111" t="s">
        <v>38</v>
      </c>
      <c r="C1111" t="s">
        <v>39</v>
      </c>
      <c r="D1111" t="s">
        <v>40</v>
      </c>
      <c r="E1111">
        <v>1</v>
      </c>
      <c r="F1111">
        <v>228</v>
      </c>
      <c r="G1111">
        <v>34</v>
      </c>
      <c r="H1111" s="47">
        <f t="shared" si="51"/>
        <v>228</v>
      </c>
      <c r="I1111" s="47">
        <f t="shared" si="52"/>
        <v>34</v>
      </c>
      <c r="J1111" s="39" t="str">
        <f t="shared" si="53"/>
        <v>22834</v>
      </c>
      <c r="K1111" t="s">
        <v>50</v>
      </c>
      <c r="L1111">
        <v>107</v>
      </c>
      <c r="M1111" t="s">
        <v>1476</v>
      </c>
      <c r="N1111" t="s">
        <v>1477</v>
      </c>
      <c r="O1111">
        <v>1</v>
      </c>
      <c r="P1111" t="s">
        <v>3321</v>
      </c>
    </row>
    <row r="1112" spans="1:16" x14ac:dyDescent="0.3">
      <c r="A1112" t="s">
        <v>37</v>
      </c>
      <c r="B1112" t="s">
        <v>38</v>
      </c>
      <c r="C1112" t="s">
        <v>39</v>
      </c>
      <c r="D1112" t="s">
        <v>40</v>
      </c>
      <c r="E1112">
        <v>1</v>
      </c>
      <c r="F1112">
        <v>205</v>
      </c>
      <c r="G1112">
        <v>113</v>
      </c>
      <c r="H1112" s="47">
        <f t="shared" si="51"/>
        <v>205</v>
      </c>
      <c r="I1112" s="47">
        <f t="shared" si="52"/>
        <v>113</v>
      </c>
      <c r="J1112" s="39" t="str">
        <f t="shared" si="53"/>
        <v>205113</v>
      </c>
      <c r="K1112" t="s">
        <v>161</v>
      </c>
      <c r="L1112">
        <v>263</v>
      </c>
      <c r="M1112" t="s">
        <v>54</v>
      </c>
      <c r="N1112" t="s">
        <v>162</v>
      </c>
      <c r="O1112">
        <v>2</v>
      </c>
      <c r="P1112" t="s">
        <v>3323</v>
      </c>
    </row>
    <row r="1113" spans="1:16" x14ac:dyDescent="0.3">
      <c r="A1113" t="s">
        <v>37</v>
      </c>
      <c r="B1113" t="s">
        <v>38</v>
      </c>
      <c r="C1113" t="s">
        <v>39</v>
      </c>
      <c r="D1113" t="s">
        <v>40</v>
      </c>
      <c r="E1113">
        <v>1</v>
      </c>
      <c r="F1113">
        <v>440</v>
      </c>
      <c r="G1113">
        <v>7</v>
      </c>
      <c r="H1113" s="47">
        <f t="shared" si="51"/>
        <v>440</v>
      </c>
      <c r="I1113" s="47">
        <f t="shared" si="52"/>
        <v>7</v>
      </c>
      <c r="J1113" s="39" t="str">
        <f t="shared" si="53"/>
        <v>4407</v>
      </c>
      <c r="K1113" t="s">
        <v>50</v>
      </c>
      <c r="L1113">
        <v>159</v>
      </c>
      <c r="M1113" t="s">
        <v>1478</v>
      </c>
      <c r="N1113" t="s">
        <v>1479</v>
      </c>
      <c r="O1113">
        <v>1</v>
      </c>
      <c r="P1113" t="s">
        <v>3321</v>
      </c>
    </row>
    <row r="1114" spans="1:16" x14ac:dyDescent="0.3">
      <c r="A1114" t="s">
        <v>37</v>
      </c>
      <c r="B1114" t="s">
        <v>38</v>
      </c>
      <c r="C1114" t="s">
        <v>39</v>
      </c>
      <c r="D1114" t="s">
        <v>40</v>
      </c>
      <c r="E1114">
        <v>1</v>
      </c>
      <c r="F1114">
        <v>438</v>
      </c>
      <c r="G1114">
        <v>3</v>
      </c>
      <c r="H1114" s="47">
        <f t="shared" si="51"/>
        <v>438</v>
      </c>
      <c r="I1114" s="47">
        <f t="shared" si="52"/>
        <v>3</v>
      </c>
      <c r="J1114" s="39" t="str">
        <f t="shared" si="53"/>
        <v>4383</v>
      </c>
      <c r="K1114" t="s">
        <v>50</v>
      </c>
      <c r="L1114">
        <v>142</v>
      </c>
      <c r="M1114" t="s">
        <v>1480</v>
      </c>
      <c r="N1114" t="s">
        <v>1481</v>
      </c>
      <c r="O1114">
        <v>1</v>
      </c>
      <c r="P1114" t="s">
        <v>3321</v>
      </c>
    </row>
    <row r="1115" spans="1:16" x14ac:dyDescent="0.3">
      <c r="A1115" t="s">
        <v>37</v>
      </c>
      <c r="B1115" t="s">
        <v>38</v>
      </c>
      <c r="C1115" t="s">
        <v>39</v>
      </c>
      <c r="D1115" t="s">
        <v>40</v>
      </c>
      <c r="E1115">
        <v>1</v>
      </c>
      <c r="F1115">
        <v>552</v>
      </c>
      <c r="G1115">
        <v>3</v>
      </c>
      <c r="H1115" s="47">
        <f t="shared" si="51"/>
        <v>552</v>
      </c>
      <c r="I1115" s="47">
        <f t="shared" si="52"/>
        <v>3</v>
      </c>
      <c r="J1115" s="39" t="str">
        <f t="shared" si="53"/>
        <v>5523</v>
      </c>
      <c r="K1115" t="s">
        <v>50</v>
      </c>
      <c r="L1115">
        <v>30</v>
      </c>
      <c r="M1115" t="s">
        <v>1482</v>
      </c>
      <c r="N1115" t="s">
        <v>1483</v>
      </c>
      <c r="O1115">
        <v>1</v>
      </c>
      <c r="P1115" t="s">
        <v>3321</v>
      </c>
    </row>
    <row r="1116" spans="1:16" x14ac:dyDescent="0.3">
      <c r="A1116" t="s">
        <v>37</v>
      </c>
      <c r="B1116" t="s">
        <v>38</v>
      </c>
      <c r="C1116" t="s">
        <v>39</v>
      </c>
      <c r="D1116" t="s">
        <v>40</v>
      </c>
      <c r="E1116">
        <v>1</v>
      </c>
      <c r="F1116">
        <v>479</v>
      </c>
      <c r="G1116">
        <v>0</v>
      </c>
      <c r="H1116" s="47">
        <f t="shared" si="51"/>
        <v>479</v>
      </c>
      <c r="I1116" s="47"/>
      <c r="J1116" s="39" t="str">
        <f t="shared" si="53"/>
        <v>479</v>
      </c>
      <c r="K1116" t="s">
        <v>50</v>
      </c>
      <c r="L1116">
        <v>3501</v>
      </c>
      <c r="M1116" t="s">
        <v>54</v>
      </c>
      <c r="N1116" t="s">
        <v>54</v>
      </c>
      <c r="O1116">
        <v>1</v>
      </c>
      <c r="P1116" t="s">
        <v>3321</v>
      </c>
    </row>
    <row r="1117" spans="1:16" x14ac:dyDescent="0.3">
      <c r="A1117" t="s">
        <v>37</v>
      </c>
      <c r="B1117" t="s">
        <v>38</v>
      </c>
      <c r="C1117" t="s">
        <v>39</v>
      </c>
      <c r="D1117" t="s">
        <v>40</v>
      </c>
      <c r="E1117">
        <v>1</v>
      </c>
      <c r="F1117">
        <v>458</v>
      </c>
      <c r="G1117">
        <v>8</v>
      </c>
      <c r="H1117" s="47">
        <f t="shared" si="51"/>
        <v>458</v>
      </c>
      <c r="I1117" s="47">
        <f t="shared" si="52"/>
        <v>8</v>
      </c>
      <c r="J1117" s="39" t="str">
        <f t="shared" si="53"/>
        <v>4588</v>
      </c>
      <c r="K1117" t="s">
        <v>50</v>
      </c>
      <c r="L1117">
        <v>424</v>
      </c>
      <c r="M1117" t="s">
        <v>1484</v>
      </c>
      <c r="N1117" t="s">
        <v>1485</v>
      </c>
      <c r="O1117">
        <v>1</v>
      </c>
      <c r="P1117" t="s">
        <v>3321</v>
      </c>
    </row>
    <row r="1118" spans="1:16" x14ac:dyDescent="0.3">
      <c r="A1118" t="s">
        <v>37</v>
      </c>
      <c r="B1118" t="s">
        <v>38</v>
      </c>
      <c r="C1118" t="s">
        <v>39</v>
      </c>
      <c r="D1118" t="s">
        <v>40</v>
      </c>
      <c r="E1118">
        <v>1</v>
      </c>
      <c r="F1118">
        <v>465</v>
      </c>
      <c r="G1118">
        <v>3</v>
      </c>
      <c r="H1118" s="47">
        <f t="shared" si="51"/>
        <v>465</v>
      </c>
      <c r="I1118" s="47">
        <f t="shared" si="52"/>
        <v>3</v>
      </c>
      <c r="J1118" s="39" t="str">
        <f t="shared" si="53"/>
        <v>4653</v>
      </c>
      <c r="K1118" t="s">
        <v>50</v>
      </c>
      <c r="L1118">
        <v>417</v>
      </c>
      <c r="M1118" t="s">
        <v>54</v>
      </c>
      <c r="N1118" t="s">
        <v>54</v>
      </c>
      <c r="O1118">
        <v>1</v>
      </c>
      <c r="P1118" t="s">
        <v>3321</v>
      </c>
    </row>
    <row r="1119" spans="1:16" x14ac:dyDescent="0.3">
      <c r="A1119" t="s">
        <v>37</v>
      </c>
      <c r="B1119" t="s">
        <v>38</v>
      </c>
      <c r="C1119" t="s">
        <v>39</v>
      </c>
      <c r="D1119" t="s">
        <v>40</v>
      </c>
      <c r="E1119">
        <v>1</v>
      </c>
      <c r="F1119">
        <v>454</v>
      </c>
      <c r="G1119">
        <v>7</v>
      </c>
      <c r="H1119" s="47">
        <f t="shared" si="51"/>
        <v>454</v>
      </c>
      <c r="I1119" s="47">
        <f t="shared" si="52"/>
        <v>7</v>
      </c>
      <c r="J1119" s="39" t="str">
        <f t="shared" si="53"/>
        <v>4547</v>
      </c>
      <c r="K1119" t="s">
        <v>50</v>
      </c>
      <c r="L1119">
        <v>256</v>
      </c>
      <c r="M1119" t="s">
        <v>1486</v>
      </c>
      <c r="N1119" t="s">
        <v>1487</v>
      </c>
      <c r="O1119">
        <v>1</v>
      </c>
      <c r="P1119" t="s">
        <v>3321</v>
      </c>
    </row>
    <row r="1120" spans="1:16" x14ac:dyDescent="0.3">
      <c r="A1120" t="s">
        <v>37</v>
      </c>
      <c r="B1120" t="s">
        <v>38</v>
      </c>
      <c r="C1120" t="s">
        <v>39</v>
      </c>
      <c r="D1120" t="s">
        <v>40</v>
      </c>
      <c r="E1120">
        <v>1</v>
      </c>
      <c r="F1120">
        <v>697</v>
      </c>
      <c r="G1120">
        <v>12</v>
      </c>
      <c r="H1120" s="47">
        <f t="shared" si="51"/>
        <v>697</v>
      </c>
      <c r="I1120" s="47">
        <f t="shared" si="52"/>
        <v>12</v>
      </c>
      <c r="J1120" s="39" t="str">
        <f t="shared" si="53"/>
        <v>69712</v>
      </c>
      <c r="K1120" t="s">
        <v>50</v>
      </c>
      <c r="L1120">
        <v>849.5</v>
      </c>
      <c r="M1120" t="s">
        <v>1488</v>
      </c>
      <c r="N1120" t="s">
        <v>1489</v>
      </c>
      <c r="O1120">
        <v>6</v>
      </c>
      <c r="P1120" t="s">
        <v>3324</v>
      </c>
    </row>
    <row r="1121" spans="1:16" x14ac:dyDescent="0.3">
      <c r="A1121" t="s">
        <v>37</v>
      </c>
      <c r="B1121" t="s">
        <v>38</v>
      </c>
      <c r="C1121" t="s">
        <v>39</v>
      </c>
      <c r="D1121" t="s">
        <v>40</v>
      </c>
      <c r="E1121">
        <v>1</v>
      </c>
      <c r="F1121">
        <v>682</v>
      </c>
      <c r="G1121">
        <v>4</v>
      </c>
      <c r="H1121" s="47">
        <f t="shared" si="51"/>
        <v>682</v>
      </c>
      <c r="I1121" s="47">
        <f t="shared" si="52"/>
        <v>4</v>
      </c>
      <c r="J1121" s="39" t="str">
        <f t="shared" si="53"/>
        <v>6824</v>
      </c>
      <c r="K1121" t="s">
        <v>50</v>
      </c>
      <c r="L1121">
        <v>172.9</v>
      </c>
      <c r="M1121" t="s">
        <v>1490</v>
      </c>
      <c r="N1121" t="s">
        <v>1491</v>
      </c>
      <c r="O1121">
        <v>1</v>
      </c>
      <c r="P1121" t="s">
        <v>3321</v>
      </c>
    </row>
    <row r="1122" spans="1:16" x14ac:dyDescent="0.3">
      <c r="A1122" t="s">
        <v>37</v>
      </c>
      <c r="B1122" t="s">
        <v>38</v>
      </c>
      <c r="C1122" t="s">
        <v>39</v>
      </c>
      <c r="D1122" t="s">
        <v>40</v>
      </c>
      <c r="E1122">
        <v>1</v>
      </c>
      <c r="F1122">
        <v>680</v>
      </c>
      <c r="G1122">
        <v>9</v>
      </c>
      <c r="H1122" s="47">
        <f t="shared" si="51"/>
        <v>680</v>
      </c>
      <c r="I1122" s="47">
        <f t="shared" si="52"/>
        <v>9</v>
      </c>
      <c r="J1122" s="39" t="str">
        <f t="shared" si="53"/>
        <v>6809</v>
      </c>
      <c r="K1122" t="s">
        <v>50</v>
      </c>
      <c r="L1122">
        <v>344.5</v>
      </c>
      <c r="M1122" t="s">
        <v>1492</v>
      </c>
      <c r="N1122" t="s">
        <v>1493</v>
      </c>
      <c r="O1122">
        <v>1</v>
      </c>
      <c r="P1122" t="s">
        <v>3321</v>
      </c>
    </row>
    <row r="1123" spans="1:16" x14ac:dyDescent="0.3">
      <c r="A1123" t="s">
        <v>37</v>
      </c>
      <c r="B1123" t="s">
        <v>38</v>
      </c>
      <c r="C1123" t="s">
        <v>39</v>
      </c>
      <c r="D1123" t="s">
        <v>40</v>
      </c>
      <c r="E1123">
        <v>1</v>
      </c>
      <c r="F1123">
        <v>680</v>
      </c>
      <c r="G1123">
        <v>16</v>
      </c>
      <c r="H1123" s="47">
        <f t="shared" si="51"/>
        <v>680</v>
      </c>
      <c r="I1123" s="47">
        <f t="shared" si="52"/>
        <v>16</v>
      </c>
      <c r="J1123" s="39" t="str">
        <f t="shared" si="53"/>
        <v>68016</v>
      </c>
      <c r="K1123" t="s">
        <v>50</v>
      </c>
      <c r="L1123">
        <v>70.099999999999994</v>
      </c>
      <c r="M1123">
        <v>653</v>
      </c>
      <c r="N1123" t="s">
        <v>1141</v>
      </c>
      <c r="O1123">
        <v>1</v>
      </c>
      <c r="P1123" t="s">
        <v>3321</v>
      </c>
    </row>
    <row r="1124" spans="1:16" x14ac:dyDescent="0.3">
      <c r="A1124" t="s">
        <v>37</v>
      </c>
      <c r="B1124" t="s">
        <v>38</v>
      </c>
      <c r="C1124" t="s">
        <v>39</v>
      </c>
      <c r="D1124" t="s">
        <v>40</v>
      </c>
      <c r="E1124">
        <v>1</v>
      </c>
      <c r="F1124">
        <v>680</v>
      </c>
      <c r="G1124">
        <v>20</v>
      </c>
      <c r="H1124" s="47">
        <f t="shared" si="51"/>
        <v>680</v>
      </c>
      <c r="I1124" s="47">
        <f t="shared" si="52"/>
        <v>20</v>
      </c>
      <c r="J1124" s="39" t="str">
        <f t="shared" si="53"/>
        <v>68020</v>
      </c>
      <c r="K1124" t="s">
        <v>50</v>
      </c>
      <c r="L1124">
        <v>403.3</v>
      </c>
      <c r="M1124" t="s">
        <v>1494</v>
      </c>
      <c r="N1124" t="s">
        <v>1495</v>
      </c>
      <c r="O1124">
        <v>1</v>
      </c>
      <c r="P1124" t="s">
        <v>3321</v>
      </c>
    </row>
    <row r="1125" spans="1:16" x14ac:dyDescent="0.3">
      <c r="A1125" t="s">
        <v>37</v>
      </c>
      <c r="B1125" t="s">
        <v>38</v>
      </c>
      <c r="C1125" t="s">
        <v>39</v>
      </c>
      <c r="D1125" t="s">
        <v>40</v>
      </c>
      <c r="E1125">
        <v>1</v>
      </c>
      <c r="F1125">
        <v>678</v>
      </c>
      <c r="G1125">
        <v>20</v>
      </c>
      <c r="H1125" s="47">
        <f t="shared" si="51"/>
        <v>678</v>
      </c>
      <c r="I1125" s="47">
        <f t="shared" si="52"/>
        <v>20</v>
      </c>
      <c r="J1125" s="39" t="str">
        <f t="shared" si="53"/>
        <v>67820</v>
      </c>
      <c r="K1125" t="s">
        <v>50</v>
      </c>
      <c r="L1125">
        <v>47.3</v>
      </c>
      <c r="M1125" t="s">
        <v>181</v>
      </c>
      <c r="N1125" t="s">
        <v>182</v>
      </c>
      <c r="O1125">
        <v>1</v>
      </c>
      <c r="P1125" t="s">
        <v>3321</v>
      </c>
    </row>
    <row r="1126" spans="1:16" x14ac:dyDescent="0.3">
      <c r="A1126" t="s">
        <v>37</v>
      </c>
      <c r="B1126" t="s">
        <v>38</v>
      </c>
      <c r="C1126" t="s">
        <v>39</v>
      </c>
      <c r="D1126" t="s">
        <v>40</v>
      </c>
      <c r="E1126">
        <v>1</v>
      </c>
      <c r="F1126">
        <v>867</v>
      </c>
      <c r="G1126">
        <v>137</v>
      </c>
      <c r="H1126" s="47">
        <f t="shared" si="51"/>
        <v>867</v>
      </c>
      <c r="I1126" s="47">
        <f t="shared" si="52"/>
        <v>137</v>
      </c>
      <c r="J1126" s="39" t="str">
        <f t="shared" si="53"/>
        <v>867137</v>
      </c>
      <c r="K1126" t="s">
        <v>356</v>
      </c>
      <c r="L1126">
        <v>129</v>
      </c>
      <c r="M1126" t="s">
        <v>54</v>
      </c>
      <c r="N1126" t="s">
        <v>135</v>
      </c>
      <c r="O1126">
        <v>2</v>
      </c>
      <c r="P1126" t="s">
        <v>3323</v>
      </c>
    </row>
    <row r="1127" spans="1:16" x14ac:dyDescent="0.3">
      <c r="A1127" t="s">
        <v>37</v>
      </c>
      <c r="B1127" t="s">
        <v>38</v>
      </c>
      <c r="C1127" t="s">
        <v>39</v>
      </c>
      <c r="D1127" t="s">
        <v>40</v>
      </c>
      <c r="E1127">
        <v>1</v>
      </c>
      <c r="F1127">
        <v>867</v>
      </c>
      <c r="G1127">
        <v>43</v>
      </c>
      <c r="H1127" s="47">
        <f t="shared" si="51"/>
        <v>867</v>
      </c>
      <c r="I1127" s="47">
        <f t="shared" si="52"/>
        <v>43</v>
      </c>
      <c r="J1127" s="39" t="str">
        <f t="shared" si="53"/>
        <v>86743</v>
      </c>
      <c r="K1127" t="s">
        <v>50</v>
      </c>
      <c r="L1127">
        <v>160</v>
      </c>
      <c r="M1127" t="s">
        <v>1496</v>
      </c>
      <c r="N1127" t="s">
        <v>1497</v>
      </c>
      <c r="O1127">
        <v>1</v>
      </c>
      <c r="P1127" t="s">
        <v>3321</v>
      </c>
    </row>
    <row r="1128" spans="1:16" x14ac:dyDescent="0.3">
      <c r="A1128" t="s">
        <v>37</v>
      </c>
      <c r="B1128" t="s">
        <v>38</v>
      </c>
      <c r="C1128" t="s">
        <v>39</v>
      </c>
      <c r="D1128" t="s">
        <v>40</v>
      </c>
      <c r="E1128">
        <v>1</v>
      </c>
      <c r="F1128">
        <v>867</v>
      </c>
      <c r="G1128">
        <v>61</v>
      </c>
      <c r="H1128" s="47">
        <f t="shared" si="51"/>
        <v>867</v>
      </c>
      <c r="I1128" s="47">
        <f t="shared" si="52"/>
        <v>61</v>
      </c>
      <c r="J1128" s="39" t="str">
        <f t="shared" si="53"/>
        <v>86761</v>
      </c>
      <c r="K1128" t="s">
        <v>50</v>
      </c>
      <c r="L1128">
        <v>52</v>
      </c>
      <c r="M1128" t="s">
        <v>54</v>
      </c>
      <c r="N1128" t="s">
        <v>159</v>
      </c>
      <c r="O1128">
        <v>2</v>
      </c>
      <c r="P1128" t="s">
        <v>3323</v>
      </c>
    </row>
    <row r="1129" spans="1:16" x14ac:dyDescent="0.3">
      <c r="A1129" t="s">
        <v>37</v>
      </c>
      <c r="B1129" t="s">
        <v>38</v>
      </c>
      <c r="C1129" t="s">
        <v>39</v>
      </c>
      <c r="D1129" t="s">
        <v>40</v>
      </c>
      <c r="E1129">
        <v>1</v>
      </c>
      <c r="F1129">
        <v>754</v>
      </c>
      <c r="G1129">
        <v>0</v>
      </c>
      <c r="H1129" s="47">
        <f t="shared" si="51"/>
        <v>754</v>
      </c>
      <c r="I1129" s="47"/>
      <c r="J1129" s="39" t="str">
        <f t="shared" si="53"/>
        <v>754</v>
      </c>
      <c r="K1129" t="s">
        <v>58</v>
      </c>
      <c r="L1129">
        <v>820</v>
      </c>
      <c r="M1129" t="s">
        <v>913</v>
      </c>
      <c r="N1129" t="s">
        <v>1498</v>
      </c>
      <c r="O1129">
        <v>1</v>
      </c>
      <c r="P1129" t="s">
        <v>3321</v>
      </c>
    </row>
    <row r="1130" spans="1:16" x14ac:dyDescent="0.3">
      <c r="A1130" t="s">
        <v>37</v>
      </c>
      <c r="B1130" t="s">
        <v>38</v>
      </c>
      <c r="C1130" t="s">
        <v>39</v>
      </c>
      <c r="D1130" t="s">
        <v>40</v>
      </c>
      <c r="E1130">
        <v>1</v>
      </c>
      <c r="F1130">
        <v>692</v>
      </c>
      <c r="G1130">
        <v>9</v>
      </c>
      <c r="H1130" s="47">
        <f t="shared" si="51"/>
        <v>692</v>
      </c>
      <c r="I1130" s="47">
        <f t="shared" si="52"/>
        <v>9</v>
      </c>
      <c r="J1130" s="39" t="str">
        <f t="shared" si="53"/>
        <v>6929</v>
      </c>
      <c r="K1130" t="s">
        <v>50</v>
      </c>
      <c r="L1130">
        <v>47.9</v>
      </c>
      <c r="M1130">
        <v>638</v>
      </c>
      <c r="N1130" t="s">
        <v>1499</v>
      </c>
      <c r="O1130">
        <v>1</v>
      </c>
      <c r="P1130" t="s">
        <v>3321</v>
      </c>
    </row>
    <row r="1131" spans="1:16" x14ac:dyDescent="0.3">
      <c r="A1131" t="s">
        <v>37</v>
      </c>
      <c r="B1131" t="s">
        <v>38</v>
      </c>
      <c r="C1131" t="s">
        <v>39</v>
      </c>
      <c r="D1131" t="s">
        <v>40</v>
      </c>
      <c r="E1131">
        <v>1</v>
      </c>
      <c r="F1131">
        <v>692</v>
      </c>
      <c r="G1131">
        <v>18</v>
      </c>
      <c r="H1131" s="47">
        <f t="shared" si="51"/>
        <v>692</v>
      </c>
      <c r="I1131" s="47">
        <f t="shared" si="52"/>
        <v>18</v>
      </c>
      <c r="J1131" s="39" t="str">
        <f t="shared" si="53"/>
        <v>69218</v>
      </c>
      <c r="K1131" t="s">
        <v>50</v>
      </c>
      <c r="L1131">
        <v>75.7</v>
      </c>
      <c r="M1131" t="s">
        <v>861</v>
      </c>
      <c r="N1131" t="s">
        <v>862</v>
      </c>
      <c r="O1131">
        <v>1</v>
      </c>
      <c r="P1131" t="s">
        <v>3321</v>
      </c>
    </row>
    <row r="1132" spans="1:16" x14ac:dyDescent="0.3">
      <c r="A1132" t="s">
        <v>37</v>
      </c>
      <c r="B1132" t="s">
        <v>38</v>
      </c>
      <c r="C1132" t="s">
        <v>39</v>
      </c>
      <c r="D1132" t="s">
        <v>40</v>
      </c>
      <c r="E1132">
        <v>1</v>
      </c>
      <c r="F1132">
        <v>672</v>
      </c>
      <c r="G1132">
        <v>15</v>
      </c>
      <c r="H1132" s="47">
        <f t="shared" si="51"/>
        <v>672</v>
      </c>
      <c r="I1132" s="47">
        <f t="shared" si="52"/>
        <v>15</v>
      </c>
      <c r="J1132" s="39" t="str">
        <f t="shared" si="53"/>
        <v>67215</v>
      </c>
      <c r="K1132" t="s">
        <v>50</v>
      </c>
      <c r="L1132">
        <v>1279.2</v>
      </c>
      <c r="M1132" t="s">
        <v>1500</v>
      </c>
      <c r="N1132" t="s">
        <v>1501</v>
      </c>
      <c r="O1132">
        <v>1</v>
      </c>
      <c r="P1132" t="s">
        <v>3321</v>
      </c>
    </row>
    <row r="1133" spans="1:16" x14ac:dyDescent="0.3">
      <c r="A1133" t="s">
        <v>37</v>
      </c>
      <c r="B1133" t="s">
        <v>38</v>
      </c>
      <c r="C1133" t="s">
        <v>39</v>
      </c>
      <c r="D1133" t="s">
        <v>40</v>
      </c>
      <c r="E1133">
        <v>1</v>
      </c>
      <c r="F1133">
        <v>691</v>
      </c>
      <c r="G1133">
        <v>7</v>
      </c>
      <c r="H1133" s="47">
        <f t="shared" si="51"/>
        <v>691</v>
      </c>
      <c r="I1133" s="47">
        <f t="shared" si="52"/>
        <v>7</v>
      </c>
      <c r="J1133" s="39" t="str">
        <f t="shared" si="53"/>
        <v>6917</v>
      </c>
      <c r="K1133" t="s">
        <v>50</v>
      </c>
      <c r="L1133">
        <v>94.1</v>
      </c>
      <c r="M1133" t="s">
        <v>1502</v>
      </c>
      <c r="N1133" t="s">
        <v>1503</v>
      </c>
      <c r="O1133">
        <v>1</v>
      </c>
      <c r="P1133" t="s">
        <v>3321</v>
      </c>
    </row>
    <row r="1134" spans="1:16" x14ac:dyDescent="0.3">
      <c r="A1134" t="s">
        <v>37</v>
      </c>
      <c r="B1134" t="s">
        <v>38</v>
      </c>
      <c r="C1134" t="s">
        <v>39</v>
      </c>
      <c r="D1134" t="s">
        <v>40</v>
      </c>
      <c r="E1134">
        <v>1</v>
      </c>
      <c r="F1134">
        <v>670</v>
      </c>
      <c r="G1134">
        <v>6</v>
      </c>
      <c r="H1134" s="47">
        <f t="shared" si="51"/>
        <v>670</v>
      </c>
      <c r="I1134" s="47">
        <f t="shared" si="52"/>
        <v>6</v>
      </c>
      <c r="J1134" s="39" t="str">
        <f t="shared" si="53"/>
        <v>6706</v>
      </c>
      <c r="K1134" t="s">
        <v>50</v>
      </c>
      <c r="L1134">
        <v>487.6</v>
      </c>
      <c r="M1134" t="s">
        <v>578</v>
      </c>
      <c r="N1134" t="s">
        <v>579</v>
      </c>
      <c r="O1134">
        <v>1</v>
      </c>
      <c r="P1134" t="s">
        <v>3321</v>
      </c>
    </row>
    <row r="1135" spans="1:16" x14ac:dyDescent="0.3">
      <c r="A1135" t="s">
        <v>37</v>
      </c>
      <c r="B1135" t="s">
        <v>38</v>
      </c>
      <c r="C1135" t="s">
        <v>39</v>
      </c>
      <c r="D1135" t="s">
        <v>40</v>
      </c>
      <c r="E1135">
        <v>1</v>
      </c>
      <c r="F1135">
        <v>207</v>
      </c>
      <c r="G1135">
        <v>4</v>
      </c>
      <c r="H1135" s="47">
        <f t="shared" si="51"/>
        <v>207</v>
      </c>
      <c r="I1135" s="47">
        <f t="shared" si="52"/>
        <v>4</v>
      </c>
      <c r="J1135" s="39" t="str">
        <f t="shared" si="53"/>
        <v>2074</v>
      </c>
      <c r="K1135" t="s">
        <v>114</v>
      </c>
      <c r="L1135">
        <v>93</v>
      </c>
      <c r="M1135" t="s">
        <v>54</v>
      </c>
      <c r="N1135" t="s">
        <v>154</v>
      </c>
      <c r="O1135">
        <v>2</v>
      </c>
      <c r="P1135" t="s">
        <v>3323</v>
      </c>
    </row>
    <row r="1136" spans="1:16" x14ac:dyDescent="0.3">
      <c r="A1136" t="s">
        <v>37</v>
      </c>
      <c r="B1136" t="s">
        <v>38</v>
      </c>
      <c r="C1136" t="s">
        <v>39</v>
      </c>
      <c r="D1136" t="s">
        <v>40</v>
      </c>
      <c r="E1136">
        <v>1</v>
      </c>
      <c r="F1136">
        <v>94</v>
      </c>
      <c r="G1136">
        <v>1</v>
      </c>
      <c r="H1136" s="47">
        <f t="shared" si="51"/>
        <v>94</v>
      </c>
      <c r="I1136" s="47">
        <f t="shared" si="52"/>
        <v>1</v>
      </c>
      <c r="J1136" s="39" t="str">
        <f t="shared" si="53"/>
        <v>941</v>
      </c>
      <c r="K1136" t="s">
        <v>53</v>
      </c>
      <c r="L1136">
        <v>585</v>
      </c>
      <c r="M1136" t="s">
        <v>1504</v>
      </c>
      <c r="N1136" t="s">
        <v>1505</v>
      </c>
      <c r="O1136">
        <v>1</v>
      </c>
      <c r="P1136" t="s">
        <v>3321</v>
      </c>
    </row>
    <row r="1137" spans="1:16" x14ac:dyDescent="0.3">
      <c r="A1137" t="s">
        <v>37</v>
      </c>
      <c r="B1137" t="s">
        <v>38</v>
      </c>
      <c r="C1137" t="s">
        <v>39</v>
      </c>
      <c r="D1137" t="s">
        <v>40</v>
      </c>
      <c r="E1137">
        <v>1</v>
      </c>
      <c r="F1137">
        <v>458</v>
      </c>
      <c r="G1137">
        <v>20</v>
      </c>
      <c r="H1137" s="47">
        <f t="shared" si="51"/>
        <v>458</v>
      </c>
      <c r="I1137" s="47">
        <f t="shared" si="52"/>
        <v>20</v>
      </c>
      <c r="J1137" s="39" t="str">
        <f t="shared" si="53"/>
        <v>45820</v>
      </c>
      <c r="K1137" t="s">
        <v>58</v>
      </c>
      <c r="L1137">
        <v>46</v>
      </c>
      <c r="M1137" t="s">
        <v>1484</v>
      </c>
      <c r="N1137" t="s">
        <v>1485</v>
      </c>
      <c r="O1137">
        <v>1</v>
      </c>
      <c r="P1137" t="s">
        <v>3321</v>
      </c>
    </row>
    <row r="1138" spans="1:16" x14ac:dyDescent="0.3">
      <c r="A1138" t="s">
        <v>37</v>
      </c>
      <c r="B1138" t="s">
        <v>38</v>
      </c>
      <c r="C1138" t="s">
        <v>39</v>
      </c>
      <c r="D1138" t="s">
        <v>40</v>
      </c>
      <c r="E1138">
        <v>1</v>
      </c>
      <c r="F1138">
        <v>599</v>
      </c>
      <c r="G1138">
        <v>0</v>
      </c>
      <c r="H1138" s="47">
        <f t="shared" si="51"/>
        <v>599</v>
      </c>
      <c r="I1138" s="47"/>
      <c r="J1138" s="39" t="str">
        <f t="shared" si="53"/>
        <v>599</v>
      </c>
      <c r="K1138" t="s">
        <v>50</v>
      </c>
      <c r="L1138">
        <v>207</v>
      </c>
      <c r="M1138" t="s">
        <v>846</v>
      </c>
      <c r="N1138" t="s">
        <v>847</v>
      </c>
      <c r="O1138">
        <v>1</v>
      </c>
      <c r="P1138" t="s">
        <v>3321</v>
      </c>
    </row>
    <row r="1139" spans="1:16" x14ac:dyDescent="0.3">
      <c r="A1139" t="s">
        <v>37</v>
      </c>
      <c r="B1139" t="s">
        <v>38</v>
      </c>
      <c r="C1139" t="s">
        <v>39</v>
      </c>
      <c r="D1139" t="s">
        <v>40</v>
      </c>
      <c r="E1139">
        <v>1</v>
      </c>
      <c r="F1139">
        <v>55</v>
      </c>
      <c r="G1139">
        <v>3</v>
      </c>
      <c r="H1139" s="47">
        <f t="shared" si="51"/>
        <v>55</v>
      </c>
      <c r="I1139" s="47">
        <f t="shared" si="52"/>
        <v>3</v>
      </c>
      <c r="J1139" s="39" t="str">
        <f t="shared" si="53"/>
        <v>553</v>
      </c>
      <c r="K1139" t="s">
        <v>50</v>
      </c>
      <c r="L1139">
        <v>66</v>
      </c>
      <c r="M1139" t="s">
        <v>1506</v>
      </c>
      <c r="N1139" t="s">
        <v>1507</v>
      </c>
      <c r="O1139">
        <v>1</v>
      </c>
      <c r="P1139" t="s">
        <v>3321</v>
      </c>
    </row>
    <row r="1140" spans="1:16" x14ac:dyDescent="0.3">
      <c r="A1140" t="s">
        <v>37</v>
      </c>
      <c r="B1140" t="s">
        <v>38</v>
      </c>
      <c r="C1140" t="s">
        <v>39</v>
      </c>
      <c r="D1140" t="s">
        <v>40</v>
      </c>
      <c r="E1140">
        <v>1</v>
      </c>
      <c r="F1140">
        <v>55</v>
      </c>
      <c r="G1140">
        <v>6</v>
      </c>
      <c r="H1140" s="47">
        <f t="shared" si="51"/>
        <v>55</v>
      </c>
      <c r="I1140" s="47">
        <f t="shared" si="52"/>
        <v>6</v>
      </c>
      <c r="J1140" s="39" t="str">
        <f t="shared" si="53"/>
        <v>556</v>
      </c>
      <c r="K1140" t="s">
        <v>50</v>
      </c>
      <c r="L1140">
        <v>76</v>
      </c>
      <c r="M1140" t="s">
        <v>54</v>
      </c>
      <c r="N1140" t="s">
        <v>159</v>
      </c>
      <c r="O1140">
        <v>2</v>
      </c>
      <c r="P1140" t="s">
        <v>3323</v>
      </c>
    </row>
    <row r="1141" spans="1:16" x14ac:dyDescent="0.3">
      <c r="A1141" t="s">
        <v>37</v>
      </c>
      <c r="B1141" t="s">
        <v>38</v>
      </c>
      <c r="C1141" t="s">
        <v>39</v>
      </c>
      <c r="D1141" t="s">
        <v>40</v>
      </c>
      <c r="E1141">
        <v>1</v>
      </c>
      <c r="F1141">
        <v>27</v>
      </c>
      <c r="G1141">
        <v>1</v>
      </c>
      <c r="H1141" s="47">
        <f t="shared" si="51"/>
        <v>27</v>
      </c>
      <c r="I1141" s="47">
        <f t="shared" si="52"/>
        <v>1</v>
      </c>
      <c r="J1141" s="39" t="str">
        <f t="shared" si="53"/>
        <v>271</v>
      </c>
      <c r="K1141" t="s">
        <v>53</v>
      </c>
      <c r="L1141">
        <v>71</v>
      </c>
      <c r="M1141" t="s">
        <v>582</v>
      </c>
      <c r="N1141" t="s">
        <v>583</v>
      </c>
      <c r="O1141">
        <v>1</v>
      </c>
      <c r="P1141" t="s">
        <v>3321</v>
      </c>
    </row>
    <row r="1142" spans="1:16" x14ac:dyDescent="0.3">
      <c r="A1142" t="s">
        <v>37</v>
      </c>
      <c r="B1142" t="s">
        <v>38</v>
      </c>
      <c r="C1142" t="s">
        <v>39</v>
      </c>
      <c r="D1142" t="s">
        <v>40</v>
      </c>
      <c r="E1142">
        <v>1</v>
      </c>
      <c r="F1142">
        <v>28</v>
      </c>
      <c r="G1142">
        <v>0</v>
      </c>
      <c r="H1142" s="47">
        <f t="shared" si="51"/>
        <v>28</v>
      </c>
      <c r="I1142" s="47"/>
      <c r="J1142" s="39" t="str">
        <f t="shared" si="53"/>
        <v>28</v>
      </c>
      <c r="K1142" t="s">
        <v>58</v>
      </c>
      <c r="L1142">
        <v>1800</v>
      </c>
      <c r="M1142" t="s">
        <v>1508</v>
      </c>
      <c r="N1142" t="s">
        <v>1509</v>
      </c>
      <c r="O1142">
        <v>1</v>
      </c>
      <c r="P1142" t="s">
        <v>3321</v>
      </c>
    </row>
    <row r="1143" spans="1:16" x14ac:dyDescent="0.3">
      <c r="A1143" t="s">
        <v>37</v>
      </c>
      <c r="B1143" t="s">
        <v>38</v>
      </c>
      <c r="C1143" t="s">
        <v>39</v>
      </c>
      <c r="D1143" t="s">
        <v>40</v>
      </c>
      <c r="E1143">
        <v>1</v>
      </c>
      <c r="F1143">
        <v>30</v>
      </c>
      <c r="G1143">
        <v>0</v>
      </c>
      <c r="H1143" s="47">
        <f t="shared" si="51"/>
        <v>30</v>
      </c>
      <c r="I1143" s="47"/>
      <c r="J1143" s="39" t="str">
        <f t="shared" si="53"/>
        <v>30</v>
      </c>
      <c r="K1143" t="s">
        <v>53</v>
      </c>
      <c r="L1143">
        <v>2658</v>
      </c>
      <c r="M1143" t="s">
        <v>1510</v>
      </c>
      <c r="N1143" t="s">
        <v>667</v>
      </c>
      <c r="O1143">
        <v>1</v>
      </c>
      <c r="P1143" t="s">
        <v>3321</v>
      </c>
    </row>
    <row r="1144" spans="1:16" x14ac:dyDescent="0.3">
      <c r="A1144" t="s">
        <v>37</v>
      </c>
      <c r="B1144" t="s">
        <v>38</v>
      </c>
      <c r="C1144" t="s">
        <v>39</v>
      </c>
      <c r="D1144" t="s">
        <v>40</v>
      </c>
      <c r="E1144">
        <v>1</v>
      </c>
      <c r="F1144">
        <v>335</v>
      </c>
      <c r="G1144">
        <v>10</v>
      </c>
      <c r="H1144" s="47">
        <f t="shared" si="51"/>
        <v>335</v>
      </c>
      <c r="I1144" s="47">
        <f t="shared" si="52"/>
        <v>10</v>
      </c>
      <c r="J1144" s="39" t="str">
        <f t="shared" si="53"/>
        <v>33510</v>
      </c>
      <c r="K1144" t="s">
        <v>161</v>
      </c>
      <c r="L1144">
        <v>1092</v>
      </c>
      <c r="M1144" t="s">
        <v>54</v>
      </c>
      <c r="N1144" t="s">
        <v>162</v>
      </c>
      <c r="O1144">
        <v>2</v>
      </c>
      <c r="P1144" t="s">
        <v>3323</v>
      </c>
    </row>
    <row r="1145" spans="1:16" x14ac:dyDescent="0.3">
      <c r="A1145" t="s">
        <v>37</v>
      </c>
      <c r="B1145" t="s">
        <v>38</v>
      </c>
      <c r="C1145" t="s">
        <v>39</v>
      </c>
      <c r="D1145" t="s">
        <v>40</v>
      </c>
      <c r="E1145">
        <v>1</v>
      </c>
      <c r="F1145">
        <v>832</v>
      </c>
      <c r="G1145">
        <v>0</v>
      </c>
      <c r="H1145" s="47">
        <f t="shared" si="51"/>
        <v>832</v>
      </c>
      <c r="I1145" s="47"/>
      <c r="J1145" s="39" t="str">
        <f t="shared" si="53"/>
        <v>832</v>
      </c>
      <c r="K1145" t="s">
        <v>53</v>
      </c>
      <c r="L1145">
        <v>2625</v>
      </c>
      <c r="M1145" t="s">
        <v>343</v>
      </c>
      <c r="N1145" t="s">
        <v>344</v>
      </c>
      <c r="O1145">
        <v>1</v>
      </c>
      <c r="P1145" t="s">
        <v>3321</v>
      </c>
    </row>
    <row r="1146" spans="1:16" x14ac:dyDescent="0.3">
      <c r="A1146" t="s">
        <v>37</v>
      </c>
      <c r="B1146" t="s">
        <v>38</v>
      </c>
      <c r="C1146" t="s">
        <v>39</v>
      </c>
      <c r="D1146" t="s">
        <v>40</v>
      </c>
      <c r="E1146">
        <v>1</v>
      </c>
      <c r="F1146">
        <v>205</v>
      </c>
      <c r="G1146">
        <v>48</v>
      </c>
      <c r="H1146" s="47">
        <f t="shared" si="51"/>
        <v>205</v>
      </c>
      <c r="I1146" s="47">
        <f t="shared" si="52"/>
        <v>48</v>
      </c>
      <c r="J1146" s="39" t="str">
        <f t="shared" si="53"/>
        <v>20548</v>
      </c>
      <c r="K1146" t="s">
        <v>161</v>
      </c>
      <c r="L1146">
        <v>99</v>
      </c>
      <c r="M1146" t="s">
        <v>54</v>
      </c>
      <c r="N1146" t="s">
        <v>162</v>
      </c>
      <c r="O1146">
        <v>2</v>
      </c>
      <c r="P1146" t="s">
        <v>3323</v>
      </c>
    </row>
    <row r="1147" spans="1:16" x14ac:dyDescent="0.3">
      <c r="A1147" t="s">
        <v>37</v>
      </c>
      <c r="B1147" t="s">
        <v>38</v>
      </c>
      <c r="C1147" t="s">
        <v>39</v>
      </c>
      <c r="D1147" t="s">
        <v>40</v>
      </c>
      <c r="E1147">
        <v>1</v>
      </c>
      <c r="F1147">
        <v>895</v>
      </c>
      <c r="G1147">
        <v>1</v>
      </c>
      <c r="H1147" s="47">
        <f t="shared" si="51"/>
        <v>895</v>
      </c>
      <c r="I1147" s="47">
        <f t="shared" si="52"/>
        <v>1</v>
      </c>
      <c r="J1147" s="39" t="str">
        <f t="shared" si="53"/>
        <v>8951</v>
      </c>
      <c r="K1147" t="s">
        <v>340</v>
      </c>
      <c r="L1147">
        <v>430</v>
      </c>
      <c r="M1147" t="s">
        <v>54</v>
      </c>
      <c r="N1147" t="s">
        <v>1511</v>
      </c>
      <c r="O1147">
        <v>2</v>
      </c>
      <c r="P1147" t="s">
        <v>3323</v>
      </c>
    </row>
    <row r="1148" spans="1:16" x14ac:dyDescent="0.3">
      <c r="A1148" t="s">
        <v>37</v>
      </c>
      <c r="B1148" t="s">
        <v>38</v>
      </c>
      <c r="C1148" t="s">
        <v>39</v>
      </c>
      <c r="D1148" t="s">
        <v>40</v>
      </c>
      <c r="E1148">
        <v>1</v>
      </c>
      <c r="F1148">
        <v>866</v>
      </c>
      <c r="G1148">
        <v>83</v>
      </c>
      <c r="H1148" s="47">
        <f t="shared" si="51"/>
        <v>866</v>
      </c>
      <c r="I1148" s="47">
        <f t="shared" si="52"/>
        <v>83</v>
      </c>
      <c r="J1148" s="39" t="str">
        <f t="shared" si="53"/>
        <v>86683</v>
      </c>
      <c r="K1148" t="s">
        <v>58</v>
      </c>
      <c r="L1148">
        <v>81</v>
      </c>
      <c r="M1148" t="s">
        <v>54</v>
      </c>
      <c r="N1148" t="s">
        <v>159</v>
      </c>
      <c r="O1148">
        <v>2</v>
      </c>
      <c r="P1148" t="s">
        <v>3323</v>
      </c>
    </row>
    <row r="1149" spans="1:16" x14ac:dyDescent="0.3">
      <c r="A1149" t="s">
        <v>37</v>
      </c>
      <c r="B1149" t="s">
        <v>38</v>
      </c>
      <c r="C1149" t="s">
        <v>39</v>
      </c>
      <c r="D1149" t="s">
        <v>40</v>
      </c>
      <c r="E1149">
        <v>1</v>
      </c>
      <c r="F1149">
        <v>91</v>
      </c>
      <c r="G1149">
        <v>4</v>
      </c>
      <c r="H1149" s="47">
        <f t="shared" si="51"/>
        <v>91</v>
      </c>
      <c r="I1149" s="47">
        <f t="shared" si="52"/>
        <v>4</v>
      </c>
      <c r="J1149" s="39" t="str">
        <f t="shared" si="53"/>
        <v>914</v>
      </c>
      <c r="K1149" t="s">
        <v>53</v>
      </c>
      <c r="L1149">
        <v>464</v>
      </c>
      <c r="M1149" t="s">
        <v>1512</v>
      </c>
      <c r="N1149" t="s">
        <v>1513</v>
      </c>
      <c r="O1149">
        <v>1</v>
      </c>
      <c r="P1149" t="s">
        <v>3321</v>
      </c>
    </row>
    <row r="1150" spans="1:16" x14ac:dyDescent="0.3">
      <c r="A1150" t="s">
        <v>37</v>
      </c>
      <c r="B1150" t="s">
        <v>38</v>
      </c>
      <c r="C1150" t="s">
        <v>39</v>
      </c>
      <c r="D1150" t="s">
        <v>40</v>
      </c>
      <c r="E1150">
        <v>1</v>
      </c>
      <c r="F1150">
        <v>849</v>
      </c>
      <c r="G1150">
        <v>7</v>
      </c>
      <c r="H1150" s="47">
        <f t="shared" si="51"/>
        <v>849</v>
      </c>
      <c r="I1150" s="47">
        <f t="shared" si="52"/>
        <v>7</v>
      </c>
      <c r="J1150" s="39" t="str">
        <f t="shared" si="53"/>
        <v>8497</v>
      </c>
      <c r="K1150" t="s">
        <v>50</v>
      </c>
      <c r="L1150">
        <v>215</v>
      </c>
      <c r="M1150" t="s">
        <v>140</v>
      </c>
      <c r="N1150" t="s">
        <v>617</v>
      </c>
      <c r="O1150">
        <v>1</v>
      </c>
      <c r="P1150" t="s">
        <v>3321</v>
      </c>
    </row>
    <row r="1151" spans="1:16" x14ac:dyDescent="0.3">
      <c r="A1151" t="s">
        <v>37</v>
      </c>
      <c r="B1151" t="s">
        <v>38</v>
      </c>
      <c r="C1151" t="s">
        <v>39</v>
      </c>
      <c r="D1151" t="s">
        <v>40</v>
      </c>
      <c r="E1151">
        <v>1</v>
      </c>
      <c r="F1151">
        <v>742</v>
      </c>
      <c r="G1151">
        <v>2</v>
      </c>
      <c r="H1151" s="47">
        <f t="shared" si="51"/>
        <v>742</v>
      </c>
      <c r="I1151" s="47">
        <f t="shared" si="52"/>
        <v>2</v>
      </c>
      <c r="J1151" s="39" t="str">
        <f t="shared" si="53"/>
        <v>7422</v>
      </c>
      <c r="K1151" t="s">
        <v>53</v>
      </c>
      <c r="L1151">
        <v>181</v>
      </c>
      <c r="M1151" t="s">
        <v>54</v>
      </c>
      <c r="N1151" t="s">
        <v>55</v>
      </c>
      <c r="O1151">
        <v>5</v>
      </c>
      <c r="P1151" t="s">
        <v>3322</v>
      </c>
    </row>
    <row r="1152" spans="1:16" x14ac:dyDescent="0.3">
      <c r="A1152" t="s">
        <v>37</v>
      </c>
      <c r="B1152" t="s">
        <v>38</v>
      </c>
      <c r="C1152" t="s">
        <v>39</v>
      </c>
      <c r="D1152" t="s">
        <v>40</v>
      </c>
      <c r="E1152">
        <v>1</v>
      </c>
      <c r="F1152">
        <v>688</v>
      </c>
      <c r="G1152">
        <v>9</v>
      </c>
      <c r="H1152" s="47">
        <f t="shared" si="51"/>
        <v>688</v>
      </c>
      <c r="I1152" s="47">
        <f t="shared" si="52"/>
        <v>9</v>
      </c>
      <c r="J1152" s="39" t="str">
        <f t="shared" si="53"/>
        <v>6889</v>
      </c>
      <c r="K1152" t="s">
        <v>50</v>
      </c>
      <c r="L1152">
        <v>71.7</v>
      </c>
      <c r="M1152" t="s">
        <v>220</v>
      </c>
      <c r="N1152" t="s">
        <v>221</v>
      </c>
      <c r="O1152">
        <v>1</v>
      </c>
      <c r="P1152" t="s">
        <v>3321</v>
      </c>
    </row>
    <row r="1153" spans="1:16" x14ac:dyDescent="0.3">
      <c r="A1153" t="s">
        <v>37</v>
      </c>
      <c r="B1153" t="s">
        <v>38</v>
      </c>
      <c r="C1153" t="s">
        <v>39</v>
      </c>
      <c r="D1153" t="s">
        <v>40</v>
      </c>
      <c r="E1153">
        <v>1</v>
      </c>
      <c r="F1153">
        <v>836</v>
      </c>
      <c r="G1153">
        <v>1</v>
      </c>
      <c r="H1153" s="47">
        <f t="shared" si="51"/>
        <v>836</v>
      </c>
      <c r="I1153" s="47">
        <f t="shared" si="52"/>
        <v>1</v>
      </c>
      <c r="J1153" s="39" t="str">
        <f t="shared" si="53"/>
        <v>8361</v>
      </c>
      <c r="K1153" t="s">
        <v>56</v>
      </c>
      <c r="L1153">
        <v>128</v>
      </c>
      <c r="M1153" t="s">
        <v>1514</v>
      </c>
      <c r="N1153" t="s">
        <v>1515</v>
      </c>
      <c r="O1153">
        <v>1</v>
      </c>
      <c r="P1153" t="s">
        <v>3321</v>
      </c>
    </row>
    <row r="1154" spans="1:16" x14ac:dyDescent="0.3">
      <c r="A1154" t="s">
        <v>37</v>
      </c>
      <c r="B1154" t="s">
        <v>38</v>
      </c>
      <c r="C1154" t="s">
        <v>39</v>
      </c>
      <c r="D1154" t="s">
        <v>40</v>
      </c>
      <c r="E1154">
        <v>1</v>
      </c>
      <c r="F1154">
        <v>840</v>
      </c>
      <c r="G1154">
        <v>3</v>
      </c>
      <c r="H1154" s="47">
        <f t="shared" si="51"/>
        <v>840</v>
      </c>
      <c r="I1154" s="47">
        <f t="shared" si="52"/>
        <v>3</v>
      </c>
      <c r="J1154" s="39" t="str">
        <f t="shared" si="53"/>
        <v>8403</v>
      </c>
      <c r="K1154" t="s">
        <v>58</v>
      </c>
      <c r="L1154">
        <v>13</v>
      </c>
      <c r="M1154">
        <v>664</v>
      </c>
      <c r="N1154" t="s">
        <v>1048</v>
      </c>
      <c r="O1154">
        <v>1</v>
      </c>
      <c r="P1154" t="s">
        <v>3321</v>
      </c>
    </row>
    <row r="1155" spans="1:16" x14ac:dyDescent="0.3">
      <c r="A1155" t="s">
        <v>37</v>
      </c>
      <c r="B1155" t="s">
        <v>38</v>
      </c>
      <c r="C1155" t="s">
        <v>39</v>
      </c>
      <c r="D1155" t="s">
        <v>40</v>
      </c>
      <c r="E1155">
        <v>1</v>
      </c>
      <c r="F1155">
        <v>663</v>
      </c>
      <c r="G1155">
        <v>40</v>
      </c>
      <c r="H1155" s="47">
        <f t="shared" ref="H1155:H1218" si="54">IF(E1155=1,F1155,CONCATENATE(E1155,F1155))</f>
        <v>663</v>
      </c>
      <c r="I1155" s="47">
        <f t="shared" ref="I1155:I1218" si="55">G1155</f>
        <v>40</v>
      </c>
      <c r="J1155" s="39" t="str">
        <f t="shared" ref="J1155:J1218" si="56">CONCATENATE(H1155,I1155)</f>
        <v>66340</v>
      </c>
      <c r="K1155" t="s">
        <v>50</v>
      </c>
      <c r="L1155">
        <v>195.3</v>
      </c>
      <c r="M1155">
        <v>205</v>
      </c>
      <c r="N1155" t="s">
        <v>1516</v>
      </c>
      <c r="O1155">
        <v>1</v>
      </c>
      <c r="P1155" t="s">
        <v>3321</v>
      </c>
    </row>
    <row r="1156" spans="1:16" x14ac:dyDescent="0.3">
      <c r="A1156" t="s">
        <v>37</v>
      </c>
      <c r="B1156" t="s">
        <v>38</v>
      </c>
      <c r="C1156" t="s">
        <v>39</v>
      </c>
      <c r="D1156" t="s">
        <v>40</v>
      </c>
      <c r="E1156">
        <v>1</v>
      </c>
      <c r="F1156">
        <v>684</v>
      </c>
      <c r="G1156">
        <v>11</v>
      </c>
      <c r="H1156" s="47">
        <f t="shared" si="54"/>
        <v>684</v>
      </c>
      <c r="I1156" s="47">
        <f t="shared" si="55"/>
        <v>11</v>
      </c>
      <c r="J1156" s="39" t="str">
        <f t="shared" si="56"/>
        <v>68411</v>
      </c>
      <c r="K1156" t="s">
        <v>50</v>
      </c>
      <c r="L1156">
        <v>320.89999999999998</v>
      </c>
      <c r="M1156" t="s">
        <v>1517</v>
      </c>
      <c r="N1156" t="s">
        <v>1518</v>
      </c>
      <c r="O1156">
        <v>1</v>
      </c>
      <c r="P1156" t="s">
        <v>3321</v>
      </c>
    </row>
    <row r="1157" spans="1:16" x14ac:dyDescent="0.3">
      <c r="A1157" t="s">
        <v>37</v>
      </c>
      <c r="B1157" t="s">
        <v>38</v>
      </c>
      <c r="C1157" t="s">
        <v>39</v>
      </c>
      <c r="D1157" t="s">
        <v>40</v>
      </c>
      <c r="E1157">
        <v>1</v>
      </c>
      <c r="F1157">
        <v>662</v>
      </c>
      <c r="G1157">
        <v>23</v>
      </c>
      <c r="H1157" s="47">
        <f t="shared" si="54"/>
        <v>662</v>
      </c>
      <c r="I1157" s="47">
        <f t="shared" si="55"/>
        <v>23</v>
      </c>
      <c r="J1157" s="39" t="str">
        <f t="shared" si="56"/>
        <v>66223</v>
      </c>
      <c r="K1157" t="s">
        <v>50</v>
      </c>
      <c r="L1157">
        <v>129.6</v>
      </c>
      <c r="M1157" t="s">
        <v>1519</v>
      </c>
      <c r="N1157" t="s">
        <v>1520</v>
      </c>
      <c r="O1157">
        <v>1</v>
      </c>
      <c r="P1157" t="s">
        <v>3321</v>
      </c>
    </row>
    <row r="1158" spans="1:16" x14ac:dyDescent="0.3">
      <c r="A1158" t="s">
        <v>37</v>
      </c>
      <c r="B1158" t="s">
        <v>38</v>
      </c>
      <c r="C1158" t="s">
        <v>39</v>
      </c>
      <c r="D1158" t="s">
        <v>40</v>
      </c>
      <c r="E1158">
        <v>1</v>
      </c>
      <c r="F1158">
        <v>655</v>
      </c>
      <c r="G1158">
        <v>3</v>
      </c>
      <c r="H1158" s="47">
        <f t="shared" si="54"/>
        <v>655</v>
      </c>
      <c r="I1158" s="47">
        <f t="shared" si="55"/>
        <v>3</v>
      </c>
      <c r="J1158" s="39" t="str">
        <f t="shared" si="56"/>
        <v>6553</v>
      </c>
      <c r="K1158" t="s">
        <v>50</v>
      </c>
      <c r="L1158">
        <v>252.9</v>
      </c>
      <c r="M1158" t="s">
        <v>1521</v>
      </c>
      <c r="N1158" t="s">
        <v>1522</v>
      </c>
      <c r="O1158">
        <v>1</v>
      </c>
      <c r="P1158" t="s">
        <v>3321</v>
      </c>
    </row>
    <row r="1159" spans="1:16" x14ac:dyDescent="0.3">
      <c r="A1159" t="s">
        <v>37</v>
      </c>
      <c r="B1159" t="s">
        <v>38</v>
      </c>
      <c r="C1159" t="s">
        <v>39</v>
      </c>
      <c r="D1159" t="s">
        <v>40</v>
      </c>
      <c r="E1159">
        <v>1</v>
      </c>
      <c r="F1159">
        <v>653</v>
      </c>
      <c r="G1159">
        <v>20</v>
      </c>
      <c r="H1159" s="47">
        <f t="shared" si="54"/>
        <v>653</v>
      </c>
      <c r="I1159" s="47">
        <f t="shared" si="55"/>
        <v>20</v>
      </c>
      <c r="J1159" s="39" t="str">
        <f t="shared" si="56"/>
        <v>65320</v>
      </c>
      <c r="K1159" t="s">
        <v>50</v>
      </c>
      <c r="L1159">
        <v>90.6</v>
      </c>
      <c r="M1159" t="s">
        <v>233</v>
      </c>
      <c r="N1159" t="s">
        <v>234</v>
      </c>
      <c r="O1159">
        <v>1</v>
      </c>
      <c r="P1159" t="s">
        <v>3321</v>
      </c>
    </row>
    <row r="1160" spans="1:16" x14ac:dyDescent="0.3">
      <c r="A1160" t="s">
        <v>37</v>
      </c>
      <c r="B1160" t="s">
        <v>38</v>
      </c>
      <c r="C1160" t="s">
        <v>39</v>
      </c>
      <c r="D1160" t="s">
        <v>40</v>
      </c>
      <c r="E1160">
        <v>1</v>
      </c>
      <c r="F1160">
        <v>653</v>
      </c>
      <c r="G1160">
        <v>23</v>
      </c>
      <c r="H1160" s="47">
        <f t="shared" si="54"/>
        <v>653</v>
      </c>
      <c r="I1160" s="47">
        <f t="shared" si="55"/>
        <v>23</v>
      </c>
      <c r="J1160" s="39" t="str">
        <f t="shared" si="56"/>
        <v>65323</v>
      </c>
      <c r="K1160" t="s">
        <v>50</v>
      </c>
      <c r="L1160">
        <v>231.4</v>
      </c>
      <c r="M1160" t="s">
        <v>1523</v>
      </c>
      <c r="N1160" t="s">
        <v>1524</v>
      </c>
      <c r="O1160">
        <v>1</v>
      </c>
      <c r="P1160" t="s">
        <v>3321</v>
      </c>
    </row>
    <row r="1161" spans="1:16" x14ac:dyDescent="0.3">
      <c r="A1161" t="s">
        <v>37</v>
      </c>
      <c r="B1161" t="s">
        <v>38</v>
      </c>
      <c r="C1161" t="s">
        <v>39</v>
      </c>
      <c r="D1161" t="s">
        <v>40</v>
      </c>
      <c r="E1161">
        <v>1</v>
      </c>
      <c r="F1161">
        <v>654</v>
      </c>
      <c r="G1161">
        <v>1</v>
      </c>
      <c r="H1161" s="47">
        <f t="shared" si="54"/>
        <v>654</v>
      </c>
      <c r="I1161" s="47">
        <f t="shared" si="55"/>
        <v>1</v>
      </c>
      <c r="J1161" s="39" t="str">
        <f t="shared" si="56"/>
        <v>6541</v>
      </c>
      <c r="K1161" t="s">
        <v>50</v>
      </c>
      <c r="L1161">
        <v>654.4</v>
      </c>
      <c r="M1161" t="s">
        <v>1525</v>
      </c>
      <c r="N1161" t="s">
        <v>156</v>
      </c>
      <c r="O1161">
        <v>1</v>
      </c>
      <c r="P1161" t="s">
        <v>3321</v>
      </c>
    </row>
    <row r="1162" spans="1:16" x14ac:dyDescent="0.3">
      <c r="A1162" t="s">
        <v>37</v>
      </c>
      <c r="B1162" t="s">
        <v>38</v>
      </c>
      <c r="C1162" t="s">
        <v>39</v>
      </c>
      <c r="D1162" t="s">
        <v>40</v>
      </c>
      <c r="E1162">
        <v>1</v>
      </c>
      <c r="F1162">
        <v>882</v>
      </c>
      <c r="G1162">
        <v>43</v>
      </c>
      <c r="H1162" s="47">
        <f t="shared" si="54"/>
        <v>882</v>
      </c>
      <c r="I1162" s="47">
        <f t="shared" si="55"/>
        <v>43</v>
      </c>
      <c r="J1162" s="39" t="str">
        <f t="shared" si="56"/>
        <v>88243</v>
      </c>
      <c r="K1162" t="s">
        <v>114</v>
      </c>
      <c r="L1162">
        <v>218</v>
      </c>
      <c r="M1162" t="s">
        <v>54</v>
      </c>
      <c r="N1162" t="s">
        <v>154</v>
      </c>
      <c r="O1162">
        <v>2</v>
      </c>
      <c r="P1162" t="s">
        <v>3323</v>
      </c>
    </row>
    <row r="1163" spans="1:16" x14ac:dyDescent="0.3">
      <c r="A1163" t="s">
        <v>37</v>
      </c>
      <c r="B1163" t="s">
        <v>38</v>
      </c>
      <c r="C1163" t="s">
        <v>39</v>
      </c>
      <c r="D1163" t="s">
        <v>40</v>
      </c>
      <c r="E1163">
        <v>1</v>
      </c>
      <c r="F1163">
        <v>912</v>
      </c>
      <c r="G1163">
        <v>18</v>
      </c>
      <c r="H1163" s="47">
        <f t="shared" si="54"/>
        <v>912</v>
      </c>
      <c r="I1163" s="47">
        <f t="shared" si="55"/>
        <v>18</v>
      </c>
      <c r="J1163" s="39" t="str">
        <f t="shared" si="56"/>
        <v>91218</v>
      </c>
      <c r="K1163" t="s">
        <v>58</v>
      </c>
      <c r="L1163">
        <v>505</v>
      </c>
      <c r="M1163" t="s">
        <v>54</v>
      </c>
      <c r="N1163" t="s">
        <v>55</v>
      </c>
      <c r="O1163">
        <v>5</v>
      </c>
      <c r="P1163" t="s">
        <v>3322</v>
      </c>
    </row>
    <row r="1164" spans="1:16" x14ac:dyDescent="0.3">
      <c r="A1164" t="s">
        <v>37</v>
      </c>
      <c r="B1164" t="s">
        <v>38</v>
      </c>
      <c r="C1164" t="s">
        <v>39</v>
      </c>
      <c r="D1164" t="s">
        <v>40</v>
      </c>
      <c r="E1164">
        <v>1</v>
      </c>
      <c r="F1164">
        <v>591</v>
      </c>
      <c r="G1164">
        <v>3</v>
      </c>
      <c r="H1164" s="47">
        <f t="shared" si="54"/>
        <v>591</v>
      </c>
      <c r="I1164" s="47">
        <f t="shared" si="55"/>
        <v>3</v>
      </c>
      <c r="J1164" s="39" t="str">
        <f t="shared" si="56"/>
        <v>5913</v>
      </c>
      <c r="K1164" t="s">
        <v>50</v>
      </c>
      <c r="L1164">
        <v>261</v>
      </c>
      <c r="M1164" t="s">
        <v>1526</v>
      </c>
      <c r="N1164" t="s">
        <v>1527</v>
      </c>
      <c r="O1164">
        <v>1</v>
      </c>
      <c r="P1164" t="s">
        <v>3321</v>
      </c>
    </row>
    <row r="1165" spans="1:16" x14ac:dyDescent="0.3">
      <c r="A1165" t="s">
        <v>37</v>
      </c>
      <c r="B1165" t="s">
        <v>38</v>
      </c>
      <c r="C1165" t="s">
        <v>39</v>
      </c>
      <c r="D1165" t="s">
        <v>40</v>
      </c>
      <c r="E1165">
        <v>1</v>
      </c>
      <c r="F1165">
        <v>662</v>
      </c>
      <c r="G1165">
        <v>1</v>
      </c>
      <c r="H1165" s="47">
        <f t="shared" si="54"/>
        <v>662</v>
      </c>
      <c r="I1165" s="47">
        <f t="shared" si="55"/>
        <v>1</v>
      </c>
      <c r="J1165" s="39" t="str">
        <f t="shared" si="56"/>
        <v>6621</v>
      </c>
      <c r="K1165" t="s">
        <v>50</v>
      </c>
      <c r="L1165">
        <v>287.89999999999998</v>
      </c>
      <c r="M1165" t="s">
        <v>1528</v>
      </c>
      <c r="N1165" t="s">
        <v>1529</v>
      </c>
      <c r="O1165">
        <v>1</v>
      </c>
      <c r="P1165" t="s">
        <v>3321</v>
      </c>
    </row>
    <row r="1166" spans="1:16" x14ac:dyDescent="0.3">
      <c r="A1166" t="s">
        <v>37</v>
      </c>
      <c r="B1166" t="s">
        <v>38</v>
      </c>
      <c r="C1166" t="s">
        <v>39</v>
      </c>
      <c r="D1166" t="s">
        <v>40</v>
      </c>
      <c r="E1166">
        <v>1</v>
      </c>
      <c r="F1166">
        <v>662</v>
      </c>
      <c r="G1166">
        <v>6</v>
      </c>
      <c r="H1166" s="47">
        <f t="shared" si="54"/>
        <v>662</v>
      </c>
      <c r="I1166" s="47">
        <f t="shared" si="55"/>
        <v>6</v>
      </c>
      <c r="J1166" s="39" t="str">
        <f t="shared" si="56"/>
        <v>6626</v>
      </c>
      <c r="K1166" t="s">
        <v>50</v>
      </c>
      <c r="L1166">
        <v>119.3</v>
      </c>
      <c r="M1166" t="s">
        <v>1530</v>
      </c>
      <c r="N1166" t="s">
        <v>1531</v>
      </c>
      <c r="O1166">
        <v>1</v>
      </c>
      <c r="P1166" t="s">
        <v>3321</v>
      </c>
    </row>
    <row r="1167" spans="1:16" x14ac:dyDescent="0.3">
      <c r="A1167" t="s">
        <v>37</v>
      </c>
      <c r="B1167" t="s">
        <v>38</v>
      </c>
      <c r="C1167" t="s">
        <v>39</v>
      </c>
      <c r="D1167" t="s">
        <v>40</v>
      </c>
      <c r="E1167">
        <v>1</v>
      </c>
      <c r="F1167">
        <v>397</v>
      </c>
      <c r="G1167">
        <v>10</v>
      </c>
      <c r="H1167" s="47">
        <f t="shared" si="54"/>
        <v>397</v>
      </c>
      <c r="I1167" s="47">
        <f t="shared" si="55"/>
        <v>10</v>
      </c>
      <c r="J1167" s="39" t="str">
        <f t="shared" si="56"/>
        <v>39710</v>
      </c>
      <c r="K1167" t="s">
        <v>58</v>
      </c>
      <c r="L1167">
        <v>374</v>
      </c>
      <c r="M1167" t="s">
        <v>54</v>
      </c>
      <c r="N1167" t="s">
        <v>79</v>
      </c>
      <c r="O1167">
        <v>2</v>
      </c>
      <c r="P1167" t="s">
        <v>3323</v>
      </c>
    </row>
    <row r="1168" spans="1:16" x14ac:dyDescent="0.3">
      <c r="A1168" t="s">
        <v>37</v>
      </c>
      <c r="B1168" t="s">
        <v>38</v>
      </c>
      <c r="C1168" t="s">
        <v>39</v>
      </c>
      <c r="D1168" t="s">
        <v>40</v>
      </c>
      <c r="E1168">
        <v>1</v>
      </c>
      <c r="F1168">
        <v>444</v>
      </c>
      <c r="G1168">
        <v>11</v>
      </c>
      <c r="H1168" s="47">
        <f t="shared" si="54"/>
        <v>444</v>
      </c>
      <c r="I1168" s="47">
        <f t="shared" si="55"/>
        <v>11</v>
      </c>
      <c r="J1168" s="39" t="str">
        <f t="shared" si="56"/>
        <v>44411</v>
      </c>
      <c r="K1168" t="s">
        <v>53</v>
      </c>
      <c r="L1168">
        <v>142</v>
      </c>
      <c r="M1168" t="s">
        <v>1533</v>
      </c>
      <c r="N1168" t="s">
        <v>1534</v>
      </c>
      <c r="O1168">
        <v>1</v>
      </c>
      <c r="P1168" t="s">
        <v>3321</v>
      </c>
    </row>
    <row r="1169" spans="1:16" x14ac:dyDescent="0.3">
      <c r="A1169" t="s">
        <v>37</v>
      </c>
      <c r="B1169" t="s">
        <v>38</v>
      </c>
      <c r="C1169" t="s">
        <v>39</v>
      </c>
      <c r="D1169" t="s">
        <v>40</v>
      </c>
      <c r="E1169">
        <v>1</v>
      </c>
      <c r="F1169">
        <v>308</v>
      </c>
      <c r="G1169">
        <v>0</v>
      </c>
      <c r="H1169" s="47">
        <f t="shared" si="54"/>
        <v>308</v>
      </c>
      <c r="I1169" s="47"/>
      <c r="J1169" s="39" t="str">
        <f t="shared" si="56"/>
        <v>308</v>
      </c>
      <c r="K1169" t="s">
        <v>58</v>
      </c>
      <c r="L1169">
        <v>207</v>
      </c>
      <c r="M1169" t="s">
        <v>1535</v>
      </c>
      <c r="N1169" t="s">
        <v>1536</v>
      </c>
      <c r="O1169">
        <v>1</v>
      </c>
      <c r="P1169" t="s">
        <v>3321</v>
      </c>
    </row>
    <row r="1170" spans="1:16" x14ac:dyDescent="0.3">
      <c r="A1170" t="s">
        <v>37</v>
      </c>
      <c r="B1170" t="s">
        <v>38</v>
      </c>
      <c r="C1170" t="s">
        <v>39</v>
      </c>
      <c r="D1170" t="s">
        <v>40</v>
      </c>
      <c r="E1170">
        <v>1</v>
      </c>
      <c r="F1170">
        <v>310</v>
      </c>
      <c r="G1170">
        <v>0</v>
      </c>
      <c r="H1170" s="47">
        <f t="shared" si="54"/>
        <v>310</v>
      </c>
      <c r="I1170" s="47"/>
      <c r="J1170" s="39" t="str">
        <f t="shared" si="56"/>
        <v>310</v>
      </c>
      <c r="K1170" t="s">
        <v>58</v>
      </c>
      <c r="L1170">
        <v>31</v>
      </c>
      <c r="M1170" t="s">
        <v>1537</v>
      </c>
      <c r="N1170" t="s">
        <v>1538</v>
      </c>
      <c r="O1170">
        <v>1</v>
      </c>
      <c r="P1170" t="s">
        <v>3321</v>
      </c>
    </row>
    <row r="1171" spans="1:16" x14ac:dyDescent="0.3">
      <c r="A1171" t="s">
        <v>37</v>
      </c>
      <c r="B1171" t="s">
        <v>38</v>
      </c>
      <c r="C1171" t="s">
        <v>39</v>
      </c>
      <c r="D1171" t="s">
        <v>40</v>
      </c>
      <c r="E1171">
        <v>1</v>
      </c>
      <c r="F1171">
        <v>312</v>
      </c>
      <c r="G1171">
        <v>4</v>
      </c>
      <c r="H1171" s="47">
        <f t="shared" si="54"/>
        <v>312</v>
      </c>
      <c r="I1171" s="47">
        <f t="shared" si="55"/>
        <v>4</v>
      </c>
      <c r="J1171" s="39" t="str">
        <f t="shared" si="56"/>
        <v>3124</v>
      </c>
      <c r="K1171" t="s">
        <v>58</v>
      </c>
      <c r="L1171">
        <v>30</v>
      </c>
      <c r="M1171" t="s">
        <v>105</v>
      </c>
      <c r="N1171" t="s">
        <v>1539</v>
      </c>
      <c r="O1171">
        <v>1</v>
      </c>
      <c r="P1171" t="s">
        <v>3321</v>
      </c>
    </row>
    <row r="1172" spans="1:16" x14ac:dyDescent="0.3">
      <c r="A1172" t="s">
        <v>37</v>
      </c>
      <c r="B1172" t="s">
        <v>38</v>
      </c>
      <c r="C1172" t="s">
        <v>39</v>
      </c>
      <c r="D1172" t="s">
        <v>40</v>
      </c>
      <c r="E1172">
        <v>1</v>
      </c>
      <c r="F1172">
        <v>237</v>
      </c>
      <c r="G1172">
        <v>2</v>
      </c>
      <c r="H1172" s="47">
        <f t="shared" si="54"/>
        <v>237</v>
      </c>
      <c r="I1172" s="47">
        <f t="shared" si="55"/>
        <v>2</v>
      </c>
      <c r="J1172" s="39" t="str">
        <f t="shared" si="56"/>
        <v>2372</v>
      </c>
      <c r="K1172" t="s">
        <v>50</v>
      </c>
      <c r="L1172">
        <v>241</v>
      </c>
      <c r="M1172" t="s">
        <v>1540</v>
      </c>
      <c r="N1172" t="s">
        <v>1541</v>
      </c>
      <c r="O1172">
        <v>1</v>
      </c>
      <c r="P1172" t="s">
        <v>3321</v>
      </c>
    </row>
    <row r="1173" spans="1:16" x14ac:dyDescent="0.3">
      <c r="A1173" t="s">
        <v>37</v>
      </c>
      <c r="B1173" t="s">
        <v>38</v>
      </c>
      <c r="C1173" t="s">
        <v>39</v>
      </c>
      <c r="D1173" t="s">
        <v>40</v>
      </c>
      <c r="E1173">
        <v>1</v>
      </c>
      <c r="F1173">
        <v>228</v>
      </c>
      <c r="G1173">
        <v>9</v>
      </c>
      <c r="H1173" s="47">
        <f t="shared" si="54"/>
        <v>228</v>
      </c>
      <c r="I1173" s="47">
        <f t="shared" si="55"/>
        <v>9</v>
      </c>
      <c r="J1173" s="39" t="str">
        <f t="shared" si="56"/>
        <v>2289</v>
      </c>
      <c r="K1173" t="s">
        <v>58</v>
      </c>
      <c r="L1173">
        <v>3</v>
      </c>
      <c r="M1173" t="s">
        <v>1542</v>
      </c>
      <c r="N1173" t="s">
        <v>1543</v>
      </c>
      <c r="O1173">
        <v>1</v>
      </c>
      <c r="P1173" t="s">
        <v>3321</v>
      </c>
    </row>
    <row r="1174" spans="1:16" x14ac:dyDescent="0.3">
      <c r="A1174" t="s">
        <v>37</v>
      </c>
      <c r="B1174" t="s">
        <v>38</v>
      </c>
      <c r="C1174" t="s">
        <v>39</v>
      </c>
      <c r="D1174" t="s">
        <v>40</v>
      </c>
      <c r="E1174">
        <v>1</v>
      </c>
      <c r="F1174">
        <v>281</v>
      </c>
      <c r="G1174">
        <v>11</v>
      </c>
      <c r="H1174" s="47">
        <f t="shared" si="54"/>
        <v>281</v>
      </c>
      <c r="I1174" s="47">
        <f t="shared" si="55"/>
        <v>11</v>
      </c>
      <c r="J1174" s="39" t="str">
        <f t="shared" si="56"/>
        <v>28111</v>
      </c>
      <c r="K1174" t="s">
        <v>50</v>
      </c>
      <c r="L1174">
        <v>119</v>
      </c>
      <c r="M1174" t="s">
        <v>1544</v>
      </c>
      <c r="N1174" t="s">
        <v>1545</v>
      </c>
      <c r="O1174">
        <v>1</v>
      </c>
      <c r="P1174" t="s">
        <v>3321</v>
      </c>
    </row>
    <row r="1175" spans="1:16" x14ac:dyDescent="0.3">
      <c r="A1175" t="s">
        <v>37</v>
      </c>
      <c r="B1175" t="s">
        <v>38</v>
      </c>
      <c r="C1175" t="s">
        <v>39</v>
      </c>
      <c r="D1175" t="s">
        <v>40</v>
      </c>
      <c r="E1175">
        <v>1</v>
      </c>
      <c r="F1175">
        <v>277</v>
      </c>
      <c r="G1175">
        <v>0</v>
      </c>
      <c r="H1175" s="47">
        <f t="shared" si="54"/>
        <v>277</v>
      </c>
      <c r="I1175" s="47"/>
      <c r="J1175" s="39" t="str">
        <f t="shared" si="56"/>
        <v>277</v>
      </c>
      <c r="K1175" t="s">
        <v>50</v>
      </c>
      <c r="L1175">
        <v>164</v>
      </c>
      <c r="M1175" t="s">
        <v>1546</v>
      </c>
      <c r="N1175" t="s">
        <v>1547</v>
      </c>
      <c r="O1175">
        <v>1</v>
      </c>
      <c r="P1175" t="s">
        <v>3321</v>
      </c>
    </row>
    <row r="1176" spans="1:16" x14ac:dyDescent="0.3">
      <c r="A1176" t="s">
        <v>37</v>
      </c>
      <c r="B1176" t="s">
        <v>38</v>
      </c>
      <c r="C1176" t="s">
        <v>39</v>
      </c>
      <c r="D1176" t="s">
        <v>40</v>
      </c>
      <c r="E1176">
        <v>1</v>
      </c>
      <c r="F1176">
        <v>211</v>
      </c>
      <c r="G1176">
        <v>2</v>
      </c>
      <c r="H1176" s="47">
        <f t="shared" si="54"/>
        <v>211</v>
      </c>
      <c r="I1176" s="47">
        <f t="shared" si="55"/>
        <v>2</v>
      </c>
      <c r="J1176" s="39" t="str">
        <f t="shared" si="56"/>
        <v>2112</v>
      </c>
      <c r="K1176" t="s">
        <v>53</v>
      </c>
      <c r="L1176">
        <v>245</v>
      </c>
      <c r="M1176" t="s">
        <v>54</v>
      </c>
      <c r="N1176" t="s">
        <v>55</v>
      </c>
      <c r="O1176">
        <v>5</v>
      </c>
      <c r="P1176" t="s">
        <v>3322</v>
      </c>
    </row>
    <row r="1177" spans="1:16" x14ac:dyDescent="0.3">
      <c r="A1177" t="s">
        <v>37</v>
      </c>
      <c r="B1177" t="s">
        <v>38</v>
      </c>
      <c r="C1177" t="s">
        <v>39</v>
      </c>
      <c r="D1177" t="s">
        <v>40</v>
      </c>
      <c r="E1177">
        <v>1</v>
      </c>
      <c r="F1177">
        <v>212</v>
      </c>
      <c r="G1177">
        <v>5</v>
      </c>
      <c r="H1177" s="47">
        <f t="shared" si="54"/>
        <v>212</v>
      </c>
      <c r="I1177" s="47">
        <f t="shared" si="55"/>
        <v>5</v>
      </c>
      <c r="J1177" s="39" t="str">
        <f t="shared" si="56"/>
        <v>2125</v>
      </c>
      <c r="K1177" t="s">
        <v>50</v>
      </c>
      <c r="L1177">
        <v>249</v>
      </c>
      <c r="M1177" t="s">
        <v>1548</v>
      </c>
      <c r="N1177" t="s">
        <v>1549</v>
      </c>
      <c r="O1177">
        <v>1</v>
      </c>
      <c r="P1177" t="s">
        <v>3321</v>
      </c>
    </row>
    <row r="1178" spans="1:16" x14ac:dyDescent="0.3">
      <c r="A1178" t="s">
        <v>37</v>
      </c>
      <c r="B1178" t="s">
        <v>38</v>
      </c>
      <c r="C1178" t="s">
        <v>39</v>
      </c>
      <c r="D1178" t="s">
        <v>40</v>
      </c>
      <c r="E1178">
        <v>1</v>
      </c>
      <c r="F1178">
        <v>583</v>
      </c>
      <c r="G1178">
        <v>13</v>
      </c>
      <c r="H1178" s="47">
        <f t="shared" si="54"/>
        <v>583</v>
      </c>
      <c r="I1178" s="47">
        <f t="shared" si="55"/>
        <v>13</v>
      </c>
      <c r="J1178" s="39" t="str">
        <f t="shared" si="56"/>
        <v>58313</v>
      </c>
      <c r="K1178" t="s">
        <v>50</v>
      </c>
      <c r="L1178">
        <v>13</v>
      </c>
      <c r="M1178" t="s">
        <v>761</v>
      </c>
      <c r="N1178" t="s">
        <v>1550</v>
      </c>
      <c r="O1178">
        <v>1</v>
      </c>
      <c r="P1178" t="s">
        <v>3321</v>
      </c>
    </row>
    <row r="1179" spans="1:16" x14ac:dyDescent="0.3">
      <c r="A1179" t="s">
        <v>37</v>
      </c>
      <c r="B1179" t="s">
        <v>38</v>
      </c>
      <c r="C1179" t="s">
        <v>39</v>
      </c>
      <c r="D1179" t="s">
        <v>40</v>
      </c>
      <c r="E1179">
        <v>1</v>
      </c>
      <c r="F1179">
        <v>571</v>
      </c>
      <c r="G1179">
        <v>19</v>
      </c>
      <c r="H1179" s="47">
        <f t="shared" si="54"/>
        <v>571</v>
      </c>
      <c r="I1179" s="47">
        <f t="shared" si="55"/>
        <v>19</v>
      </c>
      <c r="J1179" s="39" t="str">
        <f t="shared" si="56"/>
        <v>57119</v>
      </c>
      <c r="K1179" t="s">
        <v>50</v>
      </c>
      <c r="L1179">
        <v>159</v>
      </c>
      <c r="M1179" t="s">
        <v>1227</v>
      </c>
      <c r="N1179" t="s">
        <v>1228</v>
      </c>
      <c r="O1179">
        <v>1</v>
      </c>
      <c r="P1179" t="s">
        <v>3321</v>
      </c>
    </row>
    <row r="1180" spans="1:16" x14ac:dyDescent="0.3">
      <c r="A1180" t="s">
        <v>37</v>
      </c>
      <c r="B1180" t="s">
        <v>38</v>
      </c>
      <c r="C1180" t="s">
        <v>39</v>
      </c>
      <c r="D1180" t="s">
        <v>40</v>
      </c>
      <c r="E1180">
        <v>1</v>
      </c>
      <c r="F1180">
        <v>573</v>
      </c>
      <c r="G1180">
        <v>11</v>
      </c>
      <c r="H1180" s="47">
        <f t="shared" si="54"/>
        <v>573</v>
      </c>
      <c r="I1180" s="47">
        <f t="shared" si="55"/>
        <v>11</v>
      </c>
      <c r="J1180" s="39" t="str">
        <f t="shared" si="56"/>
        <v>57311</v>
      </c>
      <c r="K1180" t="s">
        <v>50</v>
      </c>
      <c r="L1180">
        <v>93</v>
      </c>
      <c r="M1180" t="s">
        <v>1551</v>
      </c>
      <c r="N1180" t="s">
        <v>639</v>
      </c>
      <c r="O1180">
        <v>1</v>
      </c>
      <c r="P1180" t="s">
        <v>3321</v>
      </c>
    </row>
    <row r="1181" spans="1:16" x14ac:dyDescent="0.3">
      <c r="A1181" t="s">
        <v>37</v>
      </c>
      <c r="B1181" t="s">
        <v>38</v>
      </c>
      <c r="C1181" t="s">
        <v>39</v>
      </c>
      <c r="D1181" t="s">
        <v>40</v>
      </c>
      <c r="E1181">
        <v>1</v>
      </c>
      <c r="F1181">
        <v>584</v>
      </c>
      <c r="G1181">
        <v>14</v>
      </c>
      <c r="H1181" s="47">
        <f t="shared" si="54"/>
        <v>584</v>
      </c>
      <c r="I1181" s="47">
        <f t="shared" si="55"/>
        <v>14</v>
      </c>
      <c r="J1181" s="39" t="str">
        <f t="shared" si="56"/>
        <v>58414</v>
      </c>
      <c r="K1181" t="s">
        <v>50</v>
      </c>
      <c r="L1181">
        <v>33</v>
      </c>
      <c r="M1181" t="s">
        <v>1552</v>
      </c>
      <c r="N1181" t="s">
        <v>1553</v>
      </c>
      <c r="O1181">
        <v>1</v>
      </c>
      <c r="P1181" t="s">
        <v>3321</v>
      </c>
    </row>
    <row r="1182" spans="1:16" x14ac:dyDescent="0.3">
      <c r="A1182" t="s">
        <v>37</v>
      </c>
      <c r="B1182" t="s">
        <v>38</v>
      </c>
      <c r="C1182" t="s">
        <v>39</v>
      </c>
      <c r="D1182" t="s">
        <v>40</v>
      </c>
      <c r="E1182">
        <v>1</v>
      </c>
      <c r="F1182">
        <v>557</v>
      </c>
      <c r="G1182">
        <v>2</v>
      </c>
      <c r="H1182" s="47">
        <f t="shared" si="54"/>
        <v>557</v>
      </c>
      <c r="I1182" s="47">
        <f t="shared" si="55"/>
        <v>2</v>
      </c>
      <c r="J1182" s="39" t="str">
        <f t="shared" si="56"/>
        <v>5572</v>
      </c>
      <c r="K1182" t="s">
        <v>50</v>
      </c>
      <c r="L1182">
        <v>763</v>
      </c>
      <c r="M1182" t="s">
        <v>54</v>
      </c>
      <c r="N1182" t="s">
        <v>55</v>
      </c>
      <c r="O1182">
        <v>5</v>
      </c>
      <c r="P1182" t="s">
        <v>3322</v>
      </c>
    </row>
    <row r="1183" spans="1:16" x14ac:dyDescent="0.3">
      <c r="A1183" t="s">
        <v>37</v>
      </c>
      <c r="B1183" t="s">
        <v>38</v>
      </c>
      <c r="C1183" t="s">
        <v>39</v>
      </c>
      <c r="D1183" t="s">
        <v>40</v>
      </c>
      <c r="E1183">
        <v>1</v>
      </c>
      <c r="F1183">
        <v>509</v>
      </c>
      <c r="G1183">
        <v>6</v>
      </c>
      <c r="H1183" s="47">
        <f t="shared" si="54"/>
        <v>509</v>
      </c>
      <c r="I1183" s="47">
        <f t="shared" si="55"/>
        <v>6</v>
      </c>
      <c r="J1183" s="39" t="str">
        <f t="shared" si="56"/>
        <v>5096</v>
      </c>
      <c r="K1183" t="s">
        <v>50</v>
      </c>
      <c r="L1183">
        <v>224</v>
      </c>
      <c r="M1183" t="s">
        <v>1554</v>
      </c>
      <c r="N1183" t="s">
        <v>1555</v>
      </c>
      <c r="O1183">
        <v>1</v>
      </c>
      <c r="P1183" t="s">
        <v>3321</v>
      </c>
    </row>
    <row r="1184" spans="1:16" x14ac:dyDescent="0.3">
      <c r="A1184" t="s">
        <v>37</v>
      </c>
      <c r="B1184" t="s">
        <v>38</v>
      </c>
      <c r="C1184" t="s">
        <v>39</v>
      </c>
      <c r="D1184" t="s">
        <v>40</v>
      </c>
      <c r="E1184">
        <v>1</v>
      </c>
      <c r="F1184">
        <v>780</v>
      </c>
      <c r="G1184">
        <v>0</v>
      </c>
      <c r="H1184" s="47">
        <f t="shared" si="54"/>
        <v>780</v>
      </c>
      <c r="I1184" s="47"/>
      <c r="J1184" s="39" t="str">
        <f t="shared" si="56"/>
        <v>780</v>
      </c>
      <c r="K1184" t="s">
        <v>114</v>
      </c>
      <c r="L1184">
        <v>1246</v>
      </c>
      <c r="M1184" t="s">
        <v>1556</v>
      </c>
      <c r="N1184" t="s">
        <v>1557</v>
      </c>
      <c r="O1184">
        <v>1</v>
      </c>
      <c r="P1184" t="s">
        <v>3321</v>
      </c>
    </row>
    <row r="1185" spans="1:16" x14ac:dyDescent="0.3">
      <c r="A1185" t="s">
        <v>37</v>
      </c>
      <c r="B1185" t="s">
        <v>38</v>
      </c>
      <c r="C1185" t="s">
        <v>39</v>
      </c>
      <c r="D1185" t="s">
        <v>40</v>
      </c>
      <c r="E1185">
        <v>1</v>
      </c>
      <c r="F1185">
        <v>263</v>
      </c>
      <c r="G1185">
        <v>10</v>
      </c>
      <c r="H1185" s="47">
        <f t="shared" si="54"/>
        <v>263</v>
      </c>
      <c r="I1185" s="47">
        <f t="shared" si="55"/>
        <v>10</v>
      </c>
      <c r="J1185" s="39" t="str">
        <f t="shared" si="56"/>
        <v>26310</v>
      </c>
      <c r="K1185" t="s">
        <v>50</v>
      </c>
      <c r="L1185">
        <v>6</v>
      </c>
      <c r="M1185">
        <v>477</v>
      </c>
      <c r="N1185" t="s">
        <v>282</v>
      </c>
      <c r="O1185">
        <v>1</v>
      </c>
      <c r="P1185" t="s">
        <v>3321</v>
      </c>
    </row>
    <row r="1186" spans="1:16" x14ac:dyDescent="0.3">
      <c r="A1186" t="s">
        <v>37</v>
      </c>
      <c r="B1186" t="s">
        <v>38</v>
      </c>
      <c r="C1186" t="s">
        <v>39</v>
      </c>
      <c r="D1186" t="s">
        <v>40</v>
      </c>
      <c r="E1186">
        <v>1</v>
      </c>
      <c r="F1186">
        <v>265</v>
      </c>
      <c r="G1186">
        <v>4</v>
      </c>
      <c r="H1186" s="47">
        <f t="shared" si="54"/>
        <v>265</v>
      </c>
      <c r="I1186" s="47">
        <f t="shared" si="55"/>
        <v>4</v>
      </c>
      <c r="J1186" s="39" t="str">
        <f t="shared" si="56"/>
        <v>2654</v>
      </c>
      <c r="K1186" t="s">
        <v>50</v>
      </c>
      <c r="L1186">
        <v>354</v>
      </c>
      <c r="M1186" t="s">
        <v>1558</v>
      </c>
      <c r="N1186" t="s">
        <v>1559</v>
      </c>
      <c r="O1186">
        <v>1</v>
      </c>
      <c r="P1186" t="s">
        <v>3321</v>
      </c>
    </row>
    <row r="1187" spans="1:16" x14ac:dyDescent="0.3">
      <c r="A1187" t="s">
        <v>37</v>
      </c>
      <c r="B1187" t="s">
        <v>38</v>
      </c>
      <c r="C1187" t="s">
        <v>39</v>
      </c>
      <c r="D1187" t="s">
        <v>40</v>
      </c>
      <c r="E1187">
        <v>1</v>
      </c>
      <c r="F1187">
        <v>112</v>
      </c>
      <c r="G1187">
        <v>6</v>
      </c>
      <c r="H1187" s="47">
        <f t="shared" si="54"/>
        <v>112</v>
      </c>
      <c r="I1187" s="47">
        <f t="shared" si="55"/>
        <v>6</v>
      </c>
      <c r="J1187" s="39" t="str">
        <f t="shared" si="56"/>
        <v>1126</v>
      </c>
      <c r="K1187" t="s">
        <v>50</v>
      </c>
      <c r="L1187">
        <v>286</v>
      </c>
      <c r="M1187" t="s">
        <v>1560</v>
      </c>
      <c r="N1187" t="s">
        <v>1561</v>
      </c>
      <c r="O1187">
        <v>1</v>
      </c>
      <c r="P1187" t="s">
        <v>3321</v>
      </c>
    </row>
    <row r="1188" spans="1:16" x14ac:dyDescent="0.3">
      <c r="A1188" t="s">
        <v>37</v>
      </c>
      <c r="B1188" t="s">
        <v>38</v>
      </c>
      <c r="C1188" t="s">
        <v>39</v>
      </c>
      <c r="D1188" t="s">
        <v>40</v>
      </c>
      <c r="E1188">
        <v>1</v>
      </c>
      <c r="F1188">
        <v>99</v>
      </c>
      <c r="G1188">
        <v>5</v>
      </c>
      <c r="H1188" s="47">
        <f t="shared" si="54"/>
        <v>99</v>
      </c>
      <c r="I1188" s="47">
        <f t="shared" si="55"/>
        <v>5</v>
      </c>
      <c r="J1188" s="39" t="str">
        <f t="shared" si="56"/>
        <v>995</v>
      </c>
      <c r="K1188" t="s">
        <v>53</v>
      </c>
      <c r="L1188">
        <v>160</v>
      </c>
      <c r="M1188" t="s">
        <v>1562</v>
      </c>
      <c r="N1188" t="s">
        <v>1563</v>
      </c>
      <c r="O1188">
        <v>1</v>
      </c>
      <c r="P1188" t="s">
        <v>3321</v>
      </c>
    </row>
    <row r="1189" spans="1:16" x14ac:dyDescent="0.3">
      <c r="A1189" t="s">
        <v>37</v>
      </c>
      <c r="B1189" t="s">
        <v>38</v>
      </c>
      <c r="C1189" t="s">
        <v>39</v>
      </c>
      <c r="D1189" t="s">
        <v>40</v>
      </c>
      <c r="E1189">
        <v>1</v>
      </c>
      <c r="F1189">
        <v>380</v>
      </c>
      <c r="G1189">
        <v>7</v>
      </c>
      <c r="H1189" s="47">
        <f t="shared" si="54"/>
        <v>380</v>
      </c>
      <c r="I1189" s="47">
        <f t="shared" si="55"/>
        <v>7</v>
      </c>
      <c r="J1189" s="39" t="str">
        <f t="shared" si="56"/>
        <v>3807</v>
      </c>
      <c r="K1189" t="s">
        <v>58</v>
      </c>
      <c r="L1189">
        <v>290</v>
      </c>
      <c r="M1189" t="s">
        <v>54</v>
      </c>
      <c r="N1189" t="s">
        <v>79</v>
      </c>
      <c r="O1189">
        <v>2</v>
      </c>
      <c r="P1189" t="s">
        <v>3323</v>
      </c>
    </row>
    <row r="1190" spans="1:16" x14ac:dyDescent="0.3">
      <c r="A1190" t="s">
        <v>37</v>
      </c>
      <c r="B1190" t="s">
        <v>38</v>
      </c>
      <c r="C1190" t="s">
        <v>39</v>
      </c>
      <c r="D1190" t="s">
        <v>40</v>
      </c>
      <c r="E1190">
        <v>1</v>
      </c>
      <c r="F1190">
        <v>349</v>
      </c>
      <c r="G1190">
        <v>1</v>
      </c>
      <c r="H1190" s="47">
        <f t="shared" si="54"/>
        <v>349</v>
      </c>
      <c r="I1190" s="47">
        <f t="shared" si="55"/>
        <v>1</v>
      </c>
      <c r="J1190" s="39" t="str">
        <f t="shared" si="56"/>
        <v>3491</v>
      </c>
      <c r="K1190" t="s">
        <v>207</v>
      </c>
      <c r="L1190">
        <v>3236</v>
      </c>
      <c r="M1190">
        <v>417</v>
      </c>
      <c r="N1190" t="s">
        <v>663</v>
      </c>
      <c r="O1190">
        <v>1</v>
      </c>
      <c r="P1190" t="s">
        <v>3321</v>
      </c>
    </row>
    <row r="1191" spans="1:16" x14ac:dyDescent="0.3">
      <c r="A1191" t="s">
        <v>37</v>
      </c>
      <c r="B1191" t="s">
        <v>38</v>
      </c>
      <c r="C1191" t="s">
        <v>39</v>
      </c>
      <c r="D1191" t="s">
        <v>40</v>
      </c>
      <c r="E1191">
        <v>1</v>
      </c>
      <c r="F1191">
        <v>694</v>
      </c>
      <c r="G1191">
        <v>39</v>
      </c>
      <c r="H1191" s="47">
        <f t="shared" si="54"/>
        <v>694</v>
      </c>
      <c r="I1191" s="47">
        <f t="shared" si="55"/>
        <v>39</v>
      </c>
      <c r="J1191" s="39" t="str">
        <f t="shared" si="56"/>
        <v>69439</v>
      </c>
      <c r="K1191" t="s">
        <v>50</v>
      </c>
      <c r="L1191">
        <v>67.3</v>
      </c>
      <c r="M1191" t="s">
        <v>1564</v>
      </c>
      <c r="N1191" t="s">
        <v>1565</v>
      </c>
      <c r="O1191">
        <v>1</v>
      </c>
      <c r="P1191" t="s">
        <v>3321</v>
      </c>
    </row>
    <row r="1192" spans="1:16" x14ac:dyDescent="0.3">
      <c r="A1192" t="s">
        <v>37</v>
      </c>
      <c r="B1192" t="s">
        <v>38</v>
      </c>
      <c r="C1192" t="s">
        <v>39</v>
      </c>
      <c r="D1192" t="s">
        <v>40</v>
      </c>
      <c r="E1192">
        <v>1</v>
      </c>
      <c r="F1192">
        <v>680</v>
      </c>
      <c r="G1192">
        <v>1</v>
      </c>
      <c r="H1192" s="47">
        <f t="shared" si="54"/>
        <v>680</v>
      </c>
      <c r="I1192" s="47">
        <f t="shared" si="55"/>
        <v>1</v>
      </c>
      <c r="J1192" s="39" t="str">
        <f t="shared" si="56"/>
        <v>6801</v>
      </c>
      <c r="K1192" t="s">
        <v>50</v>
      </c>
      <c r="L1192">
        <v>308.39999999999998</v>
      </c>
      <c r="M1192" t="s">
        <v>1566</v>
      </c>
      <c r="N1192" t="s">
        <v>402</v>
      </c>
      <c r="O1192">
        <v>1</v>
      </c>
      <c r="P1192" t="s">
        <v>3321</v>
      </c>
    </row>
    <row r="1193" spans="1:16" x14ac:dyDescent="0.3">
      <c r="A1193" t="s">
        <v>37</v>
      </c>
      <c r="B1193" t="s">
        <v>38</v>
      </c>
      <c r="C1193" t="s">
        <v>39</v>
      </c>
      <c r="D1193" t="s">
        <v>40</v>
      </c>
      <c r="E1193">
        <v>1</v>
      </c>
      <c r="F1193">
        <v>241</v>
      </c>
      <c r="G1193">
        <v>1</v>
      </c>
      <c r="H1193" s="47">
        <f t="shared" si="54"/>
        <v>241</v>
      </c>
      <c r="I1193" s="47">
        <f t="shared" si="55"/>
        <v>1</v>
      </c>
      <c r="J1193" s="39" t="str">
        <f t="shared" si="56"/>
        <v>2411</v>
      </c>
      <c r="K1193" t="s">
        <v>53</v>
      </c>
      <c r="L1193">
        <v>610</v>
      </c>
      <c r="M1193" t="s">
        <v>407</v>
      </c>
      <c r="N1193" t="s">
        <v>188</v>
      </c>
      <c r="O1193">
        <v>1</v>
      </c>
      <c r="P1193" t="s">
        <v>3321</v>
      </c>
    </row>
    <row r="1194" spans="1:16" x14ac:dyDescent="0.3">
      <c r="A1194" t="s">
        <v>37</v>
      </c>
      <c r="B1194" t="s">
        <v>38</v>
      </c>
      <c r="C1194" t="s">
        <v>39</v>
      </c>
      <c r="D1194" t="s">
        <v>40</v>
      </c>
      <c r="E1194">
        <v>1</v>
      </c>
      <c r="F1194">
        <v>426</v>
      </c>
      <c r="G1194">
        <v>7</v>
      </c>
      <c r="H1194" s="47">
        <f t="shared" si="54"/>
        <v>426</v>
      </c>
      <c r="I1194" s="47">
        <f t="shared" si="55"/>
        <v>7</v>
      </c>
      <c r="J1194" s="39" t="str">
        <f t="shared" si="56"/>
        <v>4267</v>
      </c>
      <c r="K1194" t="s">
        <v>124</v>
      </c>
      <c r="L1194">
        <v>19</v>
      </c>
      <c r="M1194">
        <v>425</v>
      </c>
      <c r="N1194" t="s">
        <v>1567</v>
      </c>
      <c r="O1194">
        <v>1</v>
      </c>
      <c r="P1194" t="s">
        <v>3321</v>
      </c>
    </row>
    <row r="1195" spans="1:16" x14ac:dyDescent="0.3">
      <c r="A1195" t="s">
        <v>37</v>
      </c>
      <c r="B1195" t="s">
        <v>38</v>
      </c>
      <c r="C1195" t="s">
        <v>39</v>
      </c>
      <c r="D1195" t="s">
        <v>40</v>
      </c>
      <c r="E1195">
        <v>1</v>
      </c>
      <c r="F1195">
        <v>866</v>
      </c>
      <c r="G1195">
        <v>76</v>
      </c>
      <c r="H1195" s="47">
        <f t="shared" si="54"/>
        <v>866</v>
      </c>
      <c r="I1195" s="47">
        <f t="shared" si="55"/>
        <v>76</v>
      </c>
      <c r="J1195" s="39" t="str">
        <f t="shared" si="56"/>
        <v>86676</v>
      </c>
      <c r="K1195" t="s">
        <v>50</v>
      </c>
      <c r="L1195">
        <v>12</v>
      </c>
      <c r="M1195" t="s">
        <v>54</v>
      </c>
      <c r="N1195" t="s">
        <v>55</v>
      </c>
      <c r="O1195">
        <v>5</v>
      </c>
      <c r="P1195" t="s">
        <v>3322</v>
      </c>
    </row>
    <row r="1196" spans="1:16" x14ac:dyDescent="0.3">
      <c r="A1196" t="s">
        <v>37</v>
      </c>
      <c r="B1196" t="s">
        <v>38</v>
      </c>
      <c r="C1196" t="s">
        <v>39</v>
      </c>
      <c r="D1196" t="s">
        <v>40</v>
      </c>
      <c r="E1196">
        <v>1</v>
      </c>
      <c r="F1196">
        <v>417</v>
      </c>
      <c r="G1196">
        <v>2</v>
      </c>
      <c r="H1196" s="47">
        <f t="shared" si="54"/>
        <v>417</v>
      </c>
      <c r="I1196" s="47">
        <f t="shared" si="55"/>
        <v>2</v>
      </c>
      <c r="J1196" s="39" t="str">
        <f t="shared" si="56"/>
        <v>4172</v>
      </c>
      <c r="K1196" t="s">
        <v>907</v>
      </c>
      <c r="L1196">
        <v>2458</v>
      </c>
      <c r="M1196" t="s">
        <v>681</v>
      </c>
      <c r="N1196" t="s">
        <v>908</v>
      </c>
      <c r="O1196">
        <v>1</v>
      </c>
      <c r="P1196" t="s">
        <v>3321</v>
      </c>
    </row>
    <row r="1197" spans="1:16" x14ac:dyDescent="0.3">
      <c r="A1197" t="s">
        <v>37</v>
      </c>
      <c r="B1197" t="s">
        <v>38</v>
      </c>
      <c r="C1197" t="s">
        <v>39</v>
      </c>
      <c r="D1197" t="s">
        <v>40</v>
      </c>
      <c r="E1197">
        <v>1</v>
      </c>
      <c r="F1197">
        <v>315</v>
      </c>
      <c r="G1197">
        <v>3</v>
      </c>
      <c r="H1197" s="47">
        <f t="shared" si="54"/>
        <v>315</v>
      </c>
      <c r="I1197" s="47">
        <f t="shared" si="55"/>
        <v>3</v>
      </c>
      <c r="J1197" s="39" t="str">
        <f t="shared" si="56"/>
        <v>3153</v>
      </c>
      <c r="K1197" t="s">
        <v>50</v>
      </c>
      <c r="L1197">
        <v>592</v>
      </c>
      <c r="M1197" t="s">
        <v>105</v>
      </c>
      <c r="N1197" t="s">
        <v>1539</v>
      </c>
      <c r="O1197">
        <v>1</v>
      </c>
      <c r="P1197" t="s">
        <v>3321</v>
      </c>
    </row>
    <row r="1198" spans="1:16" x14ac:dyDescent="0.3">
      <c r="A1198" t="s">
        <v>37</v>
      </c>
      <c r="B1198" t="s">
        <v>38</v>
      </c>
      <c r="C1198" t="s">
        <v>39</v>
      </c>
      <c r="D1198" t="s">
        <v>40</v>
      </c>
      <c r="E1198">
        <v>1</v>
      </c>
      <c r="F1198">
        <v>315</v>
      </c>
      <c r="G1198">
        <v>7</v>
      </c>
      <c r="H1198" s="47">
        <f t="shared" si="54"/>
        <v>315</v>
      </c>
      <c r="I1198" s="47">
        <f t="shared" si="55"/>
        <v>7</v>
      </c>
      <c r="J1198" s="39" t="str">
        <f t="shared" si="56"/>
        <v>3157</v>
      </c>
      <c r="K1198" t="s">
        <v>50</v>
      </c>
      <c r="L1198">
        <v>7</v>
      </c>
      <c r="M1198">
        <v>315</v>
      </c>
      <c r="N1198" t="s">
        <v>1568</v>
      </c>
      <c r="O1198">
        <v>1</v>
      </c>
      <c r="P1198" t="s">
        <v>3321</v>
      </c>
    </row>
    <row r="1199" spans="1:16" x14ac:dyDescent="0.3">
      <c r="A1199" t="s">
        <v>37</v>
      </c>
      <c r="B1199" t="s">
        <v>38</v>
      </c>
      <c r="C1199" t="s">
        <v>39</v>
      </c>
      <c r="D1199" t="s">
        <v>40</v>
      </c>
      <c r="E1199">
        <v>1</v>
      </c>
      <c r="F1199">
        <v>316</v>
      </c>
      <c r="G1199">
        <v>4</v>
      </c>
      <c r="H1199" s="47">
        <f t="shared" si="54"/>
        <v>316</v>
      </c>
      <c r="I1199" s="47">
        <f t="shared" si="55"/>
        <v>4</v>
      </c>
      <c r="J1199" s="39" t="str">
        <f t="shared" si="56"/>
        <v>3164</v>
      </c>
      <c r="K1199" t="s">
        <v>50</v>
      </c>
      <c r="L1199">
        <v>101</v>
      </c>
      <c r="M1199" t="s">
        <v>54</v>
      </c>
      <c r="N1199" t="s">
        <v>55</v>
      </c>
      <c r="O1199">
        <v>5</v>
      </c>
      <c r="P1199" t="s">
        <v>3322</v>
      </c>
    </row>
    <row r="1200" spans="1:16" x14ac:dyDescent="0.3">
      <c r="A1200" t="s">
        <v>37</v>
      </c>
      <c r="B1200" t="s">
        <v>38</v>
      </c>
      <c r="C1200" t="s">
        <v>39</v>
      </c>
      <c r="D1200" t="s">
        <v>40</v>
      </c>
      <c r="E1200">
        <v>1</v>
      </c>
      <c r="F1200">
        <v>318</v>
      </c>
      <c r="G1200">
        <v>2</v>
      </c>
      <c r="H1200" s="47">
        <f t="shared" si="54"/>
        <v>318</v>
      </c>
      <c r="I1200" s="47">
        <f t="shared" si="55"/>
        <v>2</v>
      </c>
      <c r="J1200" s="39" t="str">
        <f t="shared" si="56"/>
        <v>3182</v>
      </c>
      <c r="K1200" t="s">
        <v>50</v>
      </c>
      <c r="L1200">
        <v>112</v>
      </c>
      <c r="M1200">
        <v>389</v>
      </c>
      <c r="N1200" t="s">
        <v>1569</v>
      </c>
      <c r="O1200">
        <v>1</v>
      </c>
      <c r="P1200" t="s">
        <v>3321</v>
      </c>
    </row>
    <row r="1201" spans="1:16" x14ac:dyDescent="0.3">
      <c r="A1201" t="s">
        <v>37</v>
      </c>
      <c r="B1201" t="s">
        <v>38</v>
      </c>
      <c r="C1201" t="s">
        <v>39</v>
      </c>
      <c r="D1201" t="s">
        <v>40</v>
      </c>
      <c r="E1201">
        <v>1</v>
      </c>
      <c r="F1201">
        <v>228</v>
      </c>
      <c r="G1201">
        <v>11</v>
      </c>
      <c r="H1201" s="47">
        <f t="shared" si="54"/>
        <v>228</v>
      </c>
      <c r="I1201" s="47">
        <f t="shared" si="55"/>
        <v>11</v>
      </c>
      <c r="J1201" s="39" t="str">
        <f t="shared" si="56"/>
        <v>22811</v>
      </c>
      <c r="K1201" t="s">
        <v>58</v>
      </c>
      <c r="L1201">
        <v>69</v>
      </c>
      <c r="M1201">
        <v>653</v>
      </c>
      <c r="N1201" t="s">
        <v>1141</v>
      </c>
      <c r="O1201">
        <v>1</v>
      </c>
      <c r="P1201" t="s">
        <v>3321</v>
      </c>
    </row>
    <row r="1202" spans="1:16" x14ac:dyDescent="0.3">
      <c r="A1202" t="s">
        <v>37</v>
      </c>
      <c r="B1202" t="s">
        <v>38</v>
      </c>
      <c r="C1202" t="s">
        <v>39</v>
      </c>
      <c r="D1202" t="s">
        <v>40</v>
      </c>
      <c r="E1202">
        <v>1</v>
      </c>
      <c r="F1202">
        <v>228</v>
      </c>
      <c r="G1202">
        <v>18</v>
      </c>
      <c r="H1202" s="47">
        <f t="shared" si="54"/>
        <v>228</v>
      </c>
      <c r="I1202" s="47">
        <f t="shared" si="55"/>
        <v>18</v>
      </c>
      <c r="J1202" s="39" t="str">
        <f t="shared" si="56"/>
        <v>22818</v>
      </c>
      <c r="K1202" t="s">
        <v>50</v>
      </c>
      <c r="L1202">
        <v>155</v>
      </c>
      <c r="M1202" t="s">
        <v>1570</v>
      </c>
      <c r="N1202" t="s">
        <v>1571</v>
      </c>
      <c r="O1202">
        <v>1</v>
      </c>
      <c r="P1202" t="s">
        <v>3321</v>
      </c>
    </row>
    <row r="1203" spans="1:16" x14ac:dyDescent="0.3">
      <c r="A1203" t="s">
        <v>37</v>
      </c>
      <c r="B1203" t="s">
        <v>38</v>
      </c>
      <c r="C1203" t="s">
        <v>39</v>
      </c>
      <c r="D1203" t="s">
        <v>40</v>
      </c>
      <c r="E1203">
        <v>1</v>
      </c>
      <c r="F1203">
        <v>286</v>
      </c>
      <c r="G1203">
        <v>9</v>
      </c>
      <c r="H1203" s="47">
        <f t="shared" si="54"/>
        <v>286</v>
      </c>
      <c r="I1203" s="47">
        <f t="shared" si="55"/>
        <v>9</v>
      </c>
      <c r="J1203" s="39" t="str">
        <f t="shared" si="56"/>
        <v>2869</v>
      </c>
      <c r="K1203" t="s">
        <v>58</v>
      </c>
      <c r="L1203">
        <v>5</v>
      </c>
      <c r="M1203" t="s">
        <v>1365</v>
      </c>
      <c r="N1203" t="s">
        <v>1366</v>
      </c>
      <c r="O1203">
        <v>1</v>
      </c>
      <c r="P1203" t="s">
        <v>3321</v>
      </c>
    </row>
    <row r="1204" spans="1:16" x14ac:dyDescent="0.3">
      <c r="A1204" t="s">
        <v>37</v>
      </c>
      <c r="B1204" t="s">
        <v>38</v>
      </c>
      <c r="C1204" t="s">
        <v>39</v>
      </c>
      <c r="D1204" t="s">
        <v>40</v>
      </c>
      <c r="E1204">
        <v>1</v>
      </c>
      <c r="F1204">
        <v>403</v>
      </c>
      <c r="G1204">
        <v>0</v>
      </c>
      <c r="H1204" s="47">
        <f t="shared" si="54"/>
        <v>403</v>
      </c>
      <c r="I1204" s="47"/>
      <c r="J1204" s="39" t="str">
        <f t="shared" si="56"/>
        <v>403</v>
      </c>
      <c r="K1204" t="s">
        <v>58</v>
      </c>
      <c r="L1204">
        <v>532</v>
      </c>
      <c r="M1204" t="s">
        <v>1572</v>
      </c>
      <c r="N1204" t="s">
        <v>601</v>
      </c>
      <c r="O1204">
        <v>1</v>
      </c>
      <c r="P1204" t="s">
        <v>3321</v>
      </c>
    </row>
    <row r="1205" spans="1:16" x14ac:dyDescent="0.3">
      <c r="A1205" t="s">
        <v>37</v>
      </c>
      <c r="B1205" t="s">
        <v>38</v>
      </c>
      <c r="C1205" t="s">
        <v>39</v>
      </c>
      <c r="D1205" t="s">
        <v>40</v>
      </c>
      <c r="E1205">
        <v>1</v>
      </c>
      <c r="F1205">
        <v>289</v>
      </c>
      <c r="G1205">
        <v>0</v>
      </c>
      <c r="H1205" s="47">
        <f t="shared" si="54"/>
        <v>289</v>
      </c>
      <c r="I1205" s="47"/>
      <c r="J1205" s="39" t="str">
        <f t="shared" si="56"/>
        <v>289</v>
      </c>
      <c r="K1205" t="s">
        <v>58</v>
      </c>
      <c r="L1205">
        <v>192</v>
      </c>
      <c r="M1205">
        <v>587</v>
      </c>
      <c r="N1205" t="s">
        <v>562</v>
      </c>
      <c r="O1205">
        <v>1</v>
      </c>
      <c r="P1205" t="s">
        <v>3321</v>
      </c>
    </row>
    <row r="1206" spans="1:16" x14ac:dyDescent="0.3">
      <c r="A1206" t="s">
        <v>37</v>
      </c>
      <c r="B1206" t="s">
        <v>38</v>
      </c>
      <c r="C1206" t="s">
        <v>39</v>
      </c>
      <c r="D1206" t="s">
        <v>40</v>
      </c>
      <c r="E1206">
        <v>1</v>
      </c>
      <c r="F1206">
        <v>296</v>
      </c>
      <c r="G1206">
        <v>6</v>
      </c>
      <c r="H1206" s="47">
        <f t="shared" si="54"/>
        <v>296</v>
      </c>
      <c r="I1206" s="47">
        <f t="shared" si="55"/>
        <v>6</v>
      </c>
      <c r="J1206" s="39" t="str">
        <f t="shared" si="56"/>
        <v>2966</v>
      </c>
      <c r="K1206" t="s">
        <v>50</v>
      </c>
      <c r="L1206">
        <v>98</v>
      </c>
      <c r="M1206" t="s">
        <v>1573</v>
      </c>
      <c r="N1206" t="s">
        <v>669</v>
      </c>
      <c r="O1206">
        <v>1</v>
      </c>
      <c r="P1206" t="s">
        <v>3321</v>
      </c>
    </row>
    <row r="1207" spans="1:16" x14ac:dyDescent="0.3">
      <c r="A1207" t="s">
        <v>37</v>
      </c>
      <c r="B1207" t="s">
        <v>38</v>
      </c>
      <c r="C1207" t="s">
        <v>39</v>
      </c>
      <c r="D1207" t="s">
        <v>40</v>
      </c>
      <c r="E1207">
        <v>1</v>
      </c>
      <c r="F1207">
        <v>278</v>
      </c>
      <c r="G1207">
        <v>2</v>
      </c>
      <c r="H1207" s="47">
        <f t="shared" si="54"/>
        <v>278</v>
      </c>
      <c r="I1207" s="47">
        <f t="shared" si="55"/>
        <v>2</v>
      </c>
      <c r="J1207" s="39" t="str">
        <f t="shared" si="56"/>
        <v>2782</v>
      </c>
      <c r="K1207" t="s">
        <v>53</v>
      </c>
      <c r="L1207">
        <v>224</v>
      </c>
      <c r="M1207">
        <v>253</v>
      </c>
      <c r="N1207" t="s">
        <v>544</v>
      </c>
      <c r="O1207">
        <v>1</v>
      </c>
      <c r="P1207" t="s">
        <v>3321</v>
      </c>
    </row>
    <row r="1208" spans="1:16" x14ac:dyDescent="0.3">
      <c r="A1208" t="s">
        <v>37</v>
      </c>
      <c r="B1208" t="s">
        <v>38</v>
      </c>
      <c r="C1208" t="s">
        <v>39</v>
      </c>
      <c r="D1208" t="s">
        <v>40</v>
      </c>
      <c r="E1208">
        <v>1</v>
      </c>
      <c r="F1208">
        <v>271</v>
      </c>
      <c r="G1208">
        <v>6</v>
      </c>
      <c r="H1208" s="47">
        <f t="shared" si="54"/>
        <v>271</v>
      </c>
      <c r="I1208" s="47">
        <f t="shared" si="55"/>
        <v>6</v>
      </c>
      <c r="J1208" s="39" t="str">
        <f t="shared" si="56"/>
        <v>2716</v>
      </c>
      <c r="K1208" t="s">
        <v>160</v>
      </c>
      <c r="L1208">
        <v>2578</v>
      </c>
      <c r="M1208">
        <v>270</v>
      </c>
      <c r="N1208" t="s">
        <v>683</v>
      </c>
      <c r="O1208">
        <v>6</v>
      </c>
      <c r="P1208" t="s">
        <v>3324</v>
      </c>
    </row>
    <row r="1209" spans="1:16" x14ac:dyDescent="0.3">
      <c r="A1209" t="s">
        <v>37</v>
      </c>
      <c r="B1209" t="s">
        <v>38</v>
      </c>
      <c r="C1209" t="s">
        <v>39</v>
      </c>
      <c r="D1209" t="s">
        <v>40</v>
      </c>
      <c r="E1209">
        <v>1</v>
      </c>
      <c r="F1209">
        <v>205</v>
      </c>
      <c r="G1209">
        <v>84</v>
      </c>
      <c r="H1209" s="47">
        <f t="shared" si="54"/>
        <v>205</v>
      </c>
      <c r="I1209" s="47">
        <f t="shared" si="55"/>
        <v>84</v>
      </c>
      <c r="J1209" s="39" t="str">
        <f t="shared" si="56"/>
        <v>20584</v>
      </c>
      <c r="K1209" t="s">
        <v>50</v>
      </c>
      <c r="L1209">
        <v>13</v>
      </c>
      <c r="M1209" t="s">
        <v>54</v>
      </c>
      <c r="N1209" t="s">
        <v>159</v>
      </c>
      <c r="O1209">
        <v>2</v>
      </c>
      <c r="P1209" t="s">
        <v>3323</v>
      </c>
    </row>
    <row r="1210" spans="1:16" x14ac:dyDescent="0.3">
      <c r="A1210" t="s">
        <v>37</v>
      </c>
      <c r="B1210" t="s">
        <v>38</v>
      </c>
      <c r="C1210" t="s">
        <v>39</v>
      </c>
      <c r="D1210" t="s">
        <v>40</v>
      </c>
      <c r="E1210">
        <v>1</v>
      </c>
      <c r="F1210">
        <v>554</v>
      </c>
      <c r="G1210">
        <v>6</v>
      </c>
      <c r="H1210" s="47">
        <f t="shared" si="54"/>
        <v>554</v>
      </c>
      <c r="I1210" s="47">
        <f t="shared" si="55"/>
        <v>6</v>
      </c>
      <c r="J1210" s="39" t="str">
        <f t="shared" si="56"/>
        <v>5546</v>
      </c>
      <c r="K1210" t="s">
        <v>50</v>
      </c>
      <c r="L1210">
        <v>188</v>
      </c>
      <c r="M1210" t="s">
        <v>1232</v>
      </c>
      <c r="N1210" t="s">
        <v>1574</v>
      </c>
      <c r="O1210">
        <v>1</v>
      </c>
      <c r="P1210" t="s">
        <v>3321</v>
      </c>
    </row>
    <row r="1211" spans="1:16" x14ac:dyDescent="0.3">
      <c r="A1211" t="s">
        <v>37</v>
      </c>
      <c r="B1211" t="s">
        <v>38</v>
      </c>
      <c r="C1211" t="s">
        <v>39</v>
      </c>
      <c r="D1211" t="s">
        <v>40</v>
      </c>
      <c r="E1211">
        <v>1</v>
      </c>
      <c r="F1211">
        <v>542</v>
      </c>
      <c r="G1211">
        <v>1</v>
      </c>
      <c r="H1211" s="47">
        <f t="shared" si="54"/>
        <v>542</v>
      </c>
      <c r="I1211" s="47">
        <f t="shared" si="55"/>
        <v>1</v>
      </c>
      <c r="J1211" s="39" t="str">
        <f t="shared" si="56"/>
        <v>5421</v>
      </c>
      <c r="K1211" t="s">
        <v>50</v>
      </c>
      <c r="L1211">
        <v>101</v>
      </c>
      <c r="M1211" t="s">
        <v>1575</v>
      </c>
      <c r="N1211" t="s">
        <v>1576</v>
      </c>
      <c r="O1211">
        <v>1</v>
      </c>
      <c r="P1211" t="s">
        <v>3321</v>
      </c>
    </row>
    <row r="1212" spans="1:16" x14ac:dyDescent="0.3">
      <c r="A1212" t="s">
        <v>37</v>
      </c>
      <c r="B1212" t="s">
        <v>38</v>
      </c>
      <c r="C1212" t="s">
        <v>39</v>
      </c>
      <c r="D1212" t="s">
        <v>40</v>
      </c>
      <c r="E1212">
        <v>1</v>
      </c>
      <c r="F1212">
        <v>526</v>
      </c>
      <c r="G1212">
        <v>16</v>
      </c>
      <c r="H1212" s="47">
        <f t="shared" si="54"/>
        <v>526</v>
      </c>
      <c r="I1212" s="47">
        <f t="shared" si="55"/>
        <v>16</v>
      </c>
      <c r="J1212" s="39" t="str">
        <f t="shared" si="56"/>
        <v>52616</v>
      </c>
      <c r="K1212" t="s">
        <v>53</v>
      </c>
      <c r="L1212">
        <v>248</v>
      </c>
      <c r="M1212" t="s">
        <v>801</v>
      </c>
      <c r="N1212" t="s">
        <v>802</v>
      </c>
      <c r="O1212">
        <v>6</v>
      </c>
      <c r="P1212" t="s">
        <v>3324</v>
      </c>
    </row>
    <row r="1213" spans="1:16" x14ac:dyDescent="0.3">
      <c r="A1213" t="s">
        <v>37</v>
      </c>
      <c r="B1213" t="s">
        <v>38</v>
      </c>
      <c r="C1213" t="s">
        <v>39</v>
      </c>
      <c r="D1213" t="s">
        <v>40</v>
      </c>
      <c r="E1213">
        <v>1</v>
      </c>
      <c r="F1213">
        <v>532</v>
      </c>
      <c r="G1213">
        <v>2</v>
      </c>
      <c r="H1213" s="47">
        <f t="shared" si="54"/>
        <v>532</v>
      </c>
      <c r="I1213" s="47">
        <f t="shared" si="55"/>
        <v>2</v>
      </c>
      <c r="J1213" s="39" t="str">
        <f t="shared" si="56"/>
        <v>5322</v>
      </c>
      <c r="K1213" t="s">
        <v>124</v>
      </c>
      <c r="L1213">
        <v>73</v>
      </c>
      <c r="M1213" t="s">
        <v>54</v>
      </c>
      <c r="N1213" t="s">
        <v>135</v>
      </c>
      <c r="O1213">
        <v>2</v>
      </c>
      <c r="P1213" t="s">
        <v>3323</v>
      </c>
    </row>
    <row r="1214" spans="1:16" x14ac:dyDescent="0.3">
      <c r="A1214" t="s">
        <v>37</v>
      </c>
      <c r="B1214" t="s">
        <v>38</v>
      </c>
      <c r="C1214" t="s">
        <v>39</v>
      </c>
      <c r="D1214" t="s">
        <v>40</v>
      </c>
      <c r="E1214">
        <v>1</v>
      </c>
      <c r="F1214">
        <v>479</v>
      </c>
      <c r="G1214">
        <v>2</v>
      </c>
      <c r="H1214" s="47">
        <f t="shared" si="54"/>
        <v>479</v>
      </c>
      <c r="I1214" s="47">
        <f t="shared" si="55"/>
        <v>2</v>
      </c>
      <c r="J1214" s="39" t="str">
        <f t="shared" si="56"/>
        <v>4792</v>
      </c>
      <c r="K1214" t="s">
        <v>53</v>
      </c>
      <c r="L1214">
        <v>50</v>
      </c>
      <c r="M1214" t="s">
        <v>1577</v>
      </c>
      <c r="N1214" t="s">
        <v>119</v>
      </c>
      <c r="O1214">
        <v>1</v>
      </c>
      <c r="P1214" t="s">
        <v>3321</v>
      </c>
    </row>
    <row r="1215" spans="1:16" x14ac:dyDescent="0.3">
      <c r="A1215" t="s">
        <v>37</v>
      </c>
      <c r="B1215" t="s">
        <v>38</v>
      </c>
      <c r="C1215" t="s">
        <v>39</v>
      </c>
      <c r="D1215" t="s">
        <v>40</v>
      </c>
      <c r="E1215">
        <v>1</v>
      </c>
      <c r="F1215">
        <v>458</v>
      </c>
      <c r="G1215">
        <v>18</v>
      </c>
      <c r="H1215" s="47">
        <f t="shared" si="54"/>
        <v>458</v>
      </c>
      <c r="I1215" s="47">
        <f t="shared" si="55"/>
        <v>18</v>
      </c>
      <c r="J1215" s="39" t="str">
        <f t="shared" si="56"/>
        <v>45818</v>
      </c>
      <c r="K1215" t="s">
        <v>114</v>
      </c>
      <c r="L1215">
        <v>505</v>
      </c>
      <c r="M1215" t="s">
        <v>54</v>
      </c>
      <c r="N1215" t="s">
        <v>55</v>
      </c>
      <c r="O1215">
        <v>5</v>
      </c>
      <c r="P1215" t="s">
        <v>3322</v>
      </c>
    </row>
    <row r="1216" spans="1:16" x14ac:dyDescent="0.3">
      <c r="A1216" t="s">
        <v>37</v>
      </c>
      <c r="B1216" t="s">
        <v>38</v>
      </c>
      <c r="C1216" t="s">
        <v>39</v>
      </c>
      <c r="D1216" t="s">
        <v>40</v>
      </c>
      <c r="E1216">
        <v>1</v>
      </c>
      <c r="F1216">
        <v>522</v>
      </c>
      <c r="G1216">
        <v>2</v>
      </c>
      <c r="H1216" s="47">
        <f t="shared" si="54"/>
        <v>522</v>
      </c>
      <c r="I1216" s="47">
        <f t="shared" si="55"/>
        <v>2</v>
      </c>
      <c r="J1216" s="39" t="str">
        <f t="shared" si="56"/>
        <v>5222</v>
      </c>
      <c r="K1216" t="s">
        <v>50</v>
      </c>
      <c r="L1216">
        <v>159</v>
      </c>
      <c r="M1216" t="s">
        <v>1578</v>
      </c>
      <c r="N1216" t="s">
        <v>1579</v>
      </c>
      <c r="O1216">
        <v>1</v>
      </c>
      <c r="P1216" t="s">
        <v>3321</v>
      </c>
    </row>
    <row r="1217" spans="1:16" x14ac:dyDescent="0.3">
      <c r="A1217" t="s">
        <v>37</v>
      </c>
      <c r="B1217" t="s">
        <v>38</v>
      </c>
      <c r="C1217" t="s">
        <v>39</v>
      </c>
      <c r="D1217" t="s">
        <v>40</v>
      </c>
      <c r="E1217">
        <v>1</v>
      </c>
      <c r="F1217">
        <v>894</v>
      </c>
      <c r="G1217">
        <v>7</v>
      </c>
      <c r="H1217" s="47">
        <f t="shared" si="54"/>
        <v>894</v>
      </c>
      <c r="I1217" s="47">
        <f t="shared" si="55"/>
        <v>7</v>
      </c>
      <c r="J1217" s="39" t="str">
        <f t="shared" si="56"/>
        <v>8947</v>
      </c>
      <c r="K1217" t="s">
        <v>50</v>
      </c>
      <c r="L1217">
        <v>19</v>
      </c>
      <c r="M1217" t="s">
        <v>54</v>
      </c>
      <c r="N1217" t="s">
        <v>159</v>
      </c>
      <c r="O1217">
        <v>2</v>
      </c>
      <c r="P1217" t="s">
        <v>3323</v>
      </c>
    </row>
    <row r="1218" spans="1:16" x14ac:dyDescent="0.3">
      <c r="A1218" t="s">
        <v>37</v>
      </c>
      <c r="B1218" t="s">
        <v>38</v>
      </c>
      <c r="C1218" t="s">
        <v>39</v>
      </c>
      <c r="D1218" t="s">
        <v>40</v>
      </c>
      <c r="E1218">
        <v>1</v>
      </c>
      <c r="F1218">
        <v>894</v>
      </c>
      <c r="G1218">
        <v>11</v>
      </c>
      <c r="H1218" s="47">
        <f t="shared" si="54"/>
        <v>894</v>
      </c>
      <c r="I1218" s="47">
        <f t="shared" si="55"/>
        <v>11</v>
      </c>
      <c r="J1218" s="39" t="str">
        <f t="shared" si="56"/>
        <v>89411</v>
      </c>
      <c r="K1218" t="s">
        <v>50</v>
      </c>
      <c r="L1218">
        <v>34</v>
      </c>
      <c r="M1218" t="s">
        <v>1580</v>
      </c>
      <c r="N1218" t="s">
        <v>822</v>
      </c>
      <c r="O1218">
        <v>1</v>
      </c>
      <c r="P1218" t="s">
        <v>3321</v>
      </c>
    </row>
    <row r="1219" spans="1:16" x14ac:dyDescent="0.3">
      <c r="A1219" t="s">
        <v>37</v>
      </c>
      <c r="B1219" t="s">
        <v>38</v>
      </c>
      <c r="C1219" t="s">
        <v>39</v>
      </c>
      <c r="D1219" t="s">
        <v>40</v>
      </c>
      <c r="E1219">
        <v>1</v>
      </c>
      <c r="F1219">
        <v>894</v>
      </c>
      <c r="G1219">
        <v>23</v>
      </c>
      <c r="H1219" s="47">
        <f t="shared" ref="H1219:H1282" si="57">IF(E1219=1,F1219,CONCATENATE(E1219,F1219))</f>
        <v>894</v>
      </c>
      <c r="I1219" s="47">
        <f t="shared" ref="I1219:I1282" si="58">G1219</f>
        <v>23</v>
      </c>
      <c r="J1219" s="39" t="str">
        <f t="shared" ref="J1219:J1282" si="59">CONCATENATE(H1219,I1219)</f>
        <v>89423</v>
      </c>
      <c r="K1219" t="s">
        <v>50</v>
      </c>
      <c r="L1219">
        <v>28</v>
      </c>
      <c r="M1219" t="s">
        <v>1581</v>
      </c>
      <c r="N1219" t="s">
        <v>1582</v>
      </c>
      <c r="O1219">
        <v>1</v>
      </c>
      <c r="P1219" t="s">
        <v>3321</v>
      </c>
    </row>
    <row r="1220" spans="1:16" x14ac:dyDescent="0.3">
      <c r="A1220" t="s">
        <v>37</v>
      </c>
      <c r="B1220" t="s">
        <v>38</v>
      </c>
      <c r="C1220" t="s">
        <v>39</v>
      </c>
      <c r="D1220" t="s">
        <v>40</v>
      </c>
      <c r="E1220">
        <v>1</v>
      </c>
      <c r="F1220">
        <v>698</v>
      </c>
      <c r="G1220">
        <v>19</v>
      </c>
      <c r="H1220" s="47">
        <f t="shared" si="57"/>
        <v>698</v>
      </c>
      <c r="I1220" s="47">
        <f t="shared" si="58"/>
        <v>19</v>
      </c>
      <c r="J1220" s="39" t="str">
        <f t="shared" si="59"/>
        <v>69819</v>
      </c>
      <c r="K1220" t="s">
        <v>50</v>
      </c>
      <c r="L1220">
        <v>290.60000000000002</v>
      </c>
      <c r="M1220" t="s">
        <v>54</v>
      </c>
      <c r="N1220" t="s">
        <v>54</v>
      </c>
      <c r="O1220">
        <v>1</v>
      </c>
      <c r="P1220" t="s">
        <v>3321</v>
      </c>
    </row>
    <row r="1221" spans="1:16" x14ac:dyDescent="0.3">
      <c r="A1221" t="s">
        <v>37</v>
      </c>
      <c r="B1221" t="s">
        <v>38</v>
      </c>
      <c r="C1221" t="s">
        <v>39</v>
      </c>
      <c r="D1221" t="s">
        <v>40</v>
      </c>
      <c r="E1221">
        <v>1</v>
      </c>
      <c r="F1221">
        <v>682</v>
      </c>
      <c r="G1221">
        <v>2</v>
      </c>
      <c r="H1221" s="47">
        <f t="shared" si="57"/>
        <v>682</v>
      </c>
      <c r="I1221" s="47">
        <f t="shared" si="58"/>
        <v>2</v>
      </c>
      <c r="J1221" s="39" t="str">
        <f t="shared" si="59"/>
        <v>6822</v>
      </c>
      <c r="K1221" t="s">
        <v>50</v>
      </c>
      <c r="L1221">
        <v>50.6</v>
      </c>
      <c r="M1221" t="s">
        <v>169</v>
      </c>
      <c r="N1221" t="s">
        <v>170</v>
      </c>
      <c r="O1221">
        <v>1</v>
      </c>
      <c r="P1221" t="s">
        <v>3321</v>
      </c>
    </row>
    <row r="1222" spans="1:16" x14ac:dyDescent="0.3">
      <c r="A1222" t="s">
        <v>37</v>
      </c>
      <c r="B1222" t="s">
        <v>38</v>
      </c>
      <c r="C1222" t="s">
        <v>39</v>
      </c>
      <c r="D1222" t="s">
        <v>40</v>
      </c>
      <c r="E1222">
        <v>1</v>
      </c>
      <c r="F1222">
        <v>695</v>
      </c>
      <c r="G1222">
        <v>4</v>
      </c>
      <c r="H1222" s="47">
        <f t="shared" si="57"/>
        <v>695</v>
      </c>
      <c r="I1222" s="47">
        <f t="shared" si="58"/>
        <v>4</v>
      </c>
      <c r="J1222" s="39" t="str">
        <f t="shared" si="59"/>
        <v>6954</v>
      </c>
      <c r="K1222" t="s">
        <v>50</v>
      </c>
      <c r="L1222">
        <v>163.6</v>
      </c>
      <c r="M1222" t="s">
        <v>280</v>
      </c>
      <c r="N1222" t="s">
        <v>268</v>
      </c>
      <c r="O1222">
        <v>1</v>
      </c>
      <c r="P1222" t="s">
        <v>3321</v>
      </c>
    </row>
    <row r="1223" spans="1:16" x14ac:dyDescent="0.3">
      <c r="A1223" t="s">
        <v>37</v>
      </c>
      <c r="B1223" t="s">
        <v>38</v>
      </c>
      <c r="C1223" t="s">
        <v>39</v>
      </c>
      <c r="D1223" t="s">
        <v>40</v>
      </c>
      <c r="E1223">
        <v>1</v>
      </c>
      <c r="F1223">
        <v>678</v>
      </c>
      <c r="G1223">
        <v>27</v>
      </c>
      <c r="H1223" s="47">
        <f t="shared" si="57"/>
        <v>678</v>
      </c>
      <c r="I1223" s="47">
        <f t="shared" si="58"/>
        <v>27</v>
      </c>
      <c r="J1223" s="39" t="str">
        <f t="shared" si="59"/>
        <v>67827</v>
      </c>
      <c r="K1223" t="s">
        <v>50</v>
      </c>
      <c r="L1223">
        <v>116.4</v>
      </c>
      <c r="M1223" t="s">
        <v>1583</v>
      </c>
      <c r="N1223" t="s">
        <v>1584</v>
      </c>
      <c r="O1223">
        <v>1</v>
      </c>
      <c r="P1223" t="s">
        <v>3321</v>
      </c>
    </row>
    <row r="1224" spans="1:16" x14ac:dyDescent="0.3">
      <c r="A1224" t="s">
        <v>37</v>
      </c>
      <c r="B1224" t="s">
        <v>38</v>
      </c>
      <c r="C1224" t="s">
        <v>39</v>
      </c>
      <c r="D1224" t="s">
        <v>40</v>
      </c>
      <c r="E1224">
        <v>1</v>
      </c>
      <c r="F1224">
        <v>679</v>
      </c>
      <c r="G1224">
        <v>22</v>
      </c>
      <c r="H1224" s="47">
        <f t="shared" si="57"/>
        <v>679</v>
      </c>
      <c r="I1224" s="47">
        <f t="shared" si="58"/>
        <v>22</v>
      </c>
      <c r="J1224" s="39" t="str">
        <f t="shared" si="59"/>
        <v>67922</v>
      </c>
      <c r="K1224" t="s">
        <v>50</v>
      </c>
      <c r="L1224">
        <v>240.7</v>
      </c>
      <c r="M1224" t="s">
        <v>129</v>
      </c>
      <c r="N1224" t="s">
        <v>130</v>
      </c>
      <c r="O1224">
        <v>1</v>
      </c>
      <c r="P1224" t="s">
        <v>3321</v>
      </c>
    </row>
    <row r="1225" spans="1:16" x14ac:dyDescent="0.3">
      <c r="A1225" t="s">
        <v>37</v>
      </c>
      <c r="B1225" t="s">
        <v>38</v>
      </c>
      <c r="C1225" t="s">
        <v>39</v>
      </c>
      <c r="D1225" t="s">
        <v>40</v>
      </c>
      <c r="E1225">
        <v>1</v>
      </c>
      <c r="F1225">
        <v>867</v>
      </c>
      <c r="G1225">
        <v>118</v>
      </c>
      <c r="H1225" s="47">
        <f t="shared" si="57"/>
        <v>867</v>
      </c>
      <c r="I1225" s="47">
        <f t="shared" si="58"/>
        <v>118</v>
      </c>
      <c r="J1225" s="39" t="str">
        <f t="shared" si="59"/>
        <v>867118</v>
      </c>
      <c r="K1225" t="s">
        <v>50</v>
      </c>
      <c r="L1225">
        <v>75</v>
      </c>
      <c r="M1225" t="s">
        <v>54</v>
      </c>
      <c r="N1225" t="s">
        <v>1254</v>
      </c>
      <c r="O1225">
        <v>4</v>
      </c>
      <c r="P1225" t="s">
        <v>3325</v>
      </c>
    </row>
    <row r="1226" spans="1:16" x14ac:dyDescent="0.3">
      <c r="A1226" t="s">
        <v>37</v>
      </c>
      <c r="B1226" t="s">
        <v>38</v>
      </c>
      <c r="C1226" t="s">
        <v>39</v>
      </c>
      <c r="D1226" t="s">
        <v>40</v>
      </c>
      <c r="E1226">
        <v>1</v>
      </c>
      <c r="F1226">
        <v>867</v>
      </c>
      <c r="G1226">
        <v>125</v>
      </c>
      <c r="H1226" s="47">
        <f t="shared" si="57"/>
        <v>867</v>
      </c>
      <c r="I1226" s="47">
        <f t="shared" si="58"/>
        <v>125</v>
      </c>
      <c r="J1226" s="39" t="str">
        <f t="shared" si="59"/>
        <v>867125</v>
      </c>
      <c r="K1226" t="s">
        <v>50</v>
      </c>
      <c r="L1226">
        <v>35</v>
      </c>
      <c r="M1226" t="s">
        <v>1585</v>
      </c>
      <c r="N1226" t="s">
        <v>1586</v>
      </c>
      <c r="O1226">
        <v>1</v>
      </c>
      <c r="P1226" t="s">
        <v>3321</v>
      </c>
    </row>
    <row r="1227" spans="1:16" x14ac:dyDescent="0.3">
      <c r="A1227" t="s">
        <v>37</v>
      </c>
      <c r="B1227" t="s">
        <v>38</v>
      </c>
      <c r="C1227" t="s">
        <v>39</v>
      </c>
      <c r="D1227" t="s">
        <v>40</v>
      </c>
      <c r="E1227">
        <v>1</v>
      </c>
      <c r="F1227">
        <v>867</v>
      </c>
      <c r="G1227">
        <v>127</v>
      </c>
      <c r="H1227" s="47">
        <f t="shared" si="57"/>
        <v>867</v>
      </c>
      <c r="I1227" s="47">
        <f t="shared" si="58"/>
        <v>127</v>
      </c>
      <c r="J1227" s="39" t="str">
        <f t="shared" si="59"/>
        <v>867127</v>
      </c>
      <c r="K1227" t="s">
        <v>50</v>
      </c>
      <c r="L1227">
        <v>27</v>
      </c>
      <c r="M1227" t="s">
        <v>54</v>
      </c>
      <c r="N1227" t="s">
        <v>1254</v>
      </c>
      <c r="O1227">
        <v>4</v>
      </c>
      <c r="P1227" t="s">
        <v>3325</v>
      </c>
    </row>
    <row r="1228" spans="1:16" x14ac:dyDescent="0.3">
      <c r="A1228" t="s">
        <v>37</v>
      </c>
      <c r="B1228" t="s">
        <v>38</v>
      </c>
      <c r="C1228" t="s">
        <v>39</v>
      </c>
      <c r="D1228" t="s">
        <v>40</v>
      </c>
      <c r="E1228">
        <v>1</v>
      </c>
      <c r="F1228">
        <v>678</v>
      </c>
      <c r="G1228">
        <v>9</v>
      </c>
      <c r="H1228" s="47">
        <f t="shared" si="57"/>
        <v>678</v>
      </c>
      <c r="I1228" s="47">
        <f t="shared" si="58"/>
        <v>9</v>
      </c>
      <c r="J1228" s="39" t="str">
        <f t="shared" si="59"/>
        <v>6789</v>
      </c>
      <c r="K1228" t="s">
        <v>50</v>
      </c>
      <c r="L1228">
        <v>224.1</v>
      </c>
      <c r="M1228" t="s">
        <v>54</v>
      </c>
      <c r="N1228" t="s">
        <v>54</v>
      </c>
      <c r="O1228">
        <v>1</v>
      </c>
      <c r="P1228" t="s">
        <v>3321</v>
      </c>
    </row>
    <row r="1229" spans="1:16" x14ac:dyDescent="0.3">
      <c r="A1229" t="s">
        <v>37</v>
      </c>
      <c r="B1229" t="s">
        <v>38</v>
      </c>
      <c r="C1229" t="s">
        <v>39</v>
      </c>
      <c r="D1229" t="s">
        <v>40</v>
      </c>
      <c r="E1229">
        <v>1</v>
      </c>
      <c r="F1229">
        <v>670</v>
      </c>
      <c r="G1229">
        <v>14</v>
      </c>
      <c r="H1229" s="47">
        <f t="shared" si="57"/>
        <v>670</v>
      </c>
      <c r="I1229" s="47">
        <f t="shared" si="58"/>
        <v>14</v>
      </c>
      <c r="J1229" s="39" t="str">
        <f t="shared" si="59"/>
        <v>67014</v>
      </c>
      <c r="K1229" t="s">
        <v>50</v>
      </c>
      <c r="L1229">
        <v>208.2</v>
      </c>
      <c r="M1229" t="s">
        <v>1587</v>
      </c>
      <c r="N1229" t="s">
        <v>1588</v>
      </c>
      <c r="O1229">
        <v>1</v>
      </c>
      <c r="P1229" t="s">
        <v>3321</v>
      </c>
    </row>
    <row r="1230" spans="1:16" x14ac:dyDescent="0.3">
      <c r="A1230" t="s">
        <v>37</v>
      </c>
      <c r="B1230" t="s">
        <v>38</v>
      </c>
      <c r="C1230" t="s">
        <v>39</v>
      </c>
      <c r="D1230" t="s">
        <v>40</v>
      </c>
      <c r="E1230">
        <v>1</v>
      </c>
      <c r="F1230">
        <v>866</v>
      </c>
      <c r="G1230">
        <v>20</v>
      </c>
      <c r="H1230" s="47">
        <f t="shared" si="57"/>
        <v>866</v>
      </c>
      <c r="I1230" s="47">
        <f t="shared" si="58"/>
        <v>20</v>
      </c>
      <c r="J1230" s="39" t="str">
        <f t="shared" si="59"/>
        <v>86620</v>
      </c>
      <c r="K1230" t="s">
        <v>50</v>
      </c>
      <c r="L1230">
        <v>255</v>
      </c>
      <c r="M1230" t="s">
        <v>54</v>
      </c>
      <c r="N1230" t="s">
        <v>159</v>
      </c>
      <c r="O1230">
        <v>2</v>
      </c>
      <c r="P1230" t="s">
        <v>3323</v>
      </c>
    </row>
    <row r="1231" spans="1:16" x14ac:dyDescent="0.3">
      <c r="A1231" t="s">
        <v>37</v>
      </c>
      <c r="B1231" t="s">
        <v>38</v>
      </c>
      <c r="C1231" t="s">
        <v>39</v>
      </c>
      <c r="D1231" t="s">
        <v>40</v>
      </c>
      <c r="E1231">
        <v>1</v>
      </c>
      <c r="F1231">
        <v>866</v>
      </c>
      <c r="G1231">
        <v>22</v>
      </c>
      <c r="H1231" s="47">
        <f t="shared" si="57"/>
        <v>866</v>
      </c>
      <c r="I1231" s="47">
        <f t="shared" si="58"/>
        <v>22</v>
      </c>
      <c r="J1231" s="39" t="str">
        <f t="shared" si="59"/>
        <v>86622</v>
      </c>
      <c r="K1231" t="s">
        <v>50</v>
      </c>
      <c r="L1231">
        <v>264</v>
      </c>
      <c r="M1231" t="s">
        <v>54</v>
      </c>
      <c r="N1231" t="s">
        <v>159</v>
      </c>
      <c r="O1231">
        <v>2</v>
      </c>
      <c r="P1231" t="s">
        <v>3323</v>
      </c>
    </row>
    <row r="1232" spans="1:16" x14ac:dyDescent="0.3">
      <c r="A1232" t="s">
        <v>37</v>
      </c>
      <c r="B1232" t="s">
        <v>38</v>
      </c>
      <c r="C1232" t="s">
        <v>39</v>
      </c>
      <c r="D1232" t="s">
        <v>40</v>
      </c>
      <c r="E1232">
        <v>1</v>
      </c>
      <c r="F1232">
        <v>882</v>
      </c>
      <c r="G1232">
        <v>10</v>
      </c>
      <c r="H1232" s="47">
        <f t="shared" si="57"/>
        <v>882</v>
      </c>
      <c r="I1232" s="47">
        <f t="shared" si="58"/>
        <v>10</v>
      </c>
      <c r="J1232" s="39" t="str">
        <f t="shared" si="59"/>
        <v>88210</v>
      </c>
      <c r="K1232" t="s">
        <v>114</v>
      </c>
      <c r="L1232">
        <v>544</v>
      </c>
      <c r="M1232" t="s">
        <v>54</v>
      </c>
      <c r="N1232" t="s">
        <v>154</v>
      </c>
      <c r="O1232">
        <v>2</v>
      </c>
      <c r="P1232" t="s">
        <v>3323</v>
      </c>
    </row>
    <row r="1233" spans="1:16" x14ac:dyDescent="0.3">
      <c r="A1233" t="s">
        <v>37</v>
      </c>
      <c r="B1233" t="s">
        <v>38</v>
      </c>
      <c r="C1233" t="s">
        <v>39</v>
      </c>
      <c r="D1233" t="s">
        <v>40</v>
      </c>
      <c r="E1233">
        <v>1</v>
      </c>
      <c r="F1233">
        <v>103</v>
      </c>
      <c r="G1233">
        <v>1</v>
      </c>
      <c r="H1233" s="47">
        <f t="shared" si="57"/>
        <v>103</v>
      </c>
      <c r="I1233" s="47">
        <f t="shared" si="58"/>
        <v>1</v>
      </c>
      <c r="J1233" s="39" t="str">
        <f t="shared" si="59"/>
        <v>1031</v>
      </c>
      <c r="K1233" t="s">
        <v>114</v>
      </c>
      <c r="L1233">
        <v>86</v>
      </c>
      <c r="M1233" t="s">
        <v>54</v>
      </c>
      <c r="N1233" t="s">
        <v>154</v>
      </c>
      <c r="O1233">
        <v>2</v>
      </c>
      <c r="P1233" t="s">
        <v>3323</v>
      </c>
    </row>
    <row r="1234" spans="1:16" x14ac:dyDescent="0.3">
      <c r="A1234" t="s">
        <v>37</v>
      </c>
      <c r="B1234" t="s">
        <v>38</v>
      </c>
      <c r="C1234" t="s">
        <v>39</v>
      </c>
      <c r="D1234" t="s">
        <v>40</v>
      </c>
      <c r="E1234">
        <v>1</v>
      </c>
      <c r="F1234">
        <v>542</v>
      </c>
      <c r="G1234">
        <v>2</v>
      </c>
      <c r="H1234" s="47">
        <f t="shared" si="57"/>
        <v>542</v>
      </c>
      <c r="I1234" s="47">
        <f t="shared" si="58"/>
        <v>2</v>
      </c>
      <c r="J1234" s="39" t="str">
        <f t="shared" si="59"/>
        <v>5422</v>
      </c>
      <c r="K1234" t="s">
        <v>63</v>
      </c>
      <c r="L1234">
        <v>63</v>
      </c>
      <c r="M1234" t="s">
        <v>1589</v>
      </c>
      <c r="N1234" t="s">
        <v>1590</v>
      </c>
      <c r="O1234">
        <v>1</v>
      </c>
      <c r="P1234" t="s">
        <v>3321</v>
      </c>
    </row>
    <row r="1235" spans="1:16" x14ac:dyDescent="0.3">
      <c r="A1235" t="s">
        <v>37</v>
      </c>
      <c r="B1235" t="s">
        <v>38</v>
      </c>
      <c r="C1235" t="s">
        <v>39</v>
      </c>
      <c r="D1235" t="s">
        <v>40</v>
      </c>
      <c r="E1235">
        <v>1</v>
      </c>
      <c r="F1235">
        <v>526</v>
      </c>
      <c r="G1235">
        <v>12</v>
      </c>
      <c r="H1235" s="47">
        <f t="shared" si="57"/>
        <v>526</v>
      </c>
      <c r="I1235" s="47">
        <f t="shared" si="58"/>
        <v>12</v>
      </c>
      <c r="J1235" s="39" t="str">
        <f t="shared" si="59"/>
        <v>52612</v>
      </c>
      <c r="K1235" t="s">
        <v>63</v>
      </c>
      <c r="L1235">
        <v>94</v>
      </c>
      <c r="M1235" t="s">
        <v>1591</v>
      </c>
      <c r="N1235" t="s">
        <v>1592</v>
      </c>
      <c r="O1235">
        <v>1</v>
      </c>
      <c r="P1235" t="s">
        <v>3321</v>
      </c>
    </row>
    <row r="1236" spans="1:16" x14ac:dyDescent="0.3">
      <c r="A1236" t="s">
        <v>37</v>
      </c>
      <c r="B1236" t="s">
        <v>38</v>
      </c>
      <c r="C1236" t="s">
        <v>39</v>
      </c>
      <c r="D1236" t="s">
        <v>40</v>
      </c>
      <c r="E1236">
        <v>1</v>
      </c>
      <c r="F1236">
        <v>84</v>
      </c>
      <c r="G1236">
        <v>4</v>
      </c>
      <c r="H1236" s="47">
        <f t="shared" si="57"/>
        <v>84</v>
      </c>
      <c r="I1236" s="47">
        <f t="shared" si="58"/>
        <v>4</v>
      </c>
      <c r="J1236" s="39" t="str">
        <f t="shared" si="59"/>
        <v>844</v>
      </c>
      <c r="K1236" t="s">
        <v>50</v>
      </c>
      <c r="L1236">
        <v>258</v>
      </c>
      <c r="M1236" t="s">
        <v>1593</v>
      </c>
      <c r="N1236" t="s">
        <v>1594</v>
      </c>
      <c r="O1236">
        <v>1</v>
      </c>
      <c r="P1236" t="s">
        <v>3321</v>
      </c>
    </row>
    <row r="1237" spans="1:16" x14ac:dyDescent="0.3">
      <c r="A1237" t="s">
        <v>37</v>
      </c>
      <c r="B1237" t="s">
        <v>38</v>
      </c>
      <c r="C1237" t="s">
        <v>39</v>
      </c>
      <c r="D1237" t="s">
        <v>40</v>
      </c>
      <c r="E1237">
        <v>1</v>
      </c>
      <c r="F1237">
        <v>88</v>
      </c>
      <c r="G1237">
        <v>2</v>
      </c>
      <c r="H1237" s="47">
        <f t="shared" si="57"/>
        <v>88</v>
      </c>
      <c r="I1237" s="47">
        <f t="shared" si="58"/>
        <v>2</v>
      </c>
      <c r="J1237" s="39" t="str">
        <f t="shared" si="59"/>
        <v>882</v>
      </c>
      <c r="K1237" t="s">
        <v>50</v>
      </c>
      <c r="L1237">
        <v>377</v>
      </c>
      <c r="M1237" t="s">
        <v>54</v>
      </c>
      <c r="N1237" t="s">
        <v>162</v>
      </c>
      <c r="O1237">
        <v>2</v>
      </c>
      <c r="P1237" t="s">
        <v>3323</v>
      </c>
    </row>
    <row r="1238" spans="1:16" x14ac:dyDescent="0.3">
      <c r="A1238" t="s">
        <v>37</v>
      </c>
      <c r="B1238" t="s">
        <v>38</v>
      </c>
      <c r="C1238" t="s">
        <v>39</v>
      </c>
      <c r="D1238" t="s">
        <v>40</v>
      </c>
      <c r="E1238">
        <v>1</v>
      </c>
      <c r="F1238">
        <v>81</v>
      </c>
      <c r="G1238">
        <v>37</v>
      </c>
      <c r="H1238" s="47">
        <f t="shared" si="57"/>
        <v>81</v>
      </c>
      <c r="I1238" s="47">
        <f t="shared" si="58"/>
        <v>37</v>
      </c>
      <c r="J1238" s="39" t="str">
        <f t="shared" si="59"/>
        <v>8137</v>
      </c>
      <c r="K1238" t="s">
        <v>50</v>
      </c>
      <c r="L1238">
        <v>18</v>
      </c>
      <c r="M1238" t="s">
        <v>54</v>
      </c>
      <c r="N1238" t="s">
        <v>55</v>
      </c>
      <c r="O1238">
        <v>5</v>
      </c>
      <c r="P1238" t="s">
        <v>3322</v>
      </c>
    </row>
    <row r="1239" spans="1:16" x14ac:dyDescent="0.3">
      <c r="A1239" t="s">
        <v>37</v>
      </c>
      <c r="B1239" t="s">
        <v>38</v>
      </c>
      <c r="C1239" t="s">
        <v>39</v>
      </c>
      <c r="D1239" t="s">
        <v>40</v>
      </c>
      <c r="E1239">
        <v>1</v>
      </c>
      <c r="F1239">
        <v>83</v>
      </c>
      <c r="G1239">
        <v>5</v>
      </c>
      <c r="H1239" s="47">
        <f t="shared" si="57"/>
        <v>83</v>
      </c>
      <c r="I1239" s="47">
        <f t="shared" si="58"/>
        <v>5</v>
      </c>
      <c r="J1239" s="39" t="str">
        <f t="shared" si="59"/>
        <v>835</v>
      </c>
      <c r="K1239" t="s">
        <v>50</v>
      </c>
      <c r="L1239">
        <v>107</v>
      </c>
      <c r="M1239" t="s">
        <v>1595</v>
      </c>
      <c r="N1239" t="s">
        <v>1596</v>
      </c>
      <c r="O1239">
        <v>1</v>
      </c>
      <c r="P1239" t="s">
        <v>3321</v>
      </c>
    </row>
    <row r="1240" spans="1:16" x14ac:dyDescent="0.3">
      <c r="A1240" t="s">
        <v>37</v>
      </c>
      <c r="B1240" t="s">
        <v>38</v>
      </c>
      <c r="C1240" t="s">
        <v>39</v>
      </c>
      <c r="D1240" t="s">
        <v>40</v>
      </c>
      <c r="E1240">
        <v>1</v>
      </c>
      <c r="F1240">
        <v>61</v>
      </c>
      <c r="G1240">
        <v>19</v>
      </c>
      <c r="H1240" s="47">
        <f t="shared" si="57"/>
        <v>61</v>
      </c>
      <c r="I1240" s="47">
        <f t="shared" si="58"/>
        <v>19</v>
      </c>
      <c r="J1240" s="39" t="str">
        <f t="shared" si="59"/>
        <v>6119</v>
      </c>
      <c r="K1240" t="s">
        <v>50</v>
      </c>
      <c r="L1240">
        <v>106</v>
      </c>
      <c r="M1240" t="s">
        <v>1597</v>
      </c>
      <c r="N1240" t="s">
        <v>1598</v>
      </c>
      <c r="O1240">
        <v>1</v>
      </c>
      <c r="P1240" t="s">
        <v>3321</v>
      </c>
    </row>
    <row r="1241" spans="1:16" x14ac:dyDescent="0.3">
      <c r="A1241" t="s">
        <v>37</v>
      </c>
      <c r="B1241" t="s">
        <v>38</v>
      </c>
      <c r="C1241" t="s">
        <v>39</v>
      </c>
      <c r="D1241" t="s">
        <v>40</v>
      </c>
      <c r="E1241">
        <v>1</v>
      </c>
      <c r="F1241">
        <v>24</v>
      </c>
      <c r="G1241">
        <v>0</v>
      </c>
      <c r="H1241" s="47">
        <f t="shared" si="57"/>
        <v>24</v>
      </c>
      <c r="I1241" s="47"/>
      <c r="J1241" s="39" t="str">
        <f t="shared" si="59"/>
        <v>24</v>
      </c>
      <c r="K1241" t="s">
        <v>58</v>
      </c>
      <c r="L1241">
        <v>584</v>
      </c>
      <c r="M1241" t="s">
        <v>1599</v>
      </c>
      <c r="N1241" t="s">
        <v>1600</v>
      </c>
      <c r="O1241">
        <v>1</v>
      </c>
      <c r="P1241" t="s">
        <v>3321</v>
      </c>
    </row>
    <row r="1242" spans="1:16" x14ac:dyDescent="0.3">
      <c r="A1242" t="s">
        <v>37</v>
      </c>
      <c r="B1242" t="s">
        <v>38</v>
      </c>
      <c r="C1242" t="s">
        <v>39</v>
      </c>
      <c r="D1242" t="s">
        <v>40</v>
      </c>
      <c r="E1242">
        <v>1</v>
      </c>
      <c r="F1242">
        <v>61</v>
      </c>
      <c r="G1242">
        <v>20</v>
      </c>
      <c r="H1242" s="47">
        <f t="shared" si="57"/>
        <v>61</v>
      </c>
      <c r="I1242" s="47">
        <f t="shared" si="58"/>
        <v>20</v>
      </c>
      <c r="J1242" s="39" t="str">
        <f t="shared" si="59"/>
        <v>6120</v>
      </c>
      <c r="K1242" t="s">
        <v>50</v>
      </c>
      <c r="L1242">
        <v>122</v>
      </c>
      <c r="M1242" t="s">
        <v>1601</v>
      </c>
      <c r="N1242" t="s">
        <v>1602</v>
      </c>
      <c r="O1242">
        <v>1</v>
      </c>
      <c r="P1242" t="s">
        <v>3321</v>
      </c>
    </row>
    <row r="1243" spans="1:16" x14ac:dyDescent="0.3">
      <c r="A1243" t="s">
        <v>37</v>
      </c>
      <c r="B1243" t="s">
        <v>38</v>
      </c>
      <c r="C1243" t="s">
        <v>39</v>
      </c>
      <c r="D1243" t="s">
        <v>40</v>
      </c>
      <c r="E1243">
        <v>1</v>
      </c>
      <c r="F1243">
        <v>61</v>
      </c>
      <c r="G1243">
        <v>28</v>
      </c>
      <c r="H1243" s="47">
        <f t="shared" si="57"/>
        <v>61</v>
      </c>
      <c r="I1243" s="47">
        <f t="shared" si="58"/>
        <v>28</v>
      </c>
      <c r="J1243" s="39" t="str">
        <f t="shared" si="59"/>
        <v>6128</v>
      </c>
      <c r="K1243" t="s">
        <v>50</v>
      </c>
      <c r="L1243">
        <v>362</v>
      </c>
      <c r="M1243" t="s">
        <v>1603</v>
      </c>
      <c r="N1243" t="s">
        <v>1604</v>
      </c>
      <c r="O1243">
        <v>6</v>
      </c>
      <c r="P1243" t="s">
        <v>3324</v>
      </c>
    </row>
    <row r="1244" spans="1:16" x14ac:dyDescent="0.3">
      <c r="A1244" t="s">
        <v>37</v>
      </c>
      <c r="B1244" t="s">
        <v>38</v>
      </c>
      <c r="C1244" t="s">
        <v>39</v>
      </c>
      <c r="D1244" t="s">
        <v>40</v>
      </c>
      <c r="E1244">
        <v>1</v>
      </c>
      <c r="F1244">
        <v>62</v>
      </c>
      <c r="G1244">
        <v>7</v>
      </c>
      <c r="H1244" s="47">
        <f t="shared" si="57"/>
        <v>62</v>
      </c>
      <c r="I1244" s="47">
        <f t="shared" si="58"/>
        <v>7</v>
      </c>
      <c r="J1244" s="39" t="str">
        <f t="shared" si="59"/>
        <v>627</v>
      </c>
      <c r="K1244" t="s">
        <v>50</v>
      </c>
      <c r="L1244">
        <v>169</v>
      </c>
      <c r="M1244" t="s">
        <v>1605</v>
      </c>
      <c r="N1244" t="s">
        <v>841</v>
      </c>
      <c r="O1244">
        <v>1</v>
      </c>
      <c r="P1244" t="s">
        <v>3321</v>
      </c>
    </row>
    <row r="1245" spans="1:16" x14ac:dyDescent="0.3">
      <c r="A1245" t="s">
        <v>37</v>
      </c>
      <c r="B1245" t="s">
        <v>38</v>
      </c>
      <c r="C1245" t="s">
        <v>39</v>
      </c>
      <c r="D1245" t="s">
        <v>40</v>
      </c>
      <c r="E1245">
        <v>1</v>
      </c>
      <c r="F1245">
        <v>26</v>
      </c>
      <c r="G1245">
        <v>1</v>
      </c>
      <c r="H1245" s="47">
        <f t="shared" si="57"/>
        <v>26</v>
      </c>
      <c r="I1245" s="47">
        <f t="shared" si="58"/>
        <v>1</v>
      </c>
      <c r="J1245" s="39" t="str">
        <f t="shared" si="59"/>
        <v>261</v>
      </c>
      <c r="K1245" t="s">
        <v>58</v>
      </c>
      <c r="L1245">
        <v>172</v>
      </c>
      <c r="M1245" t="s">
        <v>253</v>
      </c>
      <c r="N1245" t="s">
        <v>956</v>
      </c>
      <c r="O1245">
        <v>1</v>
      </c>
      <c r="P1245" t="s">
        <v>3321</v>
      </c>
    </row>
    <row r="1246" spans="1:16" x14ac:dyDescent="0.3">
      <c r="A1246" t="s">
        <v>37</v>
      </c>
      <c r="B1246" t="s">
        <v>38</v>
      </c>
      <c r="C1246" t="s">
        <v>39</v>
      </c>
      <c r="D1246" t="s">
        <v>40</v>
      </c>
      <c r="E1246">
        <v>1</v>
      </c>
      <c r="F1246">
        <v>27</v>
      </c>
      <c r="G1246">
        <v>0</v>
      </c>
      <c r="H1246" s="47">
        <f t="shared" si="57"/>
        <v>27</v>
      </c>
      <c r="I1246" s="47"/>
      <c r="J1246" s="39" t="str">
        <f t="shared" si="59"/>
        <v>27</v>
      </c>
      <c r="K1246" t="s">
        <v>53</v>
      </c>
      <c r="L1246">
        <v>369</v>
      </c>
      <c r="M1246" t="s">
        <v>1606</v>
      </c>
      <c r="N1246" t="s">
        <v>1607</v>
      </c>
      <c r="O1246">
        <v>1</v>
      </c>
      <c r="P1246" t="s">
        <v>3321</v>
      </c>
    </row>
    <row r="1247" spans="1:16" x14ac:dyDescent="0.3">
      <c r="A1247" t="s">
        <v>37</v>
      </c>
      <c r="B1247" t="s">
        <v>38</v>
      </c>
      <c r="C1247" t="s">
        <v>39</v>
      </c>
      <c r="D1247" t="s">
        <v>40</v>
      </c>
      <c r="E1247">
        <v>1</v>
      </c>
      <c r="F1247">
        <v>29</v>
      </c>
      <c r="G1247">
        <v>1</v>
      </c>
      <c r="H1247" s="47">
        <f t="shared" si="57"/>
        <v>29</v>
      </c>
      <c r="I1247" s="47">
        <f t="shared" si="58"/>
        <v>1</v>
      </c>
      <c r="J1247" s="39" t="str">
        <f t="shared" si="59"/>
        <v>291</v>
      </c>
      <c r="K1247" t="s">
        <v>58</v>
      </c>
      <c r="L1247">
        <v>266</v>
      </c>
      <c r="M1247" t="s">
        <v>1608</v>
      </c>
      <c r="N1247" t="s">
        <v>1609</v>
      </c>
      <c r="O1247">
        <v>1</v>
      </c>
      <c r="P1247" t="s">
        <v>3321</v>
      </c>
    </row>
    <row r="1248" spans="1:16" x14ac:dyDescent="0.3">
      <c r="A1248" t="s">
        <v>37</v>
      </c>
      <c r="B1248" t="s">
        <v>38</v>
      </c>
      <c r="C1248" t="s">
        <v>39</v>
      </c>
      <c r="D1248" t="s">
        <v>40</v>
      </c>
      <c r="E1248">
        <v>1</v>
      </c>
      <c r="F1248">
        <v>8</v>
      </c>
      <c r="G1248">
        <v>4</v>
      </c>
      <c r="H1248" s="47">
        <f t="shared" si="57"/>
        <v>8</v>
      </c>
      <c r="I1248" s="47">
        <f t="shared" si="58"/>
        <v>4</v>
      </c>
      <c r="J1248" s="39" t="str">
        <f t="shared" si="59"/>
        <v>84</v>
      </c>
      <c r="K1248" t="s">
        <v>58</v>
      </c>
      <c r="L1248">
        <v>178</v>
      </c>
      <c r="M1248">
        <v>419</v>
      </c>
      <c r="N1248" t="s">
        <v>202</v>
      </c>
      <c r="O1248">
        <v>1</v>
      </c>
      <c r="P1248" t="s">
        <v>3321</v>
      </c>
    </row>
    <row r="1249" spans="1:16" x14ac:dyDescent="0.3">
      <c r="A1249" t="s">
        <v>37</v>
      </c>
      <c r="B1249" t="s">
        <v>38</v>
      </c>
      <c r="C1249" t="s">
        <v>39</v>
      </c>
      <c r="D1249" t="s">
        <v>40</v>
      </c>
      <c r="E1249">
        <v>1</v>
      </c>
      <c r="F1249">
        <v>4</v>
      </c>
      <c r="G1249">
        <v>0</v>
      </c>
      <c r="H1249" s="47">
        <f t="shared" si="57"/>
        <v>4</v>
      </c>
      <c r="I1249" s="47"/>
      <c r="J1249" s="39" t="str">
        <f t="shared" si="59"/>
        <v>4</v>
      </c>
      <c r="K1249" t="s">
        <v>58</v>
      </c>
      <c r="L1249">
        <v>747</v>
      </c>
      <c r="M1249" t="s">
        <v>1401</v>
      </c>
      <c r="N1249" t="s">
        <v>1402</v>
      </c>
      <c r="O1249">
        <v>1</v>
      </c>
      <c r="P1249" t="s">
        <v>3321</v>
      </c>
    </row>
    <row r="1250" spans="1:16" x14ac:dyDescent="0.3">
      <c r="A1250" t="s">
        <v>37</v>
      </c>
      <c r="B1250" t="s">
        <v>38</v>
      </c>
      <c r="C1250" t="s">
        <v>39</v>
      </c>
      <c r="D1250" t="s">
        <v>40</v>
      </c>
      <c r="E1250">
        <v>1</v>
      </c>
      <c r="F1250">
        <v>258</v>
      </c>
      <c r="G1250">
        <v>5</v>
      </c>
      <c r="H1250" s="47">
        <f t="shared" si="57"/>
        <v>258</v>
      </c>
      <c r="I1250" s="47">
        <f t="shared" si="58"/>
        <v>5</v>
      </c>
      <c r="J1250" s="39" t="str">
        <f t="shared" si="59"/>
        <v>2585</v>
      </c>
      <c r="K1250" t="s">
        <v>50</v>
      </c>
      <c r="L1250">
        <v>189</v>
      </c>
      <c r="M1250" t="s">
        <v>1610</v>
      </c>
      <c r="N1250" t="s">
        <v>1611</v>
      </c>
      <c r="O1250">
        <v>1</v>
      </c>
      <c r="P1250" t="s">
        <v>3321</v>
      </c>
    </row>
    <row r="1251" spans="1:16" x14ac:dyDescent="0.3">
      <c r="A1251" t="s">
        <v>37</v>
      </c>
      <c r="B1251" t="s">
        <v>38</v>
      </c>
      <c r="C1251" t="s">
        <v>39</v>
      </c>
      <c r="D1251" t="s">
        <v>40</v>
      </c>
      <c r="E1251">
        <v>1</v>
      </c>
      <c r="F1251">
        <v>853</v>
      </c>
      <c r="G1251">
        <v>2</v>
      </c>
      <c r="H1251" s="47">
        <f t="shared" si="57"/>
        <v>853</v>
      </c>
      <c r="I1251" s="47">
        <f t="shared" si="58"/>
        <v>2</v>
      </c>
      <c r="J1251" s="39" t="str">
        <f t="shared" si="59"/>
        <v>8532</v>
      </c>
      <c r="K1251" t="s">
        <v>207</v>
      </c>
      <c r="L1251">
        <v>381</v>
      </c>
      <c r="M1251" t="s">
        <v>54</v>
      </c>
      <c r="N1251" t="s">
        <v>55</v>
      </c>
      <c r="O1251">
        <v>5</v>
      </c>
      <c r="P1251" t="s">
        <v>3322</v>
      </c>
    </row>
    <row r="1252" spans="1:16" x14ac:dyDescent="0.3">
      <c r="A1252" t="s">
        <v>37</v>
      </c>
      <c r="B1252" t="s">
        <v>38</v>
      </c>
      <c r="C1252" t="s">
        <v>39</v>
      </c>
      <c r="D1252" t="s">
        <v>40</v>
      </c>
      <c r="E1252">
        <v>1</v>
      </c>
      <c r="F1252">
        <v>38</v>
      </c>
      <c r="G1252">
        <v>7</v>
      </c>
      <c r="H1252" s="47">
        <f t="shared" si="57"/>
        <v>38</v>
      </c>
      <c r="I1252" s="47">
        <f t="shared" si="58"/>
        <v>7</v>
      </c>
      <c r="J1252" s="39" t="str">
        <f t="shared" si="59"/>
        <v>387</v>
      </c>
      <c r="K1252" t="s">
        <v>72</v>
      </c>
      <c r="L1252">
        <v>30</v>
      </c>
      <c r="M1252" t="s">
        <v>1188</v>
      </c>
      <c r="N1252" t="s">
        <v>1189</v>
      </c>
      <c r="O1252">
        <v>6</v>
      </c>
      <c r="P1252" t="s">
        <v>3324</v>
      </c>
    </row>
    <row r="1253" spans="1:16" x14ac:dyDescent="0.3">
      <c r="A1253" t="s">
        <v>37</v>
      </c>
      <c r="B1253" t="s">
        <v>38</v>
      </c>
      <c r="C1253" t="s">
        <v>39</v>
      </c>
      <c r="D1253" t="s">
        <v>40</v>
      </c>
      <c r="E1253">
        <v>1</v>
      </c>
      <c r="F1253">
        <v>256</v>
      </c>
      <c r="G1253">
        <v>21</v>
      </c>
      <c r="H1253" s="47">
        <f t="shared" si="57"/>
        <v>256</v>
      </c>
      <c r="I1253" s="47">
        <f t="shared" si="58"/>
        <v>21</v>
      </c>
      <c r="J1253" s="39" t="str">
        <f t="shared" si="59"/>
        <v>25621</v>
      </c>
      <c r="K1253" t="s">
        <v>63</v>
      </c>
      <c r="L1253">
        <v>70</v>
      </c>
      <c r="M1253" t="s">
        <v>1612</v>
      </c>
      <c r="N1253" t="s">
        <v>213</v>
      </c>
      <c r="O1253">
        <v>1</v>
      </c>
      <c r="P1253" t="s">
        <v>3321</v>
      </c>
    </row>
    <row r="1254" spans="1:16" x14ac:dyDescent="0.3">
      <c r="A1254" t="s">
        <v>37</v>
      </c>
      <c r="B1254" t="s">
        <v>38</v>
      </c>
      <c r="C1254" t="s">
        <v>39</v>
      </c>
      <c r="D1254" t="s">
        <v>40</v>
      </c>
      <c r="E1254">
        <v>1</v>
      </c>
      <c r="F1254">
        <v>394</v>
      </c>
      <c r="G1254">
        <v>0</v>
      </c>
      <c r="H1254" s="47">
        <f t="shared" si="57"/>
        <v>394</v>
      </c>
      <c r="I1254" s="47"/>
      <c r="J1254" s="39" t="str">
        <f t="shared" si="59"/>
        <v>394</v>
      </c>
      <c r="K1254" t="s">
        <v>58</v>
      </c>
      <c r="L1254">
        <v>228</v>
      </c>
      <c r="M1254" t="s">
        <v>54</v>
      </c>
      <c r="N1254" t="s">
        <v>79</v>
      </c>
      <c r="O1254">
        <v>2</v>
      </c>
      <c r="P1254" t="s">
        <v>3323</v>
      </c>
    </row>
    <row r="1255" spans="1:16" x14ac:dyDescent="0.3">
      <c r="A1255" t="s">
        <v>37</v>
      </c>
      <c r="B1255" t="s">
        <v>38</v>
      </c>
      <c r="C1255" t="s">
        <v>39</v>
      </c>
      <c r="D1255" t="s">
        <v>40</v>
      </c>
      <c r="E1255">
        <v>1</v>
      </c>
      <c r="F1255">
        <v>396</v>
      </c>
      <c r="G1255">
        <v>0</v>
      </c>
      <c r="H1255" s="47">
        <f t="shared" si="57"/>
        <v>396</v>
      </c>
      <c r="I1255" s="47"/>
      <c r="J1255" s="39" t="str">
        <f t="shared" si="59"/>
        <v>396</v>
      </c>
      <c r="K1255" t="s">
        <v>58</v>
      </c>
      <c r="L1255">
        <v>287</v>
      </c>
      <c r="M1255" t="s">
        <v>54</v>
      </c>
      <c r="N1255" t="s">
        <v>79</v>
      </c>
      <c r="O1255">
        <v>2</v>
      </c>
      <c r="P1255" t="s">
        <v>3323</v>
      </c>
    </row>
    <row r="1256" spans="1:16" x14ac:dyDescent="0.3">
      <c r="A1256" t="s">
        <v>37</v>
      </c>
      <c r="B1256" t="s">
        <v>38</v>
      </c>
      <c r="C1256" t="s">
        <v>39</v>
      </c>
      <c r="D1256" t="s">
        <v>40</v>
      </c>
      <c r="E1256">
        <v>1</v>
      </c>
      <c r="F1256">
        <v>752</v>
      </c>
      <c r="G1256">
        <v>2</v>
      </c>
      <c r="H1256" s="47">
        <f t="shared" si="57"/>
        <v>752</v>
      </c>
      <c r="I1256" s="47">
        <f t="shared" si="58"/>
        <v>2</v>
      </c>
      <c r="J1256" s="39" t="str">
        <f t="shared" si="59"/>
        <v>7522</v>
      </c>
      <c r="K1256" t="s">
        <v>50</v>
      </c>
      <c r="L1256">
        <v>73</v>
      </c>
      <c r="M1256" t="s">
        <v>54</v>
      </c>
      <c r="N1256" t="s">
        <v>55</v>
      </c>
      <c r="O1256">
        <v>5</v>
      </c>
      <c r="P1256" t="s">
        <v>3322</v>
      </c>
    </row>
    <row r="1257" spans="1:16" x14ac:dyDescent="0.3">
      <c r="A1257" t="s">
        <v>37</v>
      </c>
      <c r="B1257" t="s">
        <v>38</v>
      </c>
      <c r="C1257" t="s">
        <v>39</v>
      </c>
      <c r="D1257" t="s">
        <v>40</v>
      </c>
      <c r="E1257">
        <v>1</v>
      </c>
      <c r="F1257">
        <v>484</v>
      </c>
      <c r="G1257">
        <v>16</v>
      </c>
      <c r="H1257" s="47">
        <f t="shared" si="57"/>
        <v>484</v>
      </c>
      <c r="I1257" s="47">
        <f t="shared" si="58"/>
        <v>16</v>
      </c>
      <c r="J1257" s="39" t="str">
        <f t="shared" si="59"/>
        <v>48416</v>
      </c>
      <c r="K1257" t="s">
        <v>50</v>
      </c>
      <c r="L1257">
        <v>3</v>
      </c>
      <c r="M1257" t="s">
        <v>1613</v>
      </c>
      <c r="N1257" t="s">
        <v>1614</v>
      </c>
      <c r="O1257">
        <v>1</v>
      </c>
      <c r="P1257" t="s">
        <v>3321</v>
      </c>
    </row>
    <row r="1258" spans="1:16" x14ac:dyDescent="0.3">
      <c r="A1258" t="s">
        <v>37</v>
      </c>
      <c r="B1258" t="s">
        <v>38</v>
      </c>
      <c r="C1258" t="s">
        <v>39</v>
      </c>
      <c r="D1258" t="s">
        <v>40</v>
      </c>
      <c r="E1258">
        <v>1</v>
      </c>
      <c r="F1258">
        <v>827</v>
      </c>
      <c r="G1258">
        <v>4</v>
      </c>
      <c r="H1258" s="47">
        <f t="shared" si="57"/>
        <v>827</v>
      </c>
      <c r="I1258" s="47">
        <f t="shared" si="58"/>
        <v>4</v>
      </c>
      <c r="J1258" s="39" t="str">
        <f t="shared" si="59"/>
        <v>8274</v>
      </c>
      <c r="K1258" t="s">
        <v>53</v>
      </c>
      <c r="L1258">
        <v>108</v>
      </c>
      <c r="M1258" t="s">
        <v>717</v>
      </c>
      <c r="N1258" t="s">
        <v>718</v>
      </c>
      <c r="O1258">
        <v>1</v>
      </c>
      <c r="P1258" t="s">
        <v>3321</v>
      </c>
    </row>
    <row r="1259" spans="1:16" x14ac:dyDescent="0.3">
      <c r="A1259" t="s">
        <v>37</v>
      </c>
      <c r="B1259" t="s">
        <v>38</v>
      </c>
      <c r="C1259" t="s">
        <v>39</v>
      </c>
      <c r="D1259" t="s">
        <v>40</v>
      </c>
      <c r="E1259">
        <v>1</v>
      </c>
      <c r="F1259">
        <v>837</v>
      </c>
      <c r="G1259">
        <v>0</v>
      </c>
      <c r="H1259" s="47">
        <f t="shared" si="57"/>
        <v>837</v>
      </c>
      <c r="I1259" s="47"/>
      <c r="J1259" s="39" t="str">
        <f t="shared" si="59"/>
        <v>837</v>
      </c>
      <c r="K1259" t="s">
        <v>56</v>
      </c>
      <c r="L1259">
        <v>561</v>
      </c>
      <c r="M1259" t="s">
        <v>722</v>
      </c>
      <c r="N1259" t="s">
        <v>723</v>
      </c>
      <c r="O1259">
        <v>1</v>
      </c>
      <c r="P1259" t="s">
        <v>3321</v>
      </c>
    </row>
    <row r="1260" spans="1:16" x14ac:dyDescent="0.3">
      <c r="A1260" t="s">
        <v>37</v>
      </c>
      <c r="B1260" t="s">
        <v>38</v>
      </c>
      <c r="C1260" t="s">
        <v>39</v>
      </c>
      <c r="D1260" t="s">
        <v>40</v>
      </c>
      <c r="E1260">
        <v>1</v>
      </c>
      <c r="F1260">
        <v>667</v>
      </c>
      <c r="G1260">
        <v>7</v>
      </c>
      <c r="H1260" s="47">
        <f t="shared" si="57"/>
        <v>667</v>
      </c>
      <c r="I1260" s="47">
        <f t="shared" si="58"/>
        <v>7</v>
      </c>
      <c r="J1260" s="39" t="str">
        <f t="shared" si="59"/>
        <v>6677</v>
      </c>
      <c r="K1260" t="s">
        <v>50</v>
      </c>
      <c r="L1260">
        <v>682.6</v>
      </c>
      <c r="M1260" t="s">
        <v>1615</v>
      </c>
      <c r="N1260" t="s">
        <v>1616</v>
      </c>
      <c r="O1260">
        <v>1</v>
      </c>
      <c r="P1260" t="s">
        <v>3321</v>
      </c>
    </row>
    <row r="1261" spans="1:16" x14ac:dyDescent="0.3">
      <c r="A1261" t="s">
        <v>37</v>
      </c>
      <c r="B1261" t="s">
        <v>38</v>
      </c>
      <c r="C1261" t="s">
        <v>39</v>
      </c>
      <c r="D1261" t="s">
        <v>40</v>
      </c>
      <c r="E1261">
        <v>1</v>
      </c>
      <c r="F1261">
        <v>697</v>
      </c>
      <c r="G1261">
        <v>4</v>
      </c>
      <c r="H1261" s="47">
        <f t="shared" si="57"/>
        <v>697</v>
      </c>
      <c r="I1261" s="47">
        <f t="shared" si="58"/>
        <v>4</v>
      </c>
      <c r="J1261" s="39" t="str">
        <f t="shared" si="59"/>
        <v>6974</v>
      </c>
      <c r="K1261" t="s">
        <v>50</v>
      </c>
      <c r="L1261">
        <v>208.9</v>
      </c>
      <c r="M1261" t="s">
        <v>1617</v>
      </c>
      <c r="N1261" t="s">
        <v>1618</v>
      </c>
      <c r="O1261">
        <v>1</v>
      </c>
      <c r="P1261" t="s">
        <v>3321</v>
      </c>
    </row>
    <row r="1262" spans="1:16" x14ac:dyDescent="0.3">
      <c r="A1262" t="s">
        <v>37</v>
      </c>
      <c r="B1262" t="s">
        <v>38</v>
      </c>
      <c r="C1262" t="s">
        <v>39</v>
      </c>
      <c r="D1262" t="s">
        <v>40</v>
      </c>
      <c r="E1262">
        <v>1</v>
      </c>
      <c r="F1262">
        <v>684</v>
      </c>
      <c r="G1262">
        <v>2</v>
      </c>
      <c r="H1262" s="47">
        <f t="shared" si="57"/>
        <v>684</v>
      </c>
      <c r="I1262" s="47">
        <f t="shared" si="58"/>
        <v>2</v>
      </c>
      <c r="J1262" s="39" t="str">
        <f t="shared" si="59"/>
        <v>6842</v>
      </c>
      <c r="K1262" t="s">
        <v>50</v>
      </c>
      <c r="L1262">
        <v>4.7</v>
      </c>
      <c r="M1262" t="s">
        <v>1619</v>
      </c>
      <c r="N1262" t="s">
        <v>1620</v>
      </c>
      <c r="O1262">
        <v>1</v>
      </c>
      <c r="P1262" t="s">
        <v>3321</v>
      </c>
    </row>
    <row r="1263" spans="1:16" x14ac:dyDescent="0.3">
      <c r="A1263" t="s">
        <v>37</v>
      </c>
      <c r="B1263" t="s">
        <v>38</v>
      </c>
      <c r="C1263" t="s">
        <v>39</v>
      </c>
      <c r="D1263" t="s">
        <v>40</v>
      </c>
      <c r="E1263">
        <v>1</v>
      </c>
      <c r="F1263">
        <v>669</v>
      </c>
      <c r="G1263">
        <v>9</v>
      </c>
      <c r="H1263" s="47">
        <f t="shared" si="57"/>
        <v>669</v>
      </c>
      <c r="I1263" s="47">
        <f t="shared" si="58"/>
        <v>9</v>
      </c>
      <c r="J1263" s="39" t="str">
        <f t="shared" si="59"/>
        <v>6699</v>
      </c>
      <c r="K1263" t="s">
        <v>50</v>
      </c>
      <c r="L1263">
        <v>152.4</v>
      </c>
      <c r="M1263" t="s">
        <v>1621</v>
      </c>
      <c r="N1263" t="s">
        <v>1622</v>
      </c>
      <c r="O1263">
        <v>1</v>
      </c>
      <c r="P1263" t="s">
        <v>3321</v>
      </c>
    </row>
    <row r="1264" spans="1:16" x14ac:dyDescent="0.3">
      <c r="A1264" t="s">
        <v>37</v>
      </c>
      <c r="B1264" t="s">
        <v>38</v>
      </c>
      <c r="C1264" t="s">
        <v>39</v>
      </c>
      <c r="D1264" t="s">
        <v>40</v>
      </c>
      <c r="E1264">
        <v>1</v>
      </c>
      <c r="F1264">
        <v>687</v>
      </c>
      <c r="G1264">
        <v>9</v>
      </c>
      <c r="H1264" s="47">
        <f t="shared" si="57"/>
        <v>687</v>
      </c>
      <c r="I1264" s="47">
        <f t="shared" si="58"/>
        <v>9</v>
      </c>
      <c r="J1264" s="39" t="str">
        <f t="shared" si="59"/>
        <v>6879</v>
      </c>
      <c r="K1264" t="s">
        <v>50</v>
      </c>
      <c r="L1264">
        <v>430.4</v>
      </c>
      <c r="M1264" t="s">
        <v>1623</v>
      </c>
      <c r="N1264" t="s">
        <v>1624</v>
      </c>
      <c r="O1264">
        <v>1</v>
      </c>
      <c r="P1264" t="s">
        <v>3321</v>
      </c>
    </row>
    <row r="1265" spans="1:16" x14ac:dyDescent="0.3">
      <c r="A1265" t="s">
        <v>37</v>
      </c>
      <c r="B1265" t="s">
        <v>38</v>
      </c>
      <c r="C1265" t="s">
        <v>39</v>
      </c>
      <c r="D1265" t="s">
        <v>40</v>
      </c>
      <c r="E1265">
        <v>1</v>
      </c>
      <c r="F1265">
        <v>663</v>
      </c>
      <c r="G1265">
        <v>8</v>
      </c>
      <c r="H1265" s="47">
        <f t="shared" si="57"/>
        <v>663</v>
      </c>
      <c r="I1265" s="47">
        <f t="shared" si="58"/>
        <v>8</v>
      </c>
      <c r="J1265" s="39" t="str">
        <f t="shared" si="59"/>
        <v>6638</v>
      </c>
      <c r="K1265" t="s">
        <v>50</v>
      </c>
      <c r="L1265">
        <v>57.9</v>
      </c>
      <c r="M1265" t="s">
        <v>1625</v>
      </c>
      <c r="N1265" t="s">
        <v>1626</v>
      </c>
      <c r="O1265">
        <v>1</v>
      </c>
      <c r="P1265" t="s">
        <v>3321</v>
      </c>
    </row>
    <row r="1266" spans="1:16" x14ac:dyDescent="0.3">
      <c r="A1266" t="s">
        <v>37</v>
      </c>
      <c r="B1266" t="s">
        <v>38</v>
      </c>
      <c r="C1266" t="s">
        <v>39</v>
      </c>
      <c r="D1266" t="s">
        <v>40</v>
      </c>
      <c r="E1266">
        <v>1</v>
      </c>
      <c r="F1266">
        <v>655</v>
      </c>
      <c r="G1266">
        <v>2</v>
      </c>
      <c r="H1266" s="47">
        <f t="shared" si="57"/>
        <v>655</v>
      </c>
      <c r="I1266" s="47">
        <f t="shared" si="58"/>
        <v>2</v>
      </c>
      <c r="J1266" s="39" t="str">
        <f t="shared" si="59"/>
        <v>6552</v>
      </c>
      <c r="K1266" t="s">
        <v>50</v>
      </c>
      <c r="L1266">
        <v>131.6</v>
      </c>
      <c r="M1266" t="s">
        <v>227</v>
      </c>
      <c r="N1266" t="s">
        <v>228</v>
      </c>
      <c r="O1266">
        <v>1</v>
      </c>
      <c r="P1266" t="s">
        <v>3321</v>
      </c>
    </row>
    <row r="1267" spans="1:16" x14ac:dyDescent="0.3">
      <c r="A1267" t="s">
        <v>37</v>
      </c>
      <c r="B1267" t="s">
        <v>38</v>
      </c>
      <c r="C1267" t="s">
        <v>39</v>
      </c>
      <c r="D1267" t="s">
        <v>40</v>
      </c>
      <c r="E1267">
        <v>1</v>
      </c>
      <c r="F1267">
        <v>597</v>
      </c>
      <c r="G1267">
        <v>2</v>
      </c>
      <c r="H1267" s="47">
        <f t="shared" si="57"/>
        <v>597</v>
      </c>
      <c r="I1267" s="47">
        <f t="shared" si="58"/>
        <v>2</v>
      </c>
      <c r="J1267" s="39" t="str">
        <f t="shared" si="59"/>
        <v>5972</v>
      </c>
      <c r="K1267" t="s">
        <v>50</v>
      </c>
      <c r="L1267">
        <v>182</v>
      </c>
      <c r="M1267" t="s">
        <v>625</v>
      </c>
      <c r="N1267" t="s">
        <v>626</v>
      </c>
      <c r="O1267">
        <v>1</v>
      </c>
      <c r="P1267" t="s">
        <v>3321</v>
      </c>
    </row>
    <row r="1268" spans="1:16" x14ac:dyDescent="0.3">
      <c r="A1268" t="s">
        <v>37</v>
      </c>
      <c r="B1268" t="s">
        <v>38</v>
      </c>
      <c r="C1268" t="s">
        <v>39</v>
      </c>
      <c r="D1268" t="s">
        <v>40</v>
      </c>
      <c r="E1268">
        <v>1</v>
      </c>
      <c r="F1268">
        <v>746</v>
      </c>
      <c r="G1268">
        <v>22</v>
      </c>
      <c r="H1268" s="47">
        <f t="shared" si="57"/>
        <v>746</v>
      </c>
      <c r="I1268" s="47">
        <f t="shared" si="58"/>
        <v>22</v>
      </c>
      <c r="J1268" s="39" t="str">
        <f t="shared" si="59"/>
        <v>74622</v>
      </c>
      <c r="K1268" t="s">
        <v>50</v>
      </c>
      <c r="L1268">
        <v>133</v>
      </c>
      <c r="M1268" t="s">
        <v>54</v>
      </c>
      <c r="N1268" t="s">
        <v>79</v>
      </c>
      <c r="O1268">
        <v>2</v>
      </c>
      <c r="P1268" t="s">
        <v>3323</v>
      </c>
    </row>
    <row r="1269" spans="1:16" x14ac:dyDescent="0.3">
      <c r="A1269" t="s">
        <v>37</v>
      </c>
      <c r="B1269" t="s">
        <v>38</v>
      </c>
      <c r="C1269" t="s">
        <v>39</v>
      </c>
      <c r="D1269" t="s">
        <v>40</v>
      </c>
      <c r="E1269">
        <v>1</v>
      </c>
      <c r="F1269">
        <v>755</v>
      </c>
      <c r="G1269">
        <v>20</v>
      </c>
      <c r="H1269" s="47">
        <f t="shared" si="57"/>
        <v>755</v>
      </c>
      <c r="I1269" s="47">
        <f t="shared" si="58"/>
        <v>20</v>
      </c>
      <c r="J1269" s="39" t="str">
        <f t="shared" si="59"/>
        <v>75520</v>
      </c>
      <c r="K1269" t="s">
        <v>207</v>
      </c>
      <c r="L1269">
        <v>50</v>
      </c>
      <c r="M1269" t="s">
        <v>54</v>
      </c>
      <c r="N1269" t="s">
        <v>79</v>
      </c>
      <c r="O1269">
        <v>2</v>
      </c>
      <c r="P1269" t="s">
        <v>3323</v>
      </c>
    </row>
    <row r="1270" spans="1:16" x14ac:dyDescent="0.3">
      <c r="A1270" t="s">
        <v>37</v>
      </c>
      <c r="B1270" t="s">
        <v>38</v>
      </c>
      <c r="C1270" t="s">
        <v>39</v>
      </c>
      <c r="D1270" t="s">
        <v>40</v>
      </c>
      <c r="E1270">
        <v>1</v>
      </c>
      <c r="F1270">
        <v>605</v>
      </c>
      <c r="G1270">
        <v>0</v>
      </c>
      <c r="H1270" s="47">
        <f t="shared" si="57"/>
        <v>605</v>
      </c>
      <c r="I1270" s="47"/>
      <c r="J1270" s="39" t="str">
        <f t="shared" si="59"/>
        <v>605</v>
      </c>
      <c r="K1270" t="s">
        <v>50</v>
      </c>
      <c r="L1270">
        <v>719</v>
      </c>
      <c r="M1270" t="s">
        <v>1628</v>
      </c>
      <c r="N1270" t="s">
        <v>1214</v>
      </c>
      <c r="O1270">
        <v>1</v>
      </c>
      <c r="P1270" t="s">
        <v>3321</v>
      </c>
    </row>
    <row r="1271" spans="1:16" x14ac:dyDescent="0.3">
      <c r="A1271" t="s">
        <v>37</v>
      </c>
      <c r="B1271" t="s">
        <v>38</v>
      </c>
      <c r="C1271" t="s">
        <v>39</v>
      </c>
      <c r="D1271" t="s">
        <v>40</v>
      </c>
      <c r="E1271">
        <v>1</v>
      </c>
      <c r="F1271">
        <v>588</v>
      </c>
      <c r="G1271">
        <v>53</v>
      </c>
      <c r="H1271" s="47">
        <f t="shared" si="57"/>
        <v>588</v>
      </c>
      <c r="I1271" s="47">
        <f t="shared" si="58"/>
        <v>53</v>
      </c>
      <c r="J1271" s="39" t="str">
        <f t="shared" si="59"/>
        <v>58853</v>
      </c>
      <c r="K1271" t="s">
        <v>50</v>
      </c>
      <c r="L1271">
        <v>152</v>
      </c>
      <c r="M1271" t="s">
        <v>1629</v>
      </c>
      <c r="N1271" t="s">
        <v>1630</v>
      </c>
      <c r="O1271">
        <v>1</v>
      </c>
      <c r="P1271" t="s">
        <v>3321</v>
      </c>
    </row>
    <row r="1272" spans="1:16" x14ac:dyDescent="0.3">
      <c r="A1272" t="s">
        <v>37</v>
      </c>
      <c r="B1272" t="s">
        <v>38</v>
      </c>
      <c r="C1272" t="s">
        <v>39</v>
      </c>
      <c r="D1272" t="s">
        <v>40</v>
      </c>
      <c r="E1272">
        <v>1</v>
      </c>
      <c r="F1272">
        <v>588</v>
      </c>
      <c r="G1272">
        <v>57</v>
      </c>
      <c r="H1272" s="47">
        <f t="shared" si="57"/>
        <v>588</v>
      </c>
      <c r="I1272" s="47">
        <f t="shared" si="58"/>
        <v>57</v>
      </c>
      <c r="J1272" s="39" t="str">
        <f t="shared" si="59"/>
        <v>58857</v>
      </c>
      <c r="K1272" t="s">
        <v>50</v>
      </c>
      <c r="L1272">
        <v>152</v>
      </c>
      <c r="M1272" t="s">
        <v>1631</v>
      </c>
      <c r="N1272" t="s">
        <v>1632</v>
      </c>
      <c r="O1272">
        <v>1</v>
      </c>
      <c r="P1272" t="s">
        <v>3321</v>
      </c>
    </row>
    <row r="1273" spans="1:16" x14ac:dyDescent="0.3">
      <c r="A1273" t="s">
        <v>37</v>
      </c>
      <c r="B1273" t="s">
        <v>38</v>
      </c>
      <c r="C1273" t="s">
        <v>39</v>
      </c>
      <c r="D1273" t="s">
        <v>40</v>
      </c>
      <c r="E1273">
        <v>1</v>
      </c>
      <c r="F1273">
        <v>587</v>
      </c>
      <c r="G1273">
        <v>36</v>
      </c>
      <c r="H1273" s="47">
        <f t="shared" si="57"/>
        <v>587</v>
      </c>
      <c r="I1273" s="47">
        <f t="shared" si="58"/>
        <v>36</v>
      </c>
      <c r="J1273" s="39" t="str">
        <f t="shared" si="59"/>
        <v>58736</v>
      </c>
      <c r="K1273" t="s">
        <v>50</v>
      </c>
      <c r="L1273">
        <v>109</v>
      </c>
      <c r="M1273" t="s">
        <v>1633</v>
      </c>
      <c r="N1273" t="s">
        <v>1634</v>
      </c>
      <c r="O1273">
        <v>1</v>
      </c>
      <c r="P1273" t="s">
        <v>3321</v>
      </c>
    </row>
    <row r="1274" spans="1:16" x14ac:dyDescent="0.3">
      <c r="A1274" t="s">
        <v>37</v>
      </c>
      <c r="B1274" t="s">
        <v>38</v>
      </c>
      <c r="C1274" t="s">
        <v>39</v>
      </c>
      <c r="D1274" t="s">
        <v>40</v>
      </c>
      <c r="E1274">
        <v>1</v>
      </c>
      <c r="F1274">
        <v>660</v>
      </c>
      <c r="G1274">
        <v>15</v>
      </c>
      <c r="H1274" s="47">
        <f t="shared" si="57"/>
        <v>660</v>
      </c>
      <c r="I1274" s="47">
        <f t="shared" si="58"/>
        <v>15</v>
      </c>
      <c r="J1274" s="39" t="str">
        <f t="shared" si="59"/>
        <v>66015</v>
      </c>
      <c r="K1274" t="s">
        <v>50</v>
      </c>
      <c r="L1274">
        <v>202</v>
      </c>
      <c r="M1274" t="s">
        <v>1635</v>
      </c>
      <c r="N1274" t="s">
        <v>1636</v>
      </c>
      <c r="O1274">
        <v>1</v>
      </c>
      <c r="P1274" t="s">
        <v>3321</v>
      </c>
    </row>
    <row r="1275" spans="1:16" x14ac:dyDescent="0.3">
      <c r="A1275" t="s">
        <v>37</v>
      </c>
      <c r="B1275" t="s">
        <v>38</v>
      </c>
      <c r="C1275" t="s">
        <v>39</v>
      </c>
      <c r="D1275" t="s">
        <v>40</v>
      </c>
      <c r="E1275">
        <v>1</v>
      </c>
      <c r="F1275">
        <v>660</v>
      </c>
      <c r="G1275">
        <v>18</v>
      </c>
      <c r="H1275" s="47">
        <f t="shared" si="57"/>
        <v>660</v>
      </c>
      <c r="I1275" s="47">
        <f t="shared" si="58"/>
        <v>18</v>
      </c>
      <c r="J1275" s="39" t="str">
        <f t="shared" si="59"/>
        <v>66018</v>
      </c>
      <c r="K1275" t="s">
        <v>50</v>
      </c>
      <c r="L1275">
        <v>76</v>
      </c>
      <c r="M1275" t="s">
        <v>1637</v>
      </c>
      <c r="N1275" t="s">
        <v>1638</v>
      </c>
      <c r="O1275">
        <v>1</v>
      </c>
      <c r="P1275" t="s">
        <v>3321</v>
      </c>
    </row>
    <row r="1276" spans="1:16" x14ac:dyDescent="0.3">
      <c r="A1276" t="s">
        <v>37</v>
      </c>
      <c r="B1276" t="s">
        <v>38</v>
      </c>
      <c r="C1276" t="s">
        <v>39</v>
      </c>
      <c r="D1276" t="s">
        <v>40</v>
      </c>
      <c r="E1276">
        <v>1</v>
      </c>
      <c r="F1276">
        <v>470</v>
      </c>
      <c r="G1276">
        <v>0</v>
      </c>
      <c r="H1276" s="47">
        <f t="shared" si="57"/>
        <v>470</v>
      </c>
      <c r="I1276" s="47"/>
      <c r="J1276" s="39" t="str">
        <f t="shared" si="59"/>
        <v>470</v>
      </c>
      <c r="K1276" t="s">
        <v>50</v>
      </c>
      <c r="L1276">
        <v>507</v>
      </c>
      <c r="M1276" t="s">
        <v>1643</v>
      </c>
      <c r="N1276" t="s">
        <v>1644</v>
      </c>
      <c r="O1276">
        <v>1</v>
      </c>
      <c r="P1276" t="s">
        <v>3321</v>
      </c>
    </row>
    <row r="1277" spans="1:16" x14ac:dyDescent="0.3">
      <c r="A1277" t="s">
        <v>37</v>
      </c>
      <c r="B1277" t="s">
        <v>38</v>
      </c>
      <c r="C1277" t="s">
        <v>39</v>
      </c>
      <c r="D1277" t="s">
        <v>40</v>
      </c>
      <c r="E1277">
        <v>1</v>
      </c>
      <c r="F1277">
        <v>444</v>
      </c>
      <c r="G1277">
        <v>10</v>
      </c>
      <c r="H1277" s="47">
        <f t="shared" si="57"/>
        <v>444</v>
      </c>
      <c r="I1277" s="47">
        <f t="shared" si="58"/>
        <v>10</v>
      </c>
      <c r="J1277" s="39" t="str">
        <f t="shared" si="59"/>
        <v>44410</v>
      </c>
      <c r="K1277" t="s">
        <v>50</v>
      </c>
      <c r="L1277">
        <v>216</v>
      </c>
      <c r="M1277" t="s">
        <v>1645</v>
      </c>
      <c r="N1277" t="s">
        <v>1646</v>
      </c>
      <c r="O1277">
        <v>1</v>
      </c>
      <c r="P1277" t="s">
        <v>3321</v>
      </c>
    </row>
    <row r="1278" spans="1:16" x14ac:dyDescent="0.3">
      <c r="A1278" t="s">
        <v>37</v>
      </c>
      <c r="B1278" t="s">
        <v>38</v>
      </c>
      <c r="C1278" t="s">
        <v>39</v>
      </c>
      <c r="D1278" t="s">
        <v>40</v>
      </c>
      <c r="E1278">
        <v>1</v>
      </c>
      <c r="F1278">
        <v>337</v>
      </c>
      <c r="G1278">
        <v>2</v>
      </c>
      <c r="H1278" s="47">
        <f t="shared" si="57"/>
        <v>337</v>
      </c>
      <c r="I1278" s="47">
        <f t="shared" si="58"/>
        <v>2</v>
      </c>
      <c r="J1278" s="39" t="str">
        <f t="shared" si="59"/>
        <v>3372</v>
      </c>
      <c r="K1278" t="s">
        <v>58</v>
      </c>
      <c r="L1278">
        <v>77</v>
      </c>
      <c r="M1278" t="s">
        <v>54</v>
      </c>
      <c r="N1278" t="s">
        <v>162</v>
      </c>
      <c r="O1278">
        <v>2</v>
      </c>
      <c r="P1278" t="s">
        <v>3323</v>
      </c>
    </row>
    <row r="1279" spans="1:16" x14ac:dyDescent="0.3">
      <c r="A1279" t="s">
        <v>37</v>
      </c>
      <c r="B1279" t="s">
        <v>38</v>
      </c>
      <c r="C1279" t="s">
        <v>39</v>
      </c>
      <c r="D1279" t="s">
        <v>40</v>
      </c>
      <c r="E1279">
        <v>1</v>
      </c>
      <c r="F1279">
        <v>342</v>
      </c>
      <c r="G1279">
        <v>2</v>
      </c>
      <c r="H1279" s="47">
        <f t="shared" si="57"/>
        <v>342</v>
      </c>
      <c r="I1279" s="47">
        <f t="shared" si="58"/>
        <v>2</v>
      </c>
      <c r="J1279" s="39" t="str">
        <f t="shared" si="59"/>
        <v>3422</v>
      </c>
      <c r="K1279" t="s">
        <v>50</v>
      </c>
      <c r="L1279">
        <v>319</v>
      </c>
      <c r="M1279" t="s">
        <v>103</v>
      </c>
      <c r="N1279" t="s">
        <v>104</v>
      </c>
      <c r="O1279">
        <v>1</v>
      </c>
      <c r="P1279" t="s">
        <v>3321</v>
      </c>
    </row>
    <row r="1280" spans="1:16" x14ac:dyDescent="0.3">
      <c r="A1280" t="s">
        <v>37</v>
      </c>
      <c r="B1280" t="s">
        <v>38</v>
      </c>
      <c r="C1280" t="s">
        <v>39</v>
      </c>
      <c r="D1280" t="s">
        <v>40</v>
      </c>
      <c r="E1280">
        <v>1</v>
      </c>
      <c r="F1280">
        <v>424</v>
      </c>
      <c r="G1280">
        <v>3</v>
      </c>
      <c r="H1280" s="47">
        <f t="shared" si="57"/>
        <v>424</v>
      </c>
      <c r="I1280" s="47">
        <f t="shared" si="58"/>
        <v>3</v>
      </c>
      <c r="J1280" s="39" t="str">
        <f t="shared" si="59"/>
        <v>4243</v>
      </c>
      <c r="K1280" t="s">
        <v>50</v>
      </c>
      <c r="L1280">
        <v>159</v>
      </c>
      <c r="M1280" t="s">
        <v>1647</v>
      </c>
      <c r="N1280" t="s">
        <v>1648</v>
      </c>
      <c r="O1280">
        <v>1</v>
      </c>
      <c r="P1280" t="s">
        <v>3321</v>
      </c>
    </row>
    <row r="1281" spans="1:16" x14ac:dyDescent="0.3">
      <c r="A1281" t="s">
        <v>37</v>
      </c>
      <c r="B1281" t="s">
        <v>38</v>
      </c>
      <c r="C1281" t="s">
        <v>39</v>
      </c>
      <c r="D1281" t="s">
        <v>40</v>
      </c>
      <c r="E1281">
        <v>1</v>
      </c>
      <c r="F1281">
        <v>410</v>
      </c>
      <c r="G1281">
        <v>4</v>
      </c>
      <c r="H1281" s="47">
        <f t="shared" si="57"/>
        <v>410</v>
      </c>
      <c r="I1281" s="47">
        <f t="shared" si="58"/>
        <v>4</v>
      </c>
      <c r="J1281" s="39" t="str">
        <f t="shared" si="59"/>
        <v>4104</v>
      </c>
      <c r="K1281" t="s">
        <v>124</v>
      </c>
      <c r="L1281">
        <v>56</v>
      </c>
      <c r="M1281" t="s">
        <v>54</v>
      </c>
      <c r="N1281" t="s">
        <v>55</v>
      </c>
      <c r="O1281">
        <v>5</v>
      </c>
      <c r="P1281" t="s">
        <v>3322</v>
      </c>
    </row>
    <row r="1282" spans="1:16" x14ac:dyDescent="0.3">
      <c r="A1282" t="s">
        <v>37</v>
      </c>
      <c r="B1282" t="s">
        <v>38</v>
      </c>
      <c r="C1282" t="s">
        <v>39</v>
      </c>
      <c r="D1282" t="s">
        <v>40</v>
      </c>
      <c r="E1282">
        <v>1</v>
      </c>
      <c r="F1282">
        <v>285</v>
      </c>
      <c r="G1282">
        <v>6</v>
      </c>
      <c r="H1282" s="47">
        <f t="shared" si="57"/>
        <v>285</v>
      </c>
      <c r="I1282" s="47">
        <f t="shared" si="58"/>
        <v>6</v>
      </c>
      <c r="J1282" s="39" t="str">
        <f t="shared" si="59"/>
        <v>2856</v>
      </c>
      <c r="K1282" t="s">
        <v>53</v>
      </c>
      <c r="L1282">
        <v>46</v>
      </c>
      <c r="M1282" t="s">
        <v>54</v>
      </c>
      <c r="N1282" t="s">
        <v>55</v>
      </c>
      <c r="O1282">
        <v>5</v>
      </c>
      <c r="P1282" t="s">
        <v>3322</v>
      </c>
    </row>
    <row r="1283" spans="1:16" x14ac:dyDescent="0.3">
      <c r="A1283" t="s">
        <v>37</v>
      </c>
      <c r="B1283" t="s">
        <v>38</v>
      </c>
      <c r="C1283" t="s">
        <v>39</v>
      </c>
      <c r="D1283" t="s">
        <v>40</v>
      </c>
      <c r="E1283">
        <v>1</v>
      </c>
      <c r="F1283">
        <v>275</v>
      </c>
      <c r="G1283">
        <v>37</v>
      </c>
      <c r="H1283" s="47">
        <f t="shared" ref="H1283:H1346" si="60">IF(E1283=1,F1283,CONCATENATE(E1283,F1283))</f>
        <v>275</v>
      </c>
      <c r="I1283" s="47">
        <f t="shared" ref="I1283:I1346" si="61">G1283</f>
        <v>37</v>
      </c>
      <c r="J1283" s="39" t="str">
        <f t="shared" ref="J1283:J1346" si="62">CONCATENATE(H1283,I1283)</f>
        <v>27537</v>
      </c>
      <c r="K1283" t="s">
        <v>50</v>
      </c>
      <c r="L1283">
        <v>432</v>
      </c>
      <c r="M1283" t="s">
        <v>1649</v>
      </c>
      <c r="N1283" t="s">
        <v>1650</v>
      </c>
      <c r="O1283">
        <v>1</v>
      </c>
      <c r="P1283" t="s">
        <v>3321</v>
      </c>
    </row>
    <row r="1284" spans="1:16" x14ac:dyDescent="0.3">
      <c r="A1284" t="s">
        <v>37</v>
      </c>
      <c r="B1284" t="s">
        <v>38</v>
      </c>
      <c r="C1284" t="s">
        <v>39</v>
      </c>
      <c r="D1284" t="s">
        <v>40</v>
      </c>
      <c r="E1284">
        <v>1</v>
      </c>
      <c r="F1284">
        <v>408</v>
      </c>
      <c r="G1284">
        <v>3</v>
      </c>
      <c r="H1284" s="47">
        <f t="shared" si="60"/>
        <v>408</v>
      </c>
      <c r="I1284" s="47">
        <f t="shared" si="61"/>
        <v>3</v>
      </c>
      <c r="J1284" s="39" t="str">
        <f t="shared" si="62"/>
        <v>4083</v>
      </c>
      <c r="K1284" t="s">
        <v>50</v>
      </c>
      <c r="L1284">
        <v>26</v>
      </c>
      <c r="M1284" t="s">
        <v>54</v>
      </c>
      <c r="N1284" t="s">
        <v>55</v>
      </c>
      <c r="O1284">
        <v>5</v>
      </c>
      <c r="P1284" t="s">
        <v>3322</v>
      </c>
    </row>
    <row r="1285" spans="1:16" x14ac:dyDescent="0.3">
      <c r="A1285" t="s">
        <v>37</v>
      </c>
      <c r="B1285" t="s">
        <v>38</v>
      </c>
      <c r="C1285" t="s">
        <v>39</v>
      </c>
      <c r="D1285" t="s">
        <v>40</v>
      </c>
      <c r="E1285">
        <v>1</v>
      </c>
      <c r="F1285">
        <v>408</v>
      </c>
      <c r="G1285">
        <v>8</v>
      </c>
      <c r="H1285" s="47">
        <f t="shared" si="60"/>
        <v>408</v>
      </c>
      <c r="I1285" s="47">
        <f t="shared" si="61"/>
        <v>8</v>
      </c>
      <c r="J1285" s="39" t="str">
        <f t="shared" si="62"/>
        <v>4088</v>
      </c>
      <c r="K1285" t="s">
        <v>50</v>
      </c>
      <c r="L1285">
        <v>165</v>
      </c>
      <c r="M1285" t="s">
        <v>54</v>
      </c>
      <c r="N1285" t="s">
        <v>55</v>
      </c>
      <c r="O1285">
        <v>5</v>
      </c>
      <c r="P1285" t="s">
        <v>3322</v>
      </c>
    </row>
    <row r="1286" spans="1:16" x14ac:dyDescent="0.3">
      <c r="A1286" t="s">
        <v>37</v>
      </c>
      <c r="B1286" t="s">
        <v>38</v>
      </c>
      <c r="C1286" t="s">
        <v>39</v>
      </c>
      <c r="D1286" t="s">
        <v>40</v>
      </c>
      <c r="E1286">
        <v>1</v>
      </c>
      <c r="F1286">
        <v>577</v>
      </c>
      <c r="G1286">
        <v>7</v>
      </c>
      <c r="H1286" s="47">
        <f t="shared" si="60"/>
        <v>577</v>
      </c>
      <c r="I1286" s="47">
        <f t="shared" si="61"/>
        <v>7</v>
      </c>
      <c r="J1286" s="39" t="str">
        <f t="shared" si="62"/>
        <v>5777</v>
      </c>
      <c r="K1286" t="s">
        <v>50</v>
      </c>
      <c r="L1286">
        <v>96</v>
      </c>
      <c r="M1286" t="s">
        <v>1651</v>
      </c>
      <c r="N1286" t="s">
        <v>1652</v>
      </c>
      <c r="O1286">
        <v>1</v>
      </c>
      <c r="P1286" t="s">
        <v>3321</v>
      </c>
    </row>
    <row r="1287" spans="1:16" x14ac:dyDescent="0.3">
      <c r="A1287" t="s">
        <v>37</v>
      </c>
      <c r="B1287" t="s">
        <v>38</v>
      </c>
      <c r="C1287" t="s">
        <v>39</v>
      </c>
      <c r="D1287" t="s">
        <v>40</v>
      </c>
      <c r="E1287">
        <v>1</v>
      </c>
      <c r="F1287">
        <v>556</v>
      </c>
      <c r="G1287">
        <v>3</v>
      </c>
      <c r="H1287" s="47">
        <f t="shared" si="60"/>
        <v>556</v>
      </c>
      <c r="I1287" s="47">
        <f t="shared" si="61"/>
        <v>3</v>
      </c>
      <c r="J1287" s="39" t="str">
        <f t="shared" si="62"/>
        <v>5563</v>
      </c>
      <c r="K1287" t="s">
        <v>50</v>
      </c>
      <c r="L1287">
        <v>122</v>
      </c>
      <c r="M1287" t="s">
        <v>1653</v>
      </c>
      <c r="N1287" t="s">
        <v>839</v>
      </c>
      <c r="O1287">
        <v>1</v>
      </c>
      <c r="P1287" t="s">
        <v>3321</v>
      </c>
    </row>
    <row r="1288" spans="1:16" x14ac:dyDescent="0.3">
      <c r="A1288" t="s">
        <v>37</v>
      </c>
      <c r="B1288" t="s">
        <v>38</v>
      </c>
      <c r="C1288" t="s">
        <v>39</v>
      </c>
      <c r="D1288" t="s">
        <v>40</v>
      </c>
      <c r="E1288">
        <v>1</v>
      </c>
      <c r="F1288">
        <v>557</v>
      </c>
      <c r="G1288">
        <v>4</v>
      </c>
      <c r="H1288" s="47">
        <f t="shared" si="60"/>
        <v>557</v>
      </c>
      <c r="I1288" s="47">
        <f t="shared" si="61"/>
        <v>4</v>
      </c>
      <c r="J1288" s="39" t="str">
        <f t="shared" si="62"/>
        <v>5574</v>
      </c>
      <c r="K1288" t="s">
        <v>50</v>
      </c>
      <c r="L1288">
        <v>316</v>
      </c>
      <c r="M1288" t="s">
        <v>54</v>
      </c>
      <c r="N1288" t="s">
        <v>55</v>
      </c>
      <c r="O1288">
        <v>5</v>
      </c>
      <c r="P1288" t="s">
        <v>3322</v>
      </c>
    </row>
    <row r="1289" spans="1:16" x14ac:dyDescent="0.3">
      <c r="A1289" t="s">
        <v>37</v>
      </c>
      <c r="B1289" t="s">
        <v>38</v>
      </c>
      <c r="C1289" t="s">
        <v>39</v>
      </c>
      <c r="D1289" t="s">
        <v>40</v>
      </c>
      <c r="E1289">
        <v>1</v>
      </c>
      <c r="F1289">
        <v>561</v>
      </c>
      <c r="G1289">
        <v>2</v>
      </c>
      <c r="H1289" s="47">
        <f t="shared" si="60"/>
        <v>561</v>
      </c>
      <c r="I1289" s="47">
        <f t="shared" si="61"/>
        <v>2</v>
      </c>
      <c r="J1289" s="39" t="str">
        <f t="shared" si="62"/>
        <v>5612</v>
      </c>
      <c r="K1289" t="s">
        <v>50</v>
      </c>
      <c r="L1289">
        <v>122</v>
      </c>
      <c r="M1289" t="s">
        <v>1450</v>
      </c>
      <c r="N1289" t="s">
        <v>1451</v>
      </c>
      <c r="O1289">
        <v>1</v>
      </c>
      <c r="P1289" t="s">
        <v>3321</v>
      </c>
    </row>
    <row r="1290" spans="1:16" x14ac:dyDescent="0.3">
      <c r="A1290" t="s">
        <v>37</v>
      </c>
      <c r="B1290" t="s">
        <v>38</v>
      </c>
      <c r="C1290" t="s">
        <v>39</v>
      </c>
      <c r="D1290" t="s">
        <v>40</v>
      </c>
      <c r="E1290">
        <v>1</v>
      </c>
      <c r="F1290">
        <v>562</v>
      </c>
      <c r="G1290">
        <v>4</v>
      </c>
      <c r="H1290" s="47">
        <f t="shared" si="60"/>
        <v>562</v>
      </c>
      <c r="I1290" s="47">
        <f t="shared" si="61"/>
        <v>4</v>
      </c>
      <c r="J1290" s="39" t="str">
        <f t="shared" si="62"/>
        <v>5624</v>
      </c>
      <c r="K1290" t="s">
        <v>50</v>
      </c>
      <c r="L1290">
        <v>339</v>
      </c>
      <c r="M1290" t="s">
        <v>1654</v>
      </c>
      <c r="N1290" t="s">
        <v>1655</v>
      </c>
      <c r="O1290">
        <v>1</v>
      </c>
      <c r="P1290" t="s">
        <v>3321</v>
      </c>
    </row>
    <row r="1291" spans="1:16" x14ac:dyDescent="0.3">
      <c r="A1291" t="s">
        <v>37</v>
      </c>
      <c r="B1291" t="s">
        <v>38</v>
      </c>
      <c r="C1291" t="s">
        <v>39</v>
      </c>
      <c r="D1291" t="s">
        <v>40</v>
      </c>
      <c r="E1291">
        <v>1</v>
      </c>
      <c r="F1291">
        <v>449</v>
      </c>
      <c r="G1291">
        <v>2</v>
      </c>
      <c r="H1291" s="47">
        <f t="shared" si="60"/>
        <v>449</v>
      </c>
      <c r="I1291" s="47">
        <f t="shared" si="61"/>
        <v>2</v>
      </c>
      <c r="J1291" s="39" t="str">
        <f t="shared" si="62"/>
        <v>4492</v>
      </c>
      <c r="K1291" t="s">
        <v>50</v>
      </c>
      <c r="L1291">
        <v>431</v>
      </c>
      <c r="M1291" t="s">
        <v>803</v>
      </c>
      <c r="N1291" t="s">
        <v>1656</v>
      </c>
      <c r="O1291">
        <v>1</v>
      </c>
      <c r="P1291" t="s">
        <v>3321</v>
      </c>
    </row>
    <row r="1292" spans="1:16" x14ac:dyDescent="0.3">
      <c r="A1292" t="s">
        <v>37</v>
      </c>
      <c r="B1292" t="s">
        <v>38</v>
      </c>
      <c r="C1292" t="s">
        <v>39</v>
      </c>
      <c r="D1292" t="s">
        <v>40</v>
      </c>
      <c r="E1292">
        <v>1</v>
      </c>
      <c r="F1292">
        <v>519</v>
      </c>
      <c r="G1292">
        <v>5</v>
      </c>
      <c r="H1292" s="47">
        <f t="shared" si="60"/>
        <v>519</v>
      </c>
      <c r="I1292" s="47">
        <f t="shared" si="61"/>
        <v>5</v>
      </c>
      <c r="J1292" s="39" t="str">
        <f t="shared" si="62"/>
        <v>5195</v>
      </c>
      <c r="K1292" t="s">
        <v>50</v>
      </c>
      <c r="L1292">
        <v>13</v>
      </c>
      <c r="M1292" t="s">
        <v>54</v>
      </c>
      <c r="N1292" t="s">
        <v>55</v>
      </c>
      <c r="O1292">
        <v>5</v>
      </c>
      <c r="P1292" t="s">
        <v>3322</v>
      </c>
    </row>
    <row r="1293" spans="1:16" x14ac:dyDescent="0.3">
      <c r="A1293" t="s">
        <v>37</v>
      </c>
      <c r="B1293" t="s">
        <v>38</v>
      </c>
      <c r="C1293" t="s">
        <v>39</v>
      </c>
      <c r="D1293" t="s">
        <v>40</v>
      </c>
      <c r="E1293">
        <v>1</v>
      </c>
      <c r="F1293">
        <v>882</v>
      </c>
      <c r="G1293">
        <v>61</v>
      </c>
      <c r="H1293" s="47">
        <f t="shared" si="60"/>
        <v>882</v>
      </c>
      <c r="I1293" s="47">
        <f t="shared" si="61"/>
        <v>61</v>
      </c>
      <c r="J1293" s="39" t="str">
        <f t="shared" si="62"/>
        <v>88261</v>
      </c>
      <c r="K1293" t="s">
        <v>161</v>
      </c>
      <c r="L1293">
        <v>981</v>
      </c>
      <c r="M1293" t="s">
        <v>54</v>
      </c>
      <c r="N1293" t="s">
        <v>162</v>
      </c>
      <c r="O1293">
        <v>2</v>
      </c>
      <c r="P1293" t="s">
        <v>3323</v>
      </c>
    </row>
    <row r="1294" spans="1:16" x14ac:dyDescent="0.3">
      <c r="A1294" t="s">
        <v>37</v>
      </c>
      <c r="B1294" t="s">
        <v>38</v>
      </c>
      <c r="C1294" t="s">
        <v>39</v>
      </c>
      <c r="D1294" t="s">
        <v>40</v>
      </c>
      <c r="E1294">
        <v>1</v>
      </c>
      <c r="F1294">
        <v>771</v>
      </c>
      <c r="G1294">
        <v>3</v>
      </c>
      <c r="H1294" s="47">
        <f t="shared" si="60"/>
        <v>771</v>
      </c>
      <c r="I1294" s="47">
        <f t="shared" si="61"/>
        <v>3</v>
      </c>
      <c r="J1294" s="39" t="str">
        <f t="shared" si="62"/>
        <v>7713</v>
      </c>
      <c r="K1294" t="s">
        <v>58</v>
      </c>
      <c r="L1294">
        <v>209</v>
      </c>
      <c r="M1294" t="s">
        <v>1657</v>
      </c>
      <c r="N1294" t="s">
        <v>1658</v>
      </c>
      <c r="O1294">
        <v>1</v>
      </c>
      <c r="P1294" t="s">
        <v>3321</v>
      </c>
    </row>
    <row r="1295" spans="1:16" x14ac:dyDescent="0.3">
      <c r="A1295" t="s">
        <v>37</v>
      </c>
      <c r="B1295" t="s">
        <v>38</v>
      </c>
      <c r="C1295" t="s">
        <v>39</v>
      </c>
      <c r="D1295" t="s">
        <v>40</v>
      </c>
      <c r="E1295">
        <v>1</v>
      </c>
      <c r="F1295">
        <v>695</v>
      </c>
      <c r="G1295">
        <v>26</v>
      </c>
      <c r="H1295" s="47">
        <f t="shared" si="60"/>
        <v>695</v>
      </c>
      <c r="I1295" s="47">
        <f t="shared" si="61"/>
        <v>26</v>
      </c>
      <c r="J1295" s="39" t="str">
        <f t="shared" si="62"/>
        <v>69526</v>
      </c>
      <c r="K1295" t="s">
        <v>50</v>
      </c>
      <c r="L1295">
        <v>189.2</v>
      </c>
      <c r="M1295" t="s">
        <v>1659</v>
      </c>
      <c r="N1295" t="s">
        <v>1660</v>
      </c>
      <c r="O1295">
        <v>1</v>
      </c>
      <c r="P1295" t="s">
        <v>3321</v>
      </c>
    </row>
    <row r="1296" spans="1:16" x14ac:dyDescent="0.3">
      <c r="A1296" t="s">
        <v>37</v>
      </c>
      <c r="B1296" t="s">
        <v>38</v>
      </c>
      <c r="C1296" t="s">
        <v>39</v>
      </c>
      <c r="D1296" t="s">
        <v>40</v>
      </c>
      <c r="E1296">
        <v>1</v>
      </c>
      <c r="F1296">
        <v>323</v>
      </c>
      <c r="G1296">
        <v>0</v>
      </c>
      <c r="H1296" s="47">
        <f t="shared" si="60"/>
        <v>323</v>
      </c>
      <c r="I1296" s="47"/>
      <c r="J1296" s="39" t="str">
        <f t="shared" si="62"/>
        <v>323</v>
      </c>
      <c r="K1296" t="s">
        <v>58</v>
      </c>
      <c r="L1296">
        <v>139</v>
      </c>
      <c r="M1296" t="s">
        <v>1661</v>
      </c>
      <c r="N1296" t="s">
        <v>1662</v>
      </c>
      <c r="O1296">
        <v>1</v>
      </c>
      <c r="P1296" t="s">
        <v>3321</v>
      </c>
    </row>
    <row r="1297" spans="1:16" x14ac:dyDescent="0.3">
      <c r="A1297" t="s">
        <v>37</v>
      </c>
      <c r="B1297" t="s">
        <v>38</v>
      </c>
      <c r="C1297" t="s">
        <v>39</v>
      </c>
      <c r="D1297" t="s">
        <v>40</v>
      </c>
      <c r="E1297">
        <v>1</v>
      </c>
      <c r="F1297">
        <v>259</v>
      </c>
      <c r="G1297">
        <v>4</v>
      </c>
      <c r="H1297" s="47">
        <f t="shared" si="60"/>
        <v>259</v>
      </c>
      <c r="I1297" s="47">
        <f t="shared" si="61"/>
        <v>4</v>
      </c>
      <c r="J1297" s="39" t="str">
        <f t="shared" si="62"/>
        <v>2594</v>
      </c>
      <c r="K1297" t="s">
        <v>53</v>
      </c>
      <c r="L1297">
        <v>3</v>
      </c>
      <c r="M1297" t="s">
        <v>1663</v>
      </c>
      <c r="N1297" t="s">
        <v>1543</v>
      </c>
      <c r="O1297">
        <v>1</v>
      </c>
      <c r="P1297" t="s">
        <v>3321</v>
      </c>
    </row>
    <row r="1298" spans="1:16" x14ac:dyDescent="0.3">
      <c r="A1298" t="s">
        <v>37</v>
      </c>
      <c r="B1298" t="s">
        <v>38</v>
      </c>
      <c r="C1298" t="s">
        <v>39</v>
      </c>
      <c r="D1298" t="s">
        <v>40</v>
      </c>
      <c r="E1298">
        <v>1</v>
      </c>
      <c r="F1298">
        <v>113</v>
      </c>
      <c r="G1298">
        <v>14</v>
      </c>
      <c r="H1298" s="47">
        <f t="shared" si="60"/>
        <v>113</v>
      </c>
      <c r="I1298" s="47">
        <f t="shared" si="61"/>
        <v>14</v>
      </c>
      <c r="J1298" s="39" t="str">
        <f t="shared" si="62"/>
        <v>11314</v>
      </c>
      <c r="K1298" t="s">
        <v>50</v>
      </c>
      <c r="L1298">
        <v>13</v>
      </c>
      <c r="M1298" t="s">
        <v>740</v>
      </c>
      <c r="N1298" t="s">
        <v>741</v>
      </c>
      <c r="O1298">
        <v>1</v>
      </c>
      <c r="P1298" t="s">
        <v>3321</v>
      </c>
    </row>
    <row r="1299" spans="1:16" x14ac:dyDescent="0.3">
      <c r="A1299" t="s">
        <v>37</v>
      </c>
      <c r="B1299" t="s">
        <v>38</v>
      </c>
      <c r="C1299" t="s">
        <v>39</v>
      </c>
      <c r="D1299" t="s">
        <v>40</v>
      </c>
      <c r="E1299">
        <v>1</v>
      </c>
      <c r="F1299">
        <v>381</v>
      </c>
      <c r="G1299">
        <v>0</v>
      </c>
      <c r="H1299" s="47">
        <f t="shared" si="60"/>
        <v>381</v>
      </c>
      <c r="I1299" s="47"/>
      <c r="J1299" s="39" t="str">
        <f t="shared" si="62"/>
        <v>381</v>
      </c>
      <c r="K1299" t="s">
        <v>58</v>
      </c>
      <c r="L1299">
        <v>1094</v>
      </c>
      <c r="M1299">
        <v>508</v>
      </c>
      <c r="N1299" t="s">
        <v>1664</v>
      </c>
      <c r="O1299">
        <v>1</v>
      </c>
      <c r="P1299" t="s">
        <v>3321</v>
      </c>
    </row>
    <row r="1300" spans="1:16" x14ac:dyDescent="0.3">
      <c r="A1300" t="s">
        <v>37</v>
      </c>
      <c r="B1300" t="s">
        <v>38</v>
      </c>
      <c r="C1300" t="s">
        <v>39</v>
      </c>
      <c r="D1300" t="s">
        <v>40</v>
      </c>
      <c r="E1300">
        <v>1</v>
      </c>
      <c r="F1300">
        <v>388</v>
      </c>
      <c r="G1300">
        <v>2</v>
      </c>
      <c r="H1300" s="47">
        <f t="shared" si="60"/>
        <v>388</v>
      </c>
      <c r="I1300" s="47">
        <f t="shared" si="61"/>
        <v>2</v>
      </c>
      <c r="J1300" s="39" t="str">
        <f t="shared" si="62"/>
        <v>3882</v>
      </c>
      <c r="K1300" t="s">
        <v>58</v>
      </c>
      <c r="L1300">
        <v>970</v>
      </c>
      <c r="M1300" t="s">
        <v>54</v>
      </c>
      <c r="N1300" t="s">
        <v>79</v>
      </c>
      <c r="O1300">
        <v>2</v>
      </c>
      <c r="P1300" t="s">
        <v>3323</v>
      </c>
    </row>
    <row r="1301" spans="1:16" x14ac:dyDescent="0.3">
      <c r="A1301" t="s">
        <v>37</v>
      </c>
      <c r="B1301" t="s">
        <v>38</v>
      </c>
      <c r="C1301" t="s">
        <v>39</v>
      </c>
      <c r="D1301" t="s">
        <v>40</v>
      </c>
      <c r="E1301">
        <v>1</v>
      </c>
      <c r="F1301">
        <v>694</v>
      </c>
      <c r="G1301">
        <v>31</v>
      </c>
      <c r="H1301" s="47">
        <f t="shared" si="60"/>
        <v>694</v>
      </c>
      <c r="I1301" s="47">
        <f t="shared" si="61"/>
        <v>31</v>
      </c>
      <c r="J1301" s="39" t="str">
        <f t="shared" si="62"/>
        <v>69431</v>
      </c>
      <c r="K1301" t="s">
        <v>50</v>
      </c>
      <c r="L1301">
        <v>16.899999999999999</v>
      </c>
      <c r="M1301" t="s">
        <v>901</v>
      </c>
      <c r="N1301" t="s">
        <v>902</v>
      </c>
      <c r="O1301">
        <v>1</v>
      </c>
      <c r="P1301" t="s">
        <v>3321</v>
      </c>
    </row>
    <row r="1302" spans="1:16" x14ac:dyDescent="0.3">
      <c r="A1302" t="s">
        <v>37</v>
      </c>
      <c r="B1302" t="s">
        <v>38</v>
      </c>
      <c r="C1302" t="s">
        <v>39</v>
      </c>
      <c r="D1302" t="s">
        <v>40</v>
      </c>
      <c r="E1302">
        <v>1</v>
      </c>
      <c r="F1302">
        <v>694</v>
      </c>
      <c r="G1302">
        <v>36</v>
      </c>
      <c r="H1302" s="47">
        <f t="shared" si="60"/>
        <v>694</v>
      </c>
      <c r="I1302" s="47">
        <f t="shared" si="61"/>
        <v>36</v>
      </c>
      <c r="J1302" s="39" t="str">
        <f t="shared" si="62"/>
        <v>69436</v>
      </c>
      <c r="K1302" t="s">
        <v>50</v>
      </c>
      <c r="L1302">
        <v>100.6</v>
      </c>
      <c r="M1302" t="s">
        <v>1665</v>
      </c>
      <c r="N1302" t="s">
        <v>211</v>
      </c>
      <c r="O1302">
        <v>6</v>
      </c>
      <c r="P1302" t="s">
        <v>3324</v>
      </c>
    </row>
    <row r="1303" spans="1:16" x14ac:dyDescent="0.3">
      <c r="A1303" t="s">
        <v>37</v>
      </c>
      <c r="B1303" t="s">
        <v>38</v>
      </c>
      <c r="C1303" t="s">
        <v>39</v>
      </c>
      <c r="D1303" t="s">
        <v>40</v>
      </c>
      <c r="E1303">
        <v>1</v>
      </c>
      <c r="F1303">
        <v>677</v>
      </c>
      <c r="G1303">
        <v>8</v>
      </c>
      <c r="H1303" s="47">
        <f t="shared" si="60"/>
        <v>677</v>
      </c>
      <c r="I1303" s="47">
        <f t="shared" si="61"/>
        <v>8</v>
      </c>
      <c r="J1303" s="39" t="str">
        <f t="shared" si="62"/>
        <v>6778</v>
      </c>
      <c r="K1303" t="s">
        <v>50</v>
      </c>
      <c r="L1303">
        <v>235.9</v>
      </c>
      <c r="M1303" t="s">
        <v>1666</v>
      </c>
      <c r="N1303" t="s">
        <v>1667</v>
      </c>
      <c r="O1303">
        <v>1</v>
      </c>
      <c r="P1303" t="s">
        <v>3321</v>
      </c>
    </row>
    <row r="1304" spans="1:16" x14ac:dyDescent="0.3">
      <c r="A1304" t="s">
        <v>37</v>
      </c>
      <c r="B1304" t="s">
        <v>38</v>
      </c>
      <c r="C1304" t="s">
        <v>39</v>
      </c>
      <c r="D1304" t="s">
        <v>40</v>
      </c>
      <c r="E1304">
        <v>1</v>
      </c>
      <c r="F1304">
        <v>677</v>
      </c>
      <c r="G1304">
        <v>13</v>
      </c>
      <c r="H1304" s="47">
        <f t="shared" si="60"/>
        <v>677</v>
      </c>
      <c r="I1304" s="47">
        <f t="shared" si="61"/>
        <v>13</v>
      </c>
      <c r="J1304" s="39" t="str">
        <f t="shared" si="62"/>
        <v>67713</v>
      </c>
      <c r="K1304" t="s">
        <v>50</v>
      </c>
      <c r="L1304">
        <v>143.5</v>
      </c>
      <c r="M1304" t="s">
        <v>1668</v>
      </c>
      <c r="N1304" t="s">
        <v>1669</v>
      </c>
      <c r="O1304">
        <v>1</v>
      </c>
      <c r="P1304" t="s">
        <v>3321</v>
      </c>
    </row>
    <row r="1305" spans="1:16" x14ac:dyDescent="0.3">
      <c r="A1305" t="s">
        <v>37</v>
      </c>
      <c r="B1305" t="s">
        <v>38</v>
      </c>
      <c r="C1305" t="s">
        <v>39</v>
      </c>
      <c r="D1305" t="s">
        <v>40</v>
      </c>
      <c r="E1305">
        <v>1</v>
      </c>
      <c r="F1305">
        <v>676</v>
      </c>
      <c r="G1305">
        <v>5</v>
      </c>
      <c r="H1305" s="47">
        <f t="shared" si="60"/>
        <v>676</v>
      </c>
      <c r="I1305" s="47">
        <f t="shared" si="61"/>
        <v>5</v>
      </c>
      <c r="J1305" s="39" t="str">
        <f t="shared" si="62"/>
        <v>6765</v>
      </c>
      <c r="K1305" t="s">
        <v>50</v>
      </c>
      <c r="L1305">
        <v>90</v>
      </c>
      <c r="M1305" t="s">
        <v>1670</v>
      </c>
      <c r="N1305" t="s">
        <v>1671</v>
      </c>
      <c r="O1305">
        <v>1</v>
      </c>
      <c r="P1305" t="s">
        <v>3321</v>
      </c>
    </row>
    <row r="1306" spans="1:16" x14ac:dyDescent="0.3">
      <c r="A1306" t="s">
        <v>37</v>
      </c>
      <c r="B1306" t="s">
        <v>38</v>
      </c>
      <c r="C1306" t="s">
        <v>39</v>
      </c>
      <c r="D1306" t="s">
        <v>40</v>
      </c>
      <c r="E1306">
        <v>1</v>
      </c>
      <c r="F1306">
        <v>867</v>
      </c>
      <c r="G1306">
        <v>86</v>
      </c>
      <c r="H1306" s="47">
        <f t="shared" si="60"/>
        <v>867</v>
      </c>
      <c r="I1306" s="47">
        <f t="shared" si="61"/>
        <v>86</v>
      </c>
      <c r="J1306" s="39" t="str">
        <f t="shared" si="62"/>
        <v>86786</v>
      </c>
      <c r="K1306" t="s">
        <v>207</v>
      </c>
      <c r="L1306">
        <v>7</v>
      </c>
      <c r="M1306" t="s">
        <v>54</v>
      </c>
      <c r="N1306" t="s">
        <v>1254</v>
      </c>
      <c r="O1306">
        <v>4</v>
      </c>
      <c r="P1306" t="s">
        <v>3325</v>
      </c>
    </row>
    <row r="1307" spans="1:16" x14ac:dyDescent="0.3">
      <c r="A1307" t="s">
        <v>37</v>
      </c>
      <c r="B1307" t="s">
        <v>38</v>
      </c>
      <c r="C1307" t="s">
        <v>39</v>
      </c>
      <c r="D1307" t="s">
        <v>40</v>
      </c>
      <c r="E1307">
        <v>1</v>
      </c>
      <c r="F1307">
        <v>229</v>
      </c>
      <c r="G1307">
        <v>7</v>
      </c>
      <c r="H1307" s="47">
        <f t="shared" si="60"/>
        <v>229</v>
      </c>
      <c r="I1307" s="47">
        <f t="shared" si="61"/>
        <v>7</v>
      </c>
      <c r="J1307" s="39" t="str">
        <f t="shared" si="62"/>
        <v>2297</v>
      </c>
      <c r="K1307" t="s">
        <v>50</v>
      </c>
      <c r="L1307">
        <v>479</v>
      </c>
      <c r="M1307" t="s">
        <v>54</v>
      </c>
      <c r="N1307" t="s">
        <v>54</v>
      </c>
      <c r="O1307">
        <v>1</v>
      </c>
      <c r="P1307" t="s">
        <v>3321</v>
      </c>
    </row>
    <row r="1308" spans="1:16" x14ac:dyDescent="0.3">
      <c r="A1308" t="s">
        <v>37</v>
      </c>
      <c r="B1308" t="s">
        <v>38</v>
      </c>
      <c r="C1308" t="s">
        <v>39</v>
      </c>
      <c r="D1308" t="s">
        <v>40</v>
      </c>
      <c r="E1308">
        <v>1</v>
      </c>
      <c r="F1308">
        <v>866</v>
      </c>
      <c r="G1308">
        <v>12</v>
      </c>
      <c r="H1308" s="47">
        <f t="shared" si="60"/>
        <v>866</v>
      </c>
      <c r="I1308" s="47">
        <f t="shared" si="61"/>
        <v>12</v>
      </c>
      <c r="J1308" s="39" t="str">
        <f t="shared" si="62"/>
        <v>86612</v>
      </c>
      <c r="K1308" t="s">
        <v>50</v>
      </c>
      <c r="L1308">
        <v>202</v>
      </c>
      <c r="M1308" t="s">
        <v>1672</v>
      </c>
      <c r="N1308" t="s">
        <v>1673</v>
      </c>
      <c r="O1308">
        <v>1</v>
      </c>
      <c r="P1308" t="s">
        <v>3321</v>
      </c>
    </row>
    <row r="1309" spans="1:16" x14ac:dyDescent="0.3">
      <c r="A1309" t="s">
        <v>37</v>
      </c>
      <c r="B1309" t="s">
        <v>38</v>
      </c>
      <c r="C1309" t="s">
        <v>39</v>
      </c>
      <c r="D1309" t="s">
        <v>40</v>
      </c>
      <c r="E1309">
        <v>1</v>
      </c>
      <c r="F1309">
        <v>690</v>
      </c>
      <c r="G1309">
        <v>1</v>
      </c>
      <c r="H1309" s="47">
        <f t="shared" si="60"/>
        <v>690</v>
      </c>
      <c r="I1309" s="47">
        <f t="shared" si="61"/>
        <v>1</v>
      </c>
      <c r="J1309" s="39" t="str">
        <f t="shared" si="62"/>
        <v>6901</v>
      </c>
      <c r="K1309" t="s">
        <v>50</v>
      </c>
      <c r="L1309">
        <v>392.4</v>
      </c>
      <c r="M1309" t="s">
        <v>1674</v>
      </c>
      <c r="N1309" t="s">
        <v>1675</v>
      </c>
      <c r="O1309">
        <v>1</v>
      </c>
      <c r="P1309" t="s">
        <v>3321</v>
      </c>
    </row>
    <row r="1310" spans="1:16" x14ac:dyDescent="0.3">
      <c r="A1310" t="s">
        <v>37</v>
      </c>
      <c r="B1310" t="s">
        <v>38</v>
      </c>
      <c r="C1310" t="s">
        <v>39</v>
      </c>
      <c r="D1310" t="s">
        <v>40</v>
      </c>
      <c r="E1310">
        <v>1</v>
      </c>
      <c r="F1310">
        <v>419</v>
      </c>
      <c r="G1310">
        <v>13</v>
      </c>
      <c r="H1310" s="47">
        <f t="shared" si="60"/>
        <v>419</v>
      </c>
      <c r="I1310" s="47">
        <f t="shared" si="61"/>
        <v>13</v>
      </c>
      <c r="J1310" s="39" t="str">
        <f t="shared" si="62"/>
        <v>41913</v>
      </c>
      <c r="K1310" t="s">
        <v>78</v>
      </c>
      <c r="L1310">
        <v>184</v>
      </c>
      <c r="M1310" t="s">
        <v>54</v>
      </c>
      <c r="N1310" t="s">
        <v>55</v>
      </c>
      <c r="O1310">
        <v>5</v>
      </c>
      <c r="P1310" t="s">
        <v>3322</v>
      </c>
    </row>
    <row r="1311" spans="1:16" x14ac:dyDescent="0.3">
      <c r="A1311" t="s">
        <v>37</v>
      </c>
      <c r="B1311" t="s">
        <v>38</v>
      </c>
      <c r="C1311" t="s">
        <v>39</v>
      </c>
      <c r="D1311" t="s">
        <v>40</v>
      </c>
      <c r="E1311">
        <v>1</v>
      </c>
      <c r="F1311">
        <v>228</v>
      </c>
      <c r="G1311">
        <v>14</v>
      </c>
      <c r="H1311" s="47">
        <f t="shared" si="60"/>
        <v>228</v>
      </c>
      <c r="I1311" s="47">
        <f t="shared" si="61"/>
        <v>14</v>
      </c>
      <c r="J1311" s="39" t="str">
        <f t="shared" si="62"/>
        <v>22814</v>
      </c>
      <c r="K1311" t="s">
        <v>50</v>
      </c>
      <c r="L1311">
        <v>217</v>
      </c>
      <c r="M1311" t="s">
        <v>1676</v>
      </c>
      <c r="N1311" t="s">
        <v>1677</v>
      </c>
      <c r="O1311">
        <v>1</v>
      </c>
      <c r="P1311" t="s">
        <v>3321</v>
      </c>
    </row>
    <row r="1312" spans="1:16" x14ac:dyDescent="0.3">
      <c r="A1312" t="s">
        <v>37</v>
      </c>
      <c r="B1312" t="s">
        <v>38</v>
      </c>
      <c r="C1312" t="s">
        <v>39</v>
      </c>
      <c r="D1312" t="s">
        <v>40</v>
      </c>
      <c r="E1312">
        <v>1</v>
      </c>
      <c r="F1312">
        <v>286</v>
      </c>
      <c r="G1312">
        <v>1</v>
      </c>
      <c r="H1312" s="47">
        <f t="shared" si="60"/>
        <v>286</v>
      </c>
      <c r="I1312" s="47">
        <f t="shared" si="61"/>
        <v>1</v>
      </c>
      <c r="J1312" s="39" t="str">
        <f t="shared" si="62"/>
        <v>2861</v>
      </c>
      <c r="K1312" t="s">
        <v>58</v>
      </c>
      <c r="L1312">
        <v>424</v>
      </c>
      <c r="M1312" t="s">
        <v>54</v>
      </c>
      <c r="N1312" t="s">
        <v>54</v>
      </c>
      <c r="O1312">
        <v>1</v>
      </c>
      <c r="P1312" t="s">
        <v>3321</v>
      </c>
    </row>
    <row r="1313" spans="1:16" x14ac:dyDescent="0.3">
      <c r="A1313" t="s">
        <v>37</v>
      </c>
      <c r="B1313" t="s">
        <v>38</v>
      </c>
      <c r="C1313" t="s">
        <v>39</v>
      </c>
      <c r="D1313" t="s">
        <v>40</v>
      </c>
      <c r="E1313">
        <v>1</v>
      </c>
      <c r="F1313">
        <v>223</v>
      </c>
      <c r="G1313">
        <v>9</v>
      </c>
      <c r="H1313" s="47">
        <f t="shared" si="60"/>
        <v>223</v>
      </c>
      <c r="I1313" s="47">
        <f t="shared" si="61"/>
        <v>9</v>
      </c>
      <c r="J1313" s="39" t="str">
        <f t="shared" si="62"/>
        <v>2239</v>
      </c>
      <c r="K1313" t="s">
        <v>50</v>
      </c>
      <c r="L1313">
        <v>159</v>
      </c>
      <c r="M1313" t="s">
        <v>54</v>
      </c>
      <c r="N1313" t="s">
        <v>55</v>
      </c>
      <c r="O1313">
        <v>5</v>
      </c>
      <c r="P1313" t="s">
        <v>3322</v>
      </c>
    </row>
    <row r="1314" spans="1:16" x14ac:dyDescent="0.3">
      <c r="A1314" t="s">
        <v>37</v>
      </c>
      <c r="B1314" t="s">
        <v>38</v>
      </c>
      <c r="C1314" t="s">
        <v>39</v>
      </c>
      <c r="D1314" t="s">
        <v>40</v>
      </c>
      <c r="E1314">
        <v>1</v>
      </c>
      <c r="F1314">
        <v>415</v>
      </c>
      <c r="G1314">
        <v>1</v>
      </c>
      <c r="H1314" s="47">
        <f t="shared" si="60"/>
        <v>415</v>
      </c>
      <c r="I1314" s="47">
        <f t="shared" si="61"/>
        <v>1</v>
      </c>
      <c r="J1314" s="39" t="str">
        <f t="shared" si="62"/>
        <v>4151</v>
      </c>
      <c r="K1314" t="s">
        <v>50</v>
      </c>
      <c r="L1314">
        <v>504</v>
      </c>
      <c r="M1314" t="s">
        <v>1678</v>
      </c>
      <c r="N1314" t="s">
        <v>1679</v>
      </c>
      <c r="O1314">
        <v>1</v>
      </c>
      <c r="P1314" t="s">
        <v>3321</v>
      </c>
    </row>
    <row r="1315" spans="1:16" x14ac:dyDescent="0.3">
      <c r="A1315" t="s">
        <v>37</v>
      </c>
      <c r="B1315" t="s">
        <v>38</v>
      </c>
      <c r="C1315" t="s">
        <v>39</v>
      </c>
      <c r="D1315" t="s">
        <v>40</v>
      </c>
      <c r="E1315">
        <v>1</v>
      </c>
      <c r="F1315">
        <v>293</v>
      </c>
      <c r="G1315">
        <v>0</v>
      </c>
      <c r="H1315" s="47">
        <f t="shared" si="60"/>
        <v>293</v>
      </c>
      <c r="I1315" s="47"/>
      <c r="J1315" s="39" t="str">
        <f t="shared" si="62"/>
        <v>293</v>
      </c>
      <c r="K1315" t="s">
        <v>58</v>
      </c>
      <c r="L1315">
        <v>142</v>
      </c>
      <c r="M1315" t="s">
        <v>1680</v>
      </c>
      <c r="N1315" t="s">
        <v>1681</v>
      </c>
      <c r="O1315">
        <v>1</v>
      </c>
      <c r="P1315" t="s">
        <v>3321</v>
      </c>
    </row>
    <row r="1316" spans="1:16" x14ac:dyDescent="0.3">
      <c r="A1316" t="s">
        <v>37</v>
      </c>
      <c r="B1316" t="s">
        <v>38</v>
      </c>
      <c r="C1316" t="s">
        <v>39</v>
      </c>
      <c r="D1316" t="s">
        <v>40</v>
      </c>
      <c r="E1316">
        <v>1</v>
      </c>
      <c r="F1316">
        <v>431</v>
      </c>
      <c r="G1316">
        <v>7</v>
      </c>
      <c r="H1316" s="47">
        <f t="shared" si="60"/>
        <v>431</v>
      </c>
      <c r="I1316" s="47">
        <f t="shared" si="61"/>
        <v>7</v>
      </c>
      <c r="J1316" s="39" t="str">
        <f t="shared" si="62"/>
        <v>4317</v>
      </c>
      <c r="K1316" t="s">
        <v>56</v>
      </c>
      <c r="L1316">
        <v>31</v>
      </c>
      <c r="M1316" t="s">
        <v>54</v>
      </c>
      <c r="N1316" t="s">
        <v>55</v>
      </c>
      <c r="O1316">
        <v>5</v>
      </c>
      <c r="P1316" t="s">
        <v>3322</v>
      </c>
    </row>
    <row r="1317" spans="1:16" x14ac:dyDescent="0.3">
      <c r="A1317" t="s">
        <v>37</v>
      </c>
      <c r="B1317" t="s">
        <v>38</v>
      </c>
      <c r="C1317" t="s">
        <v>39</v>
      </c>
      <c r="D1317" t="s">
        <v>40</v>
      </c>
      <c r="E1317">
        <v>1</v>
      </c>
      <c r="F1317">
        <v>435</v>
      </c>
      <c r="G1317">
        <v>4</v>
      </c>
      <c r="H1317" s="47">
        <f t="shared" si="60"/>
        <v>435</v>
      </c>
      <c r="I1317" s="47">
        <f t="shared" si="61"/>
        <v>4</v>
      </c>
      <c r="J1317" s="39" t="str">
        <f t="shared" si="62"/>
        <v>4354</v>
      </c>
      <c r="K1317" t="s">
        <v>50</v>
      </c>
      <c r="L1317">
        <v>143</v>
      </c>
      <c r="M1317" t="s">
        <v>1682</v>
      </c>
      <c r="N1317" t="s">
        <v>1683</v>
      </c>
      <c r="O1317">
        <v>1</v>
      </c>
      <c r="P1317" t="s">
        <v>3321</v>
      </c>
    </row>
    <row r="1318" spans="1:16" x14ac:dyDescent="0.3">
      <c r="A1318" t="s">
        <v>37</v>
      </c>
      <c r="B1318" t="s">
        <v>38</v>
      </c>
      <c r="C1318" t="s">
        <v>39</v>
      </c>
      <c r="D1318" t="s">
        <v>40</v>
      </c>
      <c r="E1318">
        <v>1</v>
      </c>
      <c r="F1318">
        <v>278</v>
      </c>
      <c r="G1318">
        <v>1</v>
      </c>
      <c r="H1318" s="47">
        <f t="shared" si="60"/>
        <v>278</v>
      </c>
      <c r="I1318" s="47">
        <f t="shared" si="61"/>
        <v>1</v>
      </c>
      <c r="J1318" s="39" t="str">
        <f t="shared" si="62"/>
        <v>2781</v>
      </c>
      <c r="K1318" t="s">
        <v>53</v>
      </c>
      <c r="L1318">
        <v>223</v>
      </c>
      <c r="M1318" t="s">
        <v>54</v>
      </c>
      <c r="N1318" t="s">
        <v>54</v>
      </c>
      <c r="O1318">
        <v>1</v>
      </c>
      <c r="P1318" t="s">
        <v>3321</v>
      </c>
    </row>
    <row r="1319" spans="1:16" x14ac:dyDescent="0.3">
      <c r="A1319" t="s">
        <v>37</v>
      </c>
      <c r="B1319" t="s">
        <v>38</v>
      </c>
      <c r="C1319" t="s">
        <v>39</v>
      </c>
      <c r="D1319" t="s">
        <v>40</v>
      </c>
      <c r="E1319">
        <v>1</v>
      </c>
      <c r="F1319">
        <v>268</v>
      </c>
      <c r="G1319">
        <v>0</v>
      </c>
      <c r="H1319" s="47">
        <f t="shared" si="60"/>
        <v>268</v>
      </c>
      <c r="I1319" s="47"/>
      <c r="J1319" s="39" t="str">
        <f t="shared" si="62"/>
        <v>268</v>
      </c>
      <c r="K1319" t="s">
        <v>835</v>
      </c>
      <c r="L1319">
        <v>493</v>
      </c>
      <c r="M1319">
        <v>477</v>
      </c>
      <c r="N1319" t="s">
        <v>419</v>
      </c>
      <c r="O1319">
        <v>7</v>
      </c>
      <c r="P1319" t="s">
        <v>3328</v>
      </c>
    </row>
    <row r="1320" spans="1:16" x14ac:dyDescent="0.3">
      <c r="A1320" t="s">
        <v>37</v>
      </c>
      <c r="B1320" t="s">
        <v>38</v>
      </c>
      <c r="C1320" t="s">
        <v>39</v>
      </c>
      <c r="D1320" t="s">
        <v>40</v>
      </c>
      <c r="E1320">
        <v>1</v>
      </c>
      <c r="F1320">
        <v>544</v>
      </c>
      <c r="G1320">
        <v>7</v>
      </c>
      <c r="H1320" s="47">
        <f t="shared" si="60"/>
        <v>544</v>
      </c>
      <c r="I1320" s="47">
        <f t="shared" si="61"/>
        <v>7</v>
      </c>
      <c r="J1320" s="39" t="str">
        <f t="shared" si="62"/>
        <v>5447</v>
      </c>
      <c r="K1320" t="s">
        <v>124</v>
      </c>
      <c r="L1320">
        <v>632</v>
      </c>
      <c r="M1320" t="s">
        <v>54</v>
      </c>
      <c r="N1320" t="s">
        <v>55</v>
      </c>
      <c r="O1320">
        <v>5</v>
      </c>
      <c r="P1320" t="s">
        <v>3322</v>
      </c>
    </row>
    <row r="1321" spans="1:16" x14ac:dyDescent="0.3">
      <c r="A1321" t="s">
        <v>37</v>
      </c>
      <c r="B1321" t="s">
        <v>38</v>
      </c>
      <c r="C1321" t="s">
        <v>39</v>
      </c>
      <c r="D1321" t="s">
        <v>40</v>
      </c>
      <c r="E1321">
        <v>1</v>
      </c>
      <c r="F1321">
        <v>530</v>
      </c>
      <c r="G1321">
        <v>3</v>
      </c>
      <c r="H1321" s="47">
        <f t="shared" si="60"/>
        <v>530</v>
      </c>
      <c r="I1321" s="47">
        <f t="shared" si="61"/>
        <v>3</v>
      </c>
      <c r="J1321" s="39" t="str">
        <f t="shared" si="62"/>
        <v>5303</v>
      </c>
      <c r="K1321" t="s">
        <v>50</v>
      </c>
      <c r="L1321">
        <v>17</v>
      </c>
      <c r="M1321" t="s">
        <v>54</v>
      </c>
      <c r="N1321" t="s">
        <v>1684</v>
      </c>
      <c r="O1321">
        <v>4</v>
      </c>
      <c r="P1321" t="s">
        <v>3325</v>
      </c>
    </row>
    <row r="1322" spans="1:16" x14ac:dyDescent="0.3">
      <c r="A1322" t="s">
        <v>37</v>
      </c>
      <c r="B1322" t="s">
        <v>38</v>
      </c>
      <c r="C1322" t="s">
        <v>39</v>
      </c>
      <c r="D1322" t="s">
        <v>40</v>
      </c>
      <c r="E1322">
        <v>1</v>
      </c>
      <c r="F1322">
        <v>479</v>
      </c>
      <c r="G1322">
        <v>3</v>
      </c>
      <c r="H1322" s="47">
        <f t="shared" si="60"/>
        <v>479</v>
      </c>
      <c r="I1322" s="47">
        <f t="shared" si="61"/>
        <v>3</v>
      </c>
      <c r="J1322" s="39" t="str">
        <f t="shared" si="62"/>
        <v>4793</v>
      </c>
      <c r="K1322" t="s">
        <v>53</v>
      </c>
      <c r="L1322">
        <v>97</v>
      </c>
      <c r="M1322" t="s">
        <v>1685</v>
      </c>
      <c r="N1322" t="s">
        <v>1686</v>
      </c>
      <c r="O1322">
        <v>6</v>
      </c>
      <c r="P1322" t="s">
        <v>3324</v>
      </c>
    </row>
    <row r="1323" spans="1:16" x14ac:dyDescent="0.3">
      <c r="A1323" t="s">
        <v>37</v>
      </c>
      <c r="B1323" t="s">
        <v>38</v>
      </c>
      <c r="C1323" t="s">
        <v>39</v>
      </c>
      <c r="D1323" t="s">
        <v>40</v>
      </c>
      <c r="E1323">
        <v>1</v>
      </c>
      <c r="F1323">
        <v>484</v>
      </c>
      <c r="G1323">
        <v>9</v>
      </c>
      <c r="H1323" s="47">
        <f t="shared" si="60"/>
        <v>484</v>
      </c>
      <c r="I1323" s="47">
        <f t="shared" si="61"/>
        <v>9</v>
      </c>
      <c r="J1323" s="39" t="str">
        <f t="shared" si="62"/>
        <v>4849</v>
      </c>
      <c r="K1323" t="s">
        <v>50</v>
      </c>
      <c r="L1323">
        <v>264</v>
      </c>
      <c r="M1323" t="s">
        <v>1687</v>
      </c>
      <c r="N1323" t="s">
        <v>211</v>
      </c>
      <c r="O1323">
        <v>6</v>
      </c>
      <c r="P1323" t="s">
        <v>3324</v>
      </c>
    </row>
    <row r="1324" spans="1:16" x14ac:dyDescent="0.3">
      <c r="A1324" t="s">
        <v>37</v>
      </c>
      <c r="B1324" t="s">
        <v>38</v>
      </c>
      <c r="C1324" t="s">
        <v>39</v>
      </c>
      <c r="D1324" t="s">
        <v>40</v>
      </c>
      <c r="E1324">
        <v>1</v>
      </c>
      <c r="F1324">
        <v>493</v>
      </c>
      <c r="G1324">
        <v>5</v>
      </c>
      <c r="H1324" s="47">
        <f t="shared" si="60"/>
        <v>493</v>
      </c>
      <c r="I1324" s="47">
        <f t="shared" si="61"/>
        <v>5</v>
      </c>
      <c r="J1324" s="39" t="str">
        <f t="shared" si="62"/>
        <v>4935</v>
      </c>
      <c r="K1324" t="s">
        <v>124</v>
      </c>
      <c r="L1324">
        <v>45</v>
      </c>
      <c r="M1324" t="s">
        <v>1688</v>
      </c>
      <c r="N1324" t="s">
        <v>1689</v>
      </c>
      <c r="O1324">
        <v>1</v>
      </c>
      <c r="P1324" t="s">
        <v>3321</v>
      </c>
    </row>
    <row r="1325" spans="1:16" x14ac:dyDescent="0.3">
      <c r="A1325" t="s">
        <v>37</v>
      </c>
      <c r="B1325" t="s">
        <v>38</v>
      </c>
      <c r="C1325" t="s">
        <v>39</v>
      </c>
      <c r="D1325" t="s">
        <v>40</v>
      </c>
      <c r="E1325">
        <v>1</v>
      </c>
      <c r="F1325">
        <v>456</v>
      </c>
      <c r="G1325">
        <v>1</v>
      </c>
      <c r="H1325" s="47">
        <f t="shared" si="60"/>
        <v>456</v>
      </c>
      <c r="I1325" s="47">
        <f t="shared" si="61"/>
        <v>1</v>
      </c>
      <c r="J1325" s="39" t="str">
        <f t="shared" si="62"/>
        <v>4561</v>
      </c>
      <c r="K1325" t="s">
        <v>50</v>
      </c>
      <c r="L1325">
        <v>1020</v>
      </c>
      <c r="M1325" t="s">
        <v>54</v>
      </c>
      <c r="N1325" t="s">
        <v>54</v>
      </c>
      <c r="O1325">
        <v>1</v>
      </c>
      <c r="P1325" t="s">
        <v>3321</v>
      </c>
    </row>
    <row r="1326" spans="1:16" x14ac:dyDescent="0.3">
      <c r="A1326" t="s">
        <v>37</v>
      </c>
      <c r="B1326" t="s">
        <v>38</v>
      </c>
      <c r="C1326" t="s">
        <v>39</v>
      </c>
      <c r="D1326" t="s">
        <v>40</v>
      </c>
      <c r="E1326">
        <v>1</v>
      </c>
      <c r="F1326">
        <v>456</v>
      </c>
      <c r="G1326">
        <v>15</v>
      </c>
      <c r="H1326" s="47">
        <f t="shared" si="60"/>
        <v>456</v>
      </c>
      <c r="I1326" s="47">
        <f t="shared" si="61"/>
        <v>15</v>
      </c>
      <c r="J1326" s="39" t="str">
        <f t="shared" si="62"/>
        <v>45615</v>
      </c>
      <c r="K1326" t="s">
        <v>114</v>
      </c>
      <c r="L1326">
        <v>203</v>
      </c>
      <c r="M1326" t="s">
        <v>54</v>
      </c>
      <c r="N1326" t="s">
        <v>55</v>
      </c>
      <c r="O1326">
        <v>5</v>
      </c>
      <c r="P1326" t="s">
        <v>3322</v>
      </c>
    </row>
    <row r="1327" spans="1:16" x14ac:dyDescent="0.3">
      <c r="A1327" t="s">
        <v>37</v>
      </c>
      <c r="B1327" t="s">
        <v>38</v>
      </c>
      <c r="C1327" t="s">
        <v>39</v>
      </c>
      <c r="D1327" t="s">
        <v>40</v>
      </c>
      <c r="E1327">
        <v>1</v>
      </c>
      <c r="F1327">
        <v>444</v>
      </c>
      <c r="G1327">
        <v>14</v>
      </c>
      <c r="H1327" s="47">
        <f t="shared" si="60"/>
        <v>444</v>
      </c>
      <c r="I1327" s="47">
        <f t="shared" si="61"/>
        <v>14</v>
      </c>
      <c r="J1327" s="39" t="str">
        <f t="shared" si="62"/>
        <v>44414</v>
      </c>
      <c r="K1327" t="s">
        <v>50</v>
      </c>
      <c r="L1327">
        <v>173</v>
      </c>
      <c r="M1327">
        <v>477</v>
      </c>
      <c r="N1327" t="s">
        <v>1690</v>
      </c>
      <c r="O1327">
        <v>1</v>
      </c>
      <c r="P1327" t="s">
        <v>3321</v>
      </c>
    </row>
    <row r="1328" spans="1:16" x14ac:dyDescent="0.3">
      <c r="A1328" t="s">
        <v>37</v>
      </c>
      <c r="B1328" t="s">
        <v>38</v>
      </c>
      <c r="C1328" t="s">
        <v>39</v>
      </c>
      <c r="D1328" t="s">
        <v>40</v>
      </c>
      <c r="E1328">
        <v>1</v>
      </c>
      <c r="F1328">
        <v>894</v>
      </c>
      <c r="G1328">
        <v>12</v>
      </c>
      <c r="H1328" s="47">
        <f t="shared" si="60"/>
        <v>894</v>
      </c>
      <c r="I1328" s="47">
        <f t="shared" si="61"/>
        <v>12</v>
      </c>
      <c r="J1328" s="39" t="str">
        <f t="shared" si="62"/>
        <v>89412</v>
      </c>
      <c r="K1328" t="s">
        <v>50</v>
      </c>
      <c r="L1328">
        <v>14</v>
      </c>
      <c r="M1328" t="s">
        <v>54</v>
      </c>
      <c r="N1328" t="s">
        <v>159</v>
      </c>
      <c r="O1328">
        <v>2</v>
      </c>
      <c r="P1328" t="s">
        <v>3323</v>
      </c>
    </row>
    <row r="1329" spans="1:16" x14ac:dyDescent="0.3">
      <c r="A1329" t="s">
        <v>37</v>
      </c>
      <c r="B1329" t="s">
        <v>38</v>
      </c>
      <c r="C1329" t="s">
        <v>39</v>
      </c>
      <c r="D1329" t="s">
        <v>40</v>
      </c>
      <c r="E1329">
        <v>1</v>
      </c>
      <c r="F1329">
        <v>894</v>
      </c>
      <c r="G1329">
        <v>18</v>
      </c>
      <c r="H1329" s="47">
        <f t="shared" si="60"/>
        <v>894</v>
      </c>
      <c r="I1329" s="47">
        <f t="shared" si="61"/>
        <v>18</v>
      </c>
      <c r="J1329" s="39" t="str">
        <f t="shared" si="62"/>
        <v>89418</v>
      </c>
      <c r="K1329" t="s">
        <v>50</v>
      </c>
      <c r="L1329">
        <v>23</v>
      </c>
      <c r="M1329" t="s">
        <v>54</v>
      </c>
      <c r="N1329" t="s">
        <v>159</v>
      </c>
      <c r="O1329">
        <v>2</v>
      </c>
      <c r="P1329" t="s">
        <v>3323</v>
      </c>
    </row>
    <row r="1330" spans="1:16" x14ac:dyDescent="0.3">
      <c r="A1330" t="s">
        <v>37</v>
      </c>
      <c r="B1330" t="s">
        <v>38</v>
      </c>
      <c r="C1330" t="s">
        <v>39</v>
      </c>
      <c r="D1330" t="s">
        <v>40</v>
      </c>
      <c r="E1330">
        <v>1</v>
      </c>
      <c r="F1330">
        <v>894</v>
      </c>
      <c r="G1330">
        <v>27</v>
      </c>
      <c r="H1330" s="47">
        <f t="shared" si="60"/>
        <v>894</v>
      </c>
      <c r="I1330" s="47">
        <f t="shared" si="61"/>
        <v>27</v>
      </c>
      <c r="J1330" s="39" t="str">
        <f t="shared" si="62"/>
        <v>89427</v>
      </c>
      <c r="K1330" t="s">
        <v>124</v>
      </c>
      <c r="L1330">
        <v>155</v>
      </c>
      <c r="M1330" t="s">
        <v>54</v>
      </c>
      <c r="N1330" t="s">
        <v>159</v>
      </c>
      <c r="O1330">
        <v>2</v>
      </c>
      <c r="P1330" t="s">
        <v>3323</v>
      </c>
    </row>
    <row r="1331" spans="1:16" x14ac:dyDescent="0.3">
      <c r="A1331" t="s">
        <v>37</v>
      </c>
      <c r="B1331" t="s">
        <v>38</v>
      </c>
      <c r="C1331" t="s">
        <v>39</v>
      </c>
      <c r="D1331" t="s">
        <v>40</v>
      </c>
      <c r="E1331">
        <v>1</v>
      </c>
      <c r="F1331">
        <v>698</v>
      </c>
      <c r="G1331">
        <v>9</v>
      </c>
      <c r="H1331" s="47">
        <f t="shared" si="60"/>
        <v>698</v>
      </c>
      <c r="I1331" s="47">
        <f t="shared" si="61"/>
        <v>9</v>
      </c>
      <c r="J1331" s="39" t="str">
        <f t="shared" si="62"/>
        <v>6989</v>
      </c>
      <c r="K1331" t="s">
        <v>50</v>
      </c>
      <c r="L1331">
        <v>204</v>
      </c>
      <c r="M1331" t="s">
        <v>1691</v>
      </c>
      <c r="N1331" t="s">
        <v>1692</v>
      </c>
      <c r="O1331">
        <v>1</v>
      </c>
      <c r="P1331" t="s">
        <v>3321</v>
      </c>
    </row>
    <row r="1332" spans="1:16" x14ac:dyDescent="0.3">
      <c r="A1332" t="s">
        <v>37</v>
      </c>
      <c r="B1332" t="s">
        <v>38</v>
      </c>
      <c r="C1332" t="s">
        <v>39</v>
      </c>
      <c r="D1332" t="s">
        <v>40</v>
      </c>
      <c r="E1332">
        <v>1</v>
      </c>
      <c r="F1332">
        <v>698</v>
      </c>
      <c r="G1332">
        <v>13</v>
      </c>
      <c r="H1332" s="47">
        <f t="shared" si="60"/>
        <v>698</v>
      </c>
      <c r="I1332" s="47">
        <f t="shared" si="61"/>
        <v>13</v>
      </c>
      <c r="J1332" s="39" t="str">
        <f t="shared" si="62"/>
        <v>69813</v>
      </c>
      <c r="K1332" t="s">
        <v>50</v>
      </c>
      <c r="L1332">
        <v>99.8</v>
      </c>
      <c r="M1332" t="s">
        <v>1693</v>
      </c>
      <c r="N1332" t="s">
        <v>1694</v>
      </c>
      <c r="O1332">
        <v>1</v>
      </c>
      <c r="P1332" t="s">
        <v>3321</v>
      </c>
    </row>
    <row r="1333" spans="1:16" x14ac:dyDescent="0.3">
      <c r="A1333" t="s">
        <v>37</v>
      </c>
      <c r="B1333" t="s">
        <v>38</v>
      </c>
      <c r="C1333" t="s">
        <v>39</v>
      </c>
      <c r="D1333" t="s">
        <v>40</v>
      </c>
      <c r="E1333">
        <v>1</v>
      </c>
      <c r="F1333">
        <v>884</v>
      </c>
      <c r="G1333">
        <v>1</v>
      </c>
      <c r="H1333" s="47">
        <f t="shared" si="60"/>
        <v>884</v>
      </c>
      <c r="I1333" s="47">
        <f t="shared" si="61"/>
        <v>1</v>
      </c>
      <c r="J1333" s="39" t="str">
        <f t="shared" si="62"/>
        <v>8841</v>
      </c>
      <c r="K1333" t="s">
        <v>50</v>
      </c>
      <c r="L1333">
        <v>31</v>
      </c>
      <c r="M1333" t="s">
        <v>1695</v>
      </c>
      <c r="N1333" t="s">
        <v>1696</v>
      </c>
      <c r="O1333">
        <v>1</v>
      </c>
      <c r="P1333" t="s">
        <v>3321</v>
      </c>
    </row>
    <row r="1334" spans="1:16" x14ac:dyDescent="0.3">
      <c r="A1334" t="s">
        <v>37</v>
      </c>
      <c r="B1334" t="s">
        <v>38</v>
      </c>
      <c r="C1334" t="s">
        <v>39</v>
      </c>
      <c r="D1334" t="s">
        <v>40</v>
      </c>
      <c r="E1334">
        <v>1</v>
      </c>
      <c r="F1334">
        <v>679</v>
      </c>
      <c r="G1334">
        <v>9</v>
      </c>
      <c r="H1334" s="47">
        <f t="shared" si="60"/>
        <v>679</v>
      </c>
      <c r="I1334" s="47">
        <f t="shared" si="61"/>
        <v>9</v>
      </c>
      <c r="J1334" s="39" t="str">
        <f t="shared" si="62"/>
        <v>6799</v>
      </c>
      <c r="K1334" t="s">
        <v>50</v>
      </c>
      <c r="L1334">
        <v>207.9</v>
      </c>
      <c r="M1334" t="s">
        <v>1697</v>
      </c>
      <c r="N1334" t="s">
        <v>1698</v>
      </c>
      <c r="O1334">
        <v>1</v>
      </c>
      <c r="P1334" t="s">
        <v>3321</v>
      </c>
    </row>
    <row r="1335" spans="1:16" x14ac:dyDescent="0.3">
      <c r="A1335" t="s">
        <v>37</v>
      </c>
      <c r="B1335" t="s">
        <v>38</v>
      </c>
      <c r="C1335" t="s">
        <v>39</v>
      </c>
      <c r="D1335" t="s">
        <v>40</v>
      </c>
      <c r="E1335">
        <v>1</v>
      </c>
      <c r="F1335">
        <v>775</v>
      </c>
      <c r="G1335">
        <v>5</v>
      </c>
      <c r="H1335" s="47">
        <f t="shared" si="60"/>
        <v>775</v>
      </c>
      <c r="I1335" s="47">
        <f t="shared" si="61"/>
        <v>5</v>
      </c>
      <c r="J1335" s="39" t="str">
        <f t="shared" si="62"/>
        <v>7755</v>
      </c>
      <c r="K1335" t="s">
        <v>50</v>
      </c>
      <c r="L1335">
        <v>72</v>
      </c>
      <c r="M1335" t="s">
        <v>54</v>
      </c>
      <c r="N1335" t="s">
        <v>55</v>
      </c>
      <c r="O1335">
        <v>5</v>
      </c>
      <c r="P1335" t="s">
        <v>3322</v>
      </c>
    </row>
    <row r="1336" spans="1:16" x14ac:dyDescent="0.3">
      <c r="A1336" t="s">
        <v>37</v>
      </c>
      <c r="B1336" t="s">
        <v>38</v>
      </c>
      <c r="C1336" t="s">
        <v>39</v>
      </c>
      <c r="D1336" t="s">
        <v>40</v>
      </c>
      <c r="E1336">
        <v>1</v>
      </c>
      <c r="F1336">
        <v>867</v>
      </c>
      <c r="G1336">
        <v>41</v>
      </c>
      <c r="H1336" s="47">
        <f t="shared" si="60"/>
        <v>867</v>
      </c>
      <c r="I1336" s="47">
        <f t="shared" si="61"/>
        <v>41</v>
      </c>
      <c r="J1336" s="39" t="str">
        <f t="shared" si="62"/>
        <v>86741</v>
      </c>
      <c r="K1336" t="s">
        <v>50</v>
      </c>
      <c r="L1336">
        <v>15</v>
      </c>
      <c r="M1336" t="s">
        <v>54</v>
      </c>
      <c r="N1336" t="s">
        <v>135</v>
      </c>
      <c r="O1336">
        <v>2</v>
      </c>
      <c r="P1336" t="s">
        <v>3323</v>
      </c>
    </row>
    <row r="1337" spans="1:16" x14ac:dyDescent="0.3">
      <c r="A1337" t="s">
        <v>37</v>
      </c>
      <c r="B1337" t="s">
        <v>38</v>
      </c>
      <c r="C1337" t="s">
        <v>39</v>
      </c>
      <c r="D1337" t="s">
        <v>40</v>
      </c>
      <c r="E1337">
        <v>1</v>
      </c>
      <c r="F1337">
        <v>693</v>
      </c>
      <c r="G1337">
        <v>16</v>
      </c>
      <c r="H1337" s="47">
        <f t="shared" si="60"/>
        <v>693</v>
      </c>
      <c r="I1337" s="47">
        <f t="shared" si="61"/>
        <v>16</v>
      </c>
      <c r="J1337" s="39" t="str">
        <f t="shared" si="62"/>
        <v>69316</v>
      </c>
      <c r="K1337" t="s">
        <v>50</v>
      </c>
      <c r="L1337">
        <v>162.6</v>
      </c>
      <c r="M1337" t="s">
        <v>439</v>
      </c>
      <c r="N1337" t="s">
        <v>440</v>
      </c>
      <c r="O1337">
        <v>1</v>
      </c>
      <c r="P1337" t="s">
        <v>3321</v>
      </c>
    </row>
    <row r="1338" spans="1:16" x14ac:dyDescent="0.3">
      <c r="A1338" t="s">
        <v>37</v>
      </c>
      <c r="B1338" t="s">
        <v>38</v>
      </c>
      <c r="C1338" t="s">
        <v>39</v>
      </c>
      <c r="D1338" t="s">
        <v>40</v>
      </c>
      <c r="E1338">
        <v>1</v>
      </c>
      <c r="F1338">
        <v>691</v>
      </c>
      <c r="G1338">
        <v>26</v>
      </c>
      <c r="H1338" s="47">
        <f t="shared" si="60"/>
        <v>691</v>
      </c>
      <c r="I1338" s="47">
        <f t="shared" si="61"/>
        <v>26</v>
      </c>
      <c r="J1338" s="39" t="str">
        <f t="shared" si="62"/>
        <v>69126</v>
      </c>
      <c r="K1338" t="s">
        <v>50</v>
      </c>
      <c r="L1338">
        <v>5.5</v>
      </c>
      <c r="M1338" t="s">
        <v>1383</v>
      </c>
      <c r="N1338" t="s">
        <v>1384</v>
      </c>
      <c r="O1338">
        <v>1</v>
      </c>
      <c r="P1338" t="s">
        <v>3321</v>
      </c>
    </row>
    <row r="1339" spans="1:16" x14ac:dyDescent="0.3">
      <c r="A1339" t="s">
        <v>37</v>
      </c>
      <c r="B1339" t="s">
        <v>38</v>
      </c>
      <c r="C1339" t="s">
        <v>39</v>
      </c>
      <c r="D1339" t="s">
        <v>40</v>
      </c>
      <c r="E1339">
        <v>1</v>
      </c>
      <c r="F1339">
        <v>692</v>
      </c>
      <c r="G1339">
        <v>17</v>
      </c>
      <c r="H1339" s="47">
        <f t="shared" si="60"/>
        <v>692</v>
      </c>
      <c r="I1339" s="47">
        <f t="shared" si="61"/>
        <v>17</v>
      </c>
      <c r="J1339" s="39" t="str">
        <f t="shared" si="62"/>
        <v>69217</v>
      </c>
      <c r="K1339" t="s">
        <v>50</v>
      </c>
      <c r="L1339">
        <v>119</v>
      </c>
      <c r="M1339">
        <v>522</v>
      </c>
      <c r="N1339" t="s">
        <v>291</v>
      </c>
      <c r="O1339">
        <v>1</v>
      </c>
      <c r="P1339" t="s">
        <v>3321</v>
      </c>
    </row>
    <row r="1340" spans="1:16" x14ac:dyDescent="0.3">
      <c r="A1340" t="s">
        <v>37</v>
      </c>
      <c r="B1340" t="s">
        <v>38</v>
      </c>
      <c r="C1340" t="s">
        <v>39</v>
      </c>
      <c r="D1340" t="s">
        <v>40</v>
      </c>
      <c r="E1340">
        <v>1</v>
      </c>
      <c r="F1340">
        <v>673</v>
      </c>
      <c r="G1340">
        <v>2</v>
      </c>
      <c r="H1340" s="47">
        <f t="shared" si="60"/>
        <v>673</v>
      </c>
      <c r="I1340" s="47">
        <f t="shared" si="61"/>
        <v>2</v>
      </c>
      <c r="J1340" s="39" t="str">
        <f t="shared" si="62"/>
        <v>6732</v>
      </c>
      <c r="K1340" t="s">
        <v>50</v>
      </c>
      <c r="L1340">
        <v>559.70000000000005</v>
      </c>
      <c r="M1340" t="s">
        <v>54</v>
      </c>
      <c r="N1340" t="s">
        <v>198</v>
      </c>
      <c r="O1340">
        <v>4</v>
      </c>
      <c r="P1340" t="s">
        <v>3325</v>
      </c>
    </row>
    <row r="1341" spans="1:16" x14ac:dyDescent="0.3">
      <c r="A1341" t="s">
        <v>37</v>
      </c>
      <c r="B1341" t="s">
        <v>38</v>
      </c>
      <c r="C1341" t="s">
        <v>39</v>
      </c>
      <c r="D1341" t="s">
        <v>40</v>
      </c>
      <c r="E1341">
        <v>1</v>
      </c>
      <c r="F1341">
        <v>842</v>
      </c>
      <c r="G1341">
        <v>8</v>
      </c>
      <c r="H1341" s="47">
        <f t="shared" si="60"/>
        <v>842</v>
      </c>
      <c r="I1341" s="47">
        <f t="shared" si="61"/>
        <v>8</v>
      </c>
      <c r="J1341" s="39" t="str">
        <f t="shared" si="62"/>
        <v>8428</v>
      </c>
      <c r="K1341" t="s">
        <v>58</v>
      </c>
      <c r="L1341">
        <v>850</v>
      </c>
      <c r="M1341" t="s">
        <v>828</v>
      </c>
      <c r="N1341" t="s">
        <v>829</v>
      </c>
      <c r="O1341">
        <v>1</v>
      </c>
      <c r="P1341" t="s">
        <v>3321</v>
      </c>
    </row>
    <row r="1342" spans="1:16" x14ac:dyDescent="0.3">
      <c r="A1342" t="s">
        <v>37</v>
      </c>
      <c r="B1342" t="s">
        <v>38</v>
      </c>
      <c r="C1342" t="s">
        <v>39</v>
      </c>
      <c r="D1342" t="s">
        <v>40</v>
      </c>
      <c r="E1342">
        <v>1</v>
      </c>
      <c r="F1342">
        <v>34</v>
      </c>
      <c r="G1342">
        <v>4</v>
      </c>
      <c r="H1342" s="47">
        <f t="shared" si="60"/>
        <v>34</v>
      </c>
      <c r="I1342" s="47">
        <f t="shared" si="61"/>
        <v>4</v>
      </c>
      <c r="J1342" s="39" t="str">
        <f t="shared" si="62"/>
        <v>344</v>
      </c>
      <c r="K1342" t="s">
        <v>114</v>
      </c>
      <c r="L1342">
        <v>134</v>
      </c>
      <c r="M1342" t="s">
        <v>54</v>
      </c>
      <c r="N1342" t="s">
        <v>154</v>
      </c>
      <c r="O1342">
        <v>2</v>
      </c>
      <c r="P1342" t="s">
        <v>3323</v>
      </c>
    </row>
    <row r="1343" spans="1:16" x14ac:dyDescent="0.3">
      <c r="A1343" t="s">
        <v>37</v>
      </c>
      <c r="B1343" t="s">
        <v>38</v>
      </c>
      <c r="C1343" t="s">
        <v>39</v>
      </c>
      <c r="D1343" t="s">
        <v>40</v>
      </c>
      <c r="E1343">
        <v>1</v>
      </c>
      <c r="F1343">
        <v>98</v>
      </c>
      <c r="G1343">
        <v>3</v>
      </c>
      <c r="H1343" s="47">
        <f t="shared" si="60"/>
        <v>98</v>
      </c>
      <c r="I1343" s="47">
        <f t="shared" si="61"/>
        <v>3</v>
      </c>
      <c r="J1343" s="39" t="str">
        <f t="shared" si="62"/>
        <v>983</v>
      </c>
      <c r="K1343" t="s">
        <v>114</v>
      </c>
      <c r="L1343">
        <v>182</v>
      </c>
      <c r="M1343" t="s">
        <v>54</v>
      </c>
      <c r="N1343" t="s">
        <v>154</v>
      </c>
      <c r="O1343">
        <v>2</v>
      </c>
      <c r="P1343" t="s">
        <v>3323</v>
      </c>
    </row>
    <row r="1344" spans="1:16" x14ac:dyDescent="0.3">
      <c r="A1344" t="s">
        <v>37</v>
      </c>
      <c r="B1344" t="s">
        <v>38</v>
      </c>
      <c r="C1344" t="s">
        <v>39</v>
      </c>
      <c r="D1344" t="s">
        <v>40</v>
      </c>
      <c r="E1344">
        <v>1</v>
      </c>
      <c r="F1344">
        <v>86</v>
      </c>
      <c r="G1344">
        <v>5</v>
      </c>
      <c r="H1344" s="47">
        <f t="shared" si="60"/>
        <v>86</v>
      </c>
      <c r="I1344" s="47">
        <f t="shared" si="61"/>
        <v>5</v>
      </c>
      <c r="J1344" s="39" t="str">
        <f t="shared" si="62"/>
        <v>865</v>
      </c>
      <c r="K1344" t="s">
        <v>50</v>
      </c>
      <c r="L1344">
        <v>288</v>
      </c>
      <c r="M1344" t="s">
        <v>1701</v>
      </c>
      <c r="N1344" t="s">
        <v>831</v>
      </c>
      <c r="O1344">
        <v>6</v>
      </c>
      <c r="P1344" t="s">
        <v>3324</v>
      </c>
    </row>
    <row r="1345" spans="1:16" x14ac:dyDescent="0.3">
      <c r="A1345" t="s">
        <v>37</v>
      </c>
      <c r="B1345" t="s">
        <v>38</v>
      </c>
      <c r="C1345" t="s">
        <v>39</v>
      </c>
      <c r="D1345" t="s">
        <v>40</v>
      </c>
      <c r="E1345">
        <v>1</v>
      </c>
      <c r="F1345">
        <v>81</v>
      </c>
      <c r="G1345">
        <v>5</v>
      </c>
      <c r="H1345" s="47">
        <f t="shared" si="60"/>
        <v>81</v>
      </c>
      <c r="I1345" s="47">
        <f t="shared" si="61"/>
        <v>5</v>
      </c>
      <c r="J1345" s="39" t="str">
        <f t="shared" si="62"/>
        <v>815</v>
      </c>
      <c r="K1345" t="s">
        <v>50</v>
      </c>
      <c r="L1345">
        <v>17</v>
      </c>
      <c r="M1345" t="s">
        <v>1702</v>
      </c>
      <c r="N1345" t="s">
        <v>1703</v>
      </c>
      <c r="O1345">
        <v>1</v>
      </c>
      <c r="P1345" t="s">
        <v>3321</v>
      </c>
    </row>
    <row r="1346" spans="1:16" x14ac:dyDescent="0.3">
      <c r="A1346" t="s">
        <v>37</v>
      </c>
      <c r="B1346" t="s">
        <v>38</v>
      </c>
      <c r="C1346" t="s">
        <v>39</v>
      </c>
      <c r="D1346" t="s">
        <v>40</v>
      </c>
      <c r="E1346">
        <v>1</v>
      </c>
      <c r="F1346">
        <v>81</v>
      </c>
      <c r="G1346">
        <v>18</v>
      </c>
      <c r="H1346" s="47">
        <f t="shared" si="60"/>
        <v>81</v>
      </c>
      <c r="I1346" s="47">
        <f t="shared" si="61"/>
        <v>18</v>
      </c>
      <c r="J1346" s="39" t="str">
        <f t="shared" si="62"/>
        <v>8118</v>
      </c>
      <c r="K1346" t="s">
        <v>50</v>
      </c>
      <c r="L1346">
        <v>180</v>
      </c>
      <c r="M1346" t="s">
        <v>1704</v>
      </c>
      <c r="N1346" t="s">
        <v>1705</v>
      </c>
      <c r="O1346">
        <v>1</v>
      </c>
      <c r="P1346" t="s">
        <v>3321</v>
      </c>
    </row>
    <row r="1347" spans="1:16" x14ac:dyDescent="0.3">
      <c r="A1347" t="s">
        <v>37</v>
      </c>
      <c r="B1347" t="s">
        <v>38</v>
      </c>
      <c r="C1347" t="s">
        <v>39</v>
      </c>
      <c r="D1347" t="s">
        <v>40</v>
      </c>
      <c r="E1347">
        <v>1</v>
      </c>
      <c r="F1347">
        <v>18</v>
      </c>
      <c r="G1347">
        <v>0</v>
      </c>
      <c r="H1347" s="47">
        <f t="shared" ref="H1347:H1410" si="63">IF(E1347=1,F1347,CONCATENATE(E1347,F1347))</f>
        <v>18</v>
      </c>
      <c r="I1347" s="47"/>
      <c r="J1347" s="39" t="str">
        <f t="shared" ref="J1347:J1410" si="64">CONCATENATE(H1347,I1347)</f>
        <v>18</v>
      </c>
      <c r="K1347" t="s">
        <v>58</v>
      </c>
      <c r="L1347">
        <v>612</v>
      </c>
      <c r="M1347" t="s">
        <v>1706</v>
      </c>
      <c r="N1347" t="s">
        <v>1707</v>
      </c>
      <c r="O1347">
        <v>1</v>
      </c>
      <c r="P1347" t="s">
        <v>3321</v>
      </c>
    </row>
    <row r="1348" spans="1:16" x14ac:dyDescent="0.3">
      <c r="A1348" t="s">
        <v>37</v>
      </c>
      <c r="B1348" t="s">
        <v>38</v>
      </c>
      <c r="C1348" t="s">
        <v>39</v>
      </c>
      <c r="D1348" t="s">
        <v>40</v>
      </c>
      <c r="E1348">
        <v>1</v>
      </c>
      <c r="F1348">
        <v>20</v>
      </c>
      <c r="G1348">
        <v>0</v>
      </c>
      <c r="H1348" s="47">
        <f t="shared" si="63"/>
        <v>20</v>
      </c>
      <c r="I1348" s="47"/>
      <c r="J1348" s="39" t="str">
        <f t="shared" si="64"/>
        <v>20</v>
      </c>
      <c r="K1348" t="s">
        <v>50</v>
      </c>
      <c r="L1348">
        <v>5582</v>
      </c>
      <c r="M1348" t="s">
        <v>1708</v>
      </c>
      <c r="N1348" t="s">
        <v>1709</v>
      </c>
      <c r="O1348">
        <v>6</v>
      </c>
      <c r="P1348" t="s">
        <v>3324</v>
      </c>
    </row>
    <row r="1349" spans="1:16" x14ac:dyDescent="0.3">
      <c r="A1349" t="s">
        <v>37</v>
      </c>
      <c r="B1349" t="s">
        <v>38</v>
      </c>
      <c r="C1349" t="s">
        <v>39</v>
      </c>
      <c r="D1349" t="s">
        <v>40</v>
      </c>
      <c r="E1349">
        <v>1</v>
      </c>
      <c r="F1349">
        <v>45</v>
      </c>
      <c r="G1349">
        <v>1</v>
      </c>
      <c r="H1349" s="47">
        <f t="shared" si="63"/>
        <v>45</v>
      </c>
      <c r="I1349" s="47">
        <f t="shared" ref="I1349:I1410" si="65">G1349</f>
        <v>1</v>
      </c>
      <c r="J1349" s="39" t="str">
        <f t="shared" si="64"/>
        <v>451</v>
      </c>
      <c r="K1349" t="s">
        <v>53</v>
      </c>
      <c r="L1349">
        <v>345</v>
      </c>
      <c r="M1349">
        <v>653</v>
      </c>
      <c r="N1349" t="s">
        <v>1141</v>
      </c>
      <c r="O1349">
        <v>1</v>
      </c>
      <c r="P1349" t="s">
        <v>3321</v>
      </c>
    </row>
    <row r="1350" spans="1:16" x14ac:dyDescent="0.3">
      <c r="A1350" t="s">
        <v>37</v>
      </c>
      <c r="B1350" t="s">
        <v>38</v>
      </c>
      <c r="C1350" t="s">
        <v>39</v>
      </c>
      <c r="D1350" t="s">
        <v>40</v>
      </c>
      <c r="E1350">
        <v>1</v>
      </c>
      <c r="F1350">
        <v>60</v>
      </c>
      <c r="G1350">
        <v>1</v>
      </c>
      <c r="H1350" s="47">
        <f t="shared" si="63"/>
        <v>60</v>
      </c>
      <c r="I1350" s="47">
        <f t="shared" si="65"/>
        <v>1</v>
      </c>
      <c r="J1350" s="39" t="str">
        <f t="shared" si="64"/>
        <v>601</v>
      </c>
      <c r="K1350" t="s">
        <v>78</v>
      </c>
      <c r="L1350">
        <v>10</v>
      </c>
      <c r="M1350" t="s">
        <v>54</v>
      </c>
      <c r="N1350" t="s">
        <v>159</v>
      </c>
      <c r="O1350">
        <v>2</v>
      </c>
      <c r="P1350" t="s">
        <v>3323</v>
      </c>
    </row>
    <row r="1351" spans="1:16" x14ac:dyDescent="0.3">
      <c r="A1351" t="s">
        <v>37</v>
      </c>
      <c r="B1351" t="s">
        <v>38</v>
      </c>
      <c r="C1351" t="s">
        <v>39</v>
      </c>
      <c r="D1351" t="s">
        <v>40</v>
      </c>
      <c r="E1351">
        <v>1</v>
      </c>
      <c r="F1351">
        <v>55</v>
      </c>
      <c r="G1351">
        <v>1</v>
      </c>
      <c r="H1351" s="47">
        <f t="shared" si="63"/>
        <v>55</v>
      </c>
      <c r="I1351" s="47">
        <f t="shared" si="65"/>
        <v>1</v>
      </c>
      <c r="J1351" s="39" t="str">
        <f t="shared" si="64"/>
        <v>551</v>
      </c>
      <c r="K1351" t="s">
        <v>53</v>
      </c>
      <c r="L1351">
        <v>13</v>
      </c>
      <c r="M1351" t="s">
        <v>54</v>
      </c>
      <c r="N1351" t="s">
        <v>57</v>
      </c>
      <c r="O1351">
        <v>2</v>
      </c>
      <c r="P1351" t="s">
        <v>3323</v>
      </c>
    </row>
    <row r="1352" spans="1:16" x14ac:dyDescent="0.3">
      <c r="A1352" t="s">
        <v>37</v>
      </c>
      <c r="B1352" t="s">
        <v>38</v>
      </c>
      <c r="C1352" t="s">
        <v>39</v>
      </c>
      <c r="D1352" t="s">
        <v>40</v>
      </c>
      <c r="E1352">
        <v>1</v>
      </c>
      <c r="F1352">
        <v>56</v>
      </c>
      <c r="G1352">
        <v>10</v>
      </c>
      <c r="H1352" s="47">
        <f t="shared" si="63"/>
        <v>56</v>
      </c>
      <c r="I1352" s="47">
        <f t="shared" si="65"/>
        <v>10</v>
      </c>
      <c r="J1352" s="39" t="str">
        <f t="shared" si="64"/>
        <v>5610</v>
      </c>
      <c r="K1352" t="s">
        <v>50</v>
      </c>
      <c r="L1352">
        <v>235</v>
      </c>
      <c r="M1352" t="s">
        <v>1710</v>
      </c>
      <c r="N1352" t="s">
        <v>1711</v>
      </c>
      <c r="O1352">
        <v>1</v>
      </c>
      <c r="P1352" t="s">
        <v>3321</v>
      </c>
    </row>
    <row r="1353" spans="1:16" x14ac:dyDescent="0.3">
      <c r="A1353" t="s">
        <v>37</v>
      </c>
      <c r="B1353" t="s">
        <v>38</v>
      </c>
      <c r="C1353" t="s">
        <v>39</v>
      </c>
      <c r="D1353" t="s">
        <v>40</v>
      </c>
      <c r="E1353">
        <v>1</v>
      </c>
      <c r="F1353">
        <v>16</v>
      </c>
      <c r="G1353">
        <v>0</v>
      </c>
      <c r="H1353" s="47">
        <f t="shared" si="63"/>
        <v>16</v>
      </c>
      <c r="I1353" s="47"/>
      <c r="J1353" s="39" t="str">
        <f t="shared" si="64"/>
        <v>16</v>
      </c>
      <c r="K1353" t="s">
        <v>58</v>
      </c>
      <c r="L1353">
        <v>307</v>
      </c>
      <c r="M1353">
        <v>81</v>
      </c>
      <c r="N1353" t="s">
        <v>1712</v>
      </c>
      <c r="O1353">
        <v>1</v>
      </c>
      <c r="P1353" t="s">
        <v>3321</v>
      </c>
    </row>
    <row r="1354" spans="1:16" x14ac:dyDescent="0.3">
      <c r="A1354" t="s">
        <v>37</v>
      </c>
      <c r="B1354" t="s">
        <v>38</v>
      </c>
      <c r="C1354" t="s">
        <v>39</v>
      </c>
      <c r="D1354" t="s">
        <v>40</v>
      </c>
      <c r="E1354">
        <v>1</v>
      </c>
      <c r="F1354">
        <v>856</v>
      </c>
      <c r="G1354">
        <v>8</v>
      </c>
      <c r="H1354" s="47">
        <f t="shared" si="63"/>
        <v>856</v>
      </c>
      <c r="I1354" s="47">
        <f t="shared" si="65"/>
        <v>8</v>
      </c>
      <c r="J1354" s="39" t="str">
        <f t="shared" si="64"/>
        <v>8568</v>
      </c>
      <c r="K1354" t="s">
        <v>207</v>
      </c>
      <c r="L1354">
        <v>474</v>
      </c>
      <c r="M1354" t="s">
        <v>54</v>
      </c>
      <c r="N1354" t="s">
        <v>55</v>
      </c>
      <c r="O1354">
        <v>5</v>
      </c>
      <c r="P1354" t="s">
        <v>3322</v>
      </c>
    </row>
    <row r="1355" spans="1:16" x14ac:dyDescent="0.3">
      <c r="A1355" t="s">
        <v>37</v>
      </c>
      <c r="B1355" t="s">
        <v>38</v>
      </c>
      <c r="C1355" t="s">
        <v>39</v>
      </c>
      <c r="D1355" t="s">
        <v>40</v>
      </c>
      <c r="E1355">
        <v>1</v>
      </c>
      <c r="F1355">
        <v>856</v>
      </c>
      <c r="G1355">
        <v>13</v>
      </c>
      <c r="H1355" s="47">
        <f t="shared" si="63"/>
        <v>856</v>
      </c>
      <c r="I1355" s="47">
        <f t="shared" si="65"/>
        <v>13</v>
      </c>
      <c r="J1355" s="39" t="str">
        <f t="shared" si="64"/>
        <v>85613</v>
      </c>
      <c r="K1355" t="s">
        <v>207</v>
      </c>
      <c r="L1355">
        <v>276</v>
      </c>
      <c r="M1355" t="s">
        <v>54</v>
      </c>
      <c r="N1355" t="s">
        <v>55</v>
      </c>
      <c r="O1355">
        <v>5</v>
      </c>
      <c r="P1355" t="s">
        <v>3322</v>
      </c>
    </row>
    <row r="1356" spans="1:16" x14ac:dyDescent="0.3">
      <c r="A1356" t="s">
        <v>37</v>
      </c>
      <c r="B1356" t="s">
        <v>38</v>
      </c>
      <c r="C1356" t="s">
        <v>39</v>
      </c>
      <c r="D1356" t="s">
        <v>40</v>
      </c>
      <c r="E1356">
        <v>1</v>
      </c>
      <c r="F1356">
        <v>440</v>
      </c>
      <c r="G1356">
        <v>2</v>
      </c>
      <c r="H1356" s="47">
        <f t="shared" si="63"/>
        <v>440</v>
      </c>
      <c r="I1356" s="47">
        <f t="shared" si="65"/>
        <v>2</v>
      </c>
      <c r="J1356" s="39" t="str">
        <f t="shared" si="64"/>
        <v>4402</v>
      </c>
      <c r="K1356" t="s">
        <v>50</v>
      </c>
      <c r="L1356">
        <v>52</v>
      </c>
      <c r="M1356" t="s">
        <v>54</v>
      </c>
      <c r="N1356" t="s">
        <v>55</v>
      </c>
      <c r="O1356">
        <v>5</v>
      </c>
      <c r="P1356" t="s">
        <v>3322</v>
      </c>
    </row>
    <row r="1357" spans="1:16" x14ac:dyDescent="0.3">
      <c r="A1357" t="s">
        <v>37</v>
      </c>
      <c r="B1357" t="s">
        <v>38</v>
      </c>
      <c r="C1357" t="s">
        <v>39</v>
      </c>
      <c r="D1357" t="s">
        <v>40</v>
      </c>
      <c r="E1357">
        <v>1</v>
      </c>
      <c r="F1357">
        <v>395</v>
      </c>
      <c r="G1357">
        <v>0</v>
      </c>
      <c r="H1357" s="47">
        <f t="shared" si="63"/>
        <v>395</v>
      </c>
      <c r="I1357" s="47"/>
      <c r="J1357" s="39" t="str">
        <f t="shared" si="64"/>
        <v>395</v>
      </c>
      <c r="K1357" t="s">
        <v>58</v>
      </c>
      <c r="L1357">
        <v>648</v>
      </c>
      <c r="M1357" t="s">
        <v>54</v>
      </c>
      <c r="N1357" t="s">
        <v>79</v>
      </c>
      <c r="O1357">
        <v>2</v>
      </c>
      <c r="P1357" t="s">
        <v>3323</v>
      </c>
    </row>
    <row r="1358" spans="1:16" x14ac:dyDescent="0.3">
      <c r="A1358" t="s">
        <v>37</v>
      </c>
      <c r="B1358" t="s">
        <v>38</v>
      </c>
      <c r="C1358" t="s">
        <v>39</v>
      </c>
      <c r="D1358" t="s">
        <v>40</v>
      </c>
      <c r="E1358">
        <v>1</v>
      </c>
      <c r="F1358">
        <v>588</v>
      </c>
      <c r="G1358">
        <v>63</v>
      </c>
      <c r="H1358" s="47">
        <f t="shared" si="63"/>
        <v>588</v>
      </c>
      <c r="I1358" s="47">
        <f t="shared" si="65"/>
        <v>63</v>
      </c>
      <c r="J1358" s="39" t="str">
        <f t="shared" si="64"/>
        <v>58863</v>
      </c>
      <c r="K1358" t="s">
        <v>50</v>
      </c>
      <c r="L1358">
        <v>45</v>
      </c>
      <c r="M1358" t="s">
        <v>54</v>
      </c>
      <c r="N1358" t="s">
        <v>55</v>
      </c>
      <c r="O1358">
        <v>5</v>
      </c>
      <c r="P1358" t="s">
        <v>3322</v>
      </c>
    </row>
    <row r="1359" spans="1:16" x14ac:dyDescent="0.3">
      <c r="A1359" t="s">
        <v>37</v>
      </c>
      <c r="B1359" t="s">
        <v>38</v>
      </c>
      <c r="C1359" t="s">
        <v>39</v>
      </c>
      <c r="D1359" t="s">
        <v>40</v>
      </c>
      <c r="E1359">
        <v>1</v>
      </c>
      <c r="F1359">
        <v>91</v>
      </c>
      <c r="G1359">
        <v>5</v>
      </c>
      <c r="H1359" s="47">
        <f t="shared" si="63"/>
        <v>91</v>
      </c>
      <c r="I1359" s="47">
        <f t="shared" si="65"/>
        <v>5</v>
      </c>
      <c r="J1359" s="39" t="str">
        <f t="shared" si="64"/>
        <v>915</v>
      </c>
      <c r="K1359" t="s">
        <v>53</v>
      </c>
      <c r="L1359">
        <v>126</v>
      </c>
      <c r="M1359" t="s">
        <v>54</v>
      </c>
      <c r="N1359" t="s">
        <v>55</v>
      </c>
      <c r="O1359">
        <v>5</v>
      </c>
      <c r="P1359" t="s">
        <v>3322</v>
      </c>
    </row>
    <row r="1360" spans="1:16" x14ac:dyDescent="0.3">
      <c r="A1360" t="s">
        <v>37</v>
      </c>
      <c r="B1360" t="s">
        <v>38</v>
      </c>
      <c r="C1360" t="s">
        <v>39</v>
      </c>
      <c r="D1360" t="s">
        <v>40</v>
      </c>
      <c r="E1360">
        <v>1</v>
      </c>
      <c r="F1360">
        <v>588</v>
      </c>
      <c r="G1360">
        <v>62</v>
      </c>
      <c r="H1360" s="47">
        <f t="shared" si="63"/>
        <v>588</v>
      </c>
      <c r="I1360" s="47">
        <f t="shared" si="65"/>
        <v>62</v>
      </c>
      <c r="J1360" s="39" t="str">
        <f t="shared" si="64"/>
        <v>58862</v>
      </c>
      <c r="K1360" t="s">
        <v>50</v>
      </c>
      <c r="L1360">
        <v>50</v>
      </c>
      <c r="M1360" t="s">
        <v>54</v>
      </c>
      <c r="N1360" t="s">
        <v>55</v>
      </c>
      <c r="O1360">
        <v>5</v>
      </c>
      <c r="P1360" t="s">
        <v>3322</v>
      </c>
    </row>
    <row r="1361" spans="1:16" x14ac:dyDescent="0.3">
      <c r="A1361" t="s">
        <v>37</v>
      </c>
      <c r="B1361" t="s">
        <v>38</v>
      </c>
      <c r="C1361" t="s">
        <v>39</v>
      </c>
      <c r="D1361" t="s">
        <v>40</v>
      </c>
      <c r="E1361">
        <v>1</v>
      </c>
      <c r="F1361">
        <v>136</v>
      </c>
      <c r="G1361">
        <v>4</v>
      </c>
      <c r="H1361" s="47">
        <f t="shared" si="63"/>
        <v>136</v>
      </c>
      <c r="I1361" s="47">
        <f t="shared" si="65"/>
        <v>4</v>
      </c>
      <c r="J1361" s="39" t="str">
        <f t="shared" si="64"/>
        <v>1364</v>
      </c>
      <c r="K1361" t="s">
        <v>356</v>
      </c>
      <c r="L1361">
        <v>129</v>
      </c>
      <c r="M1361" t="s">
        <v>54</v>
      </c>
      <c r="N1361" t="s">
        <v>135</v>
      </c>
      <c r="O1361">
        <v>2</v>
      </c>
      <c r="P1361" t="s">
        <v>3323</v>
      </c>
    </row>
    <row r="1362" spans="1:16" x14ac:dyDescent="0.3">
      <c r="A1362" t="s">
        <v>37</v>
      </c>
      <c r="B1362" t="s">
        <v>38</v>
      </c>
      <c r="C1362" t="s">
        <v>39</v>
      </c>
      <c r="D1362" t="s">
        <v>40</v>
      </c>
      <c r="E1362">
        <v>1</v>
      </c>
      <c r="F1362">
        <v>838</v>
      </c>
      <c r="G1362">
        <v>1</v>
      </c>
      <c r="H1362" s="47">
        <f t="shared" si="63"/>
        <v>838</v>
      </c>
      <c r="I1362" s="47">
        <f t="shared" si="65"/>
        <v>1</v>
      </c>
      <c r="J1362" s="39" t="str">
        <f t="shared" si="64"/>
        <v>8381</v>
      </c>
      <c r="K1362" t="s">
        <v>56</v>
      </c>
      <c r="L1362">
        <v>521</v>
      </c>
      <c r="M1362" t="s">
        <v>54</v>
      </c>
      <c r="N1362" t="s">
        <v>57</v>
      </c>
      <c r="O1362">
        <v>2</v>
      </c>
      <c r="P1362" t="s">
        <v>3323</v>
      </c>
    </row>
    <row r="1363" spans="1:16" x14ac:dyDescent="0.3">
      <c r="A1363" t="s">
        <v>37</v>
      </c>
      <c r="B1363" t="s">
        <v>38</v>
      </c>
      <c r="C1363" t="s">
        <v>39</v>
      </c>
      <c r="D1363" t="s">
        <v>40</v>
      </c>
      <c r="E1363">
        <v>1</v>
      </c>
      <c r="F1363">
        <v>667</v>
      </c>
      <c r="G1363">
        <v>10</v>
      </c>
      <c r="H1363" s="47">
        <f t="shared" si="63"/>
        <v>667</v>
      </c>
      <c r="I1363" s="47">
        <f t="shared" si="65"/>
        <v>10</v>
      </c>
      <c r="J1363" s="39" t="str">
        <f t="shared" si="64"/>
        <v>66710</v>
      </c>
      <c r="K1363" t="s">
        <v>50</v>
      </c>
      <c r="L1363">
        <v>246</v>
      </c>
      <c r="M1363" t="s">
        <v>1411</v>
      </c>
      <c r="N1363" t="s">
        <v>1412</v>
      </c>
      <c r="O1363">
        <v>1</v>
      </c>
      <c r="P1363" t="s">
        <v>3321</v>
      </c>
    </row>
    <row r="1364" spans="1:16" x14ac:dyDescent="0.3">
      <c r="A1364" t="s">
        <v>37</v>
      </c>
      <c r="B1364" t="s">
        <v>38</v>
      </c>
      <c r="C1364" t="s">
        <v>39</v>
      </c>
      <c r="D1364" t="s">
        <v>40</v>
      </c>
      <c r="E1364">
        <v>1</v>
      </c>
      <c r="F1364">
        <v>800</v>
      </c>
      <c r="G1364">
        <v>11</v>
      </c>
      <c r="H1364" s="47">
        <f t="shared" si="63"/>
        <v>800</v>
      </c>
      <c r="I1364" s="47">
        <f t="shared" si="65"/>
        <v>11</v>
      </c>
      <c r="J1364" s="39" t="str">
        <f t="shared" si="64"/>
        <v>80011</v>
      </c>
      <c r="K1364" t="s">
        <v>124</v>
      </c>
      <c r="L1364">
        <v>78</v>
      </c>
      <c r="M1364">
        <v>417</v>
      </c>
      <c r="N1364" t="s">
        <v>1713</v>
      </c>
      <c r="O1364">
        <v>1</v>
      </c>
      <c r="P1364" t="s">
        <v>3321</v>
      </c>
    </row>
    <row r="1365" spans="1:16" x14ac:dyDescent="0.3">
      <c r="A1365" t="s">
        <v>37</v>
      </c>
      <c r="B1365" t="s">
        <v>38</v>
      </c>
      <c r="C1365" t="s">
        <v>39</v>
      </c>
      <c r="D1365" t="s">
        <v>40</v>
      </c>
      <c r="E1365">
        <v>1</v>
      </c>
      <c r="F1365">
        <v>683</v>
      </c>
      <c r="G1365">
        <v>20</v>
      </c>
      <c r="H1365" s="47">
        <f t="shared" si="63"/>
        <v>683</v>
      </c>
      <c r="I1365" s="47">
        <f t="shared" si="65"/>
        <v>20</v>
      </c>
      <c r="J1365" s="39" t="str">
        <f t="shared" si="64"/>
        <v>68320</v>
      </c>
      <c r="K1365" t="s">
        <v>50</v>
      </c>
      <c r="L1365">
        <v>113.3</v>
      </c>
      <c r="M1365" t="s">
        <v>1714</v>
      </c>
      <c r="N1365" t="s">
        <v>1715</v>
      </c>
      <c r="O1365">
        <v>1</v>
      </c>
      <c r="P1365" t="s">
        <v>3321</v>
      </c>
    </row>
    <row r="1366" spans="1:16" x14ac:dyDescent="0.3">
      <c r="A1366" t="s">
        <v>37</v>
      </c>
      <c r="B1366" t="s">
        <v>38</v>
      </c>
      <c r="C1366" t="s">
        <v>39</v>
      </c>
      <c r="D1366" t="s">
        <v>40</v>
      </c>
      <c r="E1366">
        <v>1</v>
      </c>
      <c r="F1366">
        <v>684</v>
      </c>
      <c r="G1366">
        <v>9</v>
      </c>
      <c r="H1366" s="47">
        <f t="shared" si="63"/>
        <v>684</v>
      </c>
      <c r="I1366" s="47">
        <f t="shared" si="65"/>
        <v>9</v>
      </c>
      <c r="J1366" s="39" t="str">
        <f t="shared" si="64"/>
        <v>6849</v>
      </c>
      <c r="K1366" t="s">
        <v>50</v>
      </c>
      <c r="L1366">
        <v>90.3</v>
      </c>
      <c r="M1366" t="s">
        <v>1307</v>
      </c>
      <c r="N1366" t="s">
        <v>1308</v>
      </c>
      <c r="O1366">
        <v>1</v>
      </c>
      <c r="P1366" t="s">
        <v>3321</v>
      </c>
    </row>
    <row r="1367" spans="1:16" x14ac:dyDescent="0.3">
      <c r="A1367" t="s">
        <v>37</v>
      </c>
      <c r="B1367" t="s">
        <v>38</v>
      </c>
      <c r="C1367" t="s">
        <v>39</v>
      </c>
      <c r="D1367" t="s">
        <v>40</v>
      </c>
      <c r="E1367">
        <v>1</v>
      </c>
      <c r="F1367">
        <v>100</v>
      </c>
      <c r="G1367">
        <v>3</v>
      </c>
      <c r="H1367" s="47">
        <f t="shared" si="63"/>
        <v>100</v>
      </c>
      <c r="I1367" s="47">
        <f t="shared" si="65"/>
        <v>3</v>
      </c>
      <c r="J1367" s="39" t="str">
        <f t="shared" si="64"/>
        <v>1003</v>
      </c>
      <c r="K1367" t="s">
        <v>114</v>
      </c>
      <c r="L1367">
        <v>2049</v>
      </c>
      <c r="M1367" t="s">
        <v>54</v>
      </c>
      <c r="N1367" t="s">
        <v>154</v>
      </c>
      <c r="O1367">
        <v>2</v>
      </c>
      <c r="P1367" t="s">
        <v>3323</v>
      </c>
    </row>
    <row r="1368" spans="1:16" x14ac:dyDescent="0.3">
      <c r="A1368" t="s">
        <v>37</v>
      </c>
      <c r="B1368" t="s">
        <v>38</v>
      </c>
      <c r="C1368" t="s">
        <v>39</v>
      </c>
      <c r="D1368" t="s">
        <v>40</v>
      </c>
      <c r="E1368">
        <v>1</v>
      </c>
      <c r="F1368">
        <v>663</v>
      </c>
      <c r="G1368">
        <v>3</v>
      </c>
      <c r="H1368" s="47">
        <f t="shared" si="63"/>
        <v>663</v>
      </c>
      <c r="I1368" s="47">
        <f t="shared" si="65"/>
        <v>3</v>
      </c>
      <c r="J1368" s="39" t="str">
        <f t="shared" si="64"/>
        <v>6633</v>
      </c>
      <c r="K1368" t="s">
        <v>50</v>
      </c>
      <c r="L1368">
        <v>216.6</v>
      </c>
      <c r="M1368" t="s">
        <v>1716</v>
      </c>
      <c r="N1368" t="s">
        <v>1717</v>
      </c>
      <c r="O1368">
        <v>1</v>
      </c>
      <c r="P1368" t="s">
        <v>3321</v>
      </c>
    </row>
    <row r="1369" spans="1:16" x14ac:dyDescent="0.3">
      <c r="A1369" t="s">
        <v>37</v>
      </c>
      <c r="B1369" t="s">
        <v>38</v>
      </c>
      <c r="C1369" t="s">
        <v>39</v>
      </c>
      <c r="D1369" t="s">
        <v>40</v>
      </c>
      <c r="E1369">
        <v>1</v>
      </c>
      <c r="F1369">
        <v>658</v>
      </c>
      <c r="G1369">
        <v>22</v>
      </c>
      <c r="H1369" s="47">
        <f t="shared" si="63"/>
        <v>658</v>
      </c>
      <c r="I1369" s="47">
        <f t="shared" si="65"/>
        <v>22</v>
      </c>
      <c r="J1369" s="39" t="str">
        <f t="shared" si="64"/>
        <v>65822</v>
      </c>
      <c r="K1369" t="s">
        <v>50</v>
      </c>
      <c r="L1369">
        <v>15.9</v>
      </c>
      <c r="M1369" t="s">
        <v>54</v>
      </c>
      <c r="N1369" t="s">
        <v>159</v>
      </c>
      <c r="O1369">
        <v>2</v>
      </c>
      <c r="P1369" t="s">
        <v>3323</v>
      </c>
    </row>
    <row r="1370" spans="1:16" x14ac:dyDescent="0.3">
      <c r="A1370" t="s">
        <v>37</v>
      </c>
      <c r="B1370" t="s">
        <v>38</v>
      </c>
      <c r="C1370" t="s">
        <v>39</v>
      </c>
      <c r="D1370" t="s">
        <v>40</v>
      </c>
      <c r="E1370">
        <v>1</v>
      </c>
      <c r="F1370">
        <v>659</v>
      </c>
      <c r="G1370">
        <v>1</v>
      </c>
      <c r="H1370" s="47">
        <f t="shared" si="63"/>
        <v>659</v>
      </c>
      <c r="I1370" s="47">
        <f t="shared" si="65"/>
        <v>1</v>
      </c>
      <c r="J1370" s="39" t="str">
        <f t="shared" si="64"/>
        <v>6591</v>
      </c>
      <c r="K1370" t="s">
        <v>50</v>
      </c>
      <c r="L1370">
        <v>164</v>
      </c>
      <c r="M1370" t="s">
        <v>1718</v>
      </c>
      <c r="N1370" t="s">
        <v>1719</v>
      </c>
      <c r="O1370">
        <v>1</v>
      </c>
      <c r="P1370" t="s">
        <v>3321</v>
      </c>
    </row>
    <row r="1371" spans="1:16" x14ac:dyDescent="0.3">
      <c r="A1371" t="s">
        <v>37</v>
      </c>
      <c r="B1371" t="s">
        <v>38</v>
      </c>
      <c r="C1371" t="s">
        <v>39</v>
      </c>
      <c r="D1371" t="s">
        <v>40</v>
      </c>
      <c r="E1371">
        <v>1</v>
      </c>
      <c r="F1371">
        <v>659</v>
      </c>
      <c r="G1371">
        <v>9</v>
      </c>
      <c r="H1371" s="47">
        <f t="shared" si="63"/>
        <v>659</v>
      </c>
      <c r="I1371" s="47">
        <f t="shared" si="65"/>
        <v>9</v>
      </c>
      <c r="J1371" s="39" t="str">
        <f t="shared" si="64"/>
        <v>6599</v>
      </c>
      <c r="K1371" t="s">
        <v>50</v>
      </c>
      <c r="L1371">
        <v>153.4</v>
      </c>
      <c r="M1371">
        <v>132</v>
      </c>
      <c r="N1371" t="s">
        <v>1720</v>
      </c>
      <c r="O1371">
        <v>1</v>
      </c>
      <c r="P1371" t="s">
        <v>3321</v>
      </c>
    </row>
    <row r="1372" spans="1:16" x14ac:dyDescent="0.3">
      <c r="A1372" t="s">
        <v>37</v>
      </c>
      <c r="B1372" t="s">
        <v>38</v>
      </c>
      <c r="C1372" t="s">
        <v>39</v>
      </c>
      <c r="D1372" t="s">
        <v>40</v>
      </c>
      <c r="E1372">
        <v>1</v>
      </c>
      <c r="F1372">
        <v>655</v>
      </c>
      <c r="G1372">
        <v>11</v>
      </c>
      <c r="H1372" s="47">
        <f t="shared" si="63"/>
        <v>655</v>
      </c>
      <c r="I1372" s="47">
        <f t="shared" si="65"/>
        <v>11</v>
      </c>
      <c r="J1372" s="39" t="str">
        <f t="shared" si="64"/>
        <v>65511</v>
      </c>
      <c r="K1372" t="s">
        <v>50</v>
      </c>
      <c r="L1372">
        <v>245.6</v>
      </c>
      <c r="M1372">
        <v>656</v>
      </c>
      <c r="N1372" t="s">
        <v>473</v>
      </c>
      <c r="O1372">
        <v>1</v>
      </c>
      <c r="P1372" t="s">
        <v>3321</v>
      </c>
    </row>
    <row r="1373" spans="1:16" x14ac:dyDescent="0.3">
      <c r="A1373" t="s">
        <v>37</v>
      </c>
      <c r="B1373" t="s">
        <v>38</v>
      </c>
      <c r="C1373" t="s">
        <v>39</v>
      </c>
      <c r="D1373" t="s">
        <v>40</v>
      </c>
      <c r="E1373">
        <v>1</v>
      </c>
      <c r="F1373">
        <v>653</v>
      </c>
      <c r="G1373">
        <v>12</v>
      </c>
      <c r="H1373" s="47">
        <f t="shared" si="63"/>
        <v>653</v>
      </c>
      <c r="I1373" s="47">
        <f t="shared" si="65"/>
        <v>12</v>
      </c>
      <c r="J1373" s="39" t="str">
        <f t="shared" si="64"/>
        <v>65312</v>
      </c>
      <c r="K1373" t="s">
        <v>50</v>
      </c>
      <c r="L1373">
        <v>257.89999999999998</v>
      </c>
      <c r="M1373" t="s">
        <v>1721</v>
      </c>
      <c r="N1373" t="s">
        <v>1722</v>
      </c>
      <c r="O1373">
        <v>1</v>
      </c>
      <c r="P1373" t="s">
        <v>3321</v>
      </c>
    </row>
    <row r="1374" spans="1:16" x14ac:dyDescent="0.3">
      <c r="A1374" t="s">
        <v>37</v>
      </c>
      <c r="B1374" t="s">
        <v>38</v>
      </c>
      <c r="C1374" t="s">
        <v>39</v>
      </c>
      <c r="D1374" t="s">
        <v>40</v>
      </c>
      <c r="E1374">
        <v>1</v>
      </c>
      <c r="F1374">
        <v>912</v>
      </c>
      <c r="G1374">
        <v>10</v>
      </c>
      <c r="H1374" s="47">
        <f t="shared" si="63"/>
        <v>912</v>
      </c>
      <c r="I1374" s="47">
        <f t="shared" si="65"/>
        <v>10</v>
      </c>
      <c r="J1374" s="39" t="str">
        <f t="shared" si="64"/>
        <v>91210</v>
      </c>
      <c r="K1374" t="s">
        <v>50</v>
      </c>
      <c r="L1374">
        <v>274</v>
      </c>
      <c r="M1374" t="s">
        <v>1723</v>
      </c>
      <c r="N1374" t="s">
        <v>1724</v>
      </c>
      <c r="O1374">
        <v>1</v>
      </c>
      <c r="P1374" t="s">
        <v>3321</v>
      </c>
    </row>
    <row r="1375" spans="1:16" x14ac:dyDescent="0.3">
      <c r="A1375" t="s">
        <v>37</v>
      </c>
      <c r="B1375" t="s">
        <v>38</v>
      </c>
      <c r="C1375" t="s">
        <v>39</v>
      </c>
      <c r="D1375" t="s">
        <v>40</v>
      </c>
      <c r="E1375">
        <v>1</v>
      </c>
      <c r="F1375">
        <v>912</v>
      </c>
      <c r="G1375">
        <v>38</v>
      </c>
      <c r="H1375" s="47">
        <f t="shared" si="63"/>
        <v>912</v>
      </c>
      <c r="I1375" s="47">
        <f t="shared" si="65"/>
        <v>38</v>
      </c>
      <c r="J1375" s="39" t="str">
        <f t="shared" si="64"/>
        <v>91238</v>
      </c>
      <c r="K1375" t="s">
        <v>124</v>
      </c>
      <c r="L1375">
        <v>164.8</v>
      </c>
      <c r="M1375" t="s">
        <v>54</v>
      </c>
      <c r="N1375" t="s">
        <v>55</v>
      </c>
      <c r="O1375">
        <v>5</v>
      </c>
      <c r="P1375" t="s">
        <v>3322</v>
      </c>
    </row>
    <row r="1376" spans="1:16" x14ac:dyDescent="0.3">
      <c r="A1376" t="s">
        <v>37</v>
      </c>
      <c r="B1376" t="s">
        <v>38</v>
      </c>
      <c r="C1376" t="s">
        <v>39</v>
      </c>
      <c r="D1376" t="s">
        <v>40</v>
      </c>
      <c r="E1376">
        <v>1</v>
      </c>
      <c r="F1376">
        <v>593</v>
      </c>
      <c r="G1376">
        <v>2</v>
      </c>
      <c r="H1376" s="47">
        <f t="shared" si="63"/>
        <v>593</v>
      </c>
      <c r="I1376" s="47">
        <f t="shared" si="65"/>
        <v>2</v>
      </c>
      <c r="J1376" s="39" t="str">
        <f t="shared" si="64"/>
        <v>5932</v>
      </c>
      <c r="K1376" t="s">
        <v>50</v>
      </c>
      <c r="L1376">
        <v>142</v>
      </c>
      <c r="M1376" t="s">
        <v>1725</v>
      </c>
      <c r="N1376" t="s">
        <v>1726</v>
      </c>
      <c r="O1376">
        <v>1</v>
      </c>
      <c r="P1376" t="s">
        <v>3321</v>
      </c>
    </row>
    <row r="1377" spans="1:16" x14ac:dyDescent="0.3">
      <c r="A1377" t="s">
        <v>37</v>
      </c>
      <c r="B1377" t="s">
        <v>38</v>
      </c>
      <c r="C1377" t="s">
        <v>39</v>
      </c>
      <c r="D1377" t="s">
        <v>40</v>
      </c>
      <c r="E1377">
        <v>1</v>
      </c>
      <c r="F1377">
        <v>587</v>
      </c>
      <c r="G1377">
        <v>32</v>
      </c>
      <c r="H1377" s="47">
        <f t="shared" si="63"/>
        <v>587</v>
      </c>
      <c r="I1377" s="47">
        <f t="shared" si="65"/>
        <v>32</v>
      </c>
      <c r="J1377" s="39" t="str">
        <f t="shared" si="64"/>
        <v>58732</v>
      </c>
      <c r="K1377" t="s">
        <v>50</v>
      </c>
      <c r="L1377">
        <v>79</v>
      </c>
      <c r="M1377" t="s">
        <v>1727</v>
      </c>
      <c r="N1377" t="s">
        <v>1728</v>
      </c>
      <c r="O1377">
        <v>1</v>
      </c>
      <c r="P1377" t="s">
        <v>3321</v>
      </c>
    </row>
    <row r="1378" spans="1:16" x14ac:dyDescent="0.3">
      <c r="A1378" t="s">
        <v>37</v>
      </c>
      <c r="B1378" t="s">
        <v>38</v>
      </c>
      <c r="C1378" t="s">
        <v>39</v>
      </c>
      <c r="D1378" t="s">
        <v>40</v>
      </c>
      <c r="E1378">
        <v>1</v>
      </c>
      <c r="F1378">
        <v>660</v>
      </c>
      <c r="G1378">
        <v>4</v>
      </c>
      <c r="H1378" s="47">
        <f t="shared" si="63"/>
        <v>660</v>
      </c>
      <c r="I1378" s="47">
        <f t="shared" si="65"/>
        <v>4</v>
      </c>
      <c r="J1378" s="39" t="str">
        <f t="shared" si="64"/>
        <v>6604</v>
      </c>
      <c r="K1378" t="s">
        <v>50</v>
      </c>
      <c r="L1378">
        <v>78.7</v>
      </c>
      <c r="M1378" t="s">
        <v>1729</v>
      </c>
      <c r="N1378" t="s">
        <v>1730</v>
      </c>
      <c r="O1378">
        <v>1</v>
      </c>
      <c r="P1378" t="s">
        <v>3321</v>
      </c>
    </row>
    <row r="1379" spans="1:16" x14ac:dyDescent="0.3">
      <c r="A1379" t="s">
        <v>37</v>
      </c>
      <c r="B1379" t="s">
        <v>38</v>
      </c>
      <c r="C1379" t="s">
        <v>39</v>
      </c>
      <c r="D1379" t="s">
        <v>40</v>
      </c>
      <c r="E1379">
        <v>1</v>
      </c>
      <c r="F1379">
        <v>661</v>
      </c>
      <c r="G1379">
        <v>9</v>
      </c>
      <c r="H1379" s="47">
        <f t="shared" si="63"/>
        <v>661</v>
      </c>
      <c r="I1379" s="47">
        <f t="shared" si="65"/>
        <v>9</v>
      </c>
      <c r="J1379" s="39" t="str">
        <f t="shared" si="64"/>
        <v>6619</v>
      </c>
      <c r="K1379" t="s">
        <v>50</v>
      </c>
      <c r="L1379">
        <v>232.3</v>
      </c>
      <c r="M1379" t="s">
        <v>1731</v>
      </c>
      <c r="N1379" t="s">
        <v>1732</v>
      </c>
      <c r="O1379">
        <v>1</v>
      </c>
      <c r="P1379" t="s">
        <v>3321</v>
      </c>
    </row>
    <row r="1380" spans="1:16" x14ac:dyDescent="0.3">
      <c r="A1380" t="s">
        <v>37</v>
      </c>
      <c r="B1380" t="s">
        <v>38</v>
      </c>
      <c r="C1380" t="s">
        <v>39</v>
      </c>
      <c r="D1380" t="s">
        <v>40</v>
      </c>
      <c r="E1380">
        <v>1</v>
      </c>
      <c r="F1380">
        <v>398</v>
      </c>
      <c r="G1380">
        <v>1</v>
      </c>
      <c r="H1380" s="47">
        <f t="shared" si="63"/>
        <v>398</v>
      </c>
      <c r="I1380" s="47">
        <f t="shared" si="65"/>
        <v>1</v>
      </c>
      <c r="J1380" s="39" t="str">
        <f t="shared" si="64"/>
        <v>3981</v>
      </c>
      <c r="K1380" t="s">
        <v>58</v>
      </c>
      <c r="L1380">
        <v>42</v>
      </c>
      <c r="M1380">
        <v>509</v>
      </c>
      <c r="N1380" t="s">
        <v>1733</v>
      </c>
      <c r="O1380">
        <v>1</v>
      </c>
      <c r="P1380" t="s">
        <v>3321</v>
      </c>
    </row>
    <row r="1381" spans="1:16" x14ac:dyDescent="0.3">
      <c r="A1381" t="s">
        <v>37</v>
      </c>
      <c r="B1381" t="s">
        <v>38</v>
      </c>
      <c r="C1381" t="s">
        <v>39</v>
      </c>
      <c r="D1381" t="s">
        <v>40</v>
      </c>
      <c r="E1381">
        <v>1</v>
      </c>
      <c r="F1381">
        <v>360</v>
      </c>
      <c r="G1381">
        <v>1</v>
      </c>
      <c r="H1381" s="47">
        <f t="shared" si="63"/>
        <v>360</v>
      </c>
      <c r="I1381" s="47">
        <f t="shared" si="65"/>
        <v>1</v>
      </c>
      <c r="J1381" s="39" t="str">
        <f t="shared" si="64"/>
        <v>3601</v>
      </c>
      <c r="K1381" t="s">
        <v>835</v>
      </c>
      <c r="L1381">
        <v>1617</v>
      </c>
      <c r="M1381" t="s">
        <v>1205</v>
      </c>
      <c r="N1381" t="s">
        <v>1206</v>
      </c>
      <c r="O1381">
        <v>1</v>
      </c>
      <c r="P1381" t="s">
        <v>3321</v>
      </c>
    </row>
    <row r="1382" spans="1:16" x14ac:dyDescent="0.3">
      <c r="A1382" t="s">
        <v>37</v>
      </c>
      <c r="B1382" t="s">
        <v>38</v>
      </c>
      <c r="C1382" t="s">
        <v>39</v>
      </c>
      <c r="D1382" t="s">
        <v>40</v>
      </c>
      <c r="E1382">
        <v>1</v>
      </c>
      <c r="F1382">
        <v>452</v>
      </c>
      <c r="G1382">
        <v>11</v>
      </c>
      <c r="H1382" s="47">
        <f t="shared" si="63"/>
        <v>452</v>
      </c>
      <c r="I1382" s="47">
        <f t="shared" si="65"/>
        <v>11</v>
      </c>
      <c r="J1382" s="39" t="str">
        <f t="shared" si="64"/>
        <v>45211</v>
      </c>
      <c r="K1382" t="s">
        <v>50</v>
      </c>
      <c r="L1382">
        <v>193</v>
      </c>
      <c r="M1382" t="s">
        <v>1734</v>
      </c>
      <c r="N1382" t="s">
        <v>1735</v>
      </c>
      <c r="O1382">
        <v>1</v>
      </c>
      <c r="P1382" t="s">
        <v>3321</v>
      </c>
    </row>
    <row r="1383" spans="1:16" x14ac:dyDescent="0.3">
      <c r="A1383" t="s">
        <v>37</v>
      </c>
      <c r="B1383" t="s">
        <v>38</v>
      </c>
      <c r="C1383" t="s">
        <v>39</v>
      </c>
      <c r="D1383" t="s">
        <v>40</v>
      </c>
      <c r="E1383">
        <v>1</v>
      </c>
      <c r="F1383">
        <v>312</v>
      </c>
      <c r="G1383">
        <v>1</v>
      </c>
      <c r="H1383" s="47">
        <f t="shared" si="63"/>
        <v>312</v>
      </c>
      <c r="I1383" s="47">
        <f t="shared" si="65"/>
        <v>1</v>
      </c>
      <c r="J1383" s="39" t="str">
        <f t="shared" si="64"/>
        <v>3121</v>
      </c>
      <c r="K1383" t="s">
        <v>58</v>
      </c>
      <c r="L1383">
        <v>863</v>
      </c>
      <c r="M1383" t="s">
        <v>105</v>
      </c>
      <c r="N1383" t="s">
        <v>1539</v>
      </c>
      <c r="O1383">
        <v>1</v>
      </c>
      <c r="P1383" t="s">
        <v>3321</v>
      </c>
    </row>
    <row r="1384" spans="1:16" x14ac:dyDescent="0.3">
      <c r="A1384" t="s">
        <v>37</v>
      </c>
      <c r="B1384" t="s">
        <v>38</v>
      </c>
      <c r="C1384" t="s">
        <v>39</v>
      </c>
      <c r="D1384" t="s">
        <v>40</v>
      </c>
      <c r="E1384">
        <v>1</v>
      </c>
      <c r="F1384">
        <v>411</v>
      </c>
      <c r="G1384">
        <v>8</v>
      </c>
      <c r="H1384" s="47">
        <f t="shared" si="63"/>
        <v>411</v>
      </c>
      <c r="I1384" s="47">
        <f t="shared" si="65"/>
        <v>8</v>
      </c>
      <c r="J1384" s="39" t="str">
        <f t="shared" si="64"/>
        <v>4118</v>
      </c>
      <c r="K1384" t="s">
        <v>50</v>
      </c>
      <c r="L1384">
        <v>118</v>
      </c>
      <c r="M1384" t="s">
        <v>386</v>
      </c>
      <c r="N1384" t="s">
        <v>387</v>
      </c>
      <c r="O1384">
        <v>1</v>
      </c>
      <c r="P1384" t="s">
        <v>3321</v>
      </c>
    </row>
    <row r="1385" spans="1:16" x14ac:dyDescent="0.3">
      <c r="A1385" t="s">
        <v>37</v>
      </c>
      <c r="B1385" t="s">
        <v>38</v>
      </c>
      <c r="C1385" t="s">
        <v>39</v>
      </c>
      <c r="D1385" t="s">
        <v>40</v>
      </c>
      <c r="E1385">
        <v>1</v>
      </c>
      <c r="F1385">
        <v>411</v>
      </c>
      <c r="G1385">
        <v>13</v>
      </c>
      <c r="H1385" s="47">
        <f t="shared" si="63"/>
        <v>411</v>
      </c>
      <c r="I1385" s="47">
        <f t="shared" si="65"/>
        <v>13</v>
      </c>
      <c r="J1385" s="39" t="str">
        <f t="shared" si="64"/>
        <v>41113</v>
      </c>
      <c r="K1385" t="s">
        <v>124</v>
      </c>
      <c r="L1385">
        <v>45</v>
      </c>
      <c r="M1385" t="s">
        <v>54</v>
      </c>
      <c r="N1385" t="s">
        <v>55</v>
      </c>
      <c r="O1385">
        <v>5</v>
      </c>
      <c r="P1385" t="s">
        <v>3322</v>
      </c>
    </row>
    <row r="1386" spans="1:16" x14ac:dyDescent="0.3">
      <c r="A1386" t="s">
        <v>37</v>
      </c>
      <c r="B1386" t="s">
        <v>38</v>
      </c>
      <c r="C1386" t="s">
        <v>39</v>
      </c>
      <c r="D1386" t="s">
        <v>40</v>
      </c>
      <c r="E1386">
        <v>1</v>
      </c>
      <c r="F1386">
        <v>302</v>
      </c>
      <c r="G1386">
        <v>7</v>
      </c>
      <c r="H1386" s="47">
        <f t="shared" si="63"/>
        <v>302</v>
      </c>
      <c r="I1386" s="47">
        <f t="shared" si="65"/>
        <v>7</v>
      </c>
      <c r="J1386" s="39" t="str">
        <f t="shared" si="64"/>
        <v>3027</v>
      </c>
      <c r="K1386" t="s">
        <v>50</v>
      </c>
      <c r="L1386">
        <v>452</v>
      </c>
      <c r="M1386">
        <v>302</v>
      </c>
      <c r="N1386" t="s">
        <v>1736</v>
      </c>
      <c r="O1386">
        <v>1</v>
      </c>
      <c r="P1386" t="s">
        <v>3321</v>
      </c>
    </row>
    <row r="1387" spans="1:16" x14ac:dyDescent="0.3">
      <c r="A1387" t="s">
        <v>37</v>
      </c>
      <c r="B1387" t="s">
        <v>38</v>
      </c>
      <c r="C1387" t="s">
        <v>39</v>
      </c>
      <c r="D1387" t="s">
        <v>40</v>
      </c>
      <c r="E1387">
        <v>1</v>
      </c>
      <c r="F1387">
        <v>408</v>
      </c>
      <c r="G1387">
        <v>4</v>
      </c>
      <c r="H1387" s="47">
        <f t="shared" si="63"/>
        <v>408</v>
      </c>
      <c r="I1387" s="47">
        <f t="shared" si="65"/>
        <v>4</v>
      </c>
      <c r="J1387" s="39" t="str">
        <f t="shared" si="64"/>
        <v>4084</v>
      </c>
      <c r="K1387" t="s">
        <v>50</v>
      </c>
      <c r="L1387">
        <v>728</v>
      </c>
      <c r="M1387" t="s">
        <v>1143</v>
      </c>
      <c r="N1387" t="s">
        <v>1144</v>
      </c>
      <c r="O1387">
        <v>1</v>
      </c>
      <c r="P1387" t="s">
        <v>3321</v>
      </c>
    </row>
    <row r="1388" spans="1:16" x14ac:dyDescent="0.3">
      <c r="A1388" t="s">
        <v>37</v>
      </c>
      <c r="B1388" t="s">
        <v>38</v>
      </c>
      <c r="C1388" t="s">
        <v>39</v>
      </c>
      <c r="D1388" t="s">
        <v>40</v>
      </c>
      <c r="E1388">
        <v>1</v>
      </c>
      <c r="F1388">
        <v>583</v>
      </c>
      <c r="G1388">
        <v>15</v>
      </c>
      <c r="H1388" s="47">
        <f t="shared" si="63"/>
        <v>583</v>
      </c>
      <c r="I1388" s="47">
        <f t="shared" si="65"/>
        <v>15</v>
      </c>
      <c r="J1388" s="39" t="str">
        <f t="shared" si="64"/>
        <v>58315</v>
      </c>
      <c r="K1388" t="s">
        <v>50</v>
      </c>
      <c r="L1388">
        <v>31</v>
      </c>
      <c r="M1388">
        <v>545</v>
      </c>
      <c r="N1388" t="s">
        <v>1574</v>
      </c>
      <c r="O1388">
        <v>1</v>
      </c>
      <c r="P1388" t="s">
        <v>3321</v>
      </c>
    </row>
    <row r="1389" spans="1:16" x14ac:dyDescent="0.3">
      <c r="A1389" t="s">
        <v>37</v>
      </c>
      <c r="B1389" t="s">
        <v>38</v>
      </c>
      <c r="C1389" t="s">
        <v>39</v>
      </c>
      <c r="D1389" t="s">
        <v>40</v>
      </c>
      <c r="E1389">
        <v>1</v>
      </c>
      <c r="F1389">
        <v>583</v>
      </c>
      <c r="G1389">
        <v>18</v>
      </c>
      <c r="H1389" s="47">
        <f t="shared" si="63"/>
        <v>583</v>
      </c>
      <c r="I1389" s="47">
        <f t="shared" si="65"/>
        <v>18</v>
      </c>
      <c r="J1389" s="39" t="str">
        <f t="shared" si="64"/>
        <v>58318</v>
      </c>
      <c r="K1389" t="s">
        <v>50</v>
      </c>
      <c r="L1389">
        <v>88</v>
      </c>
      <c r="M1389" t="s">
        <v>1737</v>
      </c>
      <c r="N1389" t="s">
        <v>1738</v>
      </c>
      <c r="O1389">
        <v>1</v>
      </c>
      <c r="P1389" t="s">
        <v>3321</v>
      </c>
    </row>
    <row r="1390" spans="1:16" x14ac:dyDescent="0.3">
      <c r="A1390" t="s">
        <v>37</v>
      </c>
      <c r="B1390" t="s">
        <v>38</v>
      </c>
      <c r="C1390" t="s">
        <v>39</v>
      </c>
      <c r="D1390" t="s">
        <v>40</v>
      </c>
      <c r="E1390">
        <v>1</v>
      </c>
      <c r="F1390">
        <v>584</v>
      </c>
      <c r="G1390">
        <v>13</v>
      </c>
      <c r="H1390" s="47">
        <f t="shared" si="63"/>
        <v>584</v>
      </c>
      <c r="I1390" s="47">
        <f t="shared" si="65"/>
        <v>13</v>
      </c>
      <c r="J1390" s="39" t="str">
        <f t="shared" si="64"/>
        <v>58413</v>
      </c>
      <c r="K1390" t="s">
        <v>50</v>
      </c>
      <c r="L1390">
        <v>50</v>
      </c>
      <c r="M1390" t="s">
        <v>1739</v>
      </c>
      <c r="N1390" t="s">
        <v>1740</v>
      </c>
      <c r="O1390">
        <v>1</v>
      </c>
      <c r="P1390" t="s">
        <v>3321</v>
      </c>
    </row>
    <row r="1391" spans="1:16" x14ac:dyDescent="0.3">
      <c r="A1391" t="s">
        <v>37</v>
      </c>
      <c r="B1391" t="s">
        <v>38</v>
      </c>
      <c r="C1391" t="s">
        <v>39</v>
      </c>
      <c r="D1391" t="s">
        <v>40</v>
      </c>
      <c r="E1391">
        <v>1</v>
      </c>
      <c r="F1391">
        <v>10</v>
      </c>
      <c r="G1391">
        <v>3</v>
      </c>
      <c r="H1391" s="47">
        <f t="shared" si="63"/>
        <v>10</v>
      </c>
      <c r="I1391" s="47">
        <f t="shared" si="65"/>
        <v>3</v>
      </c>
      <c r="J1391" s="39" t="str">
        <f t="shared" si="64"/>
        <v>103</v>
      </c>
      <c r="K1391" t="s">
        <v>58</v>
      </c>
      <c r="L1391">
        <v>995</v>
      </c>
      <c r="M1391" t="s">
        <v>1741</v>
      </c>
      <c r="N1391" t="s">
        <v>113</v>
      </c>
      <c r="O1391">
        <v>1</v>
      </c>
      <c r="P1391" t="s">
        <v>3321</v>
      </c>
    </row>
    <row r="1392" spans="1:16" x14ac:dyDescent="0.3">
      <c r="A1392" t="s">
        <v>37</v>
      </c>
      <c r="B1392" t="s">
        <v>38</v>
      </c>
      <c r="C1392" t="s">
        <v>39</v>
      </c>
      <c r="D1392" t="s">
        <v>40</v>
      </c>
      <c r="E1392">
        <v>1</v>
      </c>
      <c r="F1392">
        <v>570</v>
      </c>
      <c r="G1392">
        <v>2</v>
      </c>
      <c r="H1392" s="47">
        <f t="shared" si="63"/>
        <v>570</v>
      </c>
      <c r="I1392" s="47">
        <f t="shared" si="65"/>
        <v>2</v>
      </c>
      <c r="J1392" s="39" t="str">
        <f t="shared" si="64"/>
        <v>5702</v>
      </c>
      <c r="K1392" t="s">
        <v>50</v>
      </c>
      <c r="L1392">
        <v>109</v>
      </c>
      <c r="M1392" t="s">
        <v>115</v>
      </c>
      <c r="N1392" t="s">
        <v>116</v>
      </c>
      <c r="O1392">
        <v>1</v>
      </c>
      <c r="P1392" t="s">
        <v>3321</v>
      </c>
    </row>
    <row r="1393" spans="1:16" x14ac:dyDescent="0.3">
      <c r="A1393" t="s">
        <v>37</v>
      </c>
      <c r="B1393" t="s">
        <v>38</v>
      </c>
      <c r="C1393" t="s">
        <v>39</v>
      </c>
      <c r="D1393" t="s">
        <v>40</v>
      </c>
      <c r="E1393">
        <v>1</v>
      </c>
      <c r="F1393">
        <v>509</v>
      </c>
      <c r="G1393">
        <v>5</v>
      </c>
      <c r="H1393" s="47">
        <f t="shared" si="63"/>
        <v>509</v>
      </c>
      <c r="I1393" s="47">
        <f t="shared" si="65"/>
        <v>5</v>
      </c>
      <c r="J1393" s="39" t="str">
        <f t="shared" si="64"/>
        <v>5095</v>
      </c>
      <c r="K1393" t="s">
        <v>50</v>
      </c>
      <c r="L1393">
        <v>337</v>
      </c>
      <c r="M1393">
        <v>509</v>
      </c>
      <c r="N1393" t="s">
        <v>1742</v>
      </c>
      <c r="O1393">
        <v>1</v>
      </c>
      <c r="P1393" t="s">
        <v>3321</v>
      </c>
    </row>
    <row r="1394" spans="1:16" x14ac:dyDescent="0.3">
      <c r="A1394" t="s">
        <v>37</v>
      </c>
      <c r="B1394" t="s">
        <v>38</v>
      </c>
      <c r="C1394" t="s">
        <v>39</v>
      </c>
      <c r="D1394" t="s">
        <v>40</v>
      </c>
      <c r="E1394">
        <v>1</v>
      </c>
      <c r="F1394">
        <v>508</v>
      </c>
      <c r="G1394">
        <v>1</v>
      </c>
      <c r="H1394" s="47">
        <f t="shared" si="63"/>
        <v>508</v>
      </c>
      <c r="I1394" s="47">
        <f t="shared" si="65"/>
        <v>1</v>
      </c>
      <c r="J1394" s="39" t="str">
        <f t="shared" si="64"/>
        <v>5081</v>
      </c>
      <c r="K1394" t="s">
        <v>50</v>
      </c>
      <c r="L1394">
        <v>333</v>
      </c>
      <c r="M1394" t="s">
        <v>1743</v>
      </c>
      <c r="N1394" t="s">
        <v>1744</v>
      </c>
      <c r="O1394">
        <v>1</v>
      </c>
      <c r="P1394" t="s">
        <v>3321</v>
      </c>
    </row>
    <row r="1395" spans="1:16" x14ac:dyDescent="0.3">
      <c r="A1395" t="s">
        <v>37</v>
      </c>
      <c r="B1395" t="s">
        <v>38</v>
      </c>
      <c r="C1395" t="s">
        <v>39</v>
      </c>
      <c r="D1395" t="s">
        <v>40</v>
      </c>
      <c r="E1395">
        <v>1</v>
      </c>
      <c r="F1395">
        <v>450</v>
      </c>
      <c r="G1395">
        <v>0</v>
      </c>
      <c r="H1395" s="47">
        <f t="shared" si="63"/>
        <v>450</v>
      </c>
      <c r="I1395" s="47"/>
      <c r="J1395" s="39" t="str">
        <f t="shared" si="64"/>
        <v>450</v>
      </c>
      <c r="K1395" t="s">
        <v>50</v>
      </c>
      <c r="L1395">
        <v>69</v>
      </c>
      <c r="M1395">
        <v>682</v>
      </c>
      <c r="N1395" t="s">
        <v>1745</v>
      </c>
      <c r="O1395">
        <v>1</v>
      </c>
      <c r="P1395" t="s">
        <v>3321</v>
      </c>
    </row>
    <row r="1396" spans="1:16" x14ac:dyDescent="0.3">
      <c r="A1396" t="s">
        <v>37</v>
      </c>
      <c r="B1396" t="s">
        <v>38</v>
      </c>
      <c r="C1396" t="s">
        <v>39</v>
      </c>
      <c r="D1396" t="s">
        <v>40</v>
      </c>
      <c r="E1396">
        <v>1</v>
      </c>
      <c r="F1396">
        <v>476</v>
      </c>
      <c r="G1396">
        <v>5</v>
      </c>
      <c r="H1396" s="47">
        <f t="shared" si="63"/>
        <v>476</v>
      </c>
      <c r="I1396" s="47">
        <f t="shared" si="65"/>
        <v>5</v>
      </c>
      <c r="J1396" s="39" t="str">
        <f t="shared" si="64"/>
        <v>4765</v>
      </c>
      <c r="K1396" t="s">
        <v>50</v>
      </c>
      <c r="L1396">
        <v>150</v>
      </c>
      <c r="M1396" t="s">
        <v>1746</v>
      </c>
      <c r="N1396" t="s">
        <v>1747</v>
      </c>
      <c r="O1396">
        <v>1</v>
      </c>
      <c r="P1396" t="s">
        <v>3321</v>
      </c>
    </row>
    <row r="1397" spans="1:16" x14ac:dyDescent="0.3">
      <c r="A1397" t="s">
        <v>37</v>
      </c>
      <c r="B1397" t="s">
        <v>38</v>
      </c>
      <c r="C1397" t="s">
        <v>39</v>
      </c>
      <c r="D1397" t="s">
        <v>40</v>
      </c>
      <c r="E1397">
        <v>1</v>
      </c>
      <c r="F1397">
        <v>521</v>
      </c>
      <c r="G1397">
        <v>5</v>
      </c>
      <c r="H1397" s="47">
        <f t="shared" si="63"/>
        <v>521</v>
      </c>
      <c r="I1397" s="47">
        <f t="shared" si="65"/>
        <v>5</v>
      </c>
      <c r="J1397" s="39" t="str">
        <f t="shared" si="64"/>
        <v>5215</v>
      </c>
      <c r="K1397" t="s">
        <v>50</v>
      </c>
      <c r="L1397">
        <v>18</v>
      </c>
      <c r="M1397">
        <v>522</v>
      </c>
      <c r="N1397" t="s">
        <v>1748</v>
      </c>
      <c r="O1397">
        <v>1</v>
      </c>
      <c r="P1397" t="s">
        <v>3321</v>
      </c>
    </row>
    <row r="1398" spans="1:16" x14ac:dyDescent="0.3">
      <c r="A1398" t="s">
        <v>37</v>
      </c>
      <c r="B1398" t="s">
        <v>38</v>
      </c>
      <c r="C1398" t="s">
        <v>39</v>
      </c>
      <c r="D1398" t="s">
        <v>40</v>
      </c>
      <c r="E1398">
        <v>1</v>
      </c>
      <c r="F1398">
        <v>682</v>
      </c>
      <c r="G1398">
        <v>17</v>
      </c>
      <c r="H1398" s="47">
        <f t="shared" si="63"/>
        <v>682</v>
      </c>
      <c r="I1398" s="47">
        <f t="shared" si="65"/>
        <v>17</v>
      </c>
      <c r="J1398" s="39" t="str">
        <f t="shared" si="64"/>
        <v>68217</v>
      </c>
      <c r="K1398" t="s">
        <v>50</v>
      </c>
      <c r="L1398">
        <v>118.7</v>
      </c>
      <c r="M1398" t="s">
        <v>1749</v>
      </c>
      <c r="N1398" t="s">
        <v>1348</v>
      </c>
      <c r="O1398">
        <v>1</v>
      </c>
      <c r="P1398" t="s">
        <v>3321</v>
      </c>
    </row>
    <row r="1399" spans="1:16" x14ac:dyDescent="0.3">
      <c r="A1399" t="s">
        <v>37</v>
      </c>
      <c r="B1399" t="s">
        <v>38</v>
      </c>
      <c r="C1399" t="s">
        <v>39</v>
      </c>
      <c r="D1399" t="s">
        <v>40</v>
      </c>
      <c r="E1399">
        <v>1</v>
      </c>
      <c r="F1399">
        <v>771</v>
      </c>
      <c r="G1399">
        <v>9</v>
      </c>
      <c r="H1399" s="47">
        <f t="shared" si="63"/>
        <v>771</v>
      </c>
      <c r="I1399" s="47">
        <f t="shared" si="65"/>
        <v>9</v>
      </c>
      <c r="J1399" s="39" t="str">
        <f t="shared" si="64"/>
        <v>7719</v>
      </c>
      <c r="K1399" t="s">
        <v>50</v>
      </c>
      <c r="L1399">
        <v>175</v>
      </c>
      <c r="M1399" t="s">
        <v>1750</v>
      </c>
      <c r="N1399" t="s">
        <v>1751</v>
      </c>
      <c r="O1399">
        <v>1</v>
      </c>
      <c r="P1399" t="s">
        <v>3321</v>
      </c>
    </row>
    <row r="1400" spans="1:16" x14ac:dyDescent="0.3">
      <c r="A1400" t="s">
        <v>37</v>
      </c>
      <c r="B1400" t="s">
        <v>38</v>
      </c>
      <c r="C1400" t="s">
        <v>39</v>
      </c>
      <c r="D1400" t="s">
        <v>40</v>
      </c>
      <c r="E1400">
        <v>1</v>
      </c>
      <c r="F1400">
        <v>243</v>
      </c>
      <c r="G1400">
        <v>0</v>
      </c>
      <c r="H1400" s="47">
        <f t="shared" si="63"/>
        <v>243</v>
      </c>
      <c r="I1400" s="47"/>
      <c r="J1400" s="39" t="str">
        <f t="shared" si="64"/>
        <v>243</v>
      </c>
      <c r="K1400" t="s">
        <v>257</v>
      </c>
      <c r="L1400">
        <v>840</v>
      </c>
      <c r="M1400" t="s">
        <v>1752</v>
      </c>
      <c r="N1400" t="s">
        <v>1753</v>
      </c>
      <c r="O1400">
        <v>1</v>
      </c>
      <c r="P1400" t="s">
        <v>3321</v>
      </c>
    </row>
    <row r="1401" spans="1:16" x14ac:dyDescent="0.3">
      <c r="A1401" t="s">
        <v>37</v>
      </c>
      <c r="B1401" t="s">
        <v>38</v>
      </c>
      <c r="C1401" t="s">
        <v>39</v>
      </c>
      <c r="D1401" t="s">
        <v>40</v>
      </c>
      <c r="E1401">
        <v>1</v>
      </c>
      <c r="F1401">
        <v>759</v>
      </c>
      <c r="G1401">
        <v>6</v>
      </c>
      <c r="H1401" s="47">
        <f t="shared" si="63"/>
        <v>759</v>
      </c>
      <c r="I1401" s="47">
        <f t="shared" si="65"/>
        <v>6</v>
      </c>
      <c r="J1401" s="39" t="str">
        <f t="shared" si="64"/>
        <v>7596</v>
      </c>
      <c r="K1401" t="s">
        <v>50</v>
      </c>
      <c r="L1401">
        <v>410</v>
      </c>
      <c r="M1401" t="s">
        <v>54</v>
      </c>
      <c r="N1401" t="s">
        <v>154</v>
      </c>
      <c r="O1401">
        <v>2</v>
      </c>
      <c r="P1401" t="s">
        <v>3323</v>
      </c>
    </row>
    <row r="1402" spans="1:16" x14ac:dyDescent="0.3">
      <c r="A1402" t="s">
        <v>37</v>
      </c>
      <c r="B1402" t="s">
        <v>38</v>
      </c>
      <c r="C1402" t="s">
        <v>39</v>
      </c>
      <c r="D1402" t="s">
        <v>40</v>
      </c>
      <c r="E1402">
        <v>1</v>
      </c>
      <c r="F1402">
        <v>694</v>
      </c>
      <c r="G1402">
        <v>19</v>
      </c>
      <c r="H1402" s="47">
        <f t="shared" si="63"/>
        <v>694</v>
      </c>
      <c r="I1402" s="47">
        <f t="shared" si="65"/>
        <v>19</v>
      </c>
      <c r="J1402" s="39" t="str">
        <f t="shared" si="64"/>
        <v>69419</v>
      </c>
      <c r="K1402" t="s">
        <v>50</v>
      </c>
      <c r="L1402">
        <v>183.4</v>
      </c>
      <c r="M1402" t="s">
        <v>1754</v>
      </c>
      <c r="N1402" t="s">
        <v>1755</v>
      </c>
      <c r="O1402">
        <v>1</v>
      </c>
      <c r="P1402" t="s">
        <v>3321</v>
      </c>
    </row>
    <row r="1403" spans="1:16" x14ac:dyDescent="0.3">
      <c r="A1403" t="s">
        <v>37</v>
      </c>
      <c r="B1403" t="s">
        <v>38</v>
      </c>
      <c r="C1403" t="s">
        <v>39</v>
      </c>
      <c r="D1403" t="s">
        <v>40</v>
      </c>
      <c r="E1403">
        <v>1</v>
      </c>
      <c r="F1403">
        <v>694</v>
      </c>
      <c r="G1403">
        <v>38</v>
      </c>
      <c r="H1403" s="47">
        <f t="shared" si="63"/>
        <v>694</v>
      </c>
      <c r="I1403" s="47">
        <f t="shared" si="65"/>
        <v>38</v>
      </c>
      <c r="J1403" s="39" t="str">
        <f t="shared" si="64"/>
        <v>69438</v>
      </c>
      <c r="K1403" t="s">
        <v>50</v>
      </c>
      <c r="L1403">
        <v>177.4</v>
      </c>
      <c r="M1403" t="s">
        <v>1665</v>
      </c>
      <c r="N1403" t="s">
        <v>211</v>
      </c>
      <c r="O1403">
        <v>6</v>
      </c>
      <c r="P1403" t="s">
        <v>3324</v>
      </c>
    </row>
    <row r="1404" spans="1:16" x14ac:dyDescent="0.3">
      <c r="A1404" t="s">
        <v>37</v>
      </c>
      <c r="B1404" t="s">
        <v>38</v>
      </c>
      <c r="C1404" t="s">
        <v>39</v>
      </c>
      <c r="D1404" t="s">
        <v>40</v>
      </c>
      <c r="E1404">
        <v>1</v>
      </c>
      <c r="F1404">
        <v>692</v>
      </c>
      <c r="G1404">
        <v>21</v>
      </c>
      <c r="H1404" s="47">
        <f t="shared" si="63"/>
        <v>692</v>
      </c>
      <c r="I1404" s="47">
        <f t="shared" si="65"/>
        <v>21</v>
      </c>
      <c r="J1404" s="39" t="str">
        <f t="shared" si="64"/>
        <v>69221</v>
      </c>
      <c r="K1404" t="s">
        <v>50</v>
      </c>
      <c r="L1404">
        <v>36.4</v>
      </c>
      <c r="M1404" t="s">
        <v>1756</v>
      </c>
      <c r="N1404" t="s">
        <v>1757</v>
      </c>
      <c r="O1404">
        <v>1</v>
      </c>
      <c r="P1404" t="s">
        <v>3321</v>
      </c>
    </row>
    <row r="1405" spans="1:16" x14ac:dyDescent="0.3">
      <c r="A1405" t="s">
        <v>37</v>
      </c>
      <c r="B1405" t="s">
        <v>38</v>
      </c>
      <c r="C1405" t="s">
        <v>39</v>
      </c>
      <c r="D1405" t="s">
        <v>40</v>
      </c>
      <c r="E1405">
        <v>1</v>
      </c>
      <c r="F1405">
        <v>677</v>
      </c>
      <c r="G1405">
        <v>10</v>
      </c>
      <c r="H1405" s="47">
        <f t="shared" si="63"/>
        <v>677</v>
      </c>
      <c r="I1405" s="47">
        <f t="shared" si="65"/>
        <v>10</v>
      </c>
      <c r="J1405" s="39" t="str">
        <f t="shared" si="64"/>
        <v>67710</v>
      </c>
      <c r="K1405" t="s">
        <v>50</v>
      </c>
      <c r="L1405">
        <v>141.80000000000001</v>
      </c>
      <c r="M1405" t="s">
        <v>1758</v>
      </c>
      <c r="N1405" t="s">
        <v>1759</v>
      </c>
      <c r="O1405">
        <v>1</v>
      </c>
      <c r="P1405" t="s">
        <v>3321</v>
      </c>
    </row>
    <row r="1406" spans="1:16" x14ac:dyDescent="0.3">
      <c r="A1406" t="s">
        <v>37</v>
      </c>
      <c r="B1406" t="s">
        <v>38</v>
      </c>
      <c r="C1406" t="s">
        <v>39</v>
      </c>
      <c r="D1406" t="s">
        <v>40</v>
      </c>
      <c r="E1406">
        <v>1</v>
      </c>
      <c r="F1406">
        <v>867</v>
      </c>
      <c r="G1406">
        <v>80</v>
      </c>
      <c r="H1406" s="47">
        <f t="shared" si="63"/>
        <v>867</v>
      </c>
      <c r="I1406" s="47">
        <f t="shared" si="65"/>
        <v>80</v>
      </c>
      <c r="J1406" s="39" t="str">
        <f t="shared" si="64"/>
        <v>86780</v>
      </c>
      <c r="K1406" t="s">
        <v>50</v>
      </c>
      <c r="L1406">
        <v>51</v>
      </c>
      <c r="M1406" t="s">
        <v>54</v>
      </c>
      <c r="N1406" t="s">
        <v>1254</v>
      </c>
      <c r="O1406">
        <v>4</v>
      </c>
      <c r="P1406" t="s">
        <v>3325</v>
      </c>
    </row>
    <row r="1407" spans="1:16" x14ac:dyDescent="0.3">
      <c r="A1407" t="s">
        <v>37</v>
      </c>
      <c r="B1407" t="s">
        <v>38</v>
      </c>
      <c r="C1407" t="s">
        <v>39</v>
      </c>
      <c r="D1407" t="s">
        <v>40</v>
      </c>
      <c r="E1407">
        <v>1</v>
      </c>
      <c r="F1407">
        <v>332</v>
      </c>
      <c r="G1407">
        <v>4</v>
      </c>
      <c r="H1407" s="47">
        <f t="shared" si="63"/>
        <v>332</v>
      </c>
      <c r="I1407" s="47">
        <f t="shared" si="65"/>
        <v>4</v>
      </c>
      <c r="J1407" s="39" t="str">
        <f t="shared" si="64"/>
        <v>3324</v>
      </c>
      <c r="K1407" t="s">
        <v>58</v>
      </c>
      <c r="L1407">
        <v>370</v>
      </c>
      <c r="M1407" t="s">
        <v>54</v>
      </c>
      <c r="N1407" t="s">
        <v>79</v>
      </c>
      <c r="O1407">
        <v>2</v>
      </c>
      <c r="P1407" t="s">
        <v>3323</v>
      </c>
    </row>
    <row r="1408" spans="1:16" x14ac:dyDescent="0.3">
      <c r="A1408" t="s">
        <v>37</v>
      </c>
      <c r="B1408" t="s">
        <v>38</v>
      </c>
      <c r="C1408" t="s">
        <v>39</v>
      </c>
      <c r="D1408" t="s">
        <v>40</v>
      </c>
      <c r="E1408">
        <v>1</v>
      </c>
      <c r="F1408">
        <v>368</v>
      </c>
      <c r="G1408">
        <v>3</v>
      </c>
      <c r="H1408" s="47">
        <f t="shared" si="63"/>
        <v>368</v>
      </c>
      <c r="I1408" s="47">
        <f t="shared" si="65"/>
        <v>3</v>
      </c>
      <c r="J1408" s="39" t="str">
        <f t="shared" si="64"/>
        <v>3683</v>
      </c>
      <c r="K1408" t="s">
        <v>58</v>
      </c>
      <c r="L1408">
        <v>1472</v>
      </c>
      <c r="M1408" t="s">
        <v>54</v>
      </c>
      <c r="N1408" t="s">
        <v>79</v>
      </c>
      <c r="O1408">
        <v>2</v>
      </c>
      <c r="P1408" t="s">
        <v>3323</v>
      </c>
    </row>
    <row r="1409" spans="1:16" x14ac:dyDescent="0.3">
      <c r="A1409" t="s">
        <v>37</v>
      </c>
      <c r="B1409" t="s">
        <v>38</v>
      </c>
      <c r="C1409" t="s">
        <v>39</v>
      </c>
      <c r="D1409" t="s">
        <v>40</v>
      </c>
      <c r="E1409">
        <v>1</v>
      </c>
      <c r="F1409">
        <v>241</v>
      </c>
      <c r="G1409">
        <v>0</v>
      </c>
      <c r="H1409" s="47">
        <f t="shared" si="63"/>
        <v>241</v>
      </c>
      <c r="I1409" s="47"/>
      <c r="J1409" s="39" t="str">
        <f t="shared" si="64"/>
        <v>241</v>
      </c>
      <c r="K1409" t="s">
        <v>53</v>
      </c>
      <c r="L1409">
        <v>1760</v>
      </c>
      <c r="M1409" t="s">
        <v>1508</v>
      </c>
      <c r="N1409" t="s">
        <v>1509</v>
      </c>
      <c r="O1409">
        <v>1</v>
      </c>
      <c r="P1409" t="s">
        <v>3321</v>
      </c>
    </row>
    <row r="1410" spans="1:16" x14ac:dyDescent="0.3">
      <c r="A1410" t="s">
        <v>37</v>
      </c>
      <c r="B1410" t="s">
        <v>38</v>
      </c>
      <c r="C1410" t="s">
        <v>39</v>
      </c>
      <c r="D1410" t="s">
        <v>40</v>
      </c>
      <c r="E1410">
        <v>1</v>
      </c>
      <c r="F1410">
        <v>426</v>
      </c>
      <c r="G1410">
        <v>3</v>
      </c>
      <c r="H1410" s="47">
        <f t="shared" si="63"/>
        <v>426</v>
      </c>
      <c r="I1410" s="47">
        <f t="shared" si="65"/>
        <v>3</v>
      </c>
      <c r="J1410" s="39" t="str">
        <f t="shared" si="64"/>
        <v>4263</v>
      </c>
      <c r="K1410" t="s">
        <v>50</v>
      </c>
      <c r="L1410">
        <v>782</v>
      </c>
      <c r="M1410" t="s">
        <v>54</v>
      </c>
      <c r="N1410" t="s">
        <v>54</v>
      </c>
      <c r="O1410">
        <v>1</v>
      </c>
      <c r="P1410" t="s">
        <v>3321</v>
      </c>
    </row>
    <row r="1411" spans="1:16" x14ac:dyDescent="0.3">
      <c r="A1411" t="s">
        <v>37</v>
      </c>
      <c r="B1411" t="s">
        <v>38</v>
      </c>
      <c r="C1411" t="s">
        <v>39</v>
      </c>
      <c r="D1411" t="s">
        <v>40</v>
      </c>
      <c r="E1411">
        <v>1</v>
      </c>
      <c r="F1411">
        <v>228</v>
      </c>
      <c r="G1411">
        <v>24</v>
      </c>
      <c r="H1411" s="47">
        <f t="shared" ref="H1411:H1474" si="66">IF(E1411=1,F1411,CONCATENATE(E1411,F1411))</f>
        <v>228</v>
      </c>
      <c r="I1411" s="47">
        <f t="shared" ref="I1411:I1474" si="67">G1411</f>
        <v>24</v>
      </c>
      <c r="J1411" s="39" t="str">
        <f t="shared" ref="J1411:J1474" si="68">CONCATENATE(H1411,I1411)</f>
        <v>22824</v>
      </c>
      <c r="K1411" t="s">
        <v>50</v>
      </c>
      <c r="L1411">
        <v>7</v>
      </c>
      <c r="M1411" t="s">
        <v>1760</v>
      </c>
      <c r="N1411" t="s">
        <v>1761</v>
      </c>
      <c r="O1411">
        <v>1</v>
      </c>
      <c r="P1411" t="s">
        <v>3321</v>
      </c>
    </row>
    <row r="1412" spans="1:16" x14ac:dyDescent="0.3">
      <c r="A1412" t="s">
        <v>37</v>
      </c>
      <c r="B1412" t="s">
        <v>38</v>
      </c>
      <c r="C1412" t="s">
        <v>39</v>
      </c>
      <c r="D1412" t="s">
        <v>40</v>
      </c>
      <c r="E1412">
        <v>1</v>
      </c>
      <c r="F1412">
        <v>220</v>
      </c>
      <c r="G1412">
        <v>15</v>
      </c>
      <c r="H1412" s="47">
        <f t="shared" si="66"/>
        <v>220</v>
      </c>
      <c r="I1412" s="47">
        <f t="shared" si="67"/>
        <v>15</v>
      </c>
      <c r="J1412" s="39" t="str">
        <f t="shared" si="68"/>
        <v>22015</v>
      </c>
      <c r="K1412" t="s">
        <v>53</v>
      </c>
      <c r="L1412">
        <v>23</v>
      </c>
      <c r="M1412" t="s">
        <v>150</v>
      </c>
      <c r="N1412" t="s">
        <v>151</v>
      </c>
      <c r="O1412">
        <v>1</v>
      </c>
      <c r="P1412" t="s">
        <v>3321</v>
      </c>
    </row>
    <row r="1413" spans="1:16" x14ac:dyDescent="0.3">
      <c r="A1413" t="s">
        <v>37</v>
      </c>
      <c r="B1413" t="s">
        <v>38</v>
      </c>
      <c r="C1413" t="s">
        <v>39</v>
      </c>
      <c r="D1413" t="s">
        <v>40</v>
      </c>
      <c r="E1413">
        <v>1</v>
      </c>
      <c r="F1413">
        <v>275</v>
      </c>
      <c r="G1413">
        <v>20</v>
      </c>
      <c r="H1413" s="47">
        <f t="shared" si="66"/>
        <v>275</v>
      </c>
      <c r="I1413" s="47">
        <f t="shared" si="67"/>
        <v>20</v>
      </c>
      <c r="J1413" s="39" t="str">
        <f t="shared" si="68"/>
        <v>27520</v>
      </c>
      <c r="K1413" t="s">
        <v>50</v>
      </c>
      <c r="L1413">
        <v>600</v>
      </c>
      <c r="M1413" t="s">
        <v>1649</v>
      </c>
      <c r="N1413" t="s">
        <v>1650</v>
      </c>
      <c r="O1413">
        <v>1</v>
      </c>
      <c r="P1413" t="s">
        <v>3321</v>
      </c>
    </row>
    <row r="1414" spans="1:16" x14ac:dyDescent="0.3">
      <c r="A1414" t="s">
        <v>37</v>
      </c>
      <c r="B1414" t="s">
        <v>38</v>
      </c>
      <c r="C1414" t="s">
        <v>39</v>
      </c>
      <c r="D1414" t="s">
        <v>40</v>
      </c>
      <c r="E1414">
        <v>1</v>
      </c>
      <c r="F1414">
        <v>684</v>
      </c>
      <c r="G1414">
        <v>55</v>
      </c>
      <c r="H1414" s="47">
        <f t="shared" si="66"/>
        <v>684</v>
      </c>
      <c r="I1414" s="47">
        <f t="shared" si="67"/>
        <v>55</v>
      </c>
      <c r="J1414" s="39" t="str">
        <f t="shared" si="68"/>
        <v>68455</v>
      </c>
      <c r="K1414" t="s">
        <v>50</v>
      </c>
      <c r="L1414">
        <v>108.5</v>
      </c>
      <c r="M1414" t="s">
        <v>650</v>
      </c>
      <c r="N1414" t="s">
        <v>651</v>
      </c>
      <c r="O1414">
        <v>1</v>
      </c>
      <c r="P1414" t="s">
        <v>3321</v>
      </c>
    </row>
    <row r="1415" spans="1:16" x14ac:dyDescent="0.3">
      <c r="A1415" t="s">
        <v>37</v>
      </c>
      <c r="B1415" t="s">
        <v>38</v>
      </c>
      <c r="C1415" t="s">
        <v>39</v>
      </c>
      <c r="D1415" t="s">
        <v>40</v>
      </c>
      <c r="E1415">
        <v>1</v>
      </c>
      <c r="F1415">
        <v>429</v>
      </c>
      <c r="G1415">
        <v>2</v>
      </c>
      <c r="H1415" s="47">
        <f t="shared" si="66"/>
        <v>429</v>
      </c>
      <c r="I1415" s="47">
        <f t="shared" si="67"/>
        <v>2</v>
      </c>
      <c r="J1415" s="39" t="str">
        <f t="shared" si="68"/>
        <v>4292</v>
      </c>
      <c r="K1415" t="s">
        <v>53</v>
      </c>
      <c r="L1415">
        <v>606</v>
      </c>
      <c r="M1415" t="s">
        <v>681</v>
      </c>
      <c r="N1415" t="s">
        <v>348</v>
      </c>
      <c r="O1415">
        <v>1</v>
      </c>
      <c r="P1415" t="s">
        <v>3321</v>
      </c>
    </row>
    <row r="1416" spans="1:16" x14ac:dyDescent="0.3">
      <c r="A1416" t="s">
        <v>37</v>
      </c>
      <c r="B1416" t="s">
        <v>38</v>
      </c>
      <c r="C1416" t="s">
        <v>39</v>
      </c>
      <c r="D1416" t="s">
        <v>40</v>
      </c>
      <c r="E1416">
        <v>1</v>
      </c>
      <c r="F1416">
        <v>270</v>
      </c>
      <c r="G1416">
        <v>2</v>
      </c>
      <c r="H1416" s="47">
        <f t="shared" si="66"/>
        <v>270</v>
      </c>
      <c r="I1416" s="47">
        <f t="shared" si="67"/>
        <v>2</v>
      </c>
      <c r="J1416" s="39" t="str">
        <f t="shared" si="68"/>
        <v>2702</v>
      </c>
      <c r="K1416" t="s">
        <v>50</v>
      </c>
      <c r="L1416">
        <v>866</v>
      </c>
      <c r="M1416">
        <v>270</v>
      </c>
      <c r="N1416" t="s">
        <v>683</v>
      </c>
      <c r="O1416">
        <v>6</v>
      </c>
      <c r="P1416" t="s">
        <v>3324</v>
      </c>
    </row>
    <row r="1417" spans="1:16" x14ac:dyDescent="0.3">
      <c r="A1417" t="s">
        <v>37</v>
      </c>
      <c r="B1417" t="s">
        <v>38</v>
      </c>
      <c r="C1417" t="s">
        <v>39</v>
      </c>
      <c r="D1417" t="s">
        <v>40</v>
      </c>
      <c r="E1417">
        <v>1</v>
      </c>
      <c r="F1417">
        <v>515</v>
      </c>
      <c r="G1417">
        <v>2</v>
      </c>
      <c r="H1417" s="47">
        <f t="shared" si="66"/>
        <v>515</v>
      </c>
      <c r="I1417" s="47">
        <f t="shared" si="67"/>
        <v>2</v>
      </c>
      <c r="J1417" s="39" t="str">
        <f t="shared" si="68"/>
        <v>5152</v>
      </c>
      <c r="K1417" t="s">
        <v>50</v>
      </c>
      <c r="L1417">
        <v>245</v>
      </c>
      <c r="M1417" t="s">
        <v>1762</v>
      </c>
      <c r="N1417" t="s">
        <v>507</v>
      </c>
      <c r="O1417">
        <v>1</v>
      </c>
      <c r="P1417" t="s">
        <v>3321</v>
      </c>
    </row>
    <row r="1418" spans="1:16" x14ac:dyDescent="0.3">
      <c r="A1418" t="s">
        <v>37</v>
      </c>
      <c r="B1418" t="s">
        <v>38</v>
      </c>
      <c r="C1418" t="s">
        <v>39</v>
      </c>
      <c r="D1418" t="s">
        <v>40</v>
      </c>
      <c r="E1418">
        <v>1</v>
      </c>
      <c r="F1418">
        <v>517</v>
      </c>
      <c r="G1418">
        <v>2</v>
      </c>
      <c r="H1418" s="47">
        <f t="shared" si="66"/>
        <v>517</v>
      </c>
      <c r="I1418" s="47">
        <f t="shared" si="67"/>
        <v>2</v>
      </c>
      <c r="J1418" s="39" t="str">
        <f t="shared" si="68"/>
        <v>5172</v>
      </c>
      <c r="K1418" t="s">
        <v>50</v>
      </c>
      <c r="L1418">
        <v>280</v>
      </c>
      <c r="M1418" t="s">
        <v>1763</v>
      </c>
      <c r="N1418" t="s">
        <v>1454</v>
      </c>
      <c r="O1418">
        <v>1</v>
      </c>
      <c r="P1418" t="s">
        <v>3321</v>
      </c>
    </row>
    <row r="1419" spans="1:16" x14ac:dyDescent="0.3">
      <c r="A1419" t="s">
        <v>37</v>
      </c>
      <c r="B1419" t="s">
        <v>38</v>
      </c>
      <c r="C1419" t="s">
        <v>39</v>
      </c>
      <c r="D1419" t="s">
        <v>40</v>
      </c>
      <c r="E1419">
        <v>1</v>
      </c>
      <c r="F1419">
        <v>529</v>
      </c>
      <c r="G1419">
        <v>1</v>
      </c>
      <c r="H1419" s="47">
        <f t="shared" si="66"/>
        <v>529</v>
      </c>
      <c r="I1419" s="47">
        <f t="shared" si="67"/>
        <v>1</v>
      </c>
      <c r="J1419" s="39" t="str">
        <f t="shared" si="68"/>
        <v>5291</v>
      </c>
      <c r="K1419" t="s">
        <v>50</v>
      </c>
      <c r="L1419">
        <v>1520</v>
      </c>
      <c r="M1419" t="s">
        <v>1764</v>
      </c>
      <c r="N1419" t="s">
        <v>1765</v>
      </c>
      <c r="O1419">
        <v>1</v>
      </c>
      <c r="P1419" t="s">
        <v>3321</v>
      </c>
    </row>
    <row r="1420" spans="1:16" x14ac:dyDescent="0.3">
      <c r="A1420" t="s">
        <v>37</v>
      </c>
      <c r="B1420" t="s">
        <v>38</v>
      </c>
      <c r="C1420" t="s">
        <v>39</v>
      </c>
      <c r="D1420" t="s">
        <v>40</v>
      </c>
      <c r="E1420">
        <v>1</v>
      </c>
      <c r="F1420">
        <v>463</v>
      </c>
      <c r="G1420">
        <v>8</v>
      </c>
      <c r="H1420" s="47">
        <f t="shared" si="66"/>
        <v>463</v>
      </c>
      <c r="I1420" s="47">
        <f t="shared" si="67"/>
        <v>8</v>
      </c>
      <c r="J1420" s="39" t="str">
        <f t="shared" si="68"/>
        <v>4638</v>
      </c>
      <c r="K1420" t="s">
        <v>50</v>
      </c>
      <c r="L1420">
        <v>76</v>
      </c>
      <c r="M1420" t="s">
        <v>1766</v>
      </c>
      <c r="N1420" t="s">
        <v>1767</v>
      </c>
      <c r="O1420">
        <v>1</v>
      </c>
      <c r="P1420" t="s">
        <v>3321</v>
      </c>
    </row>
    <row r="1421" spans="1:16" x14ac:dyDescent="0.3">
      <c r="A1421" t="s">
        <v>37</v>
      </c>
      <c r="B1421" t="s">
        <v>38</v>
      </c>
      <c r="C1421" t="s">
        <v>39</v>
      </c>
      <c r="D1421" t="s">
        <v>40</v>
      </c>
      <c r="E1421">
        <v>1</v>
      </c>
      <c r="F1421">
        <v>456</v>
      </c>
      <c r="G1421">
        <v>12</v>
      </c>
      <c r="H1421" s="47">
        <f t="shared" si="66"/>
        <v>456</v>
      </c>
      <c r="I1421" s="47">
        <f t="shared" si="67"/>
        <v>12</v>
      </c>
      <c r="J1421" s="39" t="str">
        <f t="shared" si="68"/>
        <v>45612</v>
      </c>
      <c r="K1421" t="s">
        <v>114</v>
      </c>
      <c r="L1421">
        <v>14</v>
      </c>
      <c r="M1421" t="s">
        <v>54</v>
      </c>
      <c r="N1421" t="s">
        <v>55</v>
      </c>
      <c r="O1421">
        <v>5</v>
      </c>
      <c r="P1421" t="s">
        <v>3322</v>
      </c>
    </row>
    <row r="1422" spans="1:16" x14ac:dyDescent="0.3">
      <c r="A1422" t="s">
        <v>37</v>
      </c>
      <c r="B1422" t="s">
        <v>38</v>
      </c>
      <c r="C1422" t="s">
        <v>39</v>
      </c>
      <c r="D1422" t="s">
        <v>40</v>
      </c>
      <c r="E1422">
        <v>1</v>
      </c>
      <c r="F1422">
        <v>473</v>
      </c>
      <c r="G1422">
        <v>1</v>
      </c>
      <c r="H1422" s="47">
        <f t="shared" si="66"/>
        <v>473</v>
      </c>
      <c r="I1422" s="47">
        <f t="shared" si="67"/>
        <v>1</v>
      </c>
      <c r="J1422" s="39" t="str">
        <f t="shared" si="68"/>
        <v>4731</v>
      </c>
      <c r="K1422" t="s">
        <v>50</v>
      </c>
      <c r="L1422">
        <v>3732</v>
      </c>
      <c r="M1422" t="s">
        <v>54</v>
      </c>
      <c r="N1422" t="s">
        <v>1768</v>
      </c>
      <c r="O1422">
        <v>2</v>
      </c>
      <c r="P1422" t="s">
        <v>3323</v>
      </c>
    </row>
    <row r="1423" spans="1:16" x14ac:dyDescent="0.3">
      <c r="A1423" t="s">
        <v>37</v>
      </c>
      <c r="B1423" t="s">
        <v>38</v>
      </c>
      <c r="C1423" t="s">
        <v>39</v>
      </c>
      <c r="D1423" t="s">
        <v>40</v>
      </c>
      <c r="E1423">
        <v>1</v>
      </c>
      <c r="F1423">
        <v>698</v>
      </c>
      <c r="G1423">
        <v>17</v>
      </c>
      <c r="H1423" s="47">
        <f t="shared" si="66"/>
        <v>698</v>
      </c>
      <c r="I1423" s="47">
        <f t="shared" si="67"/>
        <v>17</v>
      </c>
      <c r="J1423" s="39" t="str">
        <f t="shared" si="68"/>
        <v>69817</v>
      </c>
      <c r="K1423" t="s">
        <v>50</v>
      </c>
      <c r="L1423">
        <v>156.69999999999999</v>
      </c>
      <c r="M1423" t="s">
        <v>1769</v>
      </c>
      <c r="N1423" t="s">
        <v>1770</v>
      </c>
      <c r="O1423">
        <v>1</v>
      </c>
      <c r="P1423" t="s">
        <v>3321</v>
      </c>
    </row>
    <row r="1424" spans="1:16" x14ac:dyDescent="0.3">
      <c r="A1424" t="s">
        <v>37</v>
      </c>
      <c r="B1424" t="s">
        <v>38</v>
      </c>
      <c r="C1424" t="s">
        <v>39</v>
      </c>
      <c r="D1424" t="s">
        <v>40</v>
      </c>
      <c r="E1424">
        <v>1</v>
      </c>
      <c r="F1424">
        <v>681</v>
      </c>
      <c r="G1424">
        <v>19</v>
      </c>
      <c r="H1424" s="47">
        <f t="shared" si="66"/>
        <v>681</v>
      </c>
      <c r="I1424" s="47">
        <f t="shared" si="67"/>
        <v>19</v>
      </c>
      <c r="J1424" s="39" t="str">
        <f t="shared" si="68"/>
        <v>68119</v>
      </c>
      <c r="K1424" t="s">
        <v>50</v>
      </c>
      <c r="L1424">
        <v>170.1</v>
      </c>
      <c r="M1424" t="s">
        <v>1771</v>
      </c>
      <c r="N1424" t="s">
        <v>1772</v>
      </c>
      <c r="O1424">
        <v>1</v>
      </c>
      <c r="P1424" t="s">
        <v>3321</v>
      </c>
    </row>
    <row r="1425" spans="1:16" x14ac:dyDescent="0.3">
      <c r="A1425" t="s">
        <v>37</v>
      </c>
      <c r="B1425" t="s">
        <v>38</v>
      </c>
      <c r="C1425" t="s">
        <v>39</v>
      </c>
      <c r="D1425" t="s">
        <v>40</v>
      </c>
      <c r="E1425">
        <v>1</v>
      </c>
      <c r="F1425">
        <v>866</v>
      </c>
      <c r="G1425">
        <v>56</v>
      </c>
      <c r="H1425" s="47">
        <f t="shared" si="66"/>
        <v>866</v>
      </c>
      <c r="I1425" s="47">
        <f t="shared" si="67"/>
        <v>56</v>
      </c>
      <c r="J1425" s="39" t="str">
        <f t="shared" si="68"/>
        <v>86656</v>
      </c>
      <c r="K1425" t="s">
        <v>50</v>
      </c>
      <c r="L1425">
        <v>146</v>
      </c>
      <c r="M1425" t="s">
        <v>1773</v>
      </c>
      <c r="N1425" t="s">
        <v>1774</v>
      </c>
      <c r="O1425">
        <v>1</v>
      </c>
      <c r="P1425" t="s">
        <v>3321</v>
      </c>
    </row>
    <row r="1426" spans="1:16" x14ac:dyDescent="0.3">
      <c r="A1426" t="s">
        <v>37</v>
      </c>
      <c r="B1426" t="s">
        <v>38</v>
      </c>
      <c r="C1426" t="s">
        <v>39</v>
      </c>
      <c r="D1426" t="s">
        <v>40</v>
      </c>
      <c r="E1426">
        <v>1</v>
      </c>
      <c r="F1426">
        <v>680</v>
      </c>
      <c r="G1426">
        <v>15</v>
      </c>
      <c r="H1426" s="47">
        <f t="shared" si="66"/>
        <v>680</v>
      </c>
      <c r="I1426" s="47">
        <f t="shared" si="67"/>
        <v>15</v>
      </c>
      <c r="J1426" s="39" t="str">
        <f t="shared" si="68"/>
        <v>68015</v>
      </c>
      <c r="K1426" t="s">
        <v>50</v>
      </c>
      <c r="L1426">
        <v>220.2</v>
      </c>
      <c r="M1426">
        <v>653</v>
      </c>
      <c r="N1426" t="s">
        <v>1141</v>
      </c>
      <c r="O1426">
        <v>1</v>
      </c>
      <c r="P1426" t="s">
        <v>3321</v>
      </c>
    </row>
    <row r="1427" spans="1:16" x14ac:dyDescent="0.3">
      <c r="A1427" t="s">
        <v>37</v>
      </c>
      <c r="B1427" t="s">
        <v>38</v>
      </c>
      <c r="C1427" t="s">
        <v>39</v>
      </c>
      <c r="D1427" t="s">
        <v>40</v>
      </c>
      <c r="E1427">
        <v>1</v>
      </c>
      <c r="F1427">
        <v>696</v>
      </c>
      <c r="G1427">
        <v>15</v>
      </c>
      <c r="H1427" s="47">
        <f t="shared" si="66"/>
        <v>696</v>
      </c>
      <c r="I1427" s="47">
        <f t="shared" si="67"/>
        <v>15</v>
      </c>
      <c r="J1427" s="39" t="str">
        <f t="shared" si="68"/>
        <v>69615</v>
      </c>
      <c r="K1427" t="s">
        <v>50</v>
      </c>
      <c r="L1427">
        <v>158.30000000000001</v>
      </c>
      <c r="M1427" t="s">
        <v>1197</v>
      </c>
      <c r="N1427" t="s">
        <v>1775</v>
      </c>
      <c r="O1427">
        <v>1</v>
      </c>
      <c r="P1427" t="s">
        <v>3321</v>
      </c>
    </row>
    <row r="1428" spans="1:16" x14ac:dyDescent="0.3">
      <c r="A1428" t="s">
        <v>37</v>
      </c>
      <c r="B1428" t="s">
        <v>38</v>
      </c>
      <c r="C1428" t="s">
        <v>39</v>
      </c>
      <c r="D1428" t="s">
        <v>40</v>
      </c>
      <c r="E1428">
        <v>1</v>
      </c>
      <c r="F1428">
        <v>679</v>
      </c>
      <c r="G1428">
        <v>10</v>
      </c>
      <c r="H1428" s="47">
        <f t="shared" si="66"/>
        <v>679</v>
      </c>
      <c r="I1428" s="47">
        <f t="shared" si="67"/>
        <v>10</v>
      </c>
      <c r="J1428" s="39" t="str">
        <f t="shared" si="68"/>
        <v>67910</v>
      </c>
      <c r="K1428" t="s">
        <v>50</v>
      </c>
      <c r="L1428">
        <v>166</v>
      </c>
      <c r="M1428" t="s">
        <v>1776</v>
      </c>
      <c r="N1428" t="s">
        <v>1777</v>
      </c>
      <c r="O1428">
        <v>1</v>
      </c>
      <c r="P1428" t="s">
        <v>3321</v>
      </c>
    </row>
    <row r="1429" spans="1:16" x14ac:dyDescent="0.3">
      <c r="A1429" t="s">
        <v>37</v>
      </c>
      <c r="B1429" t="s">
        <v>38</v>
      </c>
      <c r="C1429" t="s">
        <v>39</v>
      </c>
      <c r="D1429" t="s">
        <v>40</v>
      </c>
      <c r="E1429">
        <v>1</v>
      </c>
      <c r="F1429">
        <v>679</v>
      </c>
      <c r="G1429">
        <v>14</v>
      </c>
      <c r="H1429" s="47">
        <f t="shared" si="66"/>
        <v>679</v>
      </c>
      <c r="I1429" s="47">
        <f t="shared" si="67"/>
        <v>14</v>
      </c>
      <c r="J1429" s="39" t="str">
        <f t="shared" si="68"/>
        <v>67914</v>
      </c>
      <c r="K1429" t="s">
        <v>50</v>
      </c>
      <c r="L1429">
        <v>333.2</v>
      </c>
      <c r="M1429" t="s">
        <v>1521</v>
      </c>
      <c r="N1429" t="s">
        <v>1522</v>
      </c>
      <c r="O1429">
        <v>1</v>
      </c>
      <c r="P1429" t="s">
        <v>3321</v>
      </c>
    </row>
    <row r="1430" spans="1:16" x14ac:dyDescent="0.3">
      <c r="A1430" t="s">
        <v>37</v>
      </c>
      <c r="B1430" t="s">
        <v>38</v>
      </c>
      <c r="C1430" t="s">
        <v>39</v>
      </c>
      <c r="D1430" t="s">
        <v>40</v>
      </c>
      <c r="E1430">
        <v>1</v>
      </c>
      <c r="F1430">
        <v>679</v>
      </c>
      <c r="G1430">
        <v>24</v>
      </c>
      <c r="H1430" s="47">
        <f t="shared" si="66"/>
        <v>679</v>
      </c>
      <c r="I1430" s="47">
        <f t="shared" si="67"/>
        <v>24</v>
      </c>
      <c r="J1430" s="39" t="str">
        <f t="shared" si="68"/>
        <v>67924</v>
      </c>
      <c r="K1430" t="s">
        <v>50</v>
      </c>
      <c r="L1430">
        <v>11.9</v>
      </c>
      <c r="M1430" t="s">
        <v>54</v>
      </c>
      <c r="N1430" t="s">
        <v>55</v>
      </c>
      <c r="O1430">
        <v>5</v>
      </c>
      <c r="P1430" t="s">
        <v>3322</v>
      </c>
    </row>
    <row r="1431" spans="1:16" x14ac:dyDescent="0.3">
      <c r="A1431" t="s">
        <v>37</v>
      </c>
      <c r="B1431" t="s">
        <v>38</v>
      </c>
      <c r="C1431" t="s">
        <v>39</v>
      </c>
      <c r="D1431" t="s">
        <v>40</v>
      </c>
      <c r="E1431">
        <v>1</v>
      </c>
      <c r="F1431">
        <v>867</v>
      </c>
      <c r="G1431">
        <v>87</v>
      </c>
      <c r="H1431" s="47">
        <f t="shared" si="66"/>
        <v>867</v>
      </c>
      <c r="I1431" s="47">
        <f t="shared" si="67"/>
        <v>87</v>
      </c>
      <c r="J1431" s="39" t="str">
        <f t="shared" si="68"/>
        <v>86787</v>
      </c>
      <c r="K1431" t="s">
        <v>50</v>
      </c>
      <c r="L1431">
        <v>104</v>
      </c>
      <c r="M1431" t="s">
        <v>54</v>
      </c>
      <c r="N1431" t="s">
        <v>1254</v>
      </c>
      <c r="O1431">
        <v>4</v>
      </c>
      <c r="P1431" t="s">
        <v>3325</v>
      </c>
    </row>
    <row r="1432" spans="1:16" x14ac:dyDescent="0.3">
      <c r="A1432" t="s">
        <v>37</v>
      </c>
      <c r="B1432" t="s">
        <v>38</v>
      </c>
      <c r="C1432" t="s">
        <v>39</v>
      </c>
      <c r="D1432" t="s">
        <v>40</v>
      </c>
      <c r="E1432">
        <v>1</v>
      </c>
      <c r="F1432">
        <v>693</v>
      </c>
      <c r="G1432">
        <v>6</v>
      </c>
      <c r="H1432" s="47">
        <f t="shared" si="66"/>
        <v>693</v>
      </c>
      <c r="I1432" s="47">
        <f t="shared" si="67"/>
        <v>6</v>
      </c>
      <c r="J1432" s="39" t="str">
        <f t="shared" si="68"/>
        <v>6936</v>
      </c>
      <c r="K1432" t="s">
        <v>50</v>
      </c>
      <c r="L1432">
        <v>112.4</v>
      </c>
      <c r="M1432" t="s">
        <v>1521</v>
      </c>
      <c r="N1432" t="s">
        <v>1522</v>
      </c>
      <c r="O1432">
        <v>1</v>
      </c>
      <c r="P1432" t="s">
        <v>3321</v>
      </c>
    </row>
    <row r="1433" spans="1:16" x14ac:dyDescent="0.3">
      <c r="A1433" t="s">
        <v>37</v>
      </c>
      <c r="B1433" t="s">
        <v>38</v>
      </c>
      <c r="C1433" t="s">
        <v>39</v>
      </c>
      <c r="D1433" t="s">
        <v>40</v>
      </c>
      <c r="E1433">
        <v>1</v>
      </c>
      <c r="F1433">
        <v>867</v>
      </c>
      <c r="G1433">
        <v>15</v>
      </c>
      <c r="H1433" s="47">
        <f t="shared" si="66"/>
        <v>867</v>
      </c>
      <c r="I1433" s="47">
        <f t="shared" si="67"/>
        <v>15</v>
      </c>
      <c r="J1433" s="39" t="str">
        <f t="shared" si="68"/>
        <v>86715</v>
      </c>
      <c r="K1433" t="s">
        <v>50</v>
      </c>
      <c r="L1433">
        <v>88</v>
      </c>
      <c r="M1433" t="s">
        <v>1778</v>
      </c>
      <c r="N1433" t="s">
        <v>1779</v>
      </c>
      <c r="O1433">
        <v>1</v>
      </c>
      <c r="P1433" t="s">
        <v>3321</v>
      </c>
    </row>
    <row r="1434" spans="1:16" x14ac:dyDescent="0.3">
      <c r="A1434" t="s">
        <v>37</v>
      </c>
      <c r="B1434" t="s">
        <v>38</v>
      </c>
      <c r="C1434" t="s">
        <v>39</v>
      </c>
      <c r="D1434" t="s">
        <v>40</v>
      </c>
      <c r="E1434">
        <v>1</v>
      </c>
      <c r="F1434">
        <v>755</v>
      </c>
      <c r="G1434">
        <v>15</v>
      </c>
      <c r="H1434" s="47">
        <f t="shared" si="66"/>
        <v>755</v>
      </c>
      <c r="I1434" s="47">
        <f t="shared" si="67"/>
        <v>15</v>
      </c>
      <c r="J1434" s="39" t="str">
        <f t="shared" si="68"/>
        <v>75515</v>
      </c>
      <c r="K1434" t="s">
        <v>114</v>
      </c>
      <c r="L1434">
        <v>403</v>
      </c>
      <c r="M1434" t="s">
        <v>54</v>
      </c>
      <c r="N1434" t="s">
        <v>79</v>
      </c>
      <c r="O1434">
        <v>2</v>
      </c>
      <c r="P1434" t="s">
        <v>3323</v>
      </c>
    </row>
    <row r="1435" spans="1:16" x14ac:dyDescent="0.3">
      <c r="A1435" t="s">
        <v>37</v>
      </c>
      <c r="B1435" t="s">
        <v>38</v>
      </c>
      <c r="C1435" t="s">
        <v>39</v>
      </c>
      <c r="D1435" t="s">
        <v>40</v>
      </c>
      <c r="E1435">
        <v>1</v>
      </c>
      <c r="F1435">
        <v>674</v>
      </c>
      <c r="G1435">
        <v>9</v>
      </c>
      <c r="H1435" s="47">
        <f t="shared" si="66"/>
        <v>674</v>
      </c>
      <c r="I1435" s="47">
        <f t="shared" si="67"/>
        <v>9</v>
      </c>
      <c r="J1435" s="39" t="str">
        <f t="shared" si="68"/>
        <v>6749</v>
      </c>
      <c r="K1435" t="s">
        <v>50</v>
      </c>
      <c r="L1435">
        <v>180.7</v>
      </c>
      <c r="M1435" t="s">
        <v>1780</v>
      </c>
      <c r="N1435" t="s">
        <v>1781</v>
      </c>
      <c r="O1435">
        <v>1</v>
      </c>
      <c r="P1435" t="s">
        <v>3321</v>
      </c>
    </row>
    <row r="1436" spans="1:16" x14ac:dyDescent="0.3">
      <c r="A1436" t="s">
        <v>37</v>
      </c>
      <c r="B1436" t="s">
        <v>38</v>
      </c>
      <c r="C1436" t="s">
        <v>39</v>
      </c>
      <c r="D1436" t="s">
        <v>40</v>
      </c>
      <c r="E1436">
        <v>1</v>
      </c>
      <c r="F1436">
        <v>849</v>
      </c>
      <c r="G1436">
        <v>1</v>
      </c>
      <c r="H1436" s="47">
        <f t="shared" si="66"/>
        <v>849</v>
      </c>
      <c r="I1436" s="47">
        <f t="shared" si="67"/>
        <v>1</v>
      </c>
      <c r="J1436" s="39" t="str">
        <f t="shared" si="68"/>
        <v>8491</v>
      </c>
      <c r="K1436" t="s">
        <v>58</v>
      </c>
      <c r="L1436">
        <v>149</v>
      </c>
      <c r="M1436" t="s">
        <v>828</v>
      </c>
      <c r="N1436" t="s">
        <v>829</v>
      </c>
      <c r="O1436">
        <v>1</v>
      </c>
      <c r="P1436" t="s">
        <v>3321</v>
      </c>
    </row>
    <row r="1437" spans="1:16" x14ac:dyDescent="0.3">
      <c r="A1437" t="s">
        <v>37</v>
      </c>
      <c r="B1437" t="s">
        <v>38</v>
      </c>
      <c r="C1437" t="s">
        <v>39</v>
      </c>
      <c r="D1437" t="s">
        <v>40</v>
      </c>
      <c r="E1437">
        <v>1</v>
      </c>
      <c r="F1437">
        <v>342</v>
      </c>
      <c r="G1437">
        <v>3</v>
      </c>
      <c r="H1437" s="47">
        <f t="shared" si="66"/>
        <v>342</v>
      </c>
      <c r="I1437" s="47">
        <f t="shared" si="67"/>
        <v>3</v>
      </c>
      <c r="J1437" s="39" t="str">
        <f t="shared" si="68"/>
        <v>3423</v>
      </c>
      <c r="K1437" t="s">
        <v>58</v>
      </c>
      <c r="L1437">
        <v>326</v>
      </c>
      <c r="M1437" t="s">
        <v>103</v>
      </c>
      <c r="N1437" t="s">
        <v>104</v>
      </c>
      <c r="O1437">
        <v>1</v>
      </c>
      <c r="P1437" t="s">
        <v>3321</v>
      </c>
    </row>
    <row r="1438" spans="1:16" x14ac:dyDescent="0.3">
      <c r="A1438" t="s">
        <v>37</v>
      </c>
      <c r="B1438" t="s">
        <v>38</v>
      </c>
      <c r="C1438" t="s">
        <v>39</v>
      </c>
      <c r="D1438" t="s">
        <v>40</v>
      </c>
      <c r="E1438">
        <v>1</v>
      </c>
      <c r="F1438">
        <v>88</v>
      </c>
      <c r="G1438">
        <v>4</v>
      </c>
      <c r="H1438" s="47">
        <f t="shared" si="66"/>
        <v>88</v>
      </c>
      <c r="I1438" s="47">
        <f t="shared" si="67"/>
        <v>4</v>
      </c>
      <c r="J1438" s="39" t="str">
        <f t="shared" si="68"/>
        <v>884</v>
      </c>
      <c r="K1438" t="s">
        <v>50</v>
      </c>
      <c r="L1438">
        <v>298</v>
      </c>
      <c r="M1438" t="s">
        <v>54</v>
      </c>
      <c r="N1438" t="s">
        <v>162</v>
      </c>
      <c r="O1438">
        <v>2</v>
      </c>
      <c r="P1438" t="s">
        <v>3323</v>
      </c>
    </row>
    <row r="1439" spans="1:16" x14ac:dyDescent="0.3">
      <c r="A1439" t="s">
        <v>37</v>
      </c>
      <c r="B1439" t="s">
        <v>38</v>
      </c>
      <c r="C1439" t="s">
        <v>39</v>
      </c>
      <c r="D1439" t="s">
        <v>40</v>
      </c>
      <c r="E1439">
        <v>1</v>
      </c>
      <c r="F1439">
        <v>77</v>
      </c>
      <c r="G1439">
        <v>14</v>
      </c>
      <c r="H1439" s="47">
        <f t="shared" si="66"/>
        <v>77</v>
      </c>
      <c r="I1439" s="47">
        <f t="shared" si="67"/>
        <v>14</v>
      </c>
      <c r="J1439" s="39" t="str">
        <f t="shared" si="68"/>
        <v>7714</v>
      </c>
      <c r="K1439" t="s">
        <v>50</v>
      </c>
      <c r="L1439">
        <v>235</v>
      </c>
      <c r="M1439" t="s">
        <v>1782</v>
      </c>
      <c r="N1439" t="s">
        <v>1783</v>
      </c>
      <c r="O1439">
        <v>1</v>
      </c>
      <c r="P1439" t="s">
        <v>3321</v>
      </c>
    </row>
    <row r="1440" spans="1:16" x14ac:dyDescent="0.3">
      <c r="A1440" t="s">
        <v>37</v>
      </c>
      <c r="B1440" t="s">
        <v>38</v>
      </c>
      <c r="C1440" t="s">
        <v>39</v>
      </c>
      <c r="D1440" t="s">
        <v>40</v>
      </c>
      <c r="E1440">
        <v>1</v>
      </c>
      <c r="F1440">
        <v>21</v>
      </c>
      <c r="G1440">
        <v>4</v>
      </c>
      <c r="H1440" s="47">
        <f t="shared" si="66"/>
        <v>21</v>
      </c>
      <c r="I1440" s="47">
        <f t="shared" si="67"/>
        <v>4</v>
      </c>
      <c r="J1440" s="39" t="str">
        <f t="shared" si="68"/>
        <v>214</v>
      </c>
      <c r="K1440" t="s">
        <v>58</v>
      </c>
      <c r="L1440">
        <v>1160</v>
      </c>
      <c r="M1440" t="s">
        <v>1784</v>
      </c>
      <c r="N1440" t="s">
        <v>1785</v>
      </c>
      <c r="O1440">
        <v>1</v>
      </c>
      <c r="P1440" t="s">
        <v>3321</v>
      </c>
    </row>
    <row r="1441" spans="1:16" x14ac:dyDescent="0.3">
      <c r="A1441" t="s">
        <v>37</v>
      </c>
      <c r="B1441" t="s">
        <v>38</v>
      </c>
      <c r="C1441" t="s">
        <v>39</v>
      </c>
      <c r="D1441" t="s">
        <v>40</v>
      </c>
      <c r="E1441">
        <v>1</v>
      </c>
      <c r="F1441">
        <v>62</v>
      </c>
      <c r="G1441">
        <v>6</v>
      </c>
      <c r="H1441" s="47">
        <f t="shared" si="66"/>
        <v>62</v>
      </c>
      <c r="I1441" s="47">
        <f t="shared" si="67"/>
        <v>6</v>
      </c>
      <c r="J1441" s="39" t="str">
        <f t="shared" si="68"/>
        <v>626</v>
      </c>
      <c r="K1441" t="s">
        <v>50</v>
      </c>
      <c r="L1441">
        <v>159</v>
      </c>
      <c r="M1441" t="s">
        <v>1786</v>
      </c>
      <c r="N1441" t="s">
        <v>1787</v>
      </c>
      <c r="O1441">
        <v>1</v>
      </c>
      <c r="P1441" t="s">
        <v>3321</v>
      </c>
    </row>
    <row r="1442" spans="1:16" x14ac:dyDescent="0.3">
      <c r="A1442" t="s">
        <v>37</v>
      </c>
      <c r="B1442" t="s">
        <v>38</v>
      </c>
      <c r="C1442" t="s">
        <v>39</v>
      </c>
      <c r="D1442" t="s">
        <v>40</v>
      </c>
      <c r="E1442">
        <v>1</v>
      </c>
      <c r="F1442">
        <v>58</v>
      </c>
      <c r="G1442">
        <v>9</v>
      </c>
      <c r="H1442" s="47">
        <f t="shared" si="66"/>
        <v>58</v>
      </c>
      <c r="I1442" s="47">
        <f t="shared" si="67"/>
        <v>9</v>
      </c>
      <c r="J1442" s="39" t="str">
        <f t="shared" si="68"/>
        <v>589</v>
      </c>
      <c r="K1442" t="s">
        <v>50</v>
      </c>
      <c r="L1442">
        <v>50</v>
      </c>
      <c r="M1442" t="s">
        <v>54</v>
      </c>
      <c r="N1442" t="s">
        <v>159</v>
      </c>
      <c r="O1442">
        <v>2</v>
      </c>
      <c r="P1442" t="s">
        <v>3323</v>
      </c>
    </row>
    <row r="1443" spans="1:16" x14ac:dyDescent="0.3">
      <c r="A1443" t="s">
        <v>37</v>
      </c>
      <c r="B1443" t="s">
        <v>38</v>
      </c>
      <c r="C1443" t="s">
        <v>39</v>
      </c>
      <c r="D1443" t="s">
        <v>40</v>
      </c>
      <c r="E1443">
        <v>1</v>
      </c>
      <c r="F1443">
        <v>31</v>
      </c>
      <c r="G1443">
        <v>0</v>
      </c>
      <c r="H1443" s="47">
        <f t="shared" si="66"/>
        <v>31</v>
      </c>
      <c r="I1443" s="47"/>
      <c r="J1443" s="39" t="str">
        <f t="shared" si="68"/>
        <v>31</v>
      </c>
      <c r="K1443" t="s">
        <v>58</v>
      </c>
      <c r="L1443">
        <v>60</v>
      </c>
      <c r="M1443" t="s">
        <v>833</v>
      </c>
      <c r="N1443" t="s">
        <v>834</v>
      </c>
      <c r="O1443">
        <v>1</v>
      </c>
      <c r="P1443" t="s">
        <v>3321</v>
      </c>
    </row>
    <row r="1444" spans="1:16" x14ac:dyDescent="0.3">
      <c r="A1444" t="s">
        <v>37</v>
      </c>
      <c r="B1444" t="s">
        <v>38</v>
      </c>
      <c r="C1444" t="s">
        <v>39</v>
      </c>
      <c r="D1444" t="s">
        <v>40</v>
      </c>
      <c r="E1444">
        <v>1</v>
      </c>
      <c r="F1444">
        <v>10</v>
      </c>
      <c r="G1444">
        <v>2</v>
      </c>
      <c r="H1444" s="47">
        <f t="shared" si="66"/>
        <v>10</v>
      </c>
      <c r="I1444" s="47">
        <f t="shared" si="67"/>
        <v>2</v>
      </c>
      <c r="J1444" s="39" t="str">
        <f t="shared" si="68"/>
        <v>102</v>
      </c>
      <c r="K1444" t="s">
        <v>58</v>
      </c>
      <c r="L1444">
        <v>754</v>
      </c>
      <c r="M1444" t="s">
        <v>1788</v>
      </c>
      <c r="N1444" t="s">
        <v>1789</v>
      </c>
      <c r="O1444">
        <v>1</v>
      </c>
      <c r="P1444" t="s">
        <v>3321</v>
      </c>
    </row>
    <row r="1445" spans="1:16" x14ac:dyDescent="0.3">
      <c r="A1445" t="s">
        <v>37</v>
      </c>
      <c r="B1445" t="s">
        <v>38</v>
      </c>
      <c r="C1445" t="s">
        <v>39</v>
      </c>
      <c r="D1445" t="s">
        <v>40</v>
      </c>
      <c r="E1445">
        <v>1</v>
      </c>
      <c r="F1445">
        <v>194</v>
      </c>
      <c r="G1445">
        <v>15</v>
      </c>
      <c r="H1445" s="47">
        <f t="shared" si="66"/>
        <v>194</v>
      </c>
      <c r="I1445" s="47">
        <f t="shared" si="67"/>
        <v>15</v>
      </c>
      <c r="J1445" s="39" t="str">
        <f t="shared" si="68"/>
        <v>19415</v>
      </c>
      <c r="K1445" t="s">
        <v>50</v>
      </c>
      <c r="L1445">
        <v>243</v>
      </c>
      <c r="M1445" t="s">
        <v>1790</v>
      </c>
      <c r="N1445" t="s">
        <v>1791</v>
      </c>
      <c r="O1445">
        <v>1</v>
      </c>
      <c r="P1445" t="s">
        <v>3321</v>
      </c>
    </row>
    <row r="1446" spans="1:16" x14ac:dyDescent="0.3">
      <c r="A1446" t="s">
        <v>37</v>
      </c>
      <c r="B1446" t="s">
        <v>38</v>
      </c>
      <c r="C1446" t="s">
        <v>39</v>
      </c>
      <c r="D1446" t="s">
        <v>40</v>
      </c>
      <c r="E1446">
        <v>1</v>
      </c>
      <c r="F1446">
        <v>877</v>
      </c>
      <c r="G1446">
        <v>3</v>
      </c>
      <c r="H1446" s="47">
        <f t="shared" si="66"/>
        <v>877</v>
      </c>
      <c r="I1446" s="47">
        <f t="shared" si="67"/>
        <v>3</v>
      </c>
      <c r="J1446" s="39" t="str">
        <f t="shared" si="68"/>
        <v>8773</v>
      </c>
      <c r="K1446" t="s">
        <v>50</v>
      </c>
      <c r="L1446">
        <v>1</v>
      </c>
      <c r="M1446" t="s">
        <v>54</v>
      </c>
      <c r="N1446" t="s">
        <v>159</v>
      </c>
      <c r="O1446">
        <v>2</v>
      </c>
      <c r="P1446" t="s">
        <v>3323</v>
      </c>
    </row>
    <row r="1447" spans="1:16" x14ac:dyDescent="0.3">
      <c r="A1447" t="s">
        <v>37</v>
      </c>
      <c r="B1447" t="s">
        <v>38</v>
      </c>
      <c r="C1447" t="s">
        <v>39</v>
      </c>
      <c r="D1447" t="s">
        <v>40</v>
      </c>
      <c r="E1447">
        <v>1</v>
      </c>
      <c r="F1447">
        <v>684</v>
      </c>
      <c r="G1447">
        <v>26</v>
      </c>
      <c r="H1447" s="47">
        <f t="shared" si="66"/>
        <v>684</v>
      </c>
      <c r="I1447" s="47">
        <f t="shared" si="67"/>
        <v>26</v>
      </c>
      <c r="J1447" s="39" t="str">
        <f t="shared" si="68"/>
        <v>68426</v>
      </c>
      <c r="K1447" t="s">
        <v>50</v>
      </c>
      <c r="L1447">
        <v>738.7</v>
      </c>
      <c r="M1447" t="s">
        <v>208</v>
      </c>
      <c r="N1447" t="s">
        <v>209</v>
      </c>
      <c r="O1447">
        <v>6</v>
      </c>
      <c r="P1447" t="s">
        <v>3324</v>
      </c>
    </row>
    <row r="1448" spans="1:16" x14ac:dyDescent="0.3">
      <c r="A1448" t="s">
        <v>37</v>
      </c>
      <c r="B1448" t="s">
        <v>38</v>
      </c>
      <c r="C1448" t="s">
        <v>39</v>
      </c>
      <c r="D1448" t="s">
        <v>40</v>
      </c>
      <c r="E1448">
        <v>1</v>
      </c>
      <c r="F1448">
        <v>882</v>
      </c>
      <c r="G1448">
        <v>75</v>
      </c>
      <c r="H1448" s="47">
        <f t="shared" si="66"/>
        <v>882</v>
      </c>
      <c r="I1448" s="47">
        <f t="shared" si="67"/>
        <v>75</v>
      </c>
      <c r="J1448" s="39" t="str">
        <f t="shared" si="68"/>
        <v>88275</v>
      </c>
      <c r="K1448" t="s">
        <v>53</v>
      </c>
      <c r="L1448">
        <v>130</v>
      </c>
      <c r="M1448" t="s">
        <v>54</v>
      </c>
      <c r="N1448" t="s">
        <v>55</v>
      </c>
      <c r="O1448">
        <v>5</v>
      </c>
      <c r="P1448" t="s">
        <v>3322</v>
      </c>
    </row>
    <row r="1449" spans="1:16" x14ac:dyDescent="0.3">
      <c r="A1449" t="s">
        <v>37</v>
      </c>
      <c r="B1449" t="s">
        <v>38</v>
      </c>
      <c r="C1449" t="s">
        <v>39</v>
      </c>
      <c r="D1449" t="s">
        <v>40</v>
      </c>
      <c r="E1449">
        <v>1</v>
      </c>
      <c r="F1449">
        <v>890</v>
      </c>
      <c r="G1449">
        <v>7</v>
      </c>
      <c r="H1449" s="47">
        <f t="shared" si="66"/>
        <v>890</v>
      </c>
      <c r="I1449" s="47">
        <f t="shared" si="67"/>
        <v>7</v>
      </c>
      <c r="J1449" s="39" t="str">
        <f t="shared" si="68"/>
        <v>8907</v>
      </c>
      <c r="K1449" t="s">
        <v>56</v>
      </c>
      <c r="L1449">
        <v>537</v>
      </c>
      <c r="M1449" t="s">
        <v>54</v>
      </c>
      <c r="N1449" t="s">
        <v>55</v>
      </c>
      <c r="O1449">
        <v>5</v>
      </c>
      <c r="P1449" t="s">
        <v>3322</v>
      </c>
    </row>
    <row r="1450" spans="1:16" x14ac:dyDescent="0.3">
      <c r="A1450" t="s">
        <v>37</v>
      </c>
      <c r="B1450" t="s">
        <v>38</v>
      </c>
      <c r="C1450" t="s">
        <v>39</v>
      </c>
      <c r="D1450" t="s">
        <v>40</v>
      </c>
      <c r="E1450">
        <v>1</v>
      </c>
      <c r="F1450">
        <v>665</v>
      </c>
      <c r="G1450">
        <v>8</v>
      </c>
      <c r="H1450" s="47">
        <f t="shared" si="66"/>
        <v>665</v>
      </c>
      <c r="I1450" s="47">
        <f t="shared" si="67"/>
        <v>8</v>
      </c>
      <c r="J1450" s="39" t="str">
        <f t="shared" si="68"/>
        <v>6658</v>
      </c>
      <c r="K1450" t="s">
        <v>50</v>
      </c>
      <c r="L1450">
        <v>232.6</v>
      </c>
      <c r="M1450" t="s">
        <v>1792</v>
      </c>
      <c r="N1450" t="s">
        <v>1793</v>
      </c>
      <c r="O1450">
        <v>1</v>
      </c>
      <c r="P1450" t="s">
        <v>3321</v>
      </c>
    </row>
    <row r="1451" spans="1:16" x14ac:dyDescent="0.3">
      <c r="A1451" t="s">
        <v>37</v>
      </c>
      <c r="B1451" t="s">
        <v>38</v>
      </c>
      <c r="C1451" t="s">
        <v>39</v>
      </c>
      <c r="D1451" t="s">
        <v>40</v>
      </c>
      <c r="E1451">
        <v>1</v>
      </c>
      <c r="F1451">
        <v>750</v>
      </c>
      <c r="G1451">
        <v>10</v>
      </c>
      <c r="H1451" s="47">
        <f t="shared" si="66"/>
        <v>750</v>
      </c>
      <c r="I1451" s="47">
        <f t="shared" si="67"/>
        <v>10</v>
      </c>
      <c r="J1451" s="39" t="str">
        <f t="shared" si="68"/>
        <v>75010</v>
      </c>
      <c r="K1451" t="s">
        <v>58</v>
      </c>
      <c r="L1451">
        <v>17</v>
      </c>
      <c r="M1451" t="s">
        <v>54</v>
      </c>
      <c r="N1451" t="s">
        <v>162</v>
      </c>
      <c r="O1451">
        <v>2</v>
      </c>
      <c r="P1451" t="s">
        <v>3323</v>
      </c>
    </row>
    <row r="1452" spans="1:16" x14ac:dyDescent="0.3">
      <c r="A1452" t="s">
        <v>37</v>
      </c>
      <c r="B1452" t="s">
        <v>38</v>
      </c>
      <c r="C1452" t="s">
        <v>39</v>
      </c>
      <c r="D1452" t="s">
        <v>40</v>
      </c>
      <c r="E1452">
        <v>1</v>
      </c>
      <c r="F1452">
        <v>759</v>
      </c>
      <c r="G1452">
        <v>3</v>
      </c>
      <c r="H1452" s="47">
        <f t="shared" si="66"/>
        <v>759</v>
      </c>
      <c r="I1452" s="47">
        <f t="shared" si="67"/>
        <v>3</v>
      </c>
      <c r="J1452" s="39" t="str">
        <f t="shared" si="68"/>
        <v>7593</v>
      </c>
      <c r="K1452" t="s">
        <v>124</v>
      </c>
      <c r="L1452">
        <v>35</v>
      </c>
      <c r="M1452">
        <v>437</v>
      </c>
      <c r="N1452" t="s">
        <v>1298</v>
      </c>
      <c r="O1452">
        <v>1</v>
      </c>
      <c r="P1452" t="s">
        <v>3321</v>
      </c>
    </row>
    <row r="1453" spans="1:16" x14ac:dyDescent="0.3">
      <c r="A1453" t="s">
        <v>37</v>
      </c>
      <c r="B1453" t="s">
        <v>38</v>
      </c>
      <c r="C1453" t="s">
        <v>39</v>
      </c>
      <c r="D1453" t="s">
        <v>40</v>
      </c>
      <c r="E1453">
        <v>1</v>
      </c>
      <c r="F1453">
        <v>698</v>
      </c>
      <c r="G1453">
        <v>28</v>
      </c>
      <c r="H1453" s="47">
        <f t="shared" si="66"/>
        <v>698</v>
      </c>
      <c r="I1453" s="47">
        <f t="shared" si="67"/>
        <v>28</v>
      </c>
      <c r="J1453" s="39" t="str">
        <f t="shared" si="68"/>
        <v>69828</v>
      </c>
      <c r="K1453" t="s">
        <v>50</v>
      </c>
      <c r="L1453">
        <v>71.599999999999994</v>
      </c>
      <c r="M1453" t="s">
        <v>1794</v>
      </c>
      <c r="N1453" t="s">
        <v>1795</v>
      </c>
      <c r="O1453">
        <v>1</v>
      </c>
      <c r="P1453" t="s">
        <v>3321</v>
      </c>
    </row>
    <row r="1454" spans="1:16" x14ac:dyDescent="0.3">
      <c r="A1454" t="s">
        <v>37</v>
      </c>
      <c r="B1454" t="s">
        <v>38</v>
      </c>
      <c r="C1454" t="s">
        <v>39</v>
      </c>
      <c r="D1454" t="s">
        <v>40</v>
      </c>
      <c r="E1454">
        <v>1</v>
      </c>
      <c r="F1454">
        <v>684</v>
      </c>
      <c r="G1454">
        <v>32</v>
      </c>
      <c r="H1454" s="47">
        <f t="shared" si="66"/>
        <v>684</v>
      </c>
      <c r="I1454" s="47">
        <f t="shared" si="67"/>
        <v>32</v>
      </c>
      <c r="J1454" s="39" t="str">
        <f t="shared" si="68"/>
        <v>68432</v>
      </c>
      <c r="K1454" t="s">
        <v>50</v>
      </c>
      <c r="L1454">
        <v>164.5</v>
      </c>
      <c r="M1454" t="s">
        <v>1796</v>
      </c>
      <c r="N1454" t="s">
        <v>609</v>
      </c>
      <c r="O1454">
        <v>1</v>
      </c>
      <c r="P1454" t="s">
        <v>3321</v>
      </c>
    </row>
    <row r="1455" spans="1:16" x14ac:dyDescent="0.3">
      <c r="A1455" t="s">
        <v>37</v>
      </c>
      <c r="B1455" t="s">
        <v>38</v>
      </c>
      <c r="C1455" t="s">
        <v>39</v>
      </c>
      <c r="D1455" t="s">
        <v>40</v>
      </c>
      <c r="E1455">
        <v>1</v>
      </c>
      <c r="F1455">
        <v>799</v>
      </c>
      <c r="G1455">
        <v>2</v>
      </c>
      <c r="H1455" s="47">
        <f t="shared" si="66"/>
        <v>799</v>
      </c>
      <c r="I1455" s="47">
        <f t="shared" si="67"/>
        <v>2</v>
      </c>
      <c r="J1455" s="39" t="str">
        <f t="shared" si="68"/>
        <v>7992</v>
      </c>
      <c r="K1455" t="s">
        <v>124</v>
      </c>
      <c r="L1455">
        <v>116</v>
      </c>
      <c r="M1455" t="s">
        <v>54</v>
      </c>
      <c r="N1455" t="s">
        <v>55</v>
      </c>
      <c r="O1455">
        <v>5</v>
      </c>
      <c r="P1455" t="s">
        <v>3322</v>
      </c>
    </row>
    <row r="1456" spans="1:16" x14ac:dyDescent="0.3">
      <c r="A1456" t="s">
        <v>37</v>
      </c>
      <c r="B1456" t="s">
        <v>38</v>
      </c>
      <c r="C1456" t="s">
        <v>39</v>
      </c>
      <c r="D1456" t="s">
        <v>40</v>
      </c>
      <c r="E1456">
        <v>1</v>
      </c>
      <c r="F1456">
        <v>194</v>
      </c>
      <c r="G1456">
        <v>1</v>
      </c>
      <c r="H1456" s="47">
        <f t="shared" si="66"/>
        <v>194</v>
      </c>
      <c r="I1456" s="47">
        <f t="shared" si="67"/>
        <v>1</v>
      </c>
      <c r="J1456" s="39" t="str">
        <f t="shared" si="68"/>
        <v>1941</v>
      </c>
      <c r="K1456" t="s">
        <v>50</v>
      </c>
      <c r="L1456">
        <v>195</v>
      </c>
      <c r="M1456" t="s">
        <v>1797</v>
      </c>
      <c r="N1456" t="s">
        <v>1240</v>
      </c>
      <c r="O1456">
        <v>1</v>
      </c>
      <c r="P1456" t="s">
        <v>3321</v>
      </c>
    </row>
    <row r="1457" spans="1:16" x14ac:dyDescent="0.3">
      <c r="A1457" t="s">
        <v>37</v>
      </c>
      <c r="B1457" t="s">
        <v>38</v>
      </c>
      <c r="C1457" t="s">
        <v>39</v>
      </c>
      <c r="D1457" t="s">
        <v>40</v>
      </c>
      <c r="E1457">
        <v>1</v>
      </c>
      <c r="F1457">
        <v>687</v>
      </c>
      <c r="G1457">
        <v>11</v>
      </c>
      <c r="H1457" s="47">
        <f t="shared" si="66"/>
        <v>687</v>
      </c>
      <c r="I1457" s="47">
        <f t="shared" si="67"/>
        <v>11</v>
      </c>
      <c r="J1457" s="39" t="str">
        <f t="shared" si="68"/>
        <v>68711</v>
      </c>
      <c r="K1457" t="s">
        <v>50</v>
      </c>
      <c r="L1457">
        <v>132.9</v>
      </c>
      <c r="M1457" t="s">
        <v>1798</v>
      </c>
      <c r="N1457" t="s">
        <v>1624</v>
      </c>
      <c r="O1457">
        <v>1</v>
      </c>
      <c r="P1457" t="s">
        <v>3321</v>
      </c>
    </row>
    <row r="1458" spans="1:16" x14ac:dyDescent="0.3">
      <c r="A1458" t="s">
        <v>37</v>
      </c>
      <c r="B1458" t="s">
        <v>38</v>
      </c>
      <c r="C1458" t="s">
        <v>39</v>
      </c>
      <c r="D1458" t="s">
        <v>40</v>
      </c>
      <c r="E1458">
        <v>1</v>
      </c>
      <c r="F1458">
        <v>688</v>
      </c>
      <c r="G1458">
        <v>3</v>
      </c>
      <c r="H1458" s="47">
        <f t="shared" si="66"/>
        <v>688</v>
      </c>
      <c r="I1458" s="47">
        <f t="shared" si="67"/>
        <v>3</v>
      </c>
      <c r="J1458" s="39" t="str">
        <f t="shared" si="68"/>
        <v>6883</v>
      </c>
      <c r="K1458" t="s">
        <v>50</v>
      </c>
      <c r="L1458">
        <v>263.8</v>
      </c>
      <c r="M1458" t="s">
        <v>1799</v>
      </c>
      <c r="N1458" t="s">
        <v>1800</v>
      </c>
      <c r="O1458">
        <v>1</v>
      </c>
      <c r="P1458" t="s">
        <v>3321</v>
      </c>
    </row>
    <row r="1459" spans="1:16" x14ac:dyDescent="0.3">
      <c r="A1459" t="s">
        <v>37</v>
      </c>
      <c r="B1459" t="s">
        <v>38</v>
      </c>
      <c r="C1459" t="s">
        <v>39</v>
      </c>
      <c r="D1459" t="s">
        <v>40</v>
      </c>
      <c r="E1459">
        <v>1</v>
      </c>
      <c r="F1459">
        <v>670</v>
      </c>
      <c r="G1459">
        <v>2</v>
      </c>
      <c r="H1459" s="47">
        <f t="shared" si="66"/>
        <v>670</v>
      </c>
      <c r="I1459" s="47">
        <f t="shared" si="67"/>
        <v>2</v>
      </c>
      <c r="J1459" s="39" t="str">
        <f t="shared" si="68"/>
        <v>6702</v>
      </c>
      <c r="K1459" t="s">
        <v>50</v>
      </c>
      <c r="L1459">
        <v>409.4</v>
      </c>
      <c r="M1459" t="s">
        <v>1801</v>
      </c>
      <c r="N1459" t="s">
        <v>725</v>
      </c>
      <c r="O1459">
        <v>1</v>
      </c>
      <c r="P1459" t="s">
        <v>3321</v>
      </c>
    </row>
    <row r="1460" spans="1:16" x14ac:dyDescent="0.3">
      <c r="A1460" t="s">
        <v>37</v>
      </c>
      <c r="B1460" t="s">
        <v>38</v>
      </c>
      <c r="C1460" t="s">
        <v>39</v>
      </c>
      <c r="D1460" t="s">
        <v>40</v>
      </c>
      <c r="E1460">
        <v>1</v>
      </c>
      <c r="F1460">
        <v>668</v>
      </c>
      <c r="G1460">
        <v>9</v>
      </c>
      <c r="H1460" s="47">
        <f t="shared" si="66"/>
        <v>668</v>
      </c>
      <c r="I1460" s="47">
        <f t="shared" si="67"/>
        <v>9</v>
      </c>
      <c r="J1460" s="39" t="str">
        <f t="shared" si="68"/>
        <v>6689</v>
      </c>
      <c r="K1460" t="s">
        <v>50</v>
      </c>
      <c r="L1460">
        <v>201</v>
      </c>
      <c r="M1460" t="s">
        <v>1430</v>
      </c>
      <c r="N1460" t="s">
        <v>1802</v>
      </c>
      <c r="O1460">
        <v>1</v>
      </c>
      <c r="P1460" t="s">
        <v>3321</v>
      </c>
    </row>
    <row r="1461" spans="1:16" x14ac:dyDescent="0.3">
      <c r="A1461" t="s">
        <v>37</v>
      </c>
      <c r="B1461" t="s">
        <v>38</v>
      </c>
      <c r="C1461" t="s">
        <v>39</v>
      </c>
      <c r="D1461" t="s">
        <v>40</v>
      </c>
      <c r="E1461">
        <v>1</v>
      </c>
      <c r="F1461">
        <v>669</v>
      </c>
      <c r="G1461">
        <v>4</v>
      </c>
      <c r="H1461" s="47">
        <f t="shared" si="66"/>
        <v>669</v>
      </c>
      <c r="I1461" s="47">
        <f t="shared" si="67"/>
        <v>4</v>
      </c>
      <c r="J1461" s="39" t="str">
        <f t="shared" si="68"/>
        <v>6694</v>
      </c>
      <c r="K1461" t="s">
        <v>50</v>
      </c>
      <c r="L1461">
        <v>90.6</v>
      </c>
      <c r="M1461" t="s">
        <v>229</v>
      </c>
      <c r="N1461" t="s">
        <v>230</v>
      </c>
      <c r="O1461">
        <v>1</v>
      </c>
      <c r="P1461" t="s">
        <v>3321</v>
      </c>
    </row>
    <row r="1462" spans="1:16" x14ac:dyDescent="0.3">
      <c r="A1462" t="s">
        <v>37</v>
      </c>
      <c r="B1462" t="s">
        <v>38</v>
      </c>
      <c r="C1462" t="s">
        <v>39</v>
      </c>
      <c r="D1462" t="s">
        <v>40</v>
      </c>
      <c r="E1462">
        <v>1</v>
      </c>
      <c r="F1462">
        <v>667</v>
      </c>
      <c r="G1462">
        <v>16</v>
      </c>
      <c r="H1462" s="47">
        <f t="shared" si="66"/>
        <v>667</v>
      </c>
      <c r="I1462" s="47">
        <f t="shared" si="67"/>
        <v>16</v>
      </c>
      <c r="J1462" s="39" t="str">
        <f t="shared" si="68"/>
        <v>66716</v>
      </c>
      <c r="K1462" t="s">
        <v>50</v>
      </c>
      <c r="L1462">
        <v>243.1</v>
      </c>
      <c r="M1462" t="s">
        <v>1803</v>
      </c>
      <c r="N1462" t="s">
        <v>1804</v>
      </c>
      <c r="O1462">
        <v>1</v>
      </c>
      <c r="P1462" t="s">
        <v>3321</v>
      </c>
    </row>
    <row r="1463" spans="1:16" x14ac:dyDescent="0.3">
      <c r="A1463" t="s">
        <v>37</v>
      </c>
      <c r="B1463" t="s">
        <v>38</v>
      </c>
      <c r="C1463" t="s">
        <v>39</v>
      </c>
      <c r="D1463" t="s">
        <v>40</v>
      </c>
      <c r="E1463">
        <v>1</v>
      </c>
      <c r="F1463">
        <v>800</v>
      </c>
      <c r="G1463">
        <v>7</v>
      </c>
      <c r="H1463" s="47">
        <f t="shared" si="66"/>
        <v>800</v>
      </c>
      <c r="I1463" s="47">
        <f t="shared" si="67"/>
        <v>7</v>
      </c>
      <c r="J1463" s="39" t="str">
        <f t="shared" si="68"/>
        <v>8007</v>
      </c>
      <c r="K1463" t="s">
        <v>58</v>
      </c>
      <c r="L1463">
        <v>142</v>
      </c>
      <c r="M1463" t="s">
        <v>616</v>
      </c>
      <c r="N1463" t="s">
        <v>617</v>
      </c>
      <c r="O1463">
        <v>1</v>
      </c>
      <c r="P1463" t="s">
        <v>3321</v>
      </c>
    </row>
    <row r="1464" spans="1:16" x14ac:dyDescent="0.3">
      <c r="A1464" t="s">
        <v>37</v>
      </c>
      <c r="B1464" t="s">
        <v>38</v>
      </c>
      <c r="C1464" t="s">
        <v>39</v>
      </c>
      <c r="D1464" t="s">
        <v>40</v>
      </c>
      <c r="E1464">
        <v>1</v>
      </c>
      <c r="F1464">
        <v>697</v>
      </c>
      <c r="G1464">
        <v>1</v>
      </c>
      <c r="H1464" s="47">
        <f t="shared" si="66"/>
        <v>697</v>
      </c>
      <c r="I1464" s="47">
        <f t="shared" si="67"/>
        <v>1</v>
      </c>
      <c r="J1464" s="39" t="str">
        <f t="shared" si="68"/>
        <v>6971</v>
      </c>
      <c r="K1464" t="s">
        <v>50</v>
      </c>
      <c r="L1464">
        <v>521.70000000000005</v>
      </c>
      <c r="M1464" t="s">
        <v>54</v>
      </c>
      <c r="N1464" t="s">
        <v>54</v>
      </c>
      <c r="O1464">
        <v>1</v>
      </c>
      <c r="P1464" t="s">
        <v>3321</v>
      </c>
    </row>
    <row r="1465" spans="1:16" x14ac:dyDescent="0.3">
      <c r="A1465" t="s">
        <v>37</v>
      </c>
      <c r="B1465" t="s">
        <v>38</v>
      </c>
      <c r="C1465" t="s">
        <v>39</v>
      </c>
      <c r="D1465" t="s">
        <v>40</v>
      </c>
      <c r="E1465">
        <v>1</v>
      </c>
      <c r="F1465">
        <v>697</v>
      </c>
      <c r="G1465">
        <v>7</v>
      </c>
      <c r="H1465" s="47">
        <f t="shared" si="66"/>
        <v>697</v>
      </c>
      <c r="I1465" s="47">
        <f t="shared" si="67"/>
        <v>7</v>
      </c>
      <c r="J1465" s="39" t="str">
        <f t="shared" si="68"/>
        <v>6977</v>
      </c>
      <c r="K1465" t="s">
        <v>50</v>
      </c>
      <c r="L1465">
        <v>240.4</v>
      </c>
      <c r="M1465" t="s">
        <v>1805</v>
      </c>
      <c r="N1465" t="s">
        <v>1753</v>
      </c>
      <c r="O1465">
        <v>1</v>
      </c>
      <c r="P1465" t="s">
        <v>3321</v>
      </c>
    </row>
    <row r="1466" spans="1:16" x14ac:dyDescent="0.3">
      <c r="A1466" t="s">
        <v>37</v>
      </c>
      <c r="B1466" t="s">
        <v>38</v>
      </c>
      <c r="C1466" t="s">
        <v>39</v>
      </c>
      <c r="D1466" t="s">
        <v>40</v>
      </c>
      <c r="E1466">
        <v>1</v>
      </c>
      <c r="F1466">
        <v>664</v>
      </c>
      <c r="G1466">
        <v>6</v>
      </c>
      <c r="H1466" s="47">
        <f t="shared" si="66"/>
        <v>664</v>
      </c>
      <c r="I1466" s="47">
        <f t="shared" si="67"/>
        <v>6</v>
      </c>
      <c r="J1466" s="39" t="str">
        <f t="shared" si="68"/>
        <v>6646</v>
      </c>
      <c r="K1466" t="s">
        <v>50</v>
      </c>
      <c r="L1466">
        <v>330.3</v>
      </c>
      <c r="M1466" t="s">
        <v>1806</v>
      </c>
      <c r="N1466" t="s">
        <v>1807</v>
      </c>
      <c r="O1466">
        <v>1</v>
      </c>
      <c r="P1466" t="s">
        <v>3321</v>
      </c>
    </row>
    <row r="1467" spans="1:16" x14ac:dyDescent="0.3">
      <c r="A1467" t="s">
        <v>37</v>
      </c>
      <c r="B1467" t="s">
        <v>38</v>
      </c>
      <c r="C1467" t="s">
        <v>39</v>
      </c>
      <c r="D1467" t="s">
        <v>40</v>
      </c>
      <c r="E1467">
        <v>1</v>
      </c>
      <c r="F1467">
        <v>664</v>
      </c>
      <c r="G1467">
        <v>21</v>
      </c>
      <c r="H1467" s="47">
        <f t="shared" si="66"/>
        <v>664</v>
      </c>
      <c r="I1467" s="47">
        <f t="shared" si="67"/>
        <v>21</v>
      </c>
      <c r="J1467" s="39" t="str">
        <f t="shared" si="68"/>
        <v>66421</v>
      </c>
      <c r="K1467" t="s">
        <v>50</v>
      </c>
      <c r="L1467">
        <v>256.5</v>
      </c>
      <c r="M1467" t="s">
        <v>1808</v>
      </c>
      <c r="N1467" t="s">
        <v>1809</v>
      </c>
      <c r="O1467">
        <v>1</v>
      </c>
      <c r="P1467" t="s">
        <v>3321</v>
      </c>
    </row>
    <row r="1468" spans="1:16" x14ac:dyDescent="0.3">
      <c r="A1468" t="s">
        <v>37</v>
      </c>
      <c r="B1468" t="s">
        <v>38</v>
      </c>
      <c r="C1468" t="s">
        <v>39</v>
      </c>
      <c r="D1468" t="s">
        <v>40</v>
      </c>
      <c r="E1468">
        <v>1</v>
      </c>
      <c r="F1468">
        <v>662</v>
      </c>
      <c r="G1468">
        <v>22</v>
      </c>
      <c r="H1468" s="47">
        <f t="shared" si="66"/>
        <v>662</v>
      </c>
      <c r="I1468" s="47">
        <f t="shared" si="67"/>
        <v>22</v>
      </c>
      <c r="J1468" s="39" t="str">
        <f t="shared" si="68"/>
        <v>66222</v>
      </c>
      <c r="K1468" t="s">
        <v>50</v>
      </c>
      <c r="L1468">
        <v>174.5</v>
      </c>
      <c r="M1468" t="s">
        <v>1810</v>
      </c>
      <c r="N1468" t="s">
        <v>1811</v>
      </c>
      <c r="O1468">
        <v>1</v>
      </c>
      <c r="P1468" t="s">
        <v>3321</v>
      </c>
    </row>
    <row r="1469" spans="1:16" x14ac:dyDescent="0.3">
      <c r="A1469" t="s">
        <v>37</v>
      </c>
      <c r="B1469" t="s">
        <v>38</v>
      </c>
      <c r="C1469" t="s">
        <v>39</v>
      </c>
      <c r="D1469" t="s">
        <v>40</v>
      </c>
      <c r="E1469">
        <v>1</v>
      </c>
      <c r="F1469">
        <v>663</v>
      </c>
      <c r="G1469">
        <v>19</v>
      </c>
      <c r="H1469" s="47">
        <f t="shared" si="66"/>
        <v>663</v>
      </c>
      <c r="I1469" s="47">
        <f t="shared" si="67"/>
        <v>19</v>
      </c>
      <c r="J1469" s="39" t="str">
        <f t="shared" si="68"/>
        <v>66319</v>
      </c>
      <c r="K1469" t="s">
        <v>50</v>
      </c>
      <c r="L1469">
        <v>198.3</v>
      </c>
      <c r="M1469" t="s">
        <v>1812</v>
      </c>
      <c r="N1469" t="s">
        <v>1813</v>
      </c>
      <c r="O1469">
        <v>1</v>
      </c>
      <c r="P1469" t="s">
        <v>3321</v>
      </c>
    </row>
    <row r="1470" spans="1:16" x14ac:dyDescent="0.3">
      <c r="A1470" t="s">
        <v>37</v>
      </c>
      <c r="B1470" t="s">
        <v>38</v>
      </c>
      <c r="C1470" t="s">
        <v>39</v>
      </c>
      <c r="D1470" t="s">
        <v>40</v>
      </c>
      <c r="E1470">
        <v>1</v>
      </c>
      <c r="F1470">
        <v>655</v>
      </c>
      <c r="G1470">
        <v>13</v>
      </c>
      <c r="H1470" s="47">
        <f t="shared" si="66"/>
        <v>655</v>
      </c>
      <c r="I1470" s="47">
        <f t="shared" si="67"/>
        <v>13</v>
      </c>
      <c r="J1470" s="39" t="str">
        <f t="shared" si="68"/>
        <v>65513</v>
      </c>
      <c r="K1470" t="s">
        <v>50</v>
      </c>
      <c r="L1470">
        <v>62.8</v>
      </c>
      <c r="M1470" t="s">
        <v>1415</v>
      </c>
      <c r="N1470" t="s">
        <v>1416</v>
      </c>
      <c r="O1470">
        <v>1</v>
      </c>
      <c r="P1470" t="s">
        <v>3321</v>
      </c>
    </row>
    <row r="1471" spans="1:16" x14ac:dyDescent="0.3">
      <c r="A1471" t="s">
        <v>37</v>
      </c>
      <c r="B1471" t="s">
        <v>38</v>
      </c>
      <c r="C1471" t="s">
        <v>39</v>
      </c>
      <c r="D1471" t="s">
        <v>40</v>
      </c>
      <c r="E1471">
        <v>1</v>
      </c>
      <c r="F1471">
        <v>750</v>
      </c>
      <c r="G1471">
        <v>4</v>
      </c>
      <c r="H1471" s="47">
        <f t="shared" si="66"/>
        <v>750</v>
      </c>
      <c r="I1471" s="47">
        <f t="shared" si="67"/>
        <v>4</v>
      </c>
      <c r="J1471" s="39" t="str">
        <f t="shared" si="68"/>
        <v>7504</v>
      </c>
      <c r="K1471" t="s">
        <v>161</v>
      </c>
      <c r="L1471">
        <v>137</v>
      </c>
      <c r="M1471" t="s">
        <v>54</v>
      </c>
      <c r="N1471" t="s">
        <v>154</v>
      </c>
      <c r="O1471">
        <v>2</v>
      </c>
      <c r="P1471" t="s">
        <v>3323</v>
      </c>
    </row>
    <row r="1472" spans="1:16" x14ac:dyDescent="0.3">
      <c r="A1472" t="s">
        <v>37</v>
      </c>
      <c r="B1472" t="s">
        <v>38</v>
      </c>
      <c r="C1472" t="s">
        <v>39</v>
      </c>
      <c r="D1472" t="s">
        <v>40</v>
      </c>
      <c r="E1472">
        <v>1</v>
      </c>
      <c r="F1472">
        <v>588</v>
      </c>
      <c r="G1472">
        <v>54</v>
      </c>
      <c r="H1472" s="47">
        <f t="shared" si="66"/>
        <v>588</v>
      </c>
      <c r="I1472" s="47">
        <f t="shared" si="67"/>
        <v>54</v>
      </c>
      <c r="J1472" s="39" t="str">
        <f t="shared" si="68"/>
        <v>58854</v>
      </c>
      <c r="K1472" t="s">
        <v>50</v>
      </c>
      <c r="L1472">
        <v>152</v>
      </c>
      <c r="M1472" t="s">
        <v>1816</v>
      </c>
      <c r="N1472" t="s">
        <v>1817</v>
      </c>
      <c r="O1472">
        <v>1</v>
      </c>
      <c r="P1472" t="s">
        <v>3321</v>
      </c>
    </row>
    <row r="1473" spans="1:16" x14ac:dyDescent="0.3">
      <c r="A1473" t="s">
        <v>37</v>
      </c>
      <c r="B1473" t="s">
        <v>38</v>
      </c>
      <c r="C1473" t="s">
        <v>39</v>
      </c>
      <c r="D1473" t="s">
        <v>40</v>
      </c>
      <c r="E1473">
        <v>1</v>
      </c>
      <c r="F1473">
        <v>589</v>
      </c>
      <c r="G1473">
        <v>12</v>
      </c>
      <c r="H1473" s="47">
        <f t="shared" si="66"/>
        <v>589</v>
      </c>
      <c r="I1473" s="47">
        <f t="shared" si="67"/>
        <v>12</v>
      </c>
      <c r="J1473" s="39" t="str">
        <f t="shared" si="68"/>
        <v>58912</v>
      </c>
      <c r="K1473" t="s">
        <v>50</v>
      </c>
      <c r="L1473">
        <v>7</v>
      </c>
      <c r="M1473" t="s">
        <v>1197</v>
      </c>
      <c r="N1473" t="s">
        <v>1775</v>
      </c>
      <c r="O1473">
        <v>1</v>
      </c>
      <c r="P1473" t="s">
        <v>3321</v>
      </c>
    </row>
    <row r="1474" spans="1:16" x14ac:dyDescent="0.3">
      <c r="A1474" t="s">
        <v>37</v>
      </c>
      <c r="B1474" t="s">
        <v>38</v>
      </c>
      <c r="C1474" t="s">
        <v>39</v>
      </c>
      <c r="D1474" t="s">
        <v>40</v>
      </c>
      <c r="E1474">
        <v>1</v>
      </c>
      <c r="F1474">
        <v>590</v>
      </c>
      <c r="G1474">
        <v>7</v>
      </c>
      <c r="H1474" s="47">
        <f t="shared" si="66"/>
        <v>590</v>
      </c>
      <c r="I1474" s="47">
        <f t="shared" si="67"/>
        <v>7</v>
      </c>
      <c r="J1474" s="39" t="str">
        <f t="shared" si="68"/>
        <v>5907</v>
      </c>
      <c r="K1474" t="s">
        <v>50</v>
      </c>
      <c r="L1474">
        <v>456</v>
      </c>
      <c r="M1474" t="s">
        <v>1818</v>
      </c>
      <c r="N1474" t="s">
        <v>279</v>
      </c>
      <c r="O1474">
        <v>1</v>
      </c>
      <c r="P1474" t="s">
        <v>3321</v>
      </c>
    </row>
    <row r="1475" spans="1:16" x14ac:dyDescent="0.3">
      <c r="A1475" t="s">
        <v>37</v>
      </c>
      <c r="B1475" t="s">
        <v>38</v>
      </c>
      <c r="C1475" t="s">
        <v>39</v>
      </c>
      <c r="D1475" t="s">
        <v>40</v>
      </c>
      <c r="E1475">
        <v>1</v>
      </c>
      <c r="F1475">
        <v>587</v>
      </c>
      <c r="G1475">
        <v>50</v>
      </c>
      <c r="H1475" s="47">
        <f t="shared" ref="H1475:H1538" si="69">IF(E1475=1,F1475,CONCATENATE(E1475,F1475))</f>
        <v>587</v>
      </c>
      <c r="I1475" s="47">
        <f t="shared" ref="I1475:I1538" si="70">G1475</f>
        <v>50</v>
      </c>
      <c r="J1475" s="39" t="str">
        <f t="shared" ref="J1475:J1538" si="71">CONCATENATE(H1475,I1475)</f>
        <v>58750</v>
      </c>
      <c r="K1475" t="s">
        <v>50</v>
      </c>
      <c r="L1475">
        <v>83</v>
      </c>
      <c r="M1475" t="s">
        <v>1819</v>
      </c>
      <c r="N1475" t="s">
        <v>281</v>
      </c>
      <c r="O1475">
        <v>1</v>
      </c>
      <c r="P1475" t="s">
        <v>3321</v>
      </c>
    </row>
    <row r="1476" spans="1:16" x14ac:dyDescent="0.3">
      <c r="A1476" t="s">
        <v>37</v>
      </c>
      <c r="B1476" t="s">
        <v>38</v>
      </c>
      <c r="C1476" t="s">
        <v>39</v>
      </c>
      <c r="D1476" t="s">
        <v>40</v>
      </c>
      <c r="E1476">
        <v>1</v>
      </c>
      <c r="F1476">
        <v>585</v>
      </c>
      <c r="G1476">
        <v>22</v>
      </c>
      <c r="H1476" s="47">
        <f t="shared" si="69"/>
        <v>585</v>
      </c>
      <c r="I1476" s="47">
        <f t="shared" si="70"/>
        <v>22</v>
      </c>
      <c r="J1476" s="39" t="str">
        <f t="shared" si="71"/>
        <v>58522</v>
      </c>
      <c r="K1476" t="s">
        <v>50</v>
      </c>
      <c r="L1476">
        <v>20</v>
      </c>
      <c r="M1476" t="s">
        <v>485</v>
      </c>
      <c r="N1476" t="s">
        <v>486</v>
      </c>
      <c r="O1476">
        <v>1</v>
      </c>
      <c r="P1476" t="s">
        <v>3321</v>
      </c>
    </row>
    <row r="1477" spans="1:16" x14ac:dyDescent="0.3">
      <c r="A1477" t="s">
        <v>37</v>
      </c>
      <c r="B1477" t="s">
        <v>38</v>
      </c>
      <c r="C1477" t="s">
        <v>39</v>
      </c>
      <c r="D1477" t="s">
        <v>40</v>
      </c>
      <c r="E1477">
        <v>1</v>
      </c>
      <c r="F1477">
        <v>660</v>
      </c>
      <c r="G1477">
        <v>10</v>
      </c>
      <c r="H1477" s="47">
        <f t="shared" si="69"/>
        <v>660</v>
      </c>
      <c r="I1477" s="47">
        <f t="shared" si="70"/>
        <v>10</v>
      </c>
      <c r="J1477" s="39" t="str">
        <f t="shared" si="71"/>
        <v>66010</v>
      </c>
      <c r="K1477" t="s">
        <v>50</v>
      </c>
      <c r="L1477">
        <v>236.4</v>
      </c>
      <c r="M1477" t="s">
        <v>1820</v>
      </c>
      <c r="N1477" t="s">
        <v>1821</v>
      </c>
      <c r="O1477">
        <v>1</v>
      </c>
      <c r="P1477" t="s">
        <v>3321</v>
      </c>
    </row>
    <row r="1478" spans="1:16" x14ac:dyDescent="0.3">
      <c r="A1478" t="s">
        <v>37</v>
      </c>
      <c r="B1478" t="s">
        <v>38</v>
      </c>
      <c r="C1478" t="s">
        <v>39</v>
      </c>
      <c r="D1478" t="s">
        <v>40</v>
      </c>
      <c r="E1478">
        <v>1</v>
      </c>
      <c r="F1478">
        <v>661</v>
      </c>
      <c r="G1478">
        <v>3</v>
      </c>
      <c r="H1478" s="47">
        <f t="shared" si="69"/>
        <v>661</v>
      </c>
      <c r="I1478" s="47">
        <f t="shared" si="70"/>
        <v>3</v>
      </c>
      <c r="J1478" s="39" t="str">
        <f t="shared" si="71"/>
        <v>6613</v>
      </c>
      <c r="K1478" t="s">
        <v>50</v>
      </c>
      <c r="L1478">
        <v>471.4</v>
      </c>
      <c r="M1478" t="s">
        <v>1822</v>
      </c>
      <c r="N1478" t="s">
        <v>1823</v>
      </c>
      <c r="O1478">
        <v>1</v>
      </c>
      <c r="P1478" t="s">
        <v>3321</v>
      </c>
    </row>
    <row r="1479" spans="1:16" x14ac:dyDescent="0.3">
      <c r="A1479" t="s">
        <v>37</v>
      </c>
      <c r="B1479" t="s">
        <v>38</v>
      </c>
      <c r="C1479" t="s">
        <v>39</v>
      </c>
      <c r="D1479" t="s">
        <v>40</v>
      </c>
      <c r="E1479">
        <v>1</v>
      </c>
      <c r="F1479">
        <v>358</v>
      </c>
      <c r="G1479">
        <v>9</v>
      </c>
      <c r="H1479" s="47">
        <f t="shared" si="69"/>
        <v>358</v>
      </c>
      <c r="I1479" s="47">
        <f t="shared" si="70"/>
        <v>9</v>
      </c>
      <c r="J1479" s="39" t="str">
        <f t="shared" si="71"/>
        <v>3589</v>
      </c>
      <c r="K1479" t="s">
        <v>257</v>
      </c>
      <c r="L1479">
        <v>1312</v>
      </c>
      <c r="M1479" t="s">
        <v>96</v>
      </c>
      <c r="N1479" t="s">
        <v>97</v>
      </c>
      <c r="O1479">
        <v>6</v>
      </c>
      <c r="P1479" t="s">
        <v>3324</v>
      </c>
    </row>
    <row r="1480" spans="1:16" x14ac:dyDescent="0.3">
      <c r="A1480" t="s">
        <v>37</v>
      </c>
      <c r="B1480" t="s">
        <v>38</v>
      </c>
      <c r="C1480" t="s">
        <v>39</v>
      </c>
      <c r="D1480" t="s">
        <v>40</v>
      </c>
      <c r="E1480">
        <v>1</v>
      </c>
      <c r="F1480">
        <v>254</v>
      </c>
      <c r="G1480">
        <v>4</v>
      </c>
      <c r="H1480" s="47">
        <f t="shared" si="69"/>
        <v>254</v>
      </c>
      <c r="I1480" s="47">
        <f t="shared" si="70"/>
        <v>4</v>
      </c>
      <c r="J1480" s="39" t="str">
        <f t="shared" si="71"/>
        <v>2544</v>
      </c>
      <c r="K1480" t="s">
        <v>78</v>
      </c>
      <c r="L1480">
        <v>1159</v>
      </c>
      <c r="M1480" t="s">
        <v>1326</v>
      </c>
      <c r="N1480" t="s">
        <v>635</v>
      </c>
      <c r="O1480">
        <v>1</v>
      </c>
      <c r="P1480" t="s">
        <v>3321</v>
      </c>
    </row>
    <row r="1481" spans="1:16" x14ac:dyDescent="0.3">
      <c r="A1481" t="s">
        <v>37</v>
      </c>
      <c r="B1481" t="s">
        <v>38</v>
      </c>
      <c r="C1481" t="s">
        <v>39</v>
      </c>
      <c r="D1481" t="s">
        <v>40</v>
      </c>
      <c r="E1481">
        <v>1</v>
      </c>
      <c r="F1481">
        <v>256</v>
      </c>
      <c r="G1481">
        <v>17</v>
      </c>
      <c r="H1481" s="47">
        <f t="shared" si="69"/>
        <v>256</v>
      </c>
      <c r="I1481" s="47">
        <f t="shared" si="70"/>
        <v>17</v>
      </c>
      <c r="J1481" s="39" t="str">
        <f t="shared" si="71"/>
        <v>25617</v>
      </c>
      <c r="K1481" t="s">
        <v>50</v>
      </c>
      <c r="L1481">
        <v>113</v>
      </c>
      <c r="M1481">
        <v>253</v>
      </c>
      <c r="N1481" t="s">
        <v>544</v>
      </c>
      <c r="O1481">
        <v>1</v>
      </c>
      <c r="P1481" t="s">
        <v>3321</v>
      </c>
    </row>
    <row r="1482" spans="1:16" x14ac:dyDescent="0.3">
      <c r="A1482" t="s">
        <v>37</v>
      </c>
      <c r="B1482" t="s">
        <v>38</v>
      </c>
      <c r="C1482" t="s">
        <v>39</v>
      </c>
      <c r="D1482" t="s">
        <v>40</v>
      </c>
      <c r="E1482">
        <v>1</v>
      </c>
      <c r="F1482">
        <v>335</v>
      </c>
      <c r="G1482">
        <v>15</v>
      </c>
      <c r="H1482" s="47">
        <f t="shared" si="69"/>
        <v>335</v>
      </c>
      <c r="I1482" s="47">
        <f t="shared" si="70"/>
        <v>15</v>
      </c>
      <c r="J1482" s="39" t="str">
        <f t="shared" si="71"/>
        <v>33515</v>
      </c>
      <c r="K1482" t="s">
        <v>58</v>
      </c>
      <c r="L1482">
        <v>51</v>
      </c>
      <c r="M1482" t="s">
        <v>54</v>
      </c>
      <c r="N1482" t="s">
        <v>79</v>
      </c>
      <c r="O1482">
        <v>2</v>
      </c>
      <c r="P1482" t="s">
        <v>3323</v>
      </c>
    </row>
    <row r="1483" spans="1:16" x14ac:dyDescent="0.3">
      <c r="A1483" t="s">
        <v>37</v>
      </c>
      <c r="B1483" t="s">
        <v>38</v>
      </c>
      <c r="C1483" t="s">
        <v>39</v>
      </c>
      <c r="D1483" t="s">
        <v>40</v>
      </c>
      <c r="E1483">
        <v>1</v>
      </c>
      <c r="F1483">
        <v>228</v>
      </c>
      <c r="G1483">
        <v>3</v>
      </c>
      <c r="H1483" s="47">
        <f t="shared" si="69"/>
        <v>228</v>
      </c>
      <c r="I1483" s="47">
        <f t="shared" si="70"/>
        <v>3</v>
      </c>
      <c r="J1483" s="39" t="str">
        <f t="shared" si="71"/>
        <v>2283</v>
      </c>
      <c r="K1483" t="s">
        <v>50</v>
      </c>
      <c r="L1483">
        <v>165</v>
      </c>
      <c r="M1483" t="s">
        <v>1760</v>
      </c>
      <c r="N1483" t="s">
        <v>1761</v>
      </c>
      <c r="O1483">
        <v>1</v>
      </c>
      <c r="P1483" t="s">
        <v>3321</v>
      </c>
    </row>
    <row r="1484" spans="1:16" x14ac:dyDescent="0.3">
      <c r="A1484" t="s">
        <v>37</v>
      </c>
      <c r="B1484" t="s">
        <v>38</v>
      </c>
      <c r="C1484" t="s">
        <v>39</v>
      </c>
      <c r="D1484" t="s">
        <v>40</v>
      </c>
      <c r="E1484">
        <v>1</v>
      </c>
      <c r="F1484">
        <v>228</v>
      </c>
      <c r="G1484">
        <v>10</v>
      </c>
      <c r="H1484" s="47">
        <f t="shared" si="69"/>
        <v>228</v>
      </c>
      <c r="I1484" s="47">
        <f t="shared" si="70"/>
        <v>10</v>
      </c>
      <c r="J1484" s="39" t="str">
        <f t="shared" si="71"/>
        <v>22810</v>
      </c>
      <c r="K1484" t="s">
        <v>58</v>
      </c>
      <c r="L1484">
        <v>17</v>
      </c>
      <c r="M1484" t="s">
        <v>1824</v>
      </c>
      <c r="N1484" t="s">
        <v>1677</v>
      </c>
      <c r="O1484">
        <v>1</v>
      </c>
      <c r="P1484" t="s">
        <v>3321</v>
      </c>
    </row>
    <row r="1485" spans="1:16" x14ac:dyDescent="0.3">
      <c r="A1485" t="s">
        <v>37</v>
      </c>
      <c r="B1485" t="s">
        <v>38</v>
      </c>
      <c r="C1485" t="s">
        <v>39</v>
      </c>
      <c r="D1485" t="s">
        <v>40</v>
      </c>
      <c r="E1485">
        <v>1</v>
      </c>
      <c r="F1485">
        <v>424</v>
      </c>
      <c r="G1485">
        <v>1</v>
      </c>
      <c r="H1485" s="47">
        <f t="shared" si="69"/>
        <v>424</v>
      </c>
      <c r="I1485" s="47">
        <f t="shared" si="70"/>
        <v>1</v>
      </c>
      <c r="J1485" s="39" t="str">
        <f t="shared" si="71"/>
        <v>4241</v>
      </c>
      <c r="K1485" t="s">
        <v>50</v>
      </c>
      <c r="L1485">
        <v>318</v>
      </c>
      <c r="M1485" t="s">
        <v>1825</v>
      </c>
      <c r="N1485" t="s">
        <v>1826</v>
      </c>
      <c r="O1485">
        <v>1</v>
      </c>
      <c r="P1485" t="s">
        <v>3321</v>
      </c>
    </row>
    <row r="1486" spans="1:16" x14ac:dyDescent="0.3">
      <c r="A1486" t="s">
        <v>37</v>
      </c>
      <c r="B1486" t="s">
        <v>38</v>
      </c>
      <c r="C1486" t="s">
        <v>39</v>
      </c>
      <c r="D1486" t="s">
        <v>40</v>
      </c>
      <c r="E1486">
        <v>1</v>
      </c>
      <c r="F1486">
        <v>410</v>
      </c>
      <c r="G1486">
        <v>3</v>
      </c>
      <c r="H1486" s="47">
        <f t="shared" si="69"/>
        <v>410</v>
      </c>
      <c r="I1486" s="47">
        <f t="shared" si="70"/>
        <v>3</v>
      </c>
      <c r="J1486" s="39" t="str">
        <f t="shared" si="71"/>
        <v>4103</v>
      </c>
      <c r="K1486" t="s">
        <v>58</v>
      </c>
      <c r="L1486">
        <v>31</v>
      </c>
      <c r="M1486" t="s">
        <v>54</v>
      </c>
      <c r="N1486" t="s">
        <v>55</v>
      </c>
      <c r="O1486">
        <v>5</v>
      </c>
      <c r="P1486" t="s">
        <v>3322</v>
      </c>
    </row>
    <row r="1487" spans="1:16" x14ac:dyDescent="0.3">
      <c r="A1487" t="s">
        <v>37</v>
      </c>
      <c r="B1487" t="s">
        <v>38</v>
      </c>
      <c r="C1487" t="s">
        <v>39</v>
      </c>
      <c r="D1487" t="s">
        <v>40</v>
      </c>
      <c r="E1487">
        <v>1</v>
      </c>
      <c r="F1487">
        <v>212</v>
      </c>
      <c r="G1487">
        <v>4</v>
      </c>
      <c r="H1487" s="47">
        <f t="shared" si="69"/>
        <v>212</v>
      </c>
      <c r="I1487" s="47">
        <f t="shared" si="70"/>
        <v>4</v>
      </c>
      <c r="J1487" s="39" t="str">
        <f t="shared" si="71"/>
        <v>2124</v>
      </c>
      <c r="K1487" t="s">
        <v>50</v>
      </c>
      <c r="L1487">
        <v>235</v>
      </c>
      <c r="M1487" t="s">
        <v>1215</v>
      </c>
      <c r="N1487" t="s">
        <v>1216</v>
      </c>
      <c r="O1487">
        <v>1</v>
      </c>
      <c r="P1487" t="s">
        <v>3321</v>
      </c>
    </row>
    <row r="1488" spans="1:16" x14ac:dyDescent="0.3">
      <c r="A1488" t="s">
        <v>37</v>
      </c>
      <c r="B1488" t="s">
        <v>38</v>
      </c>
      <c r="C1488" t="s">
        <v>39</v>
      </c>
      <c r="D1488" t="s">
        <v>40</v>
      </c>
      <c r="E1488">
        <v>1</v>
      </c>
      <c r="F1488">
        <v>341</v>
      </c>
      <c r="G1488">
        <v>3</v>
      </c>
      <c r="H1488" s="47">
        <f t="shared" si="69"/>
        <v>341</v>
      </c>
      <c r="I1488" s="47">
        <f t="shared" si="70"/>
        <v>3</v>
      </c>
      <c r="J1488" s="39" t="str">
        <f t="shared" si="71"/>
        <v>3413</v>
      </c>
      <c r="K1488" t="s">
        <v>161</v>
      </c>
      <c r="L1488">
        <v>40</v>
      </c>
      <c r="M1488" t="s">
        <v>54</v>
      </c>
      <c r="N1488" t="s">
        <v>162</v>
      </c>
      <c r="O1488">
        <v>2</v>
      </c>
      <c r="P1488" t="s">
        <v>3323</v>
      </c>
    </row>
    <row r="1489" spans="1:16" x14ac:dyDescent="0.3">
      <c r="A1489" t="s">
        <v>37</v>
      </c>
      <c r="B1489" t="s">
        <v>38</v>
      </c>
      <c r="C1489" t="s">
        <v>39</v>
      </c>
      <c r="D1489" t="s">
        <v>40</v>
      </c>
      <c r="E1489">
        <v>1</v>
      </c>
      <c r="F1489">
        <v>584</v>
      </c>
      <c r="G1489">
        <v>3</v>
      </c>
      <c r="H1489" s="47">
        <f t="shared" si="69"/>
        <v>584</v>
      </c>
      <c r="I1489" s="47">
        <f t="shared" si="70"/>
        <v>3</v>
      </c>
      <c r="J1489" s="39" t="str">
        <f t="shared" si="71"/>
        <v>5843</v>
      </c>
      <c r="K1489" t="s">
        <v>50</v>
      </c>
      <c r="L1489">
        <v>27</v>
      </c>
      <c r="M1489">
        <v>584</v>
      </c>
      <c r="N1489" t="s">
        <v>1204</v>
      </c>
      <c r="O1489">
        <v>1</v>
      </c>
      <c r="P1489" t="s">
        <v>3321</v>
      </c>
    </row>
    <row r="1490" spans="1:16" x14ac:dyDescent="0.3">
      <c r="A1490" t="s">
        <v>37</v>
      </c>
      <c r="B1490" t="s">
        <v>38</v>
      </c>
      <c r="C1490" t="s">
        <v>39</v>
      </c>
      <c r="D1490" t="s">
        <v>40</v>
      </c>
      <c r="E1490">
        <v>1</v>
      </c>
      <c r="F1490">
        <v>585</v>
      </c>
      <c r="G1490">
        <v>9</v>
      </c>
      <c r="H1490" s="47">
        <f t="shared" si="69"/>
        <v>585</v>
      </c>
      <c r="I1490" s="47">
        <f t="shared" si="70"/>
        <v>9</v>
      </c>
      <c r="J1490" s="39" t="str">
        <f t="shared" si="71"/>
        <v>5859</v>
      </c>
      <c r="K1490" t="s">
        <v>50</v>
      </c>
      <c r="L1490">
        <v>126</v>
      </c>
      <c r="M1490" t="s">
        <v>481</v>
      </c>
      <c r="N1490" t="s">
        <v>482</v>
      </c>
      <c r="O1490">
        <v>1</v>
      </c>
      <c r="P1490" t="s">
        <v>3321</v>
      </c>
    </row>
    <row r="1491" spans="1:16" x14ac:dyDescent="0.3">
      <c r="A1491" t="s">
        <v>37</v>
      </c>
      <c r="B1491" t="s">
        <v>38</v>
      </c>
      <c r="C1491" t="s">
        <v>39</v>
      </c>
      <c r="D1491" t="s">
        <v>40</v>
      </c>
      <c r="E1491">
        <v>1</v>
      </c>
      <c r="F1491">
        <v>569</v>
      </c>
      <c r="G1491">
        <v>4</v>
      </c>
      <c r="H1491" s="47">
        <f t="shared" si="69"/>
        <v>569</v>
      </c>
      <c r="I1491" s="47">
        <f t="shared" si="70"/>
        <v>4</v>
      </c>
      <c r="J1491" s="39" t="str">
        <f t="shared" si="71"/>
        <v>5694</v>
      </c>
      <c r="K1491" t="s">
        <v>114</v>
      </c>
      <c r="L1491">
        <v>13</v>
      </c>
      <c r="M1491" t="s">
        <v>1827</v>
      </c>
      <c r="N1491" t="s">
        <v>116</v>
      </c>
      <c r="O1491">
        <v>1</v>
      </c>
      <c r="P1491" t="s">
        <v>3321</v>
      </c>
    </row>
    <row r="1492" spans="1:16" x14ac:dyDescent="0.3">
      <c r="A1492" t="s">
        <v>37</v>
      </c>
      <c r="B1492" t="s">
        <v>38</v>
      </c>
      <c r="C1492" t="s">
        <v>39</v>
      </c>
      <c r="D1492" t="s">
        <v>40</v>
      </c>
      <c r="E1492">
        <v>1</v>
      </c>
      <c r="F1492">
        <v>500</v>
      </c>
      <c r="G1492">
        <v>0</v>
      </c>
      <c r="H1492" s="47">
        <f t="shared" si="69"/>
        <v>500</v>
      </c>
      <c r="I1492" s="47"/>
      <c r="J1492" s="39" t="str">
        <f t="shared" si="71"/>
        <v>500</v>
      </c>
      <c r="K1492" t="s">
        <v>50</v>
      </c>
      <c r="L1492">
        <v>356</v>
      </c>
      <c r="M1492" t="s">
        <v>1828</v>
      </c>
      <c r="N1492" t="s">
        <v>1829</v>
      </c>
      <c r="O1492">
        <v>1</v>
      </c>
      <c r="P1492" t="s">
        <v>3321</v>
      </c>
    </row>
    <row r="1493" spans="1:16" x14ac:dyDescent="0.3">
      <c r="A1493" t="s">
        <v>37</v>
      </c>
      <c r="B1493" t="s">
        <v>38</v>
      </c>
      <c r="C1493" t="s">
        <v>39</v>
      </c>
      <c r="D1493" t="s">
        <v>40</v>
      </c>
      <c r="E1493">
        <v>1</v>
      </c>
      <c r="F1493">
        <v>500</v>
      </c>
      <c r="G1493">
        <v>4</v>
      </c>
      <c r="H1493" s="47">
        <f t="shared" si="69"/>
        <v>500</v>
      </c>
      <c r="I1493" s="47">
        <f t="shared" si="70"/>
        <v>4</v>
      </c>
      <c r="J1493" s="39" t="str">
        <f t="shared" si="71"/>
        <v>5004</v>
      </c>
      <c r="K1493" t="s">
        <v>50</v>
      </c>
      <c r="L1493">
        <v>208</v>
      </c>
      <c r="M1493" t="s">
        <v>54</v>
      </c>
      <c r="N1493" t="s">
        <v>54</v>
      </c>
      <c r="O1493">
        <v>1</v>
      </c>
      <c r="P1493" t="s">
        <v>3321</v>
      </c>
    </row>
    <row r="1494" spans="1:16" x14ac:dyDescent="0.3">
      <c r="A1494" t="s">
        <v>37</v>
      </c>
      <c r="B1494" t="s">
        <v>38</v>
      </c>
      <c r="C1494" t="s">
        <v>39</v>
      </c>
      <c r="D1494" t="s">
        <v>40</v>
      </c>
      <c r="E1494">
        <v>1</v>
      </c>
      <c r="F1494">
        <v>445</v>
      </c>
      <c r="G1494">
        <v>3</v>
      </c>
      <c r="H1494" s="47">
        <f t="shared" si="69"/>
        <v>445</v>
      </c>
      <c r="I1494" s="47">
        <f t="shared" si="70"/>
        <v>3</v>
      </c>
      <c r="J1494" s="39" t="str">
        <f t="shared" si="71"/>
        <v>4453</v>
      </c>
      <c r="K1494" t="s">
        <v>50</v>
      </c>
      <c r="L1494">
        <v>1996</v>
      </c>
      <c r="M1494" t="s">
        <v>54</v>
      </c>
      <c r="N1494" t="s">
        <v>54</v>
      </c>
      <c r="O1494">
        <v>1</v>
      </c>
      <c r="P1494" t="s">
        <v>3321</v>
      </c>
    </row>
    <row r="1495" spans="1:16" x14ac:dyDescent="0.3">
      <c r="A1495" t="s">
        <v>37</v>
      </c>
      <c r="B1495" t="s">
        <v>38</v>
      </c>
      <c r="C1495" t="s">
        <v>39</v>
      </c>
      <c r="D1495" t="s">
        <v>40</v>
      </c>
      <c r="E1495">
        <v>1</v>
      </c>
      <c r="F1495">
        <v>468</v>
      </c>
      <c r="G1495">
        <v>2</v>
      </c>
      <c r="H1495" s="47">
        <f t="shared" si="69"/>
        <v>468</v>
      </c>
      <c r="I1495" s="47">
        <f t="shared" si="70"/>
        <v>2</v>
      </c>
      <c r="J1495" s="39" t="str">
        <f t="shared" si="71"/>
        <v>4682</v>
      </c>
      <c r="K1495" t="s">
        <v>50</v>
      </c>
      <c r="L1495">
        <v>7</v>
      </c>
      <c r="M1495">
        <v>468</v>
      </c>
      <c r="N1495" t="s">
        <v>646</v>
      </c>
      <c r="O1495">
        <v>1</v>
      </c>
      <c r="P1495" t="s">
        <v>3321</v>
      </c>
    </row>
    <row r="1496" spans="1:16" x14ac:dyDescent="0.3">
      <c r="A1496" t="s">
        <v>37</v>
      </c>
      <c r="B1496" t="s">
        <v>38</v>
      </c>
      <c r="C1496" t="s">
        <v>39</v>
      </c>
      <c r="D1496" t="s">
        <v>40</v>
      </c>
      <c r="E1496">
        <v>1</v>
      </c>
      <c r="F1496">
        <v>882</v>
      </c>
      <c r="G1496">
        <v>41</v>
      </c>
      <c r="H1496" s="47">
        <f t="shared" si="69"/>
        <v>882</v>
      </c>
      <c r="I1496" s="47">
        <f t="shared" si="70"/>
        <v>41</v>
      </c>
      <c r="J1496" s="39" t="str">
        <f t="shared" si="71"/>
        <v>88241</v>
      </c>
      <c r="K1496" t="s">
        <v>114</v>
      </c>
      <c r="L1496">
        <v>452</v>
      </c>
      <c r="M1496" t="s">
        <v>1830</v>
      </c>
      <c r="N1496" t="s">
        <v>1831</v>
      </c>
      <c r="O1496">
        <v>1</v>
      </c>
      <c r="P1496" t="s">
        <v>3321</v>
      </c>
    </row>
    <row r="1497" spans="1:16" x14ac:dyDescent="0.3">
      <c r="A1497" t="s">
        <v>37</v>
      </c>
      <c r="B1497" t="s">
        <v>38</v>
      </c>
      <c r="C1497" t="s">
        <v>39</v>
      </c>
      <c r="D1497" t="s">
        <v>40</v>
      </c>
      <c r="E1497">
        <v>1</v>
      </c>
      <c r="F1497">
        <v>882</v>
      </c>
      <c r="G1497">
        <v>60</v>
      </c>
      <c r="H1497" s="47">
        <f t="shared" si="69"/>
        <v>882</v>
      </c>
      <c r="I1497" s="47">
        <f t="shared" si="70"/>
        <v>60</v>
      </c>
      <c r="J1497" s="39" t="str">
        <f t="shared" si="71"/>
        <v>88260</v>
      </c>
      <c r="K1497" t="s">
        <v>58</v>
      </c>
      <c r="L1497">
        <v>58</v>
      </c>
      <c r="M1497" t="s">
        <v>54</v>
      </c>
      <c r="N1497" t="s">
        <v>162</v>
      </c>
      <c r="O1497">
        <v>2</v>
      </c>
      <c r="P1497" t="s">
        <v>3323</v>
      </c>
    </row>
    <row r="1498" spans="1:16" x14ac:dyDescent="0.3">
      <c r="A1498" t="s">
        <v>37</v>
      </c>
      <c r="B1498" t="s">
        <v>38</v>
      </c>
      <c r="C1498" t="s">
        <v>39</v>
      </c>
      <c r="D1498" t="s">
        <v>40</v>
      </c>
      <c r="E1498">
        <v>1</v>
      </c>
      <c r="F1498">
        <v>771</v>
      </c>
      <c r="G1498">
        <v>20</v>
      </c>
      <c r="H1498" s="47">
        <f t="shared" si="69"/>
        <v>771</v>
      </c>
      <c r="I1498" s="47">
        <f t="shared" si="70"/>
        <v>20</v>
      </c>
      <c r="J1498" s="39" t="str">
        <f t="shared" si="71"/>
        <v>77120</v>
      </c>
      <c r="K1498" t="s">
        <v>58</v>
      </c>
      <c r="L1498">
        <v>8</v>
      </c>
      <c r="M1498" t="s">
        <v>933</v>
      </c>
      <c r="N1498" t="s">
        <v>934</v>
      </c>
      <c r="O1498">
        <v>1</v>
      </c>
      <c r="P1498" t="s">
        <v>3321</v>
      </c>
    </row>
    <row r="1499" spans="1:16" x14ac:dyDescent="0.3">
      <c r="A1499" t="s">
        <v>37</v>
      </c>
      <c r="B1499" t="s">
        <v>38</v>
      </c>
      <c r="C1499" t="s">
        <v>39</v>
      </c>
      <c r="D1499" t="s">
        <v>40</v>
      </c>
      <c r="E1499">
        <v>1</v>
      </c>
      <c r="F1499">
        <v>364</v>
      </c>
      <c r="G1499">
        <v>2</v>
      </c>
      <c r="H1499" s="47">
        <f t="shared" si="69"/>
        <v>364</v>
      </c>
      <c r="I1499" s="47">
        <f t="shared" si="70"/>
        <v>2</v>
      </c>
      <c r="J1499" s="39" t="str">
        <f t="shared" si="71"/>
        <v>3642</v>
      </c>
      <c r="K1499" t="s">
        <v>58</v>
      </c>
      <c r="L1499">
        <v>1645</v>
      </c>
      <c r="M1499" t="s">
        <v>1832</v>
      </c>
      <c r="N1499" t="s">
        <v>1833</v>
      </c>
      <c r="O1499">
        <v>1</v>
      </c>
      <c r="P1499" t="s">
        <v>3321</v>
      </c>
    </row>
    <row r="1500" spans="1:16" x14ac:dyDescent="0.3">
      <c r="A1500" t="s">
        <v>37</v>
      </c>
      <c r="B1500" t="s">
        <v>38</v>
      </c>
      <c r="C1500" t="s">
        <v>39</v>
      </c>
      <c r="D1500" t="s">
        <v>40</v>
      </c>
      <c r="E1500">
        <v>1</v>
      </c>
      <c r="F1500">
        <v>343</v>
      </c>
      <c r="G1500">
        <v>4</v>
      </c>
      <c r="H1500" s="47">
        <f t="shared" si="69"/>
        <v>343</v>
      </c>
      <c r="I1500" s="47">
        <f t="shared" si="70"/>
        <v>4</v>
      </c>
      <c r="J1500" s="39" t="str">
        <f t="shared" si="71"/>
        <v>3434</v>
      </c>
      <c r="K1500" t="s">
        <v>58</v>
      </c>
      <c r="L1500">
        <v>34</v>
      </c>
      <c r="M1500">
        <v>315</v>
      </c>
      <c r="N1500" t="s">
        <v>1539</v>
      </c>
      <c r="O1500">
        <v>1</v>
      </c>
      <c r="P1500" t="s">
        <v>3321</v>
      </c>
    </row>
    <row r="1501" spans="1:16" x14ac:dyDescent="0.3">
      <c r="A1501" t="s">
        <v>37</v>
      </c>
      <c r="B1501" t="s">
        <v>38</v>
      </c>
      <c r="C1501" t="s">
        <v>39</v>
      </c>
      <c r="D1501" t="s">
        <v>40</v>
      </c>
      <c r="E1501">
        <v>1</v>
      </c>
      <c r="F1501">
        <v>344</v>
      </c>
      <c r="G1501">
        <v>3</v>
      </c>
      <c r="H1501" s="47">
        <f t="shared" si="69"/>
        <v>344</v>
      </c>
      <c r="I1501" s="47">
        <f t="shared" si="70"/>
        <v>3</v>
      </c>
      <c r="J1501" s="39" t="str">
        <f t="shared" si="71"/>
        <v>3443</v>
      </c>
      <c r="K1501" t="s">
        <v>58</v>
      </c>
      <c r="L1501">
        <v>154</v>
      </c>
      <c r="M1501" t="s">
        <v>776</v>
      </c>
      <c r="N1501" t="s">
        <v>777</v>
      </c>
      <c r="O1501">
        <v>1</v>
      </c>
      <c r="P1501" t="s">
        <v>3321</v>
      </c>
    </row>
    <row r="1502" spans="1:16" x14ac:dyDescent="0.3">
      <c r="A1502" t="s">
        <v>37</v>
      </c>
      <c r="B1502" t="s">
        <v>38</v>
      </c>
      <c r="C1502" t="s">
        <v>39</v>
      </c>
      <c r="D1502" t="s">
        <v>40</v>
      </c>
      <c r="E1502">
        <v>1</v>
      </c>
      <c r="F1502">
        <v>374</v>
      </c>
      <c r="G1502">
        <v>0</v>
      </c>
      <c r="H1502" s="47">
        <f t="shared" si="69"/>
        <v>374</v>
      </c>
      <c r="I1502" s="47"/>
      <c r="J1502" s="39" t="str">
        <f t="shared" si="71"/>
        <v>374</v>
      </c>
      <c r="K1502" t="s">
        <v>58</v>
      </c>
      <c r="L1502">
        <v>344</v>
      </c>
      <c r="M1502" t="s">
        <v>1333</v>
      </c>
      <c r="N1502" t="s">
        <v>1334</v>
      </c>
      <c r="O1502">
        <v>1</v>
      </c>
      <c r="P1502" t="s">
        <v>3321</v>
      </c>
    </row>
    <row r="1503" spans="1:16" x14ac:dyDescent="0.3">
      <c r="A1503" t="s">
        <v>37</v>
      </c>
      <c r="B1503" t="s">
        <v>38</v>
      </c>
      <c r="C1503" t="s">
        <v>39</v>
      </c>
      <c r="D1503" t="s">
        <v>40</v>
      </c>
      <c r="E1503">
        <v>1</v>
      </c>
      <c r="F1503">
        <v>377</v>
      </c>
      <c r="G1503">
        <v>2</v>
      </c>
      <c r="H1503" s="47">
        <f t="shared" si="69"/>
        <v>377</v>
      </c>
      <c r="I1503" s="47">
        <f t="shared" si="70"/>
        <v>2</v>
      </c>
      <c r="J1503" s="39" t="str">
        <f t="shared" si="71"/>
        <v>3772</v>
      </c>
      <c r="K1503" t="s">
        <v>58</v>
      </c>
      <c r="L1503">
        <v>253</v>
      </c>
      <c r="M1503" t="s">
        <v>54</v>
      </c>
      <c r="N1503" t="s">
        <v>79</v>
      </c>
      <c r="O1503">
        <v>2</v>
      </c>
      <c r="P1503" t="s">
        <v>3323</v>
      </c>
    </row>
    <row r="1504" spans="1:16" x14ac:dyDescent="0.3">
      <c r="A1504" t="s">
        <v>37</v>
      </c>
      <c r="B1504" t="s">
        <v>38</v>
      </c>
      <c r="C1504" t="s">
        <v>39</v>
      </c>
      <c r="D1504" t="s">
        <v>40</v>
      </c>
      <c r="E1504">
        <v>1</v>
      </c>
      <c r="F1504">
        <v>866</v>
      </c>
      <c r="G1504">
        <v>8</v>
      </c>
      <c r="H1504" s="47">
        <f t="shared" si="69"/>
        <v>866</v>
      </c>
      <c r="I1504" s="47">
        <f t="shared" si="70"/>
        <v>8</v>
      </c>
      <c r="J1504" s="39" t="str">
        <f t="shared" si="71"/>
        <v>8668</v>
      </c>
      <c r="K1504" t="s">
        <v>50</v>
      </c>
      <c r="L1504">
        <v>50</v>
      </c>
      <c r="M1504" t="s">
        <v>54</v>
      </c>
      <c r="N1504" t="s">
        <v>159</v>
      </c>
      <c r="O1504">
        <v>2</v>
      </c>
      <c r="P1504" t="s">
        <v>3323</v>
      </c>
    </row>
    <row r="1505" spans="1:16" x14ac:dyDescent="0.3">
      <c r="A1505" t="s">
        <v>37</v>
      </c>
      <c r="B1505" t="s">
        <v>38</v>
      </c>
      <c r="C1505" t="s">
        <v>39</v>
      </c>
      <c r="D1505" t="s">
        <v>40</v>
      </c>
      <c r="E1505">
        <v>1</v>
      </c>
      <c r="F1505">
        <v>298</v>
      </c>
      <c r="G1505">
        <v>2</v>
      </c>
      <c r="H1505" s="47">
        <f t="shared" si="69"/>
        <v>298</v>
      </c>
      <c r="I1505" s="47">
        <f t="shared" si="70"/>
        <v>2</v>
      </c>
      <c r="J1505" s="39" t="str">
        <f t="shared" si="71"/>
        <v>2982</v>
      </c>
      <c r="K1505" t="s">
        <v>58</v>
      </c>
      <c r="L1505">
        <v>56</v>
      </c>
      <c r="M1505">
        <v>298</v>
      </c>
      <c r="N1505" t="s">
        <v>758</v>
      </c>
      <c r="O1505">
        <v>1</v>
      </c>
      <c r="P1505" t="s">
        <v>3321</v>
      </c>
    </row>
    <row r="1506" spans="1:16" x14ac:dyDescent="0.3">
      <c r="A1506" t="s">
        <v>37</v>
      </c>
      <c r="B1506" t="s">
        <v>38</v>
      </c>
      <c r="C1506" t="s">
        <v>39</v>
      </c>
      <c r="D1506" t="s">
        <v>40</v>
      </c>
      <c r="E1506">
        <v>1</v>
      </c>
      <c r="F1506">
        <v>882</v>
      </c>
      <c r="G1506">
        <v>73</v>
      </c>
      <c r="H1506" s="47">
        <f t="shared" si="69"/>
        <v>882</v>
      </c>
      <c r="I1506" s="47">
        <f t="shared" si="70"/>
        <v>73</v>
      </c>
      <c r="J1506" s="39" t="str">
        <f t="shared" si="71"/>
        <v>88273</v>
      </c>
      <c r="K1506" t="s">
        <v>50</v>
      </c>
      <c r="L1506">
        <v>190</v>
      </c>
      <c r="M1506" t="s">
        <v>1834</v>
      </c>
      <c r="N1506" t="s">
        <v>1655</v>
      </c>
      <c r="O1506">
        <v>1</v>
      </c>
      <c r="P1506" t="s">
        <v>3321</v>
      </c>
    </row>
    <row r="1507" spans="1:16" x14ac:dyDescent="0.3">
      <c r="A1507" t="s">
        <v>37</v>
      </c>
      <c r="B1507" t="s">
        <v>38</v>
      </c>
      <c r="C1507" t="s">
        <v>39</v>
      </c>
      <c r="D1507" t="s">
        <v>40</v>
      </c>
      <c r="E1507">
        <v>1</v>
      </c>
      <c r="F1507">
        <v>286</v>
      </c>
      <c r="G1507">
        <v>8</v>
      </c>
      <c r="H1507" s="47">
        <f t="shared" si="69"/>
        <v>286</v>
      </c>
      <c r="I1507" s="47">
        <f t="shared" si="70"/>
        <v>8</v>
      </c>
      <c r="J1507" s="39" t="str">
        <f t="shared" si="71"/>
        <v>2868</v>
      </c>
      <c r="K1507" t="s">
        <v>58</v>
      </c>
      <c r="L1507">
        <v>10</v>
      </c>
      <c r="M1507" t="s">
        <v>1365</v>
      </c>
      <c r="N1507" t="s">
        <v>1366</v>
      </c>
      <c r="O1507">
        <v>1</v>
      </c>
      <c r="P1507" t="s">
        <v>3321</v>
      </c>
    </row>
    <row r="1508" spans="1:16" x14ac:dyDescent="0.3">
      <c r="A1508" t="s">
        <v>37</v>
      </c>
      <c r="B1508" t="s">
        <v>38</v>
      </c>
      <c r="C1508" t="s">
        <v>39</v>
      </c>
      <c r="D1508" t="s">
        <v>40</v>
      </c>
      <c r="E1508">
        <v>1</v>
      </c>
      <c r="F1508">
        <v>225</v>
      </c>
      <c r="G1508">
        <v>1</v>
      </c>
      <c r="H1508" s="47">
        <f t="shared" si="69"/>
        <v>225</v>
      </c>
      <c r="I1508" s="47">
        <f t="shared" si="70"/>
        <v>1</v>
      </c>
      <c r="J1508" s="39" t="str">
        <f t="shared" si="71"/>
        <v>2251</v>
      </c>
      <c r="K1508" t="s">
        <v>78</v>
      </c>
      <c r="L1508">
        <v>1031</v>
      </c>
      <c r="M1508">
        <v>270</v>
      </c>
      <c r="N1508" t="s">
        <v>683</v>
      </c>
      <c r="O1508">
        <v>6</v>
      </c>
      <c r="P1508" t="s">
        <v>3324</v>
      </c>
    </row>
    <row r="1509" spans="1:16" x14ac:dyDescent="0.3">
      <c r="A1509" t="s">
        <v>37</v>
      </c>
      <c r="B1509" t="s">
        <v>38</v>
      </c>
      <c r="C1509" t="s">
        <v>39</v>
      </c>
      <c r="D1509" t="s">
        <v>40</v>
      </c>
      <c r="E1509">
        <v>1</v>
      </c>
      <c r="F1509">
        <v>205</v>
      </c>
      <c r="G1509">
        <v>116</v>
      </c>
      <c r="H1509" s="47">
        <f t="shared" si="69"/>
        <v>205</v>
      </c>
      <c r="I1509" s="47">
        <f t="shared" si="70"/>
        <v>116</v>
      </c>
      <c r="J1509" s="39" t="str">
        <f t="shared" si="71"/>
        <v>205116</v>
      </c>
      <c r="K1509" t="s">
        <v>114</v>
      </c>
      <c r="L1509">
        <v>34</v>
      </c>
      <c r="M1509" t="s">
        <v>1835</v>
      </c>
      <c r="N1509" t="s">
        <v>1547</v>
      </c>
      <c r="O1509">
        <v>1</v>
      </c>
      <c r="P1509" t="s">
        <v>3321</v>
      </c>
    </row>
    <row r="1510" spans="1:16" x14ac:dyDescent="0.3">
      <c r="A1510" t="s">
        <v>37</v>
      </c>
      <c r="B1510" t="s">
        <v>38</v>
      </c>
      <c r="C1510" t="s">
        <v>39</v>
      </c>
      <c r="D1510" t="s">
        <v>40</v>
      </c>
      <c r="E1510">
        <v>1</v>
      </c>
      <c r="F1510">
        <v>279</v>
      </c>
      <c r="G1510">
        <v>1</v>
      </c>
      <c r="H1510" s="47">
        <f t="shared" si="69"/>
        <v>279</v>
      </c>
      <c r="I1510" s="47">
        <f t="shared" si="70"/>
        <v>1</v>
      </c>
      <c r="J1510" s="39" t="str">
        <f t="shared" si="71"/>
        <v>2791</v>
      </c>
      <c r="K1510" t="s">
        <v>50</v>
      </c>
      <c r="L1510">
        <v>433</v>
      </c>
      <c r="M1510" t="s">
        <v>1836</v>
      </c>
      <c r="N1510" t="s">
        <v>1837</v>
      </c>
      <c r="O1510">
        <v>1</v>
      </c>
      <c r="P1510" t="s">
        <v>3321</v>
      </c>
    </row>
    <row r="1511" spans="1:16" x14ac:dyDescent="0.3">
      <c r="A1511" t="s">
        <v>37</v>
      </c>
      <c r="B1511" t="s">
        <v>38</v>
      </c>
      <c r="C1511" t="s">
        <v>39</v>
      </c>
      <c r="D1511" t="s">
        <v>40</v>
      </c>
      <c r="E1511">
        <v>1</v>
      </c>
      <c r="F1511">
        <v>279</v>
      </c>
      <c r="G1511">
        <v>5</v>
      </c>
      <c r="H1511" s="47">
        <f t="shared" si="69"/>
        <v>279</v>
      </c>
      <c r="I1511" s="47">
        <f t="shared" si="70"/>
        <v>5</v>
      </c>
      <c r="J1511" s="39" t="str">
        <f t="shared" si="71"/>
        <v>2795</v>
      </c>
      <c r="K1511" t="s">
        <v>50</v>
      </c>
      <c r="L1511">
        <v>608</v>
      </c>
      <c r="M1511" t="s">
        <v>54</v>
      </c>
      <c r="N1511" t="s">
        <v>1838</v>
      </c>
      <c r="O1511">
        <v>8</v>
      </c>
      <c r="P1511" t="s">
        <v>3329</v>
      </c>
    </row>
    <row r="1512" spans="1:16" x14ac:dyDescent="0.3">
      <c r="A1512" t="s">
        <v>37</v>
      </c>
      <c r="B1512" t="s">
        <v>38</v>
      </c>
      <c r="C1512" t="s">
        <v>39</v>
      </c>
      <c r="D1512" t="s">
        <v>40</v>
      </c>
      <c r="E1512">
        <v>1</v>
      </c>
      <c r="F1512">
        <v>281</v>
      </c>
      <c r="G1512">
        <v>7</v>
      </c>
      <c r="H1512" s="47">
        <f t="shared" si="69"/>
        <v>281</v>
      </c>
      <c r="I1512" s="47">
        <f t="shared" si="70"/>
        <v>7</v>
      </c>
      <c r="J1512" s="39" t="str">
        <f t="shared" si="71"/>
        <v>2817</v>
      </c>
      <c r="K1512" t="s">
        <v>50</v>
      </c>
      <c r="L1512">
        <v>253</v>
      </c>
      <c r="M1512" t="s">
        <v>54</v>
      </c>
      <c r="N1512" t="s">
        <v>390</v>
      </c>
      <c r="O1512">
        <v>6</v>
      </c>
      <c r="P1512" t="s">
        <v>3324</v>
      </c>
    </row>
    <row r="1513" spans="1:16" x14ac:dyDescent="0.3">
      <c r="A1513" t="s">
        <v>37</v>
      </c>
      <c r="B1513" t="s">
        <v>38</v>
      </c>
      <c r="C1513" t="s">
        <v>39</v>
      </c>
      <c r="D1513" t="s">
        <v>40</v>
      </c>
      <c r="E1513">
        <v>1</v>
      </c>
      <c r="F1513">
        <v>205</v>
      </c>
      <c r="G1513">
        <v>85</v>
      </c>
      <c r="H1513" s="47">
        <f t="shared" si="69"/>
        <v>205</v>
      </c>
      <c r="I1513" s="47">
        <f t="shared" si="70"/>
        <v>85</v>
      </c>
      <c r="J1513" s="39" t="str">
        <f t="shared" si="71"/>
        <v>20585</v>
      </c>
      <c r="K1513" t="s">
        <v>50</v>
      </c>
      <c r="L1513">
        <v>46</v>
      </c>
      <c r="M1513" t="s">
        <v>54</v>
      </c>
      <c r="N1513" t="s">
        <v>159</v>
      </c>
      <c r="O1513">
        <v>2</v>
      </c>
      <c r="P1513" t="s">
        <v>3323</v>
      </c>
    </row>
    <row r="1514" spans="1:16" x14ac:dyDescent="0.3">
      <c r="A1514" t="s">
        <v>37</v>
      </c>
      <c r="B1514" t="s">
        <v>38</v>
      </c>
      <c r="C1514" t="s">
        <v>39</v>
      </c>
      <c r="D1514" t="s">
        <v>40</v>
      </c>
      <c r="E1514">
        <v>1</v>
      </c>
      <c r="F1514">
        <v>205</v>
      </c>
      <c r="G1514">
        <v>95</v>
      </c>
      <c r="H1514" s="47">
        <f t="shared" si="69"/>
        <v>205</v>
      </c>
      <c r="I1514" s="47">
        <f t="shared" si="70"/>
        <v>95</v>
      </c>
      <c r="J1514" s="39" t="str">
        <f t="shared" si="71"/>
        <v>20595</v>
      </c>
      <c r="K1514" t="s">
        <v>50</v>
      </c>
      <c r="L1514">
        <v>60</v>
      </c>
      <c r="M1514" t="s">
        <v>54</v>
      </c>
      <c r="N1514" t="s">
        <v>154</v>
      </c>
      <c r="O1514">
        <v>2</v>
      </c>
      <c r="P1514" t="s">
        <v>3323</v>
      </c>
    </row>
    <row r="1515" spans="1:16" x14ac:dyDescent="0.3">
      <c r="A1515" t="s">
        <v>37</v>
      </c>
      <c r="B1515" t="s">
        <v>38</v>
      </c>
      <c r="C1515" t="s">
        <v>39</v>
      </c>
      <c r="D1515" t="s">
        <v>40</v>
      </c>
      <c r="E1515">
        <v>1</v>
      </c>
      <c r="F1515">
        <v>546</v>
      </c>
      <c r="G1515">
        <v>1</v>
      </c>
      <c r="H1515" s="47">
        <f t="shared" si="69"/>
        <v>546</v>
      </c>
      <c r="I1515" s="47">
        <f t="shared" si="70"/>
        <v>1</v>
      </c>
      <c r="J1515" s="39" t="str">
        <f t="shared" si="71"/>
        <v>5461</v>
      </c>
      <c r="K1515" t="s">
        <v>50</v>
      </c>
      <c r="L1515">
        <v>400</v>
      </c>
      <c r="M1515" t="s">
        <v>300</v>
      </c>
      <c r="N1515" t="s">
        <v>1839</v>
      </c>
      <c r="O1515">
        <v>1</v>
      </c>
      <c r="P1515" t="s">
        <v>3321</v>
      </c>
    </row>
    <row r="1516" spans="1:16" x14ac:dyDescent="0.3">
      <c r="A1516" t="s">
        <v>37</v>
      </c>
      <c r="B1516" t="s">
        <v>38</v>
      </c>
      <c r="C1516" t="s">
        <v>39</v>
      </c>
      <c r="D1516" t="s">
        <v>40</v>
      </c>
      <c r="E1516">
        <v>1</v>
      </c>
      <c r="F1516">
        <v>481</v>
      </c>
      <c r="G1516">
        <v>5</v>
      </c>
      <c r="H1516" s="47">
        <f t="shared" si="69"/>
        <v>481</v>
      </c>
      <c r="I1516" s="47">
        <f t="shared" si="70"/>
        <v>5</v>
      </c>
      <c r="J1516" s="39" t="str">
        <f t="shared" si="71"/>
        <v>4815</v>
      </c>
      <c r="K1516" t="s">
        <v>160</v>
      </c>
      <c r="L1516">
        <v>4555</v>
      </c>
      <c r="M1516" t="s">
        <v>54</v>
      </c>
      <c r="N1516" t="s">
        <v>198</v>
      </c>
      <c r="O1516">
        <v>4</v>
      </c>
      <c r="P1516" t="s">
        <v>3325</v>
      </c>
    </row>
    <row r="1517" spans="1:16" x14ac:dyDescent="0.3">
      <c r="A1517" t="s">
        <v>37</v>
      </c>
      <c r="B1517" t="s">
        <v>38</v>
      </c>
      <c r="C1517" t="s">
        <v>39</v>
      </c>
      <c r="D1517" t="s">
        <v>40</v>
      </c>
      <c r="E1517">
        <v>1</v>
      </c>
      <c r="F1517">
        <v>463</v>
      </c>
      <c r="G1517">
        <v>5</v>
      </c>
      <c r="H1517" s="47">
        <f t="shared" si="69"/>
        <v>463</v>
      </c>
      <c r="I1517" s="47">
        <f t="shared" si="70"/>
        <v>5</v>
      </c>
      <c r="J1517" s="39" t="str">
        <f t="shared" si="71"/>
        <v>4635</v>
      </c>
      <c r="K1517" t="s">
        <v>50</v>
      </c>
      <c r="L1517">
        <v>76</v>
      </c>
      <c r="M1517" t="s">
        <v>1840</v>
      </c>
      <c r="N1517" t="s">
        <v>1841</v>
      </c>
      <c r="O1517">
        <v>1</v>
      </c>
      <c r="P1517" t="s">
        <v>3321</v>
      </c>
    </row>
    <row r="1518" spans="1:16" x14ac:dyDescent="0.3">
      <c r="A1518" t="s">
        <v>37</v>
      </c>
      <c r="B1518" t="s">
        <v>38</v>
      </c>
      <c r="C1518" t="s">
        <v>39</v>
      </c>
      <c r="D1518" t="s">
        <v>40</v>
      </c>
      <c r="E1518">
        <v>1</v>
      </c>
      <c r="F1518">
        <v>463</v>
      </c>
      <c r="G1518">
        <v>7</v>
      </c>
      <c r="H1518" s="47">
        <f t="shared" si="69"/>
        <v>463</v>
      </c>
      <c r="I1518" s="47">
        <f t="shared" si="70"/>
        <v>7</v>
      </c>
      <c r="J1518" s="39" t="str">
        <f t="shared" si="71"/>
        <v>4637</v>
      </c>
      <c r="K1518" t="s">
        <v>50</v>
      </c>
      <c r="L1518">
        <v>297</v>
      </c>
      <c r="M1518" t="s">
        <v>1842</v>
      </c>
      <c r="N1518" t="s">
        <v>1843</v>
      </c>
      <c r="O1518">
        <v>6</v>
      </c>
      <c r="P1518" t="s">
        <v>3324</v>
      </c>
    </row>
    <row r="1519" spans="1:16" x14ac:dyDescent="0.3">
      <c r="A1519" t="s">
        <v>37</v>
      </c>
      <c r="B1519" t="s">
        <v>38</v>
      </c>
      <c r="C1519" t="s">
        <v>39</v>
      </c>
      <c r="D1519" t="s">
        <v>40</v>
      </c>
      <c r="E1519">
        <v>1</v>
      </c>
      <c r="F1519">
        <v>522</v>
      </c>
      <c r="G1519">
        <v>5</v>
      </c>
      <c r="H1519" s="47">
        <f t="shared" si="69"/>
        <v>522</v>
      </c>
      <c r="I1519" s="47">
        <f t="shared" si="70"/>
        <v>5</v>
      </c>
      <c r="J1519" s="39" t="str">
        <f t="shared" si="71"/>
        <v>5225</v>
      </c>
      <c r="K1519" t="s">
        <v>50</v>
      </c>
      <c r="L1519">
        <v>203</v>
      </c>
      <c r="M1519">
        <v>522</v>
      </c>
      <c r="N1519" t="s">
        <v>692</v>
      </c>
      <c r="O1519">
        <v>1</v>
      </c>
      <c r="P1519" t="s">
        <v>3321</v>
      </c>
    </row>
    <row r="1520" spans="1:16" x14ac:dyDescent="0.3">
      <c r="A1520" t="s">
        <v>37</v>
      </c>
      <c r="B1520" t="s">
        <v>38</v>
      </c>
      <c r="C1520" t="s">
        <v>39</v>
      </c>
      <c r="D1520" t="s">
        <v>40</v>
      </c>
      <c r="E1520">
        <v>1</v>
      </c>
      <c r="F1520">
        <v>813</v>
      </c>
      <c r="G1520">
        <v>0</v>
      </c>
      <c r="H1520" s="47">
        <f t="shared" si="69"/>
        <v>813</v>
      </c>
      <c r="I1520" s="47"/>
      <c r="J1520" s="39" t="str">
        <f t="shared" si="71"/>
        <v>813</v>
      </c>
      <c r="K1520" t="s">
        <v>72</v>
      </c>
      <c r="L1520">
        <v>4653</v>
      </c>
      <c r="M1520">
        <v>813</v>
      </c>
      <c r="N1520" t="s">
        <v>457</v>
      </c>
      <c r="O1520">
        <v>6</v>
      </c>
      <c r="P1520" t="s">
        <v>3324</v>
      </c>
    </row>
    <row r="1521" spans="1:16" x14ac:dyDescent="0.3">
      <c r="A1521" t="s">
        <v>37</v>
      </c>
      <c r="B1521" t="s">
        <v>38</v>
      </c>
      <c r="C1521" t="s">
        <v>39</v>
      </c>
      <c r="D1521" t="s">
        <v>40</v>
      </c>
      <c r="E1521">
        <v>1</v>
      </c>
      <c r="F1521">
        <v>787</v>
      </c>
      <c r="G1521">
        <v>19</v>
      </c>
      <c r="H1521" s="47">
        <f t="shared" si="69"/>
        <v>787</v>
      </c>
      <c r="I1521" s="47">
        <f t="shared" si="70"/>
        <v>19</v>
      </c>
      <c r="J1521" s="39" t="str">
        <f t="shared" si="71"/>
        <v>78719</v>
      </c>
      <c r="K1521" t="s">
        <v>124</v>
      </c>
      <c r="L1521">
        <v>194</v>
      </c>
      <c r="M1521">
        <v>664</v>
      </c>
      <c r="N1521" t="s">
        <v>1048</v>
      </c>
      <c r="O1521">
        <v>1</v>
      </c>
      <c r="P1521" t="s">
        <v>3321</v>
      </c>
    </row>
    <row r="1522" spans="1:16" x14ac:dyDescent="0.3">
      <c r="A1522" t="s">
        <v>37</v>
      </c>
      <c r="B1522" t="s">
        <v>38</v>
      </c>
      <c r="C1522" t="s">
        <v>39</v>
      </c>
      <c r="D1522" t="s">
        <v>40</v>
      </c>
      <c r="E1522">
        <v>1</v>
      </c>
      <c r="F1522">
        <v>788</v>
      </c>
      <c r="G1522">
        <v>1</v>
      </c>
      <c r="H1522" s="47">
        <f t="shared" si="69"/>
        <v>788</v>
      </c>
      <c r="I1522" s="47">
        <f t="shared" si="70"/>
        <v>1</v>
      </c>
      <c r="J1522" s="39" t="str">
        <f t="shared" si="71"/>
        <v>7881</v>
      </c>
      <c r="K1522" t="s">
        <v>50</v>
      </c>
      <c r="L1522">
        <v>56</v>
      </c>
      <c r="M1522" t="s">
        <v>54</v>
      </c>
      <c r="N1522" t="s">
        <v>79</v>
      </c>
      <c r="O1522">
        <v>2</v>
      </c>
      <c r="P1522" t="s">
        <v>3323</v>
      </c>
    </row>
    <row r="1523" spans="1:16" x14ac:dyDescent="0.3">
      <c r="A1523" t="s">
        <v>37</v>
      </c>
      <c r="B1523" t="s">
        <v>38</v>
      </c>
      <c r="C1523" t="s">
        <v>39</v>
      </c>
      <c r="D1523" t="s">
        <v>40</v>
      </c>
      <c r="E1523">
        <v>1</v>
      </c>
      <c r="F1523">
        <v>697</v>
      </c>
      <c r="G1523">
        <v>19</v>
      </c>
      <c r="H1523" s="47">
        <f t="shared" si="69"/>
        <v>697</v>
      </c>
      <c r="I1523" s="47">
        <f t="shared" si="70"/>
        <v>19</v>
      </c>
      <c r="J1523" s="39" t="str">
        <f t="shared" si="71"/>
        <v>69719</v>
      </c>
      <c r="K1523" t="s">
        <v>50</v>
      </c>
      <c r="L1523">
        <v>344.2</v>
      </c>
      <c r="M1523" t="s">
        <v>1844</v>
      </c>
      <c r="N1523" t="s">
        <v>1375</v>
      </c>
      <c r="O1523">
        <v>1</v>
      </c>
      <c r="P1523" t="s">
        <v>3321</v>
      </c>
    </row>
    <row r="1524" spans="1:16" x14ac:dyDescent="0.3">
      <c r="A1524" t="s">
        <v>37</v>
      </c>
      <c r="B1524" t="s">
        <v>38</v>
      </c>
      <c r="C1524" t="s">
        <v>39</v>
      </c>
      <c r="D1524" t="s">
        <v>40</v>
      </c>
      <c r="E1524">
        <v>1</v>
      </c>
      <c r="F1524">
        <v>781</v>
      </c>
      <c r="G1524">
        <v>1</v>
      </c>
      <c r="H1524" s="47">
        <f t="shared" si="69"/>
        <v>781</v>
      </c>
      <c r="I1524" s="47">
        <f t="shared" si="70"/>
        <v>1</v>
      </c>
      <c r="J1524" s="39" t="str">
        <f t="shared" si="71"/>
        <v>7811</v>
      </c>
      <c r="K1524" t="s">
        <v>58</v>
      </c>
      <c r="L1524">
        <v>1015</v>
      </c>
      <c r="M1524" t="s">
        <v>1128</v>
      </c>
      <c r="N1524" t="s">
        <v>1129</v>
      </c>
      <c r="O1524">
        <v>1</v>
      </c>
      <c r="P1524" t="s">
        <v>3321</v>
      </c>
    </row>
    <row r="1525" spans="1:16" x14ac:dyDescent="0.3">
      <c r="A1525" t="s">
        <v>37</v>
      </c>
      <c r="B1525" t="s">
        <v>38</v>
      </c>
      <c r="C1525" t="s">
        <v>39</v>
      </c>
      <c r="D1525" t="s">
        <v>40</v>
      </c>
      <c r="E1525">
        <v>1</v>
      </c>
      <c r="F1525">
        <v>866</v>
      </c>
      <c r="G1525">
        <v>57</v>
      </c>
      <c r="H1525" s="47">
        <f t="shared" si="69"/>
        <v>866</v>
      </c>
      <c r="I1525" s="47">
        <f t="shared" si="70"/>
        <v>57</v>
      </c>
      <c r="J1525" s="39" t="str">
        <f t="shared" si="71"/>
        <v>86657</v>
      </c>
      <c r="K1525" t="s">
        <v>50</v>
      </c>
      <c r="L1525">
        <v>144</v>
      </c>
      <c r="M1525">
        <v>56</v>
      </c>
      <c r="N1525" t="s">
        <v>1845</v>
      </c>
      <c r="O1525">
        <v>1</v>
      </c>
      <c r="P1525" t="s">
        <v>3321</v>
      </c>
    </row>
    <row r="1526" spans="1:16" x14ac:dyDescent="0.3">
      <c r="A1526" t="s">
        <v>37</v>
      </c>
      <c r="B1526" t="s">
        <v>38</v>
      </c>
      <c r="C1526" t="s">
        <v>39</v>
      </c>
      <c r="D1526" t="s">
        <v>40</v>
      </c>
      <c r="E1526">
        <v>1</v>
      </c>
      <c r="F1526">
        <v>695</v>
      </c>
      <c r="G1526">
        <v>5</v>
      </c>
      <c r="H1526" s="47">
        <f t="shared" si="69"/>
        <v>695</v>
      </c>
      <c r="I1526" s="47">
        <f t="shared" si="70"/>
        <v>5</v>
      </c>
      <c r="J1526" s="39" t="str">
        <f t="shared" si="71"/>
        <v>6955</v>
      </c>
      <c r="K1526" t="s">
        <v>50</v>
      </c>
      <c r="L1526">
        <v>63.1</v>
      </c>
      <c r="M1526" t="s">
        <v>280</v>
      </c>
      <c r="N1526" t="s">
        <v>268</v>
      </c>
      <c r="O1526">
        <v>1</v>
      </c>
      <c r="P1526" t="s">
        <v>3321</v>
      </c>
    </row>
    <row r="1527" spans="1:16" x14ac:dyDescent="0.3">
      <c r="A1527" t="s">
        <v>37</v>
      </c>
      <c r="B1527" t="s">
        <v>38</v>
      </c>
      <c r="C1527" t="s">
        <v>39</v>
      </c>
      <c r="D1527" t="s">
        <v>40</v>
      </c>
      <c r="E1527">
        <v>1</v>
      </c>
      <c r="F1527">
        <v>877</v>
      </c>
      <c r="G1527">
        <v>7</v>
      </c>
      <c r="H1527" s="47">
        <f t="shared" si="69"/>
        <v>877</v>
      </c>
      <c r="I1527" s="47">
        <f t="shared" si="70"/>
        <v>7</v>
      </c>
      <c r="J1527" s="39" t="str">
        <f t="shared" si="71"/>
        <v>8777</v>
      </c>
      <c r="K1527" t="s">
        <v>50</v>
      </c>
      <c r="L1527">
        <v>28</v>
      </c>
      <c r="M1527" t="s">
        <v>54</v>
      </c>
      <c r="N1527" t="s">
        <v>159</v>
      </c>
      <c r="O1527">
        <v>2</v>
      </c>
      <c r="P1527" t="s">
        <v>3323</v>
      </c>
    </row>
    <row r="1528" spans="1:16" x14ac:dyDescent="0.3">
      <c r="A1528" t="s">
        <v>37</v>
      </c>
      <c r="B1528" t="s">
        <v>38</v>
      </c>
      <c r="C1528" t="s">
        <v>39</v>
      </c>
      <c r="D1528" t="s">
        <v>40</v>
      </c>
      <c r="E1528">
        <v>1</v>
      </c>
      <c r="F1528">
        <v>679</v>
      </c>
      <c r="G1528">
        <v>11</v>
      </c>
      <c r="H1528" s="47">
        <f t="shared" si="69"/>
        <v>679</v>
      </c>
      <c r="I1528" s="47">
        <f t="shared" si="70"/>
        <v>11</v>
      </c>
      <c r="J1528" s="39" t="str">
        <f t="shared" si="71"/>
        <v>67911</v>
      </c>
      <c r="K1528" t="s">
        <v>87</v>
      </c>
      <c r="L1528">
        <v>463.8</v>
      </c>
      <c r="M1528" t="s">
        <v>1846</v>
      </c>
      <c r="N1528" t="s">
        <v>1847</v>
      </c>
      <c r="O1528">
        <v>6</v>
      </c>
      <c r="P1528" t="s">
        <v>3324</v>
      </c>
    </row>
    <row r="1529" spans="1:16" x14ac:dyDescent="0.3">
      <c r="A1529" t="s">
        <v>37</v>
      </c>
      <c r="B1529" t="s">
        <v>38</v>
      </c>
      <c r="C1529" t="s">
        <v>39</v>
      </c>
      <c r="D1529" t="s">
        <v>40</v>
      </c>
      <c r="E1529">
        <v>1</v>
      </c>
      <c r="F1529">
        <v>773</v>
      </c>
      <c r="G1529">
        <v>3</v>
      </c>
      <c r="H1529" s="47">
        <f t="shared" si="69"/>
        <v>773</v>
      </c>
      <c r="I1529" s="47">
        <f t="shared" si="70"/>
        <v>3</v>
      </c>
      <c r="J1529" s="39" t="str">
        <f t="shared" si="71"/>
        <v>7733</v>
      </c>
      <c r="K1529" t="s">
        <v>58</v>
      </c>
      <c r="L1529">
        <v>294</v>
      </c>
      <c r="M1529" t="s">
        <v>163</v>
      </c>
      <c r="N1529" t="s">
        <v>164</v>
      </c>
      <c r="O1529">
        <v>1</v>
      </c>
      <c r="P1529" t="s">
        <v>3321</v>
      </c>
    </row>
    <row r="1530" spans="1:16" x14ac:dyDescent="0.3">
      <c r="A1530" t="s">
        <v>37</v>
      </c>
      <c r="B1530" t="s">
        <v>38</v>
      </c>
      <c r="C1530" t="s">
        <v>39</v>
      </c>
      <c r="D1530" t="s">
        <v>40</v>
      </c>
      <c r="E1530">
        <v>1</v>
      </c>
      <c r="F1530">
        <v>867</v>
      </c>
      <c r="G1530">
        <v>74</v>
      </c>
      <c r="H1530" s="47">
        <f t="shared" si="69"/>
        <v>867</v>
      </c>
      <c r="I1530" s="47">
        <f t="shared" si="70"/>
        <v>74</v>
      </c>
      <c r="J1530" s="39" t="str">
        <f t="shared" si="71"/>
        <v>86774</v>
      </c>
      <c r="K1530" t="s">
        <v>78</v>
      </c>
      <c r="L1530">
        <v>288</v>
      </c>
      <c r="M1530" t="s">
        <v>1848</v>
      </c>
      <c r="N1530" t="s">
        <v>1849</v>
      </c>
      <c r="O1530">
        <v>1</v>
      </c>
      <c r="P1530" t="s">
        <v>3321</v>
      </c>
    </row>
    <row r="1531" spans="1:16" x14ac:dyDescent="0.3">
      <c r="A1531" t="s">
        <v>37</v>
      </c>
      <c r="B1531" t="s">
        <v>38</v>
      </c>
      <c r="C1531" t="s">
        <v>39</v>
      </c>
      <c r="D1531" t="s">
        <v>40</v>
      </c>
      <c r="E1531">
        <v>1</v>
      </c>
      <c r="F1531">
        <v>693</v>
      </c>
      <c r="G1531">
        <v>18</v>
      </c>
      <c r="H1531" s="47">
        <f t="shared" si="69"/>
        <v>693</v>
      </c>
      <c r="I1531" s="47">
        <f t="shared" si="70"/>
        <v>18</v>
      </c>
      <c r="J1531" s="39" t="str">
        <f t="shared" si="71"/>
        <v>69318</v>
      </c>
      <c r="K1531" t="s">
        <v>50</v>
      </c>
      <c r="L1531">
        <v>84.6</v>
      </c>
      <c r="M1531" t="s">
        <v>1850</v>
      </c>
      <c r="N1531" t="s">
        <v>1851</v>
      </c>
      <c r="O1531">
        <v>1</v>
      </c>
      <c r="P1531" t="s">
        <v>3321</v>
      </c>
    </row>
    <row r="1532" spans="1:16" x14ac:dyDescent="0.3">
      <c r="A1532" t="s">
        <v>37</v>
      </c>
      <c r="B1532" t="s">
        <v>38</v>
      </c>
      <c r="C1532" t="s">
        <v>39</v>
      </c>
      <c r="D1532" t="s">
        <v>40</v>
      </c>
      <c r="E1532">
        <v>1</v>
      </c>
      <c r="F1532">
        <v>693</v>
      </c>
      <c r="G1532">
        <v>29</v>
      </c>
      <c r="H1532" s="47">
        <f t="shared" si="69"/>
        <v>693</v>
      </c>
      <c r="I1532" s="47">
        <f t="shared" si="70"/>
        <v>29</v>
      </c>
      <c r="J1532" s="39" t="str">
        <f t="shared" si="71"/>
        <v>69329</v>
      </c>
      <c r="K1532" t="s">
        <v>50</v>
      </c>
      <c r="L1532">
        <v>254.2</v>
      </c>
      <c r="M1532" t="s">
        <v>54</v>
      </c>
      <c r="N1532" t="s">
        <v>54</v>
      </c>
      <c r="O1532">
        <v>1</v>
      </c>
      <c r="P1532" t="s">
        <v>3321</v>
      </c>
    </row>
    <row r="1533" spans="1:16" x14ac:dyDescent="0.3">
      <c r="A1533" t="s">
        <v>37</v>
      </c>
      <c r="B1533" t="s">
        <v>38</v>
      </c>
      <c r="C1533" t="s">
        <v>39</v>
      </c>
      <c r="D1533" t="s">
        <v>40</v>
      </c>
      <c r="E1533">
        <v>1</v>
      </c>
      <c r="F1533">
        <v>867</v>
      </c>
      <c r="G1533">
        <v>12</v>
      </c>
      <c r="H1533" s="47">
        <f t="shared" si="69"/>
        <v>867</v>
      </c>
      <c r="I1533" s="47">
        <f t="shared" si="70"/>
        <v>12</v>
      </c>
      <c r="J1533" s="39" t="str">
        <f t="shared" si="71"/>
        <v>86712</v>
      </c>
      <c r="K1533" t="s">
        <v>50</v>
      </c>
      <c r="L1533">
        <v>104</v>
      </c>
      <c r="M1533" t="s">
        <v>1852</v>
      </c>
      <c r="N1533" t="s">
        <v>1853</v>
      </c>
      <c r="O1533">
        <v>1</v>
      </c>
      <c r="P1533" t="s">
        <v>3321</v>
      </c>
    </row>
    <row r="1534" spans="1:16" x14ac:dyDescent="0.3">
      <c r="A1534" t="s">
        <v>37</v>
      </c>
      <c r="B1534" t="s">
        <v>38</v>
      </c>
      <c r="C1534" t="s">
        <v>39</v>
      </c>
      <c r="D1534" t="s">
        <v>40</v>
      </c>
      <c r="E1534">
        <v>1</v>
      </c>
      <c r="F1534">
        <v>843</v>
      </c>
      <c r="G1534">
        <v>1</v>
      </c>
      <c r="H1534" s="47">
        <f t="shared" si="69"/>
        <v>843</v>
      </c>
      <c r="I1534" s="47">
        <f t="shared" si="70"/>
        <v>1</v>
      </c>
      <c r="J1534" s="39" t="str">
        <f t="shared" si="71"/>
        <v>8431</v>
      </c>
      <c r="K1534" t="s">
        <v>56</v>
      </c>
      <c r="L1534">
        <v>331</v>
      </c>
      <c r="M1534" t="s">
        <v>54</v>
      </c>
      <c r="N1534" t="s">
        <v>57</v>
      </c>
      <c r="O1534">
        <v>2</v>
      </c>
      <c r="P1534" t="s">
        <v>3323</v>
      </c>
    </row>
    <row r="1535" spans="1:16" x14ac:dyDescent="0.3">
      <c r="A1535" t="s">
        <v>37</v>
      </c>
      <c r="B1535" t="s">
        <v>38</v>
      </c>
      <c r="C1535" t="s">
        <v>39</v>
      </c>
      <c r="D1535" t="s">
        <v>40</v>
      </c>
      <c r="E1535">
        <v>1</v>
      </c>
      <c r="F1535">
        <v>101</v>
      </c>
      <c r="G1535">
        <v>1</v>
      </c>
      <c r="H1535" s="47">
        <f t="shared" si="69"/>
        <v>101</v>
      </c>
      <c r="I1535" s="47">
        <f t="shared" si="70"/>
        <v>1</v>
      </c>
      <c r="J1535" s="39" t="str">
        <f t="shared" si="71"/>
        <v>1011</v>
      </c>
      <c r="K1535" t="s">
        <v>114</v>
      </c>
      <c r="L1535">
        <v>608</v>
      </c>
      <c r="M1535" t="s">
        <v>54</v>
      </c>
      <c r="N1535" t="s">
        <v>154</v>
      </c>
      <c r="O1535">
        <v>2</v>
      </c>
      <c r="P1535" t="s">
        <v>3323</v>
      </c>
    </row>
    <row r="1536" spans="1:16" x14ac:dyDescent="0.3">
      <c r="A1536" t="s">
        <v>37</v>
      </c>
      <c r="B1536" t="s">
        <v>38</v>
      </c>
      <c r="C1536" t="s">
        <v>39</v>
      </c>
      <c r="D1536" t="s">
        <v>40</v>
      </c>
      <c r="E1536">
        <v>1</v>
      </c>
      <c r="F1536">
        <v>746</v>
      </c>
      <c r="G1536">
        <v>19</v>
      </c>
      <c r="H1536" s="47">
        <f t="shared" si="69"/>
        <v>746</v>
      </c>
      <c r="I1536" s="47">
        <f t="shared" si="70"/>
        <v>19</v>
      </c>
      <c r="J1536" s="39" t="str">
        <f t="shared" si="71"/>
        <v>74619</v>
      </c>
      <c r="K1536" t="s">
        <v>207</v>
      </c>
      <c r="L1536">
        <v>16</v>
      </c>
      <c r="M1536" t="s">
        <v>54</v>
      </c>
      <c r="N1536" t="s">
        <v>162</v>
      </c>
      <c r="O1536">
        <v>2</v>
      </c>
      <c r="P1536" t="s">
        <v>3323</v>
      </c>
    </row>
    <row r="1537" spans="1:16" x14ac:dyDescent="0.3">
      <c r="A1537" t="s">
        <v>37</v>
      </c>
      <c r="B1537" t="s">
        <v>38</v>
      </c>
      <c r="C1537" t="s">
        <v>39</v>
      </c>
      <c r="D1537" t="s">
        <v>40</v>
      </c>
      <c r="E1537">
        <v>1</v>
      </c>
      <c r="F1537">
        <v>466</v>
      </c>
      <c r="G1537">
        <v>6</v>
      </c>
      <c r="H1537" s="47">
        <f t="shared" si="69"/>
        <v>466</v>
      </c>
      <c r="I1537" s="47">
        <f t="shared" si="70"/>
        <v>6</v>
      </c>
      <c r="J1537" s="39" t="str">
        <f t="shared" si="71"/>
        <v>4666</v>
      </c>
      <c r="K1537" t="s">
        <v>50</v>
      </c>
      <c r="L1537">
        <v>35</v>
      </c>
      <c r="M1537" t="s">
        <v>54</v>
      </c>
      <c r="N1537" t="s">
        <v>159</v>
      </c>
      <c r="O1537">
        <v>2</v>
      </c>
      <c r="P1537" t="s">
        <v>3323</v>
      </c>
    </row>
    <row r="1538" spans="1:16" x14ac:dyDescent="0.3">
      <c r="A1538" t="s">
        <v>37</v>
      </c>
      <c r="B1538" t="s">
        <v>38</v>
      </c>
      <c r="C1538" t="s">
        <v>39</v>
      </c>
      <c r="D1538" t="s">
        <v>40</v>
      </c>
      <c r="E1538">
        <v>1</v>
      </c>
      <c r="F1538">
        <v>83</v>
      </c>
      <c r="G1538">
        <v>1</v>
      </c>
      <c r="H1538" s="47">
        <f t="shared" si="69"/>
        <v>83</v>
      </c>
      <c r="I1538" s="47">
        <f t="shared" si="70"/>
        <v>1</v>
      </c>
      <c r="J1538" s="39" t="str">
        <f t="shared" si="71"/>
        <v>831</v>
      </c>
      <c r="K1538" t="s">
        <v>50</v>
      </c>
      <c r="L1538">
        <v>20</v>
      </c>
      <c r="M1538" t="s">
        <v>54</v>
      </c>
      <c r="N1538" t="s">
        <v>159</v>
      </c>
      <c r="O1538">
        <v>2</v>
      </c>
      <c r="P1538" t="s">
        <v>3323</v>
      </c>
    </row>
    <row r="1539" spans="1:16" x14ac:dyDescent="0.3">
      <c r="A1539" t="s">
        <v>37</v>
      </c>
      <c r="B1539" t="s">
        <v>38</v>
      </c>
      <c r="C1539" t="s">
        <v>39</v>
      </c>
      <c r="D1539" t="s">
        <v>40</v>
      </c>
      <c r="E1539">
        <v>1</v>
      </c>
      <c r="F1539">
        <v>654</v>
      </c>
      <c r="G1539">
        <v>7</v>
      </c>
      <c r="H1539" s="47">
        <f t="shared" ref="H1539:H1602" si="72">IF(E1539=1,F1539,CONCATENATE(E1539,F1539))</f>
        <v>654</v>
      </c>
      <c r="I1539" s="47">
        <f t="shared" ref="I1539:I1602" si="73">G1539</f>
        <v>7</v>
      </c>
      <c r="J1539" s="39" t="str">
        <f t="shared" ref="J1539:J1602" si="74">CONCATENATE(H1539,I1539)</f>
        <v>6547</v>
      </c>
      <c r="K1539" t="s">
        <v>50</v>
      </c>
      <c r="L1539">
        <v>143.1</v>
      </c>
      <c r="M1539" t="s">
        <v>1854</v>
      </c>
      <c r="N1539" t="s">
        <v>230</v>
      </c>
      <c r="O1539">
        <v>1</v>
      </c>
      <c r="P1539" t="s">
        <v>3321</v>
      </c>
    </row>
    <row r="1540" spans="1:16" x14ac:dyDescent="0.3">
      <c r="A1540" t="s">
        <v>37</v>
      </c>
      <c r="B1540" t="s">
        <v>38</v>
      </c>
      <c r="C1540" t="s">
        <v>39</v>
      </c>
      <c r="D1540" t="s">
        <v>40</v>
      </c>
      <c r="E1540">
        <v>1</v>
      </c>
      <c r="F1540">
        <v>912</v>
      </c>
      <c r="G1540">
        <v>1</v>
      </c>
      <c r="H1540" s="47">
        <f t="shared" si="72"/>
        <v>912</v>
      </c>
      <c r="I1540" s="47">
        <f t="shared" si="73"/>
        <v>1</v>
      </c>
      <c r="J1540" s="39" t="str">
        <f t="shared" si="74"/>
        <v>9121</v>
      </c>
      <c r="K1540" t="s">
        <v>53</v>
      </c>
      <c r="L1540">
        <v>298</v>
      </c>
      <c r="M1540" t="s">
        <v>1855</v>
      </c>
      <c r="N1540" t="s">
        <v>1856</v>
      </c>
      <c r="O1540">
        <v>1</v>
      </c>
      <c r="P1540" t="s">
        <v>3321</v>
      </c>
    </row>
    <row r="1541" spans="1:16" x14ac:dyDescent="0.3">
      <c r="A1541" t="s">
        <v>37</v>
      </c>
      <c r="B1541" t="s">
        <v>38</v>
      </c>
      <c r="C1541" t="s">
        <v>39</v>
      </c>
      <c r="D1541" t="s">
        <v>40</v>
      </c>
      <c r="E1541">
        <v>1</v>
      </c>
      <c r="F1541">
        <v>62</v>
      </c>
      <c r="G1541">
        <v>10</v>
      </c>
      <c r="H1541" s="47">
        <f t="shared" si="72"/>
        <v>62</v>
      </c>
      <c r="I1541" s="47">
        <f t="shared" si="73"/>
        <v>10</v>
      </c>
      <c r="J1541" s="39" t="str">
        <f t="shared" si="74"/>
        <v>6210</v>
      </c>
      <c r="K1541" t="s">
        <v>50</v>
      </c>
      <c r="L1541">
        <v>145</v>
      </c>
      <c r="M1541" t="s">
        <v>1857</v>
      </c>
      <c r="N1541" t="s">
        <v>1858</v>
      </c>
      <c r="O1541">
        <v>1</v>
      </c>
      <c r="P1541" t="s">
        <v>3321</v>
      </c>
    </row>
    <row r="1542" spans="1:16" x14ac:dyDescent="0.3">
      <c r="A1542" t="s">
        <v>37</v>
      </c>
      <c r="B1542" t="s">
        <v>38</v>
      </c>
      <c r="C1542" t="s">
        <v>39</v>
      </c>
      <c r="D1542" t="s">
        <v>40</v>
      </c>
      <c r="E1542">
        <v>1</v>
      </c>
      <c r="F1542">
        <v>62</v>
      </c>
      <c r="G1542">
        <v>12</v>
      </c>
      <c r="H1542" s="47">
        <f t="shared" si="72"/>
        <v>62</v>
      </c>
      <c r="I1542" s="47">
        <f t="shared" si="73"/>
        <v>12</v>
      </c>
      <c r="J1542" s="39" t="str">
        <f t="shared" si="74"/>
        <v>6212</v>
      </c>
      <c r="K1542" t="s">
        <v>50</v>
      </c>
      <c r="L1542">
        <v>162</v>
      </c>
      <c r="M1542" t="s">
        <v>1859</v>
      </c>
      <c r="N1542" t="s">
        <v>1860</v>
      </c>
      <c r="O1542">
        <v>1</v>
      </c>
      <c r="P1542" t="s">
        <v>3321</v>
      </c>
    </row>
    <row r="1543" spans="1:16" x14ac:dyDescent="0.3">
      <c r="A1543" t="s">
        <v>37</v>
      </c>
      <c r="B1543" t="s">
        <v>38</v>
      </c>
      <c r="C1543" t="s">
        <v>39</v>
      </c>
      <c r="D1543" t="s">
        <v>40</v>
      </c>
      <c r="E1543">
        <v>1</v>
      </c>
      <c r="F1543">
        <v>58</v>
      </c>
      <c r="G1543">
        <v>1</v>
      </c>
      <c r="H1543" s="47">
        <f t="shared" si="72"/>
        <v>58</v>
      </c>
      <c r="I1543" s="47">
        <f t="shared" si="73"/>
        <v>1</v>
      </c>
      <c r="J1543" s="39" t="str">
        <f t="shared" si="74"/>
        <v>581</v>
      </c>
      <c r="K1543" t="s">
        <v>50</v>
      </c>
      <c r="L1543">
        <v>81</v>
      </c>
      <c r="M1543" t="s">
        <v>54</v>
      </c>
      <c r="N1543" t="s">
        <v>159</v>
      </c>
      <c r="O1543">
        <v>2</v>
      </c>
      <c r="P1543" t="s">
        <v>3323</v>
      </c>
    </row>
    <row r="1544" spans="1:16" x14ac:dyDescent="0.3">
      <c r="A1544" t="s">
        <v>37</v>
      </c>
      <c r="B1544" t="s">
        <v>38</v>
      </c>
      <c r="C1544" t="s">
        <v>39</v>
      </c>
      <c r="D1544" t="s">
        <v>40</v>
      </c>
      <c r="E1544">
        <v>1</v>
      </c>
      <c r="F1544">
        <v>684</v>
      </c>
      <c r="G1544">
        <v>33</v>
      </c>
      <c r="H1544" s="47">
        <f t="shared" si="72"/>
        <v>684</v>
      </c>
      <c r="I1544" s="47">
        <f t="shared" si="73"/>
        <v>33</v>
      </c>
      <c r="J1544" s="39" t="str">
        <f t="shared" si="74"/>
        <v>68433</v>
      </c>
      <c r="K1544" t="s">
        <v>50</v>
      </c>
      <c r="L1544">
        <v>296.3</v>
      </c>
      <c r="M1544" t="s">
        <v>1861</v>
      </c>
      <c r="N1544" t="s">
        <v>1862</v>
      </c>
      <c r="O1544">
        <v>1</v>
      </c>
      <c r="P1544" t="s">
        <v>3321</v>
      </c>
    </row>
    <row r="1545" spans="1:16" x14ac:dyDescent="0.3">
      <c r="A1545" t="s">
        <v>37</v>
      </c>
      <c r="B1545" t="s">
        <v>38</v>
      </c>
      <c r="C1545" t="s">
        <v>39</v>
      </c>
      <c r="D1545" t="s">
        <v>40</v>
      </c>
      <c r="E1545">
        <v>1</v>
      </c>
      <c r="F1545">
        <v>685</v>
      </c>
      <c r="G1545">
        <v>0</v>
      </c>
      <c r="H1545" s="47">
        <f t="shared" si="72"/>
        <v>685</v>
      </c>
      <c r="I1545" s="47"/>
      <c r="J1545" s="39" t="str">
        <f t="shared" si="74"/>
        <v>685</v>
      </c>
      <c r="K1545" t="s">
        <v>114</v>
      </c>
      <c r="L1545">
        <v>215.2</v>
      </c>
      <c r="M1545" t="s">
        <v>54</v>
      </c>
      <c r="N1545" t="s">
        <v>55</v>
      </c>
      <c r="O1545">
        <v>5</v>
      </c>
      <c r="P1545" t="s">
        <v>3322</v>
      </c>
    </row>
    <row r="1546" spans="1:16" x14ac:dyDescent="0.3">
      <c r="A1546" t="s">
        <v>37</v>
      </c>
      <c r="B1546" t="s">
        <v>38</v>
      </c>
      <c r="C1546" t="s">
        <v>39</v>
      </c>
      <c r="D1546" t="s">
        <v>40</v>
      </c>
      <c r="E1546">
        <v>1</v>
      </c>
      <c r="F1546">
        <v>858</v>
      </c>
      <c r="G1546">
        <v>3</v>
      </c>
      <c r="H1546" s="47">
        <f t="shared" si="72"/>
        <v>858</v>
      </c>
      <c r="I1546" s="47">
        <f t="shared" si="73"/>
        <v>3</v>
      </c>
      <c r="J1546" s="39" t="str">
        <f t="shared" si="74"/>
        <v>8583</v>
      </c>
      <c r="K1546" t="s">
        <v>58</v>
      </c>
      <c r="L1546">
        <v>13</v>
      </c>
      <c r="M1546" t="s">
        <v>54</v>
      </c>
      <c r="N1546" t="s">
        <v>55</v>
      </c>
      <c r="O1546">
        <v>5</v>
      </c>
      <c r="P1546" t="s">
        <v>3322</v>
      </c>
    </row>
    <row r="1547" spans="1:16" x14ac:dyDescent="0.3">
      <c r="A1547" t="s">
        <v>37</v>
      </c>
      <c r="B1547" t="s">
        <v>38</v>
      </c>
      <c r="C1547" t="s">
        <v>39</v>
      </c>
      <c r="D1547" t="s">
        <v>40</v>
      </c>
      <c r="E1547">
        <v>1</v>
      </c>
      <c r="F1547">
        <v>327</v>
      </c>
      <c r="G1547">
        <v>2</v>
      </c>
      <c r="H1547" s="47">
        <f t="shared" si="72"/>
        <v>327</v>
      </c>
      <c r="I1547" s="47">
        <f t="shared" si="73"/>
        <v>2</v>
      </c>
      <c r="J1547" s="39" t="str">
        <f t="shared" si="74"/>
        <v>3272</v>
      </c>
      <c r="K1547" t="s">
        <v>58</v>
      </c>
      <c r="L1547">
        <v>122</v>
      </c>
      <c r="M1547" t="s">
        <v>54</v>
      </c>
      <c r="N1547" t="s">
        <v>162</v>
      </c>
      <c r="O1547">
        <v>2</v>
      </c>
      <c r="P1547" t="s">
        <v>3323</v>
      </c>
    </row>
    <row r="1548" spans="1:16" x14ac:dyDescent="0.3">
      <c r="A1548" t="s">
        <v>37</v>
      </c>
      <c r="B1548" t="s">
        <v>38</v>
      </c>
      <c r="C1548" t="s">
        <v>39</v>
      </c>
      <c r="D1548" t="s">
        <v>40</v>
      </c>
      <c r="E1548">
        <v>1</v>
      </c>
      <c r="F1548">
        <v>273</v>
      </c>
      <c r="G1548">
        <v>2</v>
      </c>
      <c r="H1548" s="47">
        <f t="shared" si="72"/>
        <v>273</v>
      </c>
      <c r="I1548" s="47">
        <f t="shared" si="73"/>
        <v>2</v>
      </c>
      <c r="J1548" s="39" t="str">
        <f t="shared" si="74"/>
        <v>2732</v>
      </c>
      <c r="K1548" t="s">
        <v>50</v>
      </c>
      <c r="L1548">
        <v>585</v>
      </c>
      <c r="M1548">
        <v>477</v>
      </c>
      <c r="N1548" t="s">
        <v>1060</v>
      </c>
      <c r="O1548">
        <v>1</v>
      </c>
      <c r="P1548" t="s">
        <v>3321</v>
      </c>
    </row>
    <row r="1549" spans="1:16" x14ac:dyDescent="0.3">
      <c r="A1549" t="s">
        <v>37</v>
      </c>
      <c r="B1549" t="s">
        <v>38</v>
      </c>
      <c r="C1549" t="s">
        <v>39</v>
      </c>
      <c r="D1549" t="s">
        <v>40</v>
      </c>
      <c r="E1549">
        <v>1</v>
      </c>
      <c r="F1549">
        <v>273</v>
      </c>
      <c r="G1549">
        <v>3</v>
      </c>
      <c r="H1549" s="47">
        <f t="shared" si="72"/>
        <v>273</v>
      </c>
      <c r="I1549" s="47">
        <f t="shared" si="73"/>
        <v>3</v>
      </c>
      <c r="J1549" s="39" t="str">
        <f t="shared" si="74"/>
        <v>2733</v>
      </c>
      <c r="K1549" t="s">
        <v>58</v>
      </c>
      <c r="L1549">
        <v>152</v>
      </c>
      <c r="M1549">
        <v>270</v>
      </c>
      <c r="N1549" t="s">
        <v>683</v>
      </c>
      <c r="O1549">
        <v>6</v>
      </c>
      <c r="P1549" t="s">
        <v>3324</v>
      </c>
    </row>
    <row r="1550" spans="1:16" x14ac:dyDescent="0.3">
      <c r="A1550" t="s">
        <v>37</v>
      </c>
      <c r="B1550" t="s">
        <v>38</v>
      </c>
      <c r="C1550" t="s">
        <v>39</v>
      </c>
      <c r="D1550" t="s">
        <v>40</v>
      </c>
      <c r="E1550">
        <v>1</v>
      </c>
      <c r="F1550">
        <v>397</v>
      </c>
      <c r="G1550">
        <v>3</v>
      </c>
      <c r="H1550" s="47">
        <f t="shared" si="72"/>
        <v>397</v>
      </c>
      <c r="I1550" s="47">
        <f t="shared" si="73"/>
        <v>3</v>
      </c>
      <c r="J1550" s="39" t="str">
        <f t="shared" si="74"/>
        <v>3973</v>
      </c>
      <c r="K1550" t="s">
        <v>58</v>
      </c>
      <c r="L1550">
        <v>690</v>
      </c>
      <c r="M1550" t="s">
        <v>1863</v>
      </c>
      <c r="N1550" t="s">
        <v>1864</v>
      </c>
      <c r="O1550">
        <v>1</v>
      </c>
      <c r="P1550" t="s">
        <v>3321</v>
      </c>
    </row>
    <row r="1551" spans="1:16" x14ac:dyDescent="0.3">
      <c r="A1551" t="s">
        <v>37</v>
      </c>
      <c r="B1551" t="s">
        <v>38</v>
      </c>
      <c r="C1551" t="s">
        <v>39</v>
      </c>
      <c r="D1551" t="s">
        <v>40</v>
      </c>
      <c r="E1551">
        <v>1</v>
      </c>
      <c r="F1551">
        <v>741</v>
      </c>
      <c r="G1551">
        <v>62</v>
      </c>
      <c r="H1551" s="47">
        <f t="shared" si="72"/>
        <v>741</v>
      </c>
      <c r="I1551" s="47">
        <f t="shared" si="73"/>
        <v>62</v>
      </c>
      <c r="J1551" s="39" t="str">
        <f t="shared" si="74"/>
        <v>74162</v>
      </c>
      <c r="K1551" t="s">
        <v>50</v>
      </c>
      <c r="L1551">
        <v>154</v>
      </c>
      <c r="M1551" t="s">
        <v>54</v>
      </c>
      <c r="N1551" t="s">
        <v>54</v>
      </c>
      <c r="O1551">
        <v>1</v>
      </c>
      <c r="P1551" t="s">
        <v>3321</v>
      </c>
    </row>
    <row r="1552" spans="1:16" x14ac:dyDescent="0.3">
      <c r="A1552" t="s">
        <v>37</v>
      </c>
      <c r="B1552" t="s">
        <v>38</v>
      </c>
      <c r="C1552" t="s">
        <v>39</v>
      </c>
      <c r="D1552" t="s">
        <v>40</v>
      </c>
      <c r="E1552">
        <v>1</v>
      </c>
      <c r="F1552">
        <v>114</v>
      </c>
      <c r="G1552">
        <v>19</v>
      </c>
      <c r="H1552" s="47">
        <f t="shared" si="72"/>
        <v>114</v>
      </c>
      <c r="I1552" s="47">
        <f t="shared" si="73"/>
        <v>19</v>
      </c>
      <c r="J1552" s="39" t="str">
        <f t="shared" si="74"/>
        <v>11419</v>
      </c>
      <c r="K1552" t="s">
        <v>50</v>
      </c>
      <c r="L1552">
        <v>79</v>
      </c>
      <c r="M1552" t="s">
        <v>1312</v>
      </c>
      <c r="N1552" t="s">
        <v>1313</v>
      </c>
      <c r="O1552">
        <v>1</v>
      </c>
      <c r="P1552" t="s">
        <v>3321</v>
      </c>
    </row>
    <row r="1553" spans="1:16" x14ac:dyDescent="0.3">
      <c r="A1553" t="s">
        <v>37</v>
      </c>
      <c r="B1553" t="s">
        <v>38</v>
      </c>
      <c r="C1553" t="s">
        <v>39</v>
      </c>
      <c r="D1553" t="s">
        <v>40</v>
      </c>
      <c r="E1553">
        <v>1</v>
      </c>
      <c r="F1553">
        <v>800</v>
      </c>
      <c r="G1553">
        <v>3</v>
      </c>
      <c r="H1553" s="47">
        <f t="shared" si="72"/>
        <v>800</v>
      </c>
      <c r="I1553" s="47">
        <f t="shared" si="73"/>
        <v>3</v>
      </c>
      <c r="J1553" s="39" t="str">
        <f t="shared" si="74"/>
        <v>8003</v>
      </c>
      <c r="K1553" t="s">
        <v>114</v>
      </c>
      <c r="L1553">
        <v>190</v>
      </c>
      <c r="M1553" t="s">
        <v>54</v>
      </c>
      <c r="N1553" t="s">
        <v>55</v>
      </c>
      <c r="O1553">
        <v>5</v>
      </c>
      <c r="P1553" t="s">
        <v>3322</v>
      </c>
    </row>
    <row r="1554" spans="1:16" x14ac:dyDescent="0.3">
      <c r="A1554" t="s">
        <v>37</v>
      </c>
      <c r="B1554" t="s">
        <v>38</v>
      </c>
      <c r="C1554" t="s">
        <v>39</v>
      </c>
      <c r="D1554" t="s">
        <v>40</v>
      </c>
      <c r="E1554">
        <v>1</v>
      </c>
      <c r="F1554">
        <v>686</v>
      </c>
      <c r="G1554">
        <v>14</v>
      </c>
      <c r="H1554" s="47">
        <f t="shared" si="72"/>
        <v>686</v>
      </c>
      <c r="I1554" s="47">
        <f t="shared" si="73"/>
        <v>14</v>
      </c>
      <c r="J1554" s="39" t="str">
        <f t="shared" si="74"/>
        <v>68614</v>
      </c>
      <c r="K1554" t="s">
        <v>50</v>
      </c>
      <c r="L1554">
        <v>303.8</v>
      </c>
      <c r="M1554" t="s">
        <v>1865</v>
      </c>
      <c r="N1554" t="s">
        <v>1590</v>
      </c>
      <c r="O1554">
        <v>1</v>
      </c>
      <c r="P1554" t="s">
        <v>3321</v>
      </c>
    </row>
    <row r="1555" spans="1:16" x14ac:dyDescent="0.3">
      <c r="A1555" t="s">
        <v>37</v>
      </c>
      <c r="B1555" t="s">
        <v>38</v>
      </c>
      <c r="C1555" t="s">
        <v>39</v>
      </c>
      <c r="D1555" t="s">
        <v>40</v>
      </c>
      <c r="E1555">
        <v>1</v>
      </c>
      <c r="F1555">
        <v>35</v>
      </c>
      <c r="G1555">
        <v>5</v>
      </c>
      <c r="H1555" s="47">
        <f t="shared" si="72"/>
        <v>35</v>
      </c>
      <c r="I1555" s="47">
        <f t="shared" si="73"/>
        <v>5</v>
      </c>
      <c r="J1555" s="39" t="str">
        <f t="shared" si="74"/>
        <v>355</v>
      </c>
      <c r="K1555" t="s">
        <v>114</v>
      </c>
      <c r="L1555">
        <v>127</v>
      </c>
      <c r="M1555" t="s">
        <v>54</v>
      </c>
      <c r="N1555" t="s">
        <v>154</v>
      </c>
      <c r="O1555">
        <v>2</v>
      </c>
      <c r="P1555" t="s">
        <v>3323</v>
      </c>
    </row>
    <row r="1556" spans="1:16" x14ac:dyDescent="0.3">
      <c r="A1556" t="s">
        <v>37</v>
      </c>
      <c r="B1556" t="s">
        <v>38</v>
      </c>
      <c r="C1556" t="s">
        <v>39</v>
      </c>
      <c r="D1556" t="s">
        <v>40</v>
      </c>
      <c r="E1556">
        <v>1</v>
      </c>
      <c r="F1556">
        <v>658</v>
      </c>
      <c r="G1556">
        <v>10</v>
      </c>
      <c r="H1556" s="47">
        <f t="shared" si="72"/>
        <v>658</v>
      </c>
      <c r="I1556" s="47">
        <f t="shared" si="73"/>
        <v>10</v>
      </c>
      <c r="J1556" s="39" t="str">
        <f t="shared" si="74"/>
        <v>65810</v>
      </c>
      <c r="K1556" t="s">
        <v>50</v>
      </c>
      <c r="L1556">
        <v>101.2</v>
      </c>
      <c r="M1556" t="s">
        <v>370</v>
      </c>
      <c r="N1556" t="s">
        <v>371</v>
      </c>
      <c r="O1556">
        <v>1</v>
      </c>
      <c r="P1556" t="s">
        <v>3321</v>
      </c>
    </row>
    <row r="1557" spans="1:16" x14ac:dyDescent="0.3">
      <c r="A1557" t="s">
        <v>37</v>
      </c>
      <c r="B1557" t="s">
        <v>38</v>
      </c>
      <c r="C1557" t="s">
        <v>39</v>
      </c>
      <c r="D1557" t="s">
        <v>40</v>
      </c>
      <c r="E1557">
        <v>1</v>
      </c>
      <c r="F1557">
        <v>654</v>
      </c>
      <c r="G1557">
        <v>15</v>
      </c>
      <c r="H1557" s="47">
        <f t="shared" si="72"/>
        <v>654</v>
      </c>
      <c r="I1557" s="47">
        <f t="shared" si="73"/>
        <v>15</v>
      </c>
      <c r="J1557" s="39" t="str">
        <f t="shared" si="74"/>
        <v>65415</v>
      </c>
      <c r="K1557" t="s">
        <v>50</v>
      </c>
      <c r="L1557">
        <v>28.5</v>
      </c>
      <c r="M1557" t="s">
        <v>1084</v>
      </c>
      <c r="N1557" t="s">
        <v>1085</v>
      </c>
      <c r="O1557">
        <v>1</v>
      </c>
      <c r="P1557" t="s">
        <v>3321</v>
      </c>
    </row>
    <row r="1558" spans="1:16" x14ac:dyDescent="0.3">
      <c r="A1558" t="s">
        <v>37</v>
      </c>
      <c r="B1558" t="s">
        <v>38</v>
      </c>
      <c r="C1558" t="s">
        <v>39</v>
      </c>
      <c r="D1558" t="s">
        <v>40</v>
      </c>
      <c r="E1558">
        <v>1</v>
      </c>
      <c r="F1558">
        <v>598</v>
      </c>
      <c r="G1558">
        <v>4</v>
      </c>
      <c r="H1558" s="47">
        <f t="shared" si="72"/>
        <v>598</v>
      </c>
      <c r="I1558" s="47">
        <f t="shared" si="73"/>
        <v>4</v>
      </c>
      <c r="J1558" s="39" t="str">
        <f t="shared" si="74"/>
        <v>5984</v>
      </c>
      <c r="K1558" t="s">
        <v>50</v>
      </c>
      <c r="L1558">
        <v>96</v>
      </c>
      <c r="M1558" t="s">
        <v>1866</v>
      </c>
      <c r="N1558" t="s">
        <v>1867</v>
      </c>
      <c r="O1558">
        <v>1</v>
      </c>
      <c r="P1558" t="s">
        <v>3321</v>
      </c>
    </row>
    <row r="1559" spans="1:16" x14ac:dyDescent="0.3">
      <c r="A1559" t="s">
        <v>37</v>
      </c>
      <c r="B1559" t="s">
        <v>38</v>
      </c>
      <c r="C1559" t="s">
        <v>39</v>
      </c>
      <c r="D1559" t="s">
        <v>40</v>
      </c>
      <c r="E1559">
        <v>1</v>
      </c>
      <c r="F1559">
        <v>912</v>
      </c>
      <c r="G1559">
        <v>49</v>
      </c>
      <c r="H1559" s="47">
        <f t="shared" si="72"/>
        <v>912</v>
      </c>
      <c r="I1559" s="47">
        <f t="shared" si="73"/>
        <v>49</v>
      </c>
      <c r="J1559" s="39" t="str">
        <f t="shared" si="74"/>
        <v>91249</v>
      </c>
      <c r="K1559" t="s">
        <v>53</v>
      </c>
      <c r="L1559">
        <v>67</v>
      </c>
      <c r="M1559" t="s">
        <v>54</v>
      </c>
      <c r="N1559" t="s">
        <v>55</v>
      </c>
      <c r="O1559">
        <v>5</v>
      </c>
      <c r="P1559" t="s">
        <v>3322</v>
      </c>
    </row>
    <row r="1560" spans="1:16" x14ac:dyDescent="0.3">
      <c r="A1560" t="s">
        <v>37</v>
      </c>
      <c r="B1560" t="s">
        <v>38</v>
      </c>
      <c r="C1560" t="s">
        <v>39</v>
      </c>
      <c r="D1560" t="s">
        <v>40</v>
      </c>
      <c r="E1560">
        <v>1</v>
      </c>
      <c r="F1560">
        <v>380</v>
      </c>
      <c r="G1560">
        <v>8</v>
      </c>
      <c r="H1560" s="47">
        <f t="shared" si="72"/>
        <v>380</v>
      </c>
      <c r="I1560" s="47">
        <f t="shared" si="73"/>
        <v>8</v>
      </c>
      <c r="J1560" s="39" t="str">
        <f t="shared" si="74"/>
        <v>3808</v>
      </c>
      <c r="K1560" t="s">
        <v>58</v>
      </c>
      <c r="L1560">
        <v>133</v>
      </c>
      <c r="M1560" t="s">
        <v>54</v>
      </c>
      <c r="N1560" t="s">
        <v>162</v>
      </c>
      <c r="O1560">
        <v>2</v>
      </c>
      <c r="P1560" t="s">
        <v>3323</v>
      </c>
    </row>
    <row r="1561" spans="1:16" x14ac:dyDescent="0.3">
      <c r="A1561" t="s">
        <v>37</v>
      </c>
      <c r="B1561" t="s">
        <v>38</v>
      </c>
      <c r="C1561" t="s">
        <v>39</v>
      </c>
      <c r="D1561" t="s">
        <v>40</v>
      </c>
      <c r="E1561">
        <v>1</v>
      </c>
      <c r="F1561">
        <v>625</v>
      </c>
      <c r="G1561">
        <v>5</v>
      </c>
      <c r="H1561" s="47">
        <f t="shared" si="72"/>
        <v>625</v>
      </c>
      <c r="I1561" s="47">
        <f t="shared" si="73"/>
        <v>5</v>
      </c>
      <c r="J1561" s="39" t="str">
        <f t="shared" si="74"/>
        <v>6255</v>
      </c>
      <c r="K1561" t="s">
        <v>50</v>
      </c>
      <c r="L1561">
        <v>139</v>
      </c>
      <c r="M1561" t="s">
        <v>1870</v>
      </c>
      <c r="N1561" t="s">
        <v>1871</v>
      </c>
      <c r="O1561">
        <v>1</v>
      </c>
      <c r="P1561" t="s">
        <v>3321</v>
      </c>
    </row>
    <row r="1562" spans="1:16" x14ac:dyDescent="0.3">
      <c r="A1562" t="s">
        <v>37</v>
      </c>
      <c r="B1562" t="s">
        <v>38</v>
      </c>
      <c r="C1562" t="s">
        <v>39</v>
      </c>
      <c r="D1562" t="s">
        <v>40</v>
      </c>
      <c r="E1562">
        <v>1</v>
      </c>
      <c r="F1562">
        <v>587</v>
      </c>
      <c r="G1562">
        <v>13</v>
      </c>
      <c r="H1562" s="47">
        <f t="shared" si="72"/>
        <v>587</v>
      </c>
      <c r="I1562" s="47">
        <f t="shared" si="73"/>
        <v>13</v>
      </c>
      <c r="J1562" s="39" t="str">
        <f t="shared" si="74"/>
        <v>58713</v>
      </c>
      <c r="K1562" t="s">
        <v>50</v>
      </c>
      <c r="L1562">
        <v>20</v>
      </c>
      <c r="M1562" t="s">
        <v>1322</v>
      </c>
      <c r="N1562" t="s">
        <v>1323</v>
      </c>
      <c r="O1562">
        <v>1</v>
      </c>
      <c r="P1562" t="s">
        <v>3321</v>
      </c>
    </row>
    <row r="1563" spans="1:16" x14ac:dyDescent="0.3">
      <c r="A1563" t="s">
        <v>37</v>
      </c>
      <c r="B1563" t="s">
        <v>38</v>
      </c>
      <c r="C1563" t="s">
        <v>39</v>
      </c>
      <c r="D1563" t="s">
        <v>40</v>
      </c>
      <c r="E1563">
        <v>1</v>
      </c>
      <c r="F1563">
        <v>361</v>
      </c>
      <c r="G1563">
        <v>1</v>
      </c>
      <c r="H1563" s="47">
        <f t="shared" si="72"/>
        <v>361</v>
      </c>
      <c r="I1563" s="47">
        <f t="shared" si="73"/>
        <v>1</v>
      </c>
      <c r="J1563" s="39" t="str">
        <f t="shared" si="74"/>
        <v>3611</v>
      </c>
      <c r="K1563" t="s">
        <v>58</v>
      </c>
      <c r="L1563">
        <v>197</v>
      </c>
      <c r="M1563" t="s">
        <v>163</v>
      </c>
      <c r="N1563" t="s">
        <v>164</v>
      </c>
      <c r="O1563">
        <v>1</v>
      </c>
      <c r="P1563" t="s">
        <v>3321</v>
      </c>
    </row>
    <row r="1564" spans="1:16" x14ac:dyDescent="0.3">
      <c r="A1564" t="s">
        <v>37</v>
      </c>
      <c r="B1564" t="s">
        <v>38</v>
      </c>
      <c r="C1564" t="s">
        <v>39</v>
      </c>
      <c r="D1564" t="s">
        <v>40</v>
      </c>
      <c r="E1564">
        <v>1</v>
      </c>
      <c r="F1564">
        <v>252</v>
      </c>
      <c r="G1564">
        <v>3</v>
      </c>
      <c r="H1564" s="47">
        <f t="shared" si="72"/>
        <v>252</v>
      </c>
      <c r="I1564" s="47">
        <f t="shared" si="73"/>
        <v>3</v>
      </c>
      <c r="J1564" s="39" t="str">
        <f t="shared" si="74"/>
        <v>2523</v>
      </c>
      <c r="K1564" t="s">
        <v>50</v>
      </c>
      <c r="L1564">
        <v>120</v>
      </c>
      <c r="M1564" t="s">
        <v>1874</v>
      </c>
      <c r="N1564" t="s">
        <v>635</v>
      </c>
      <c r="O1564">
        <v>1</v>
      </c>
      <c r="P1564" t="s">
        <v>3321</v>
      </c>
    </row>
    <row r="1565" spans="1:16" x14ac:dyDescent="0.3">
      <c r="A1565" t="s">
        <v>37</v>
      </c>
      <c r="B1565" t="s">
        <v>38</v>
      </c>
      <c r="C1565" t="s">
        <v>39</v>
      </c>
      <c r="D1565" t="s">
        <v>40</v>
      </c>
      <c r="E1565">
        <v>1</v>
      </c>
      <c r="F1565">
        <v>453</v>
      </c>
      <c r="G1565">
        <v>9</v>
      </c>
      <c r="H1565" s="47">
        <f t="shared" si="72"/>
        <v>453</v>
      </c>
      <c r="I1565" s="47">
        <f t="shared" si="73"/>
        <v>9</v>
      </c>
      <c r="J1565" s="39" t="str">
        <f t="shared" si="74"/>
        <v>4539</v>
      </c>
      <c r="K1565" t="s">
        <v>50</v>
      </c>
      <c r="L1565">
        <v>234</v>
      </c>
      <c r="M1565" t="s">
        <v>1875</v>
      </c>
      <c r="N1565" t="s">
        <v>1876</v>
      </c>
      <c r="O1565">
        <v>1</v>
      </c>
      <c r="P1565" t="s">
        <v>3321</v>
      </c>
    </row>
    <row r="1566" spans="1:16" x14ac:dyDescent="0.3">
      <c r="A1566" t="s">
        <v>37</v>
      </c>
      <c r="B1566" t="s">
        <v>38</v>
      </c>
      <c r="C1566" t="s">
        <v>39</v>
      </c>
      <c r="D1566" t="s">
        <v>40</v>
      </c>
      <c r="E1566">
        <v>1</v>
      </c>
      <c r="F1566">
        <v>308</v>
      </c>
      <c r="G1566">
        <v>2</v>
      </c>
      <c r="H1566" s="47">
        <f t="shared" si="72"/>
        <v>308</v>
      </c>
      <c r="I1566" s="47">
        <f t="shared" si="73"/>
        <v>2</v>
      </c>
      <c r="J1566" s="39" t="str">
        <f t="shared" si="74"/>
        <v>3082</v>
      </c>
      <c r="K1566" t="s">
        <v>58</v>
      </c>
      <c r="L1566">
        <v>377</v>
      </c>
      <c r="M1566" t="s">
        <v>1535</v>
      </c>
      <c r="N1566" t="s">
        <v>1536</v>
      </c>
      <c r="O1566">
        <v>1</v>
      </c>
      <c r="P1566" t="s">
        <v>3321</v>
      </c>
    </row>
    <row r="1567" spans="1:16" x14ac:dyDescent="0.3">
      <c r="A1567" t="s">
        <v>37</v>
      </c>
      <c r="B1567" t="s">
        <v>38</v>
      </c>
      <c r="C1567" t="s">
        <v>39</v>
      </c>
      <c r="D1567" t="s">
        <v>40</v>
      </c>
      <c r="E1567">
        <v>1</v>
      </c>
      <c r="F1567">
        <v>309</v>
      </c>
      <c r="G1567">
        <v>0</v>
      </c>
      <c r="H1567" s="47">
        <f t="shared" si="72"/>
        <v>309</v>
      </c>
      <c r="I1567" s="47"/>
      <c r="J1567" s="39" t="str">
        <f t="shared" si="74"/>
        <v>309</v>
      </c>
      <c r="K1567" t="s">
        <v>58</v>
      </c>
      <c r="L1567">
        <v>76</v>
      </c>
      <c r="M1567">
        <v>691</v>
      </c>
      <c r="N1567" t="s">
        <v>1877</v>
      </c>
      <c r="O1567">
        <v>1</v>
      </c>
      <c r="P1567" t="s">
        <v>3321</v>
      </c>
    </row>
    <row r="1568" spans="1:16" x14ac:dyDescent="0.3">
      <c r="A1568" t="s">
        <v>37</v>
      </c>
      <c r="B1568" t="s">
        <v>38</v>
      </c>
      <c r="C1568" t="s">
        <v>39</v>
      </c>
      <c r="D1568" t="s">
        <v>40</v>
      </c>
      <c r="E1568">
        <v>1</v>
      </c>
      <c r="F1568">
        <v>228</v>
      </c>
      <c r="G1568">
        <v>7</v>
      </c>
      <c r="H1568" s="47">
        <f t="shared" si="72"/>
        <v>228</v>
      </c>
      <c r="I1568" s="47">
        <f t="shared" si="73"/>
        <v>7</v>
      </c>
      <c r="J1568" s="39" t="str">
        <f t="shared" si="74"/>
        <v>2287</v>
      </c>
      <c r="K1568" t="s">
        <v>53</v>
      </c>
      <c r="L1568">
        <v>36</v>
      </c>
      <c r="M1568">
        <v>653</v>
      </c>
      <c r="N1568" t="s">
        <v>1141</v>
      </c>
      <c r="O1568">
        <v>1</v>
      </c>
      <c r="P1568" t="s">
        <v>3321</v>
      </c>
    </row>
    <row r="1569" spans="1:16" x14ac:dyDescent="0.3">
      <c r="A1569" t="s">
        <v>37</v>
      </c>
      <c r="B1569" t="s">
        <v>38</v>
      </c>
      <c r="C1569" t="s">
        <v>39</v>
      </c>
      <c r="D1569" t="s">
        <v>40</v>
      </c>
      <c r="E1569">
        <v>1</v>
      </c>
      <c r="F1569">
        <v>411</v>
      </c>
      <c r="G1569">
        <v>3</v>
      </c>
      <c r="H1569" s="47">
        <f t="shared" si="72"/>
        <v>411</v>
      </c>
      <c r="I1569" s="47">
        <f t="shared" si="73"/>
        <v>3</v>
      </c>
      <c r="J1569" s="39" t="str">
        <f t="shared" si="74"/>
        <v>4113</v>
      </c>
      <c r="K1569" t="s">
        <v>50</v>
      </c>
      <c r="L1569">
        <v>167</v>
      </c>
      <c r="M1569" t="s">
        <v>1878</v>
      </c>
      <c r="N1569" t="s">
        <v>1879</v>
      </c>
      <c r="O1569">
        <v>1</v>
      </c>
      <c r="P1569" t="s">
        <v>3321</v>
      </c>
    </row>
    <row r="1570" spans="1:16" x14ac:dyDescent="0.3">
      <c r="A1570" t="s">
        <v>37</v>
      </c>
      <c r="B1570" t="s">
        <v>38</v>
      </c>
      <c r="C1570" t="s">
        <v>39</v>
      </c>
      <c r="D1570" t="s">
        <v>40</v>
      </c>
      <c r="E1570">
        <v>1</v>
      </c>
      <c r="F1570">
        <v>275</v>
      </c>
      <c r="G1570">
        <v>41</v>
      </c>
      <c r="H1570" s="47">
        <f t="shared" si="72"/>
        <v>275</v>
      </c>
      <c r="I1570" s="47">
        <f t="shared" si="73"/>
        <v>41</v>
      </c>
      <c r="J1570" s="39" t="str">
        <f t="shared" si="74"/>
        <v>27541</v>
      </c>
      <c r="K1570" t="s">
        <v>50</v>
      </c>
      <c r="L1570">
        <v>52</v>
      </c>
      <c r="M1570" t="s">
        <v>54</v>
      </c>
      <c r="N1570" t="s">
        <v>55</v>
      </c>
      <c r="O1570">
        <v>5</v>
      </c>
      <c r="P1570" t="s">
        <v>3322</v>
      </c>
    </row>
    <row r="1571" spans="1:16" x14ac:dyDescent="0.3">
      <c r="A1571" t="s">
        <v>37</v>
      </c>
      <c r="B1571" t="s">
        <v>38</v>
      </c>
      <c r="C1571" t="s">
        <v>39</v>
      </c>
      <c r="D1571" t="s">
        <v>40</v>
      </c>
      <c r="E1571">
        <v>1</v>
      </c>
      <c r="F1571">
        <v>206</v>
      </c>
      <c r="G1571">
        <v>1</v>
      </c>
      <c r="H1571" s="47">
        <f t="shared" si="72"/>
        <v>206</v>
      </c>
      <c r="I1571" s="47">
        <f t="shared" si="73"/>
        <v>1</v>
      </c>
      <c r="J1571" s="39" t="str">
        <f t="shared" si="74"/>
        <v>2061</v>
      </c>
      <c r="K1571" t="s">
        <v>50</v>
      </c>
      <c r="L1571">
        <v>566</v>
      </c>
      <c r="M1571" t="s">
        <v>1880</v>
      </c>
      <c r="N1571" t="s">
        <v>1881</v>
      </c>
      <c r="O1571">
        <v>1</v>
      </c>
      <c r="P1571" t="s">
        <v>3321</v>
      </c>
    </row>
    <row r="1572" spans="1:16" x14ac:dyDescent="0.3">
      <c r="A1572" t="s">
        <v>37</v>
      </c>
      <c r="B1572" t="s">
        <v>38</v>
      </c>
      <c r="C1572" t="s">
        <v>39</v>
      </c>
      <c r="D1572" t="s">
        <v>40</v>
      </c>
      <c r="E1572">
        <v>1</v>
      </c>
      <c r="F1572">
        <v>429</v>
      </c>
      <c r="G1572">
        <v>5</v>
      </c>
      <c r="H1572" s="47">
        <f t="shared" si="72"/>
        <v>429</v>
      </c>
      <c r="I1572" s="47">
        <f t="shared" si="73"/>
        <v>5</v>
      </c>
      <c r="J1572" s="39" t="str">
        <f t="shared" si="74"/>
        <v>4295</v>
      </c>
      <c r="K1572" t="s">
        <v>53</v>
      </c>
      <c r="L1572">
        <v>370</v>
      </c>
      <c r="M1572" t="s">
        <v>54</v>
      </c>
      <c r="N1572" t="s">
        <v>55</v>
      </c>
      <c r="O1572">
        <v>5</v>
      </c>
      <c r="P1572" t="s">
        <v>3322</v>
      </c>
    </row>
    <row r="1573" spans="1:16" x14ac:dyDescent="0.3">
      <c r="A1573" t="s">
        <v>37</v>
      </c>
      <c r="B1573" t="s">
        <v>38</v>
      </c>
      <c r="C1573" t="s">
        <v>39</v>
      </c>
      <c r="D1573" t="s">
        <v>40</v>
      </c>
      <c r="E1573">
        <v>1</v>
      </c>
      <c r="F1573">
        <v>575</v>
      </c>
      <c r="G1573">
        <v>9</v>
      </c>
      <c r="H1573" s="47">
        <f t="shared" si="72"/>
        <v>575</v>
      </c>
      <c r="I1573" s="47">
        <f t="shared" si="73"/>
        <v>9</v>
      </c>
      <c r="J1573" s="39" t="str">
        <f t="shared" si="74"/>
        <v>5759</v>
      </c>
      <c r="K1573" t="s">
        <v>50</v>
      </c>
      <c r="L1573">
        <v>23</v>
      </c>
      <c r="M1573" t="s">
        <v>1882</v>
      </c>
      <c r="N1573" t="s">
        <v>1883</v>
      </c>
      <c r="O1573">
        <v>1</v>
      </c>
      <c r="P1573" t="s">
        <v>3321</v>
      </c>
    </row>
    <row r="1574" spans="1:16" x14ac:dyDescent="0.3">
      <c r="A1574" t="s">
        <v>37</v>
      </c>
      <c r="B1574" t="s">
        <v>38</v>
      </c>
      <c r="C1574" t="s">
        <v>39</v>
      </c>
      <c r="D1574" t="s">
        <v>40</v>
      </c>
      <c r="E1574">
        <v>1</v>
      </c>
      <c r="F1574">
        <v>659</v>
      </c>
      <c r="G1574">
        <v>13</v>
      </c>
      <c r="H1574" s="47">
        <f t="shared" si="72"/>
        <v>659</v>
      </c>
      <c r="I1574" s="47">
        <f t="shared" si="73"/>
        <v>13</v>
      </c>
      <c r="J1574" s="39" t="str">
        <f t="shared" si="74"/>
        <v>65913</v>
      </c>
      <c r="K1574" t="s">
        <v>50</v>
      </c>
      <c r="L1574">
        <v>245.3</v>
      </c>
      <c r="M1574" t="s">
        <v>1884</v>
      </c>
      <c r="N1574" t="s">
        <v>137</v>
      </c>
      <c r="O1574">
        <v>1</v>
      </c>
      <c r="P1574" t="s">
        <v>3321</v>
      </c>
    </row>
    <row r="1575" spans="1:16" x14ac:dyDescent="0.3">
      <c r="A1575" t="s">
        <v>37</v>
      </c>
      <c r="B1575" t="s">
        <v>38</v>
      </c>
      <c r="C1575" t="s">
        <v>39</v>
      </c>
      <c r="D1575" t="s">
        <v>40</v>
      </c>
      <c r="E1575">
        <v>1</v>
      </c>
      <c r="F1575">
        <v>585</v>
      </c>
      <c r="G1575">
        <v>4</v>
      </c>
      <c r="H1575" s="47">
        <f t="shared" si="72"/>
        <v>585</v>
      </c>
      <c r="I1575" s="47">
        <f t="shared" si="73"/>
        <v>4</v>
      </c>
      <c r="J1575" s="39" t="str">
        <f t="shared" si="74"/>
        <v>5854</v>
      </c>
      <c r="K1575" t="s">
        <v>50</v>
      </c>
      <c r="L1575">
        <v>126</v>
      </c>
      <c r="M1575">
        <v>468</v>
      </c>
      <c r="N1575" t="s">
        <v>1885</v>
      </c>
      <c r="O1575">
        <v>1</v>
      </c>
      <c r="P1575" t="s">
        <v>3321</v>
      </c>
    </row>
    <row r="1576" spans="1:16" x14ac:dyDescent="0.3">
      <c r="A1576" t="s">
        <v>37</v>
      </c>
      <c r="B1576" t="s">
        <v>38</v>
      </c>
      <c r="C1576" t="s">
        <v>39</v>
      </c>
      <c r="D1576" t="s">
        <v>40</v>
      </c>
      <c r="E1576">
        <v>1</v>
      </c>
      <c r="F1576">
        <v>585</v>
      </c>
      <c r="G1576">
        <v>7</v>
      </c>
      <c r="H1576" s="47">
        <f t="shared" si="72"/>
        <v>585</v>
      </c>
      <c r="I1576" s="47">
        <f t="shared" si="73"/>
        <v>7</v>
      </c>
      <c r="J1576" s="39" t="str">
        <f t="shared" si="74"/>
        <v>5857</v>
      </c>
      <c r="K1576" t="s">
        <v>50</v>
      </c>
      <c r="L1576">
        <v>93</v>
      </c>
      <c r="M1576" t="s">
        <v>1886</v>
      </c>
      <c r="N1576" t="s">
        <v>1887</v>
      </c>
      <c r="O1576">
        <v>1</v>
      </c>
      <c r="P1576" t="s">
        <v>3321</v>
      </c>
    </row>
    <row r="1577" spans="1:16" x14ac:dyDescent="0.3">
      <c r="A1577" t="s">
        <v>37</v>
      </c>
      <c r="B1577" t="s">
        <v>38</v>
      </c>
      <c r="C1577" t="s">
        <v>39</v>
      </c>
      <c r="D1577" t="s">
        <v>40</v>
      </c>
      <c r="E1577">
        <v>1</v>
      </c>
      <c r="F1577">
        <v>565</v>
      </c>
      <c r="G1577">
        <v>16</v>
      </c>
      <c r="H1577" s="47">
        <f t="shared" si="72"/>
        <v>565</v>
      </c>
      <c r="I1577" s="47">
        <f t="shared" si="73"/>
        <v>16</v>
      </c>
      <c r="J1577" s="39" t="str">
        <f t="shared" si="74"/>
        <v>56516</v>
      </c>
      <c r="K1577" t="s">
        <v>114</v>
      </c>
      <c r="L1577">
        <v>205</v>
      </c>
      <c r="M1577" t="s">
        <v>1888</v>
      </c>
      <c r="N1577" t="s">
        <v>1889</v>
      </c>
      <c r="O1577">
        <v>1</v>
      </c>
      <c r="P1577" t="s">
        <v>3321</v>
      </c>
    </row>
    <row r="1578" spans="1:16" x14ac:dyDescent="0.3">
      <c r="A1578" t="s">
        <v>37</v>
      </c>
      <c r="B1578" t="s">
        <v>38</v>
      </c>
      <c r="C1578" t="s">
        <v>39</v>
      </c>
      <c r="D1578" t="s">
        <v>40</v>
      </c>
      <c r="E1578">
        <v>1</v>
      </c>
      <c r="F1578">
        <v>500</v>
      </c>
      <c r="G1578">
        <v>3</v>
      </c>
      <c r="H1578" s="47">
        <f t="shared" si="72"/>
        <v>500</v>
      </c>
      <c r="I1578" s="47">
        <f t="shared" si="73"/>
        <v>3</v>
      </c>
      <c r="J1578" s="39" t="str">
        <f t="shared" si="74"/>
        <v>5003</v>
      </c>
      <c r="K1578" t="s">
        <v>124</v>
      </c>
      <c r="L1578">
        <v>162</v>
      </c>
      <c r="M1578" t="s">
        <v>54</v>
      </c>
      <c r="N1578" t="s">
        <v>55</v>
      </c>
      <c r="O1578">
        <v>5</v>
      </c>
      <c r="P1578" t="s">
        <v>3322</v>
      </c>
    </row>
    <row r="1579" spans="1:16" x14ac:dyDescent="0.3">
      <c r="A1579" t="s">
        <v>37</v>
      </c>
      <c r="B1579" t="s">
        <v>38</v>
      </c>
      <c r="C1579" t="s">
        <v>39</v>
      </c>
      <c r="D1579" t="s">
        <v>40</v>
      </c>
      <c r="E1579">
        <v>1</v>
      </c>
      <c r="F1579">
        <v>507</v>
      </c>
      <c r="G1579">
        <v>0</v>
      </c>
      <c r="H1579" s="47">
        <f t="shared" si="72"/>
        <v>507</v>
      </c>
      <c r="I1579" s="47"/>
      <c r="J1579" s="39" t="str">
        <f t="shared" si="74"/>
        <v>507</v>
      </c>
      <c r="K1579" t="s">
        <v>50</v>
      </c>
      <c r="L1579">
        <v>380</v>
      </c>
      <c r="M1579" t="s">
        <v>1890</v>
      </c>
      <c r="N1579" t="s">
        <v>1891</v>
      </c>
      <c r="O1579">
        <v>1</v>
      </c>
      <c r="P1579" t="s">
        <v>3321</v>
      </c>
    </row>
    <row r="1580" spans="1:16" x14ac:dyDescent="0.3">
      <c r="A1580" t="s">
        <v>37</v>
      </c>
      <c r="B1580" t="s">
        <v>38</v>
      </c>
      <c r="C1580" t="s">
        <v>39</v>
      </c>
      <c r="D1580" t="s">
        <v>40</v>
      </c>
      <c r="E1580">
        <v>1</v>
      </c>
      <c r="F1580">
        <v>477</v>
      </c>
      <c r="G1580">
        <v>1</v>
      </c>
      <c r="H1580" s="47">
        <f t="shared" si="72"/>
        <v>477</v>
      </c>
      <c r="I1580" s="47">
        <f t="shared" si="73"/>
        <v>1</v>
      </c>
      <c r="J1580" s="39" t="str">
        <f t="shared" si="74"/>
        <v>4771</v>
      </c>
      <c r="K1580" t="s">
        <v>50</v>
      </c>
      <c r="L1580">
        <v>372</v>
      </c>
      <c r="M1580" t="s">
        <v>1892</v>
      </c>
      <c r="N1580" t="s">
        <v>1893</v>
      </c>
      <c r="O1580">
        <v>1</v>
      </c>
      <c r="P1580" t="s">
        <v>3321</v>
      </c>
    </row>
    <row r="1581" spans="1:16" x14ac:dyDescent="0.3">
      <c r="A1581" t="s">
        <v>37</v>
      </c>
      <c r="B1581" t="s">
        <v>38</v>
      </c>
      <c r="C1581" t="s">
        <v>39</v>
      </c>
      <c r="D1581" t="s">
        <v>40</v>
      </c>
      <c r="E1581">
        <v>1</v>
      </c>
      <c r="F1581">
        <v>477</v>
      </c>
      <c r="G1581">
        <v>2</v>
      </c>
      <c r="H1581" s="47">
        <f t="shared" si="72"/>
        <v>477</v>
      </c>
      <c r="I1581" s="47">
        <f t="shared" si="73"/>
        <v>2</v>
      </c>
      <c r="J1581" s="39" t="str">
        <f t="shared" si="74"/>
        <v>4772</v>
      </c>
      <c r="K1581" t="s">
        <v>50</v>
      </c>
      <c r="L1581">
        <v>305</v>
      </c>
      <c r="M1581" t="s">
        <v>1894</v>
      </c>
      <c r="N1581" t="s">
        <v>1895</v>
      </c>
      <c r="O1581">
        <v>1</v>
      </c>
      <c r="P1581" t="s">
        <v>3321</v>
      </c>
    </row>
    <row r="1582" spans="1:16" x14ac:dyDescent="0.3">
      <c r="A1582" t="s">
        <v>37</v>
      </c>
      <c r="B1582" t="s">
        <v>38</v>
      </c>
      <c r="C1582" t="s">
        <v>39</v>
      </c>
      <c r="D1582" t="s">
        <v>40</v>
      </c>
      <c r="E1582">
        <v>1</v>
      </c>
      <c r="F1582">
        <v>683</v>
      </c>
      <c r="G1582">
        <v>4</v>
      </c>
      <c r="H1582" s="47">
        <f t="shared" si="72"/>
        <v>683</v>
      </c>
      <c r="I1582" s="47">
        <f t="shared" si="73"/>
        <v>4</v>
      </c>
      <c r="J1582" s="39" t="str">
        <f t="shared" si="74"/>
        <v>6834</v>
      </c>
      <c r="K1582" t="s">
        <v>50</v>
      </c>
      <c r="L1582">
        <v>99.2</v>
      </c>
      <c r="M1582" t="s">
        <v>1896</v>
      </c>
      <c r="N1582" t="s">
        <v>1897</v>
      </c>
      <c r="O1582">
        <v>1</v>
      </c>
      <c r="P1582" t="s">
        <v>3321</v>
      </c>
    </row>
    <row r="1583" spans="1:16" x14ac:dyDescent="0.3">
      <c r="A1583" t="s">
        <v>37</v>
      </c>
      <c r="B1583" t="s">
        <v>38</v>
      </c>
      <c r="C1583" t="s">
        <v>39</v>
      </c>
      <c r="D1583" t="s">
        <v>40</v>
      </c>
      <c r="E1583">
        <v>1</v>
      </c>
      <c r="F1583">
        <v>895</v>
      </c>
      <c r="G1583">
        <v>3</v>
      </c>
      <c r="H1583" s="47">
        <f t="shared" si="72"/>
        <v>895</v>
      </c>
      <c r="I1583" s="47">
        <f t="shared" si="73"/>
        <v>3</v>
      </c>
      <c r="J1583" s="39" t="str">
        <f t="shared" si="74"/>
        <v>8953</v>
      </c>
      <c r="K1583" t="s">
        <v>50</v>
      </c>
      <c r="L1583">
        <v>11</v>
      </c>
      <c r="M1583" t="s">
        <v>54</v>
      </c>
      <c r="N1583" t="s">
        <v>159</v>
      </c>
      <c r="O1583">
        <v>2</v>
      </c>
      <c r="P1583" t="s">
        <v>3323</v>
      </c>
    </row>
    <row r="1584" spans="1:16" x14ac:dyDescent="0.3">
      <c r="A1584" t="s">
        <v>37</v>
      </c>
      <c r="B1584" t="s">
        <v>38</v>
      </c>
      <c r="C1584" t="s">
        <v>39</v>
      </c>
      <c r="D1584" t="s">
        <v>40</v>
      </c>
      <c r="E1584">
        <v>1</v>
      </c>
      <c r="F1584">
        <v>882</v>
      </c>
      <c r="G1584">
        <v>2</v>
      </c>
      <c r="H1584" s="47">
        <f t="shared" si="72"/>
        <v>882</v>
      </c>
      <c r="I1584" s="47">
        <f t="shared" si="73"/>
        <v>2</v>
      </c>
      <c r="J1584" s="39" t="str">
        <f t="shared" si="74"/>
        <v>8822</v>
      </c>
      <c r="K1584" t="s">
        <v>53</v>
      </c>
      <c r="L1584">
        <v>1038</v>
      </c>
      <c r="M1584" t="s">
        <v>54</v>
      </c>
      <c r="N1584" t="s">
        <v>55</v>
      </c>
      <c r="O1584">
        <v>5</v>
      </c>
      <c r="P1584" t="s">
        <v>3322</v>
      </c>
    </row>
    <row r="1585" spans="1:16" x14ac:dyDescent="0.3">
      <c r="A1585" t="s">
        <v>37</v>
      </c>
      <c r="B1585" t="s">
        <v>38</v>
      </c>
      <c r="C1585" t="s">
        <v>39</v>
      </c>
      <c r="D1585" t="s">
        <v>40</v>
      </c>
      <c r="E1585">
        <v>1</v>
      </c>
      <c r="F1585">
        <v>696</v>
      </c>
      <c r="G1585">
        <v>7</v>
      </c>
      <c r="H1585" s="47">
        <f t="shared" si="72"/>
        <v>696</v>
      </c>
      <c r="I1585" s="47">
        <f t="shared" si="73"/>
        <v>7</v>
      </c>
      <c r="J1585" s="39" t="str">
        <f t="shared" si="74"/>
        <v>6967</v>
      </c>
      <c r="K1585" t="s">
        <v>50</v>
      </c>
      <c r="L1585">
        <v>162.9</v>
      </c>
      <c r="M1585" t="s">
        <v>520</v>
      </c>
      <c r="N1585" t="s">
        <v>521</v>
      </c>
      <c r="O1585">
        <v>1</v>
      </c>
      <c r="P1585" t="s">
        <v>3321</v>
      </c>
    </row>
    <row r="1586" spans="1:16" x14ac:dyDescent="0.3">
      <c r="A1586" t="s">
        <v>37</v>
      </c>
      <c r="B1586" t="s">
        <v>38</v>
      </c>
      <c r="C1586" t="s">
        <v>39</v>
      </c>
      <c r="D1586" t="s">
        <v>40</v>
      </c>
      <c r="E1586">
        <v>1</v>
      </c>
      <c r="F1586">
        <v>112</v>
      </c>
      <c r="G1586">
        <v>8</v>
      </c>
      <c r="H1586" s="47">
        <f t="shared" si="72"/>
        <v>112</v>
      </c>
      <c r="I1586" s="47">
        <f t="shared" si="73"/>
        <v>8</v>
      </c>
      <c r="J1586" s="39" t="str">
        <f t="shared" si="74"/>
        <v>1128</v>
      </c>
      <c r="K1586" t="s">
        <v>50</v>
      </c>
      <c r="L1586">
        <v>165</v>
      </c>
      <c r="M1586" t="s">
        <v>1898</v>
      </c>
      <c r="N1586" t="s">
        <v>575</v>
      </c>
      <c r="O1586">
        <v>1</v>
      </c>
      <c r="P1586" t="s">
        <v>3321</v>
      </c>
    </row>
    <row r="1587" spans="1:16" x14ac:dyDescent="0.3">
      <c r="A1587" t="s">
        <v>37</v>
      </c>
      <c r="B1587" t="s">
        <v>38</v>
      </c>
      <c r="C1587" t="s">
        <v>39</v>
      </c>
      <c r="D1587" t="s">
        <v>40</v>
      </c>
      <c r="E1587">
        <v>1</v>
      </c>
      <c r="F1587">
        <v>679</v>
      </c>
      <c r="G1587">
        <v>26</v>
      </c>
      <c r="H1587" s="47">
        <f t="shared" si="72"/>
        <v>679</v>
      </c>
      <c r="I1587" s="47">
        <f t="shared" si="73"/>
        <v>26</v>
      </c>
      <c r="J1587" s="39" t="str">
        <f t="shared" si="74"/>
        <v>67926</v>
      </c>
      <c r="K1587" t="s">
        <v>50</v>
      </c>
      <c r="L1587">
        <v>21.8</v>
      </c>
      <c r="M1587" t="s">
        <v>54</v>
      </c>
      <c r="N1587" t="s">
        <v>55</v>
      </c>
      <c r="O1587">
        <v>5</v>
      </c>
      <c r="P1587" t="s">
        <v>3322</v>
      </c>
    </row>
    <row r="1588" spans="1:16" x14ac:dyDescent="0.3">
      <c r="A1588" t="s">
        <v>37</v>
      </c>
      <c r="B1588" t="s">
        <v>38</v>
      </c>
      <c r="C1588" t="s">
        <v>39</v>
      </c>
      <c r="D1588" t="s">
        <v>40</v>
      </c>
      <c r="E1588">
        <v>1</v>
      </c>
      <c r="F1588">
        <v>698</v>
      </c>
      <c r="G1588">
        <v>33</v>
      </c>
      <c r="H1588" s="47">
        <f t="shared" si="72"/>
        <v>698</v>
      </c>
      <c r="I1588" s="47">
        <f t="shared" si="73"/>
        <v>33</v>
      </c>
      <c r="J1588" s="39" t="str">
        <f t="shared" si="74"/>
        <v>69833</v>
      </c>
      <c r="K1588" t="s">
        <v>50</v>
      </c>
      <c r="L1588">
        <v>69.400000000000006</v>
      </c>
      <c r="M1588" t="s">
        <v>408</v>
      </c>
      <c r="N1588" t="s">
        <v>409</v>
      </c>
      <c r="O1588">
        <v>1</v>
      </c>
      <c r="P1588" t="s">
        <v>3321</v>
      </c>
    </row>
    <row r="1589" spans="1:16" x14ac:dyDescent="0.3">
      <c r="A1589" t="s">
        <v>37</v>
      </c>
      <c r="B1589" t="s">
        <v>38</v>
      </c>
      <c r="C1589" t="s">
        <v>39</v>
      </c>
      <c r="D1589" t="s">
        <v>40</v>
      </c>
      <c r="E1589">
        <v>1</v>
      </c>
      <c r="F1589">
        <v>866</v>
      </c>
      <c r="G1589">
        <v>73</v>
      </c>
      <c r="H1589" s="47">
        <f t="shared" si="72"/>
        <v>866</v>
      </c>
      <c r="I1589" s="47">
        <f t="shared" si="73"/>
        <v>73</v>
      </c>
      <c r="J1589" s="39" t="str">
        <f t="shared" si="74"/>
        <v>86673</v>
      </c>
      <c r="K1589" t="s">
        <v>161</v>
      </c>
      <c r="L1589">
        <v>31</v>
      </c>
      <c r="M1589" t="s">
        <v>54</v>
      </c>
      <c r="N1589" t="s">
        <v>159</v>
      </c>
      <c r="O1589">
        <v>2</v>
      </c>
      <c r="P1589" t="s">
        <v>3323</v>
      </c>
    </row>
    <row r="1590" spans="1:16" x14ac:dyDescent="0.3">
      <c r="A1590" t="s">
        <v>37</v>
      </c>
      <c r="B1590" t="s">
        <v>38</v>
      </c>
      <c r="C1590" t="s">
        <v>39</v>
      </c>
      <c r="D1590" t="s">
        <v>40</v>
      </c>
      <c r="E1590">
        <v>1</v>
      </c>
      <c r="F1590">
        <v>424</v>
      </c>
      <c r="G1590">
        <v>9</v>
      </c>
      <c r="H1590" s="47">
        <f t="shared" si="72"/>
        <v>424</v>
      </c>
      <c r="I1590" s="47">
        <f t="shared" si="73"/>
        <v>9</v>
      </c>
      <c r="J1590" s="39" t="str">
        <f t="shared" si="74"/>
        <v>4249</v>
      </c>
      <c r="K1590" t="s">
        <v>124</v>
      </c>
      <c r="L1590">
        <v>49</v>
      </c>
      <c r="M1590" t="s">
        <v>54</v>
      </c>
      <c r="N1590" t="s">
        <v>55</v>
      </c>
      <c r="O1590">
        <v>5</v>
      </c>
      <c r="P1590" t="s">
        <v>3322</v>
      </c>
    </row>
    <row r="1591" spans="1:16" x14ac:dyDescent="0.3">
      <c r="A1591" t="s">
        <v>37</v>
      </c>
      <c r="B1591" t="s">
        <v>38</v>
      </c>
      <c r="C1591" t="s">
        <v>39</v>
      </c>
      <c r="D1591" t="s">
        <v>40</v>
      </c>
      <c r="E1591">
        <v>1</v>
      </c>
      <c r="F1591">
        <v>743</v>
      </c>
      <c r="G1591">
        <v>30</v>
      </c>
      <c r="H1591" s="47">
        <f t="shared" si="72"/>
        <v>743</v>
      </c>
      <c r="I1591" s="47">
        <f t="shared" si="73"/>
        <v>30</v>
      </c>
      <c r="J1591" s="39" t="str">
        <f t="shared" si="74"/>
        <v>74330</v>
      </c>
      <c r="K1591" t="s">
        <v>58</v>
      </c>
      <c r="L1591">
        <v>1154</v>
      </c>
      <c r="M1591" t="s">
        <v>54</v>
      </c>
      <c r="N1591" t="s">
        <v>79</v>
      </c>
      <c r="O1591">
        <v>2</v>
      </c>
      <c r="P1591" t="s">
        <v>3323</v>
      </c>
    </row>
    <row r="1592" spans="1:16" x14ac:dyDescent="0.3">
      <c r="A1592" t="s">
        <v>37</v>
      </c>
      <c r="B1592" t="s">
        <v>38</v>
      </c>
      <c r="C1592" t="s">
        <v>39</v>
      </c>
      <c r="D1592" t="s">
        <v>40</v>
      </c>
      <c r="E1592">
        <v>1</v>
      </c>
      <c r="F1592">
        <v>422</v>
      </c>
      <c r="G1592">
        <v>0</v>
      </c>
      <c r="H1592" s="47">
        <f t="shared" si="72"/>
        <v>422</v>
      </c>
      <c r="I1592" s="47"/>
      <c r="J1592" s="39" t="str">
        <f t="shared" si="74"/>
        <v>422</v>
      </c>
      <c r="K1592" t="s">
        <v>50</v>
      </c>
      <c r="L1592">
        <v>475</v>
      </c>
      <c r="M1592" t="s">
        <v>1899</v>
      </c>
      <c r="N1592" t="s">
        <v>1900</v>
      </c>
      <c r="O1592">
        <v>1</v>
      </c>
      <c r="P1592" t="s">
        <v>3321</v>
      </c>
    </row>
    <row r="1593" spans="1:16" x14ac:dyDescent="0.3">
      <c r="A1593" t="s">
        <v>37</v>
      </c>
      <c r="B1593" t="s">
        <v>38</v>
      </c>
      <c r="C1593" t="s">
        <v>39</v>
      </c>
      <c r="D1593" t="s">
        <v>40</v>
      </c>
      <c r="E1593">
        <v>1</v>
      </c>
      <c r="F1593">
        <v>228</v>
      </c>
      <c r="G1593">
        <v>30</v>
      </c>
      <c r="H1593" s="47">
        <f t="shared" si="72"/>
        <v>228</v>
      </c>
      <c r="I1593" s="47">
        <f t="shared" si="73"/>
        <v>30</v>
      </c>
      <c r="J1593" s="39" t="str">
        <f t="shared" si="74"/>
        <v>22830</v>
      </c>
      <c r="K1593" t="s">
        <v>53</v>
      </c>
      <c r="L1593">
        <v>230</v>
      </c>
      <c r="M1593" t="s">
        <v>1760</v>
      </c>
      <c r="N1593" t="s">
        <v>1761</v>
      </c>
      <c r="O1593">
        <v>1</v>
      </c>
      <c r="P1593" t="s">
        <v>3321</v>
      </c>
    </row>
    <row r="1594" spans="1:16" x14ac:dyDescent="0.3">
      <c r="A1594" t="s">
        <v>37</v>
      </c>
      <c r="B1594" t="s">
        <v>38</v>
      </c>
      <c r="C1594" t="s">
        <v>39</v>
      </c>
      <c r="D1594" t="s">
        <v>40</v>
      </c>
      <c r="E1594">
        <v>1</v>
      </c>
      <c r="F1594">
        <v>220</v>
      </c>
      <c r="G1594">
        <v>14</v>
      </c>
      <c r="H1594" s="47">
        <f t="shared" si="72"/>
        <v>220</v>
      </c>
      <c r="I1594" s="47">
        <f t="shared" si="73"/>
        <v>14</v>
      </c>
      <c r="J1594" s="39" t="str">
        <f t="shared" si="74"/>
        <v>22014</v>
      </c>
      <c r="K1594" t="s">
        <v>53</v>
      </c>
      <c r="L1594">
        <v>150</v>
      </c>
      <c r="M1594" t="s">
        <v>54</v>
      </c>
      <c r="N1594" t="s">
        <v>55</v>
      </c>
      <c r="O1594">
        <v>5</v>
      </c>
      <c r="P1594" t="s">
        <v>3322</v>
      </c>
    </row>
    <row r="1595" spans="1:16" x14ac:dyDescent="0.3">
      <c r="A1595" t="s">
        <v>37</v>
      </c>
      <c r="B1595" t="s">
        <v>38</v>
      </c>
      <c r="C1595" t="s">
        <v>39</v>
      </c>
      <c r="D1595" t="s">
        <v>40</v>
      </c>
      <c r="E1595">
        <v>1</v>
      </c>
      <c r="F1595">
        <v>291</v>
      </c>
      <c r="G1595">
        <v>3</v>
      </c>
      <c r="H1595" s="47">
        <f t="shared" si="72"/>
        <v>291</v>
      </c>
      <c r="I1595" s="47">
        <f t="shared" si="73"/>
        <v>3</v>
      </c>
      <c r="J1595" s="39" t="str">
        <f t="shared" si="74"/>
        <v>2913</v>
      </c>
      <c r="K1595" t="s">
        <v>58</v>
      </c>
      <c r="L1595">
        <v>444</v>
      </c>
      <c r="M1595" t="s">
        <v>353</v>
      </c>
      <c r="N1595" t="s">
        <v>1681</v>
      </c>
      <c r="O1595">
        <v>1</v>
      </c>
      <c r="P1595" t="s">
        <v>3321</v>
      </c>
    </row>
    <row r="1596" spans="1:16" x14ac:dyDescent="0.3">
      <c r="A1596" t="s">
        <v>37</v>
      </c>
      <c r="B1596" t="s">
        <v>38</v>
      </c>
      <c r="C1596" t="s">
        <v>39</v>
      </c>
      <c r="D1596" t="s">
        <v>40</v>
      </c>
      <c r="E1596">
        <v>1</v>
      </c>
      <c r="F1596">
        <v>294</v>
      </c>
      <c r="G1596">
        <v>0</v>
      </c>
      <c r="H1596" s="47">
        <f t="shared" si="72"/>
        <v>294</v>
      </c>
      <c r="I1596" s="47"/>
      <c r="J1596" s="39" t="str">
        <f t="shared" si="74"/>
        <v>294</v>
      </c>
      <c r="K1596" t="s">
        <v>58</v>
      </c>
      <c r="L1596">
        <v>671</v>
      </c>
      <c r="M1596" t="s">
        <v>833</v>
      </c>
      <c r="N1596" t="s">
        <v>834</v>
      </c>
      <c r="O1596">
        <v>1</v>
      </c>
      <c r="P1596" t="s">
        <v>3321</v>
      </c>
    </row>
    <row r="1597" spans="1:16" x14ac:dyDescent="0.3">
      <c r="A1597" t="s">
        <v>37</v>
      </c>
      <c r="B1597" t="s">
        <v>38</v>
      </c>
      <c r="C1597" t="s">
        <v>39</v>
      </c>
      <c r="D1597" t="s">
        <v>40</v>
      </c>
      <c r="E1597">
        <v>1</v>
      </c>
      <c r="F1597">
        <v>430</v>
      </c>
      <c r="G1597">
        <v>5</v>
      </c>
      <c r="H1597" s="47">
        <f t="shared" si="72"/>
        <v>430</v>
      </c>
      <c r="I1597" s="47">
        <f t="shared" si="73"/>
        <v>5</v>
      </c>
      <c r="J1597" s="39" t="str">
        <f t="shared" si="74"/>
        <v>4305</v>
      </c>
      <c r="K1597" t="s">
        <v>58</v>
      </c>
      <c r="L1597">
        <v>850</v>
      </c>
      <c r="M1597" t="s">
        <v>54</v>
      </c>
      <c r="N1597" t="s">
        <v>159</v>
      </c>
      <c r="O1597">
        <v>2</v>
      </c>
      <c r="P1597" t="s">
        <v>3323</v>
      </c>
    </row>
    <row r="1598" spans="1:16" x14ac:dyDescent="0.3">
      <c r="A1598" t="s">
        <v>37</v>
      </c>
      <c r="B1598" t="s">
        <v>38</v>
      </c>
      <c r="C1598" t="s">
        <v>39</v>
      </c>
      <c r="D1598" t="s">
        <v>40</v>
      </c>
      <c r="E1598">
        <v>1</v>
      </c>
      <c r="F1598">
        <v>278</v>
      </c>
      <c r="G1598">
        <v>0</v>
      </c>
      <c r="H1598" s="47">
        <f t="shared" si="72"/>
        <v>278</v>
      </c>
      <c r="I1598" s="47"/>
      <c r="J1598" s="39" t="str">
        <f t="shared" si="74"/>
        <v>278</v>
      </c>
      <c r="K1598" t="s">
        <v>50</v>
      </c>
      <c r="L1598">
        <v>472</v>
      </c>
      <c r="M1598" t="s">
        <v>54</v>
      </c>
      <c r="N1598" t="s">
        <v>54</v>
      </c>
      <c r="O1598">
        <v>1</v>
      </c>
      <c r="P1598" t="s">
        <v>3321</v>
      </c>
    </row>
    <row r="1599" spans="1:16" x14ac:dyDescent="0.3">
      <c r="A1599" t="s">
        <v>37</v>
      </c>
      <c r="B1599" t="s">
        <v>38</v>
      </c>
      <c r="C1599" t="s">
        <v>39</v>
      </c>
      <c r="D1599" t="s">
        <v>40</v>
      </c>
      <c r="E1599">
        <v>1</v>
      </c>
      <c r="F1599">
        <v>279</v>
      </c>
      <c r="G1599">
        <v>4</v>
      </c>
      <c r="H1599" s="47">
        <f t="shared" si="72"/>
        <v>279</v>
      </c>
      <c r="I1599" s="47">
        <f t="shared" si="73"/>
        <v>4</v>
      </c>
      <c r="J1599" s="39" t="str">
        <f t="shared" si="74"/>
        <v>2794</v>
      </c>
      <c r="K1599" t="s">
        <v>50</v>
      </c>
      <c r="L1599">
        <v>255</v>
      </c>
      <c r="M1599" t="s">
        <v>54</v>
      </c>
      <c r="N1599" t="s">
        <v>1838</v>
      </c>
      <c r="O1599">
        <v>8</v>
      </c>
      <c r="P1599" t="s">
        <v>3329</v>
      </c>
    </row>
    <row r="1600" spans="1:16" x14ac:dyDescent="0.3">
      <c r="A1600" t="s">
        <v>37</v>
      </c>
      <c r="B1600" t="s">
        <v>38</v>
      </c>
      <c r="C1600" t="s">
        <v>39</v>
      </c>
      <c r="D1600" t="s">
        <v>40</v>
      </c>
      <c r="E1600">
        <v>1</v>
      </c>
      <c r="F1600">
        <v>199</v>
      </c>
      <c r="G1600">
        <v>1</v>
      </c>
      <c r="H1600" s="47">
        <f t="shared" si="72"/>
        <v>199</v>
      </c>
      <c r="I1600" s="47">
        <f t="shared" si="73"/>
        <v>1</v>
      </c>
      <c r="J1600" s="39" t="str">
        <f t="shared" si="74"/>
        <v>1991</v>
      </c>
      <c r="K1600" t="s">
        <v>53</v>
      </c>
      <c r="L1600">
        <v>218</v>
      </c>
      <c r="M1600" t="s">
        <v>545</v>
      </c>
      <c r="N1600" t="s">
        <v>546</v>
      </c>
      <c r="O1600">
        <v>1</v>
      </c>
      <c r="P1600" t="s">
        <v>3321</v>
      </c>
    </row>
    <row r="1601" spans="1:16" x14ac:dyDescent="0.3">
      <c r="A1601" t="s">
        <v>37</v>
      </c>
      <c r="B1601" t="s">
        <v>38</v>
      </c>
      <c r="C1601" t="s">
        <v>39</v>
      </c>
      <c r="D1601" t="s">
        <v>40</v>
      </c>
      <c r="E1601">
        <v>1</v>
      </c>
      <c r="F1601">
        <v>552</v>
      </c>
      <c r="G1601">
        <v>1</v>
      </c>
      <c r="H1601" s="47">
        <f t="shared" si="72"/>
        <v>552</v>
      </c>
      <c r="I1601" s="47">
        <f t="shared" si="73"/>
        <v>1</v>
      </c>
      <c r="J1601" s="39" t="str">
        <f t="shared" si="74"/>
        <v>5521</v>
      </c>
      <c r="K1601" t="s">
        <v>50</v>
      </c>
      <c r="L1601">
        <v>99</v>
      </c>
      <c r="M1601" t="s">
        <v>1901</v>
      </c>
      <c r="N1601" t="s">
        <v>1902</v>
      </c>
      <c r="O1601">
        <v>1</v>
      </c>
      <c r="P1601" t="s">
        <v>3321</v>
      </c>
    </row>
    <row r="1602" spans="1:16" x14ac:dyDescent="0.3">
      <c r="A1602" t="s">
        <v>37</v>
      </c>
      <c r="B1602" t="s">
        <v>38</v>
      </c>
      <c r="C1602" t="s">
        <v>39</v>
      </c>
      <c r="D1602" t="s">
        <v>40</v>
      </c>
      <c r="E1602">
        <v>1</v>
      </c>
      <c r="F1602">
        <v>555</v>
      </c>
      <c r="G1602">
        <v>1</v>
      </c>
      <c r="H1602" s="47">
        <f t="shared" si="72"/>
        <v>555</v>
      </c>
      <c r="I1602" s="47">
        <f t="shared" si="73"/>
        <v>1</v>
      </c>
      <c r="J1602" s="39" t="str">
        <f t="shared" si="74"/>
        <v>5551</v>
      </c>
      <c r="K1602" t="s">
        <v>50</v>
      </c>
      <c r="L1602">
        <v>69</v>
      </c>
      <c r="M1602">
        <v>555</v>
      </c>
      <c r="N1602" t="s">
        <v>476</v>
      </c>
      <c r="O1602">
        <v>1</v>
      </c>
      <c r="P1602" t="s">
        <v>3321</v>
      </c>
    </row>
    <row r="1603" spans="1:16" x14ac:dyDescent="0.3">
      <c r="A1603" t="s">
        <v>37</v>
      </c>
      <c r="B1603" t="s">
        <v>38</v>
      </c>
      <c r="C1603" t="s">
        <v>39</v>
      </c>
      <c r="D1603" t="s">
        <v>40</v>
      </c>
      <c r="E1603">
        <v>1</v>
      </c>
      <c r="F1603">
        <v>541</v>
      </c>
      <c r="G1603">
        <v>6</v>
      </c>
      <c r="H1603" s="47">
        <f t="shared" ref="H1603:H1666" si="75">IF(E1603=1,F1603,CONCATENATE(E1603,F1603))</f>
        <v>541</v>
      </c>
      <c r="I1603" s="47">
        <f t="shared" ref="I1603:I1666" si="76">G1603</f>
        <v>6</v>
      </c>
      <c r="J1603" s="39" t="str">
        <f t="shared" ref="J1603:J1666" si="77">CONCATENATE(H1603,I1603)</f>
        <v>5416</v>
      </c>
      <c r="K1603" t="s">
        <v>50</v>
      </c>
      <c r="L1603">
        <v>108</v>
      </c>
      <c r="M1603" t="s">
        <v>1903</v>
      </c>
      <c r="N1603" t="s">
        <v>1904</v>
      </c>
      <c r="O1603">
        <v>1</v>
      </c>
      <c r="P1603" t="s">
        <v>3321</v>
      </c>
    </row>
    <row r="1604" spans="1:16" x14ac:dyDescent="0.3">
      <c r="A1604" t="s">
        <v>37</v>
      </c>
      <c r="B1604" t="s">
        <v>38</v>
      </c>
      <c r="C1604" t="s">
        <v>39</v>
      </c>
      <c r="D1604" t="s">
        <v>40</v>
      </c>
      <c r="E1604">
        <v>1</v>
      </c>
      <c r="F1604">
        <v>787</v>
      </c>
      <c r="G1604">
        <v>2</v>
      </c>
      <c r="H1604" s="47">
        <f t="shared" si="75"/>
        <v>787</v>
      </c>
      <c r="I1604" s="47">
        <f t="shared" si="76"/>
        <v>2</v>
      </c>
      <c r="J1604" s="39" t="str">
        <f t="shared" si="77"/>
        <v>7872</v>
      </c>
      <c r="K1604" t="s">
        <v>124</v>
      </c>
      <c r="L1604">
        <v>299</v>
      </c>
      <c r="M1604" t="s">
        <v>428</v>
      </c>
      <c r="N1604" t="s">
        <v>429</v>
      </c>
      <c r="O1604">
        <v>1</v>
      </c>
      <c r="P1604" t="s">
        <v>3321</v>
      </c>
    </row>
    <row r="1605" spans="1:16" x14ac:dyDescent="0.3">
      <c r="A1605" t="s">
        <v>37</v>
      </c>
      <c r="B1605" t="s">
        <v>38</v>
      </c>
      <c r="C1605" t="s">
        <v>39</v>
      </c>
      <c r="D1605" t="s">
        <v>40</v>
      </c>
      <c r="E1605">
        <v>1</v>
      </c>
      <c r="F1605">
        <v>698</v>
      </c>
      <c r="G1605">
        <v>14</v>
      </c>
      <c r="H1605" s="47">
        <f t="shared" si="75"/>
        <v>698</v>
      </c>
      <c r="I1605" s="47">
        <f t="shared" si="76"/>
        <v>14</v>
      </c>
      <c r="J1605" s="39" t="str">
        <f t="shared" si="77"/>
        <v>69814</v>
      </c>
      <c r="K1605" t="s">
        <v>50</v>
      </c>
      <c r="L1605">
        <v>89.9</v>
      </c>
      <c r="M1605" t="s">
        <v>1905</v>
      </c>
      <c r="N1605" t="s">
        <v>1906</v>
      </c>
      <c r="O1605">
        <v>1</v>
      </c>
      <c r="P1605" t="s">
        <v>3321</v>
      </c>
    </row>
    <row r="1606" spans="1:16" x14ac:dyDescent="0.3">
      <c r="A1606" t="s">
        <v>37</v>
      </c>
      <c r="B1606" t="s">
        <v>38</v>
      </c>
      <c r="C1606" t="s">
        <v>39</v>
      </c>
      <c r="D1606" t="s">
        <v>40</v>
      </c>
      <c r="E1606">
        <v>1</v>
      </c>
      <c r="F1606">
        <v>866</v>
      </c>
      <c r="G1606">
        <v>54</v>
      </c>
      <c r="H1606" s="47">
        <f t="shared" si="75"/>
        <v>866</v>
      </c>
      <c r="I1606" s="47">
        <f t="shared" si="76"/>
        <v>54</v>
      </c>
      <c r="J1606" s="39" t="str">
        <f t="shared" si="77"/>
        <v>86654</v>
      </c>
      <c r="K1606" t="s">
        <v>50</v>
      </c>
      <c r="L1606">
        <v>252</v>
      </c>
      <c r="M1606" t="s">
        <v>1907</v>
      </c>
      <c r="N1606" t="s">
        <v>1908</v>
      </c>
      <c r="O1606">
        <v>1</v>
      </c>
      <c r="P1606" t="s">
        <v>3321</v>
      </c>
    </row>
    <row r="1607" spans="1:16" x14ac:dyDescent="0.3">
      <c r="A1607" t="s">
        <v>37</v>
      </c>
      <c r="B1607" t="s">
        <v>38</v>
      </c>
      <c r="C1607" t="s">
        <v>39</v>
      </c>
      <c r="D1607" t="s">
        <v>40</v>
      </c>
      <c r="E1607">
        <v>1</v>
      </c>
      <c r="F1607">
        <v>680</v>
      </c>
      <c r="G1607">
        <v>14</v>
      </c>
      <c r="H1607" s="47">
        <f t="shared" si="75"/>
        <v>680</v>
      </c>
      <c r="I1607" s="47">
        <f t="shared" si="76"/>
        <v>14</v>
      </c>
      <c r="J1607" s="39" t="str">
        <f t="shared" si="77"/>
        <v>68014</v>
      </c>
      <c r="K1607" t="s">
        <v>50</v>
      </c>
      <c r="L1607">
        <v>376.5</v>
      </c>
      <c r="M1607" t="s">
        <v>1909</v>
      </c>
      <c r="N1607" t="s">
        <v>1910</v>
      </c>
      <c r="O1607">
        <v>6</v>
      </c>
      <c r="P1607" t="s">
        <v>3324</v>
      </c>
    </row>
    <row r="1608" spans="1:16" x14ac:dyDescent="0.3">
      <c r="A1608" t="s">
        <v>37</v>
      </c>
      <c r="B1608" t="s">
        <v>38</v>
      </c>
      <c r="C1608" t="s">
        <v>39</v>
      </c>
      <c r="D1608" t="s">
        <v>40</v>
      </c>
      <c r="E1608">
        <v>1</v>
      </c>
      <c r="F1608">
        <v>678</v>
      </c>
      <c r="G1608">
        <v>30</v>
      </c>
      <c r="H1608" s="47">
        <f t="shared" si="75"/>
        <v>678</v>
      </c>
      <c r="I1608" s="47">
        <f t="shared" si="76"/>
        <v>30</v>
      </c>
      <c r="J1608" s="39" t="str">
        <f t="shared" si="77"/>
        <v>67830</v>
      </c>
      <c r="K1608" t="s">
        <v>50</v>
      </c>
      <c r="L1608">
        <v>98.5</v>
      </c>
      <c r="M1608" t="s">
        <v>1911</v>
      </c>
      <c r="N1608" t="s">
        <v>1912</v>
      </c>
      <c r="O1608">
        <v>1</v>
      </c>
      <c r="P1608" t="s">
        <v>3321</v>
      </c>
    </row>
    <row r="1609" spans="1:16" x14ac:dyDescent="0.3">
      <c r="A1609" t="s">
        <v>37</v>
      </c>
      <c r="B1609" t="s">
        <v>38</v>
      </c>
      <c r="C1609" t="s">
        <v>39</v>
      </c>
      <c r="D1609" t="s">
        <v>40</v>
      </c>
      <c r="E1609">
        <v>1</v>
      </c>
      <c r="F1609">
        <v>882</v>
      </c>
      <c r="G1609">
        <v>18</v>
      </c>
      <c r="H1609" s="47">
        <f t="shared" si="75"/>
        <v>882</v>
      </c>
      <c r="I1609" s="47">
        <f t="shared" si="76"/>
        <v>18</v>
      </c>
      <c r="J1609" s="39" t="str">
        <f t="shared" si="77"/>
        <v>88218</v>
      </c>
      <c r="K1609" t="s">
        <v>53</v>
      </c>
      <c r="L1609">
        <v>166</v>
      </c>
      <c r="M1609" t="s">
        <v>1913</v>
      </c>
      <c r="N1609" t="s">
        <v>1914</v>
      </c>
      <c r="O1609">
        <v>1</v>
      </c>
      <c r="P1609" t="s">
        <v>3321</v>
      </c>
    </row>
    <row r="1610" spans="1:16" x14ac:dyDescent="0.3">
      <c r="A1610" t="s">
        <v>37</v>
      </c>
      <c r="B1610" t="s">
        <v>38</v>
      </c>
      <c r="C1610" t="s">
        <v>39</v>
      </c>
      <c r="D1610" t="s">
        <v>40</v>
      </c>
      <c r="E1610">
        <v>1</v>
      </c>
      <c r="F1610">
        <v>882</v>
      </c>
      <c r="G1610">
        <v>23</v>
      </c>
      <c r="H1610" s="47">
        <f t="shared" si="75"/>
        <v>882</v>
      </c>
      <c r="I1610" s="47">
        <f t="shared" si="76"/>
        <v>23</v>
      </c>
      <c r="J1610" s="39" t="str">
        <f t="shared" si="77"/>
        <v>88223</v>
      </c>
      <c r="K1610" t="s">
        <v>50</v>
      </c>
      <c r="L1610">
        <v>94</v>
      </c>
      <c r="M1610" t="s">
        <v>54</v>
      </c>
      <c r="N1610" t="s">
        <v>55</v>
      </c>
      <c r="O1610">
        <v>5</v>
      </c>
      <c r="P1610" t="s">
        <v>3322</v>
      </c>
    </row>
    <row r="1611" spans="1:16" x14ac:dyDescent="0.3">
      <c r="A1611" t="s">
        <v>37</v>
      </c>
      <c r="B1611" t="s">
        <v>38</v>
      </c>
      <c r="C1611" t="s">
        <v>39</v>
      </c>
      <c r="D1611" t="s">
        <v>40</v>
      </c>
      <c r="E1611">
        <v>1</v>
      </c>
      <c r="F1611">
        <v>678</v>
      </c>
      <c r="G1611">
        <v>10</v>
      </c>
      <c r="H1611" s="47">
        <f t="shared" si="75"/>
        <v>678</v>
      </c>
      <c r="I1611" s="47">
        <f t="shared" si="76"/>
        <v>10</v>
      </c>
      <c r="J1611" s="39" t="str">
        <f t="shared" si="77"/>
        <v>67810</v>
      </c>
      <c r="K1611" t="s">
        <v>50</v>
      </c>
      <c r="L1611">
        <v>216.9</v>
      </c>
      <c r="M1611" t="s">
        <v>1915</v>
      </c>
      <c r="N1611" t="s">
        <v>1916</v>
      </c>
      <c r="O1611">
        <v>1</v>
      </c>
      <c r="P1611" t="s">
        <v>3321</v>
      </c>
    </row>
    <row r="1612" spans="1:16" x14ac:dyDescent="0.3">
      <c r="A1612" t="s">
        <v>37</v>
      </c>
      <c r="B1612" t="s">
        <v>38</v>
      </c>
      <c r="C1612" t="s">
        <v>39</v>
      </c>
      <c r="D1612" t="s">
        <v>40</v>
      </c>
      <c r="E1612">
        <v>1</v>
      </c>
      <c r="F1612">
        <v>867</v>
      </c>
      <c r="G1612">
        <v>38</v>
      </c>
      <c r="H1612" s="47">
        <f t="shared" si="75"/>
        <v>867</v>
      </c>
      <c r="I1612" s="47">
        <f t="shared" si="76"/>
        <v>38</v>
      </c>
      <c r="J1612" s="39" t="str">
        <f t="shared" si="77"/>
        <v>86738</v>
      </c>
      <c r="K1612" t="s">
        <v>50</v>
      </c>
      <c r="L1612">
        <v>10</v>
      </c>
      <c r="M1612" t="s">
        <v>54</v>
      </c>
      <c r="N1612" t="s">
        <v>135</v>
      </c>
      <c r="O1612">
        <v>2</v>
      </c>
      <c r="P1612" t="s">
        <v>3323</v>
      </c>
    </row>
    <row r="1613" spans="1:16" x14ac:dyDescent="0.3">
      <c r="A1613" t="s">
        <v>37</v>
      </c>
      <c r="B1613" t="s">
        <v>38</v>
      </c>
      <c r="C1613" t="s">
        <v>39</v>
      </c>
      <c r="D1613" t="s">
        <v>40</v>
      </c>
      <c r="E1613">
        <v>1</v>
      </c>
      <c r="F1613">
        <v>763</v>
      </c>
      <c r="G1613">
        <v>3</v>
      </c>
      <c r="H1613" s="47">
        <f t="shared" si="75"/>
        <v>763</v>
      </c>
      <c r="I1613" s="47">
        <f t="shared" si="76"/>
        <v>3</v>
      </c>
      <c r="J1613" s="39" t="str">
        <f t="shared" si="77"/>
        <v>7633</v>
      </c>
      <c r="K1613" t="s">
        <v>124</v>
      </c>
      <c r="L1613">
        <v>1838</v>
      </c>
      <c r="M1613" t="s">
        <v>54</v>
      </c>
      <c r="N1613" t="s">
        <v>57</v>
      </c>
      <c r="O1613">
        <v>2</v>
      </c>
      <c r="P1613" t="s">
        <v>3323</v>
      </c>
    </row>
    <row r="1614" spans="1:16" x14ac:dyDescent="0.3">
      <c r="A1614" t="s">
        <v>37</v>
      </c>
      <c r="B1614" t="s">
        <v>38</v>
      </c>
      <c r="C1614" t="s">
        <v>39</v>
      </c>
      <c r="D1614" t="s">
        <v>40</v>
      </c>
      <c r="E1614">
        <v>1</v>
      </c>
      <c r="F1614">
        <v>693</v>
      </c>
      <c r="G1614">
        <v>26</v>
      </c>
      <c r="H1614" s="47">
        <f t="shared" si="75"/>
        <v>693</v>
      </c>
      <c r="I1614" s="47">
        <f t="shared" si="76"/>
        <v>26</v>
      </c>
      <c r="J1614" s="39" t="str">
        <f t="shared" si="77"/>
        <v>69326</v>
      </c>
      <c r="K1614" t="s">
        <v>50</v>
      </c>
      <c r="L1614">
        <v>50.2</v>
      </c>
      <c r="M1614" t="s">
        <v>1917</v>
      </c>
      <c r="N1614" t="s">
        <v>1918</v>
      </c>
      <c r="O1614">
        <v>1</v>
      </c>
      <c r="P1614" t="s">
        <v>3321</v>
      </c>
    </row>
    <row r="1615" spans="1:16" x14ac:dyDescent="0.3">
      <c r="A1615" t="s">
        <v>37</v>
      </c>
      <c r="B1615" t="s">
        <v>38</v>
      </c>
      <c r="C1615" t="s">
        <v>39</v>
      </c>
      <c r="D1615" t="s">
        <v>40</v>
      </c>
      <c r="E1615">
        <v>1</v>
      </c>
      <c r="F1615">
        <v>743</v>
      </c>
      <c r="G1615">
        <v>18</v>
      </c>
      <c r="H1615" s="47">
        <f t="shared" si="75"/>
        <v>743</v>
      </c>
      <c r="I1615" s="47">
        <f t="shared" si="76"/>
        <v>18</v>
      </c>
      <c r="J1615" s="39" t="str">
        <f t="shared" si="77"/>
        <v>74318</v>
      </c>
      <c r="K1615" t="s">
        <v>78</v>
      </c>
      <c r="L1615">
        <v>554</v>
      </c>
      <c r="M1615" t="s">
        <v>54</v>
      </c>
      <c r="N1615" t="s">
        <v>55</v>
      </c>
      <c r="O1615">
        <v>5</v>
      </c>
      <c r="P1615" t="s">
        <v>3322</v>
      </c>
    </row>
    <row r="1616" spans="1:16" x14ac:dyDescent="0.3">
      <c r="A1616" t="s">
        <v>37</v>
      </c>
      <c r="B1616" t="s">
        <v>38</v>
      </c>
      <c r="C1616" t="s">
        <v>39</v>
      </c>
      <c r="D1616" t="s">
        <v>40</v>
      </c>
      <c r="E1616">
        <v>1</v>
      </c>
      <c r="F1616">
        <v>692</v>
      </c>
      <c r="G1616">
        <v>12</v>
      </c>
      <c r="H1616" s="47">
        <f t="shared" si="75"/>
        <v>692</v>
      </c>
      <c r="I1616" s="47">
        <f t="shared" si="76"/>
        <v>12</v>
      </c>
      <c r="J1616" s="39" t="str">
        <f t="shared" si="77"/>
        <v>69212</v>
      </c>
      <c r="K1616" t="s">
        <v>50</v>
      </c>
      <c r="L1616">
        <v>114.7</v>
      </c>
      <c r="M1616" t="s">
        <v>1919</v>
      </c>
      <c r="N1616" t="s">
        <v>1920</v>
      </c>
      <c r="O1616">
        <v>1</v>
      </c>
      <c r="P1616" t="s">
        <v>3321</v>
      </c>
    </row>
    <row r="1617" spans="1:16" x14ac:dyDescent="0.3">
      <c r="A1617" t="s">
        <v>37</v>
      </c>
      <c r="B1617" t="s">
        <v>38</v>
      </c>
      <c r="C1617" t="s">
        <v>39</v>
      </c>
      <c r="D1617" t="s">
        <v>40</v>
      </c>
      <c r="E1617">
        <v>1</v>
      </c>
      <c r="F1617">
        <v>689</v>
      </c>
      <c r="G1617">
        <v>10</v>
      </c>
      <c r="H1617" s="47">
        <f t="shared" si="75"/>
        <v>689</v>
      </c>
      <c r="I1617" s="47">
        <f t="shared" si="76"/>
        <v>10</v>
      </c>
      <c r="J1617" s="39" t="str">
        <f t="shared" si="77"/>
        <v>68910</v>
      </c>
      <c r="K1617" t="s">
        <v>50</v>
      </c>
      <c r="L1617">
        <v>434.7</v>
      </c>
      <c r="M1617" t="s">
        <v>1921</v>
      </c>
      <c r="N1617" t="s">
        <v>1922</v>
      </c>
      <c r="O1617">
        <v>1</v>
      </c>
      <c r="P1617" t="s">
        <v>3321</v>
      </c>
    </row>
    <row r="1618" spans="1:16" x14ac:dyDescent="0.3">
      <c r="A1618" t="s">
        <v>37</v>
      </c>
      <c r="B1618" t="s">
        <v>38</v>
      </c>
      <c r="C1618" t="s">
        <v>39</v>
      </c>
      <c r="D1618" t="s">
        <v>40</v>
      </c>
      <c r="E1618">
        <v>1</v>
      </c>
      <c r="F1618">
        <v>690</v>
      </c>
      <c r="G1618">
        <v>3</v>
      </c>
      <c r="H1618" s="47">
        <f t="shared" si="75"/>
        <v>690</v>
      </c>
      <c r="I1618" s="47">
        <f t="shared" si="76"/>
        <v>3</v>
      </c>
      <c r="J1618" s="39" t="str">
        <f t="shared" si="77"/>
        <v>6903</v>
      </c>
      <c r="K1618" t="s">
        <v>50</v>
      </c>
      <c r="L1618">
        <v>211.9</v>
      </c>
      <c r="M1618" t="s">
        <v>1923</v>
      </c>
      <c r="N1618" t="s">
        <v>1924</v>
      </c>
      <c r="O1618">
        <v>1</v>
      </c>
      <c r="P1618" t="s">
        <v>3321</v>
      </c>
    </row>
    <row r="1619" spans="1:16" x14ac:dyDescent="0.3">
      <c r="A1619" t="s">
        <v>37</v>
      </c>
      <c r="B1619" t="s">
        <v>38</v>
      </c>
      <c r="C1619" t="s">
        <v>39</v>
      </c>
      <c r="D1619" t="s">
        <v>40</v>
      </c>
      <c r="E1619">
        <v>1</v>
      </c>
      <c r="F1619">
        <v>689</v>
      </c>
      <c r="G1619">
        <v>8</v>
      </c>
      <c r="H1619" s="47">
        <f t="shared" si="75"/>
        <v>689</v>
      </c>
      <c r="I1619" s="47">
        <f t="shared" si="76"/>
        <v>8</v>
      </c>
      <c r="J1619" s="39" t="str">
        <f t="shared" si="77"/>
        <v>6898</v>
      </c>
      <c r="K1619" t="s">
        <v>50</v>
      </c>
      <c r="L1619">
        <v>260.2</v>
      </c>
      <c r="M1619" t="s">
        <v>1925</v>
      </c>
      <c r="N1619" t="s">
        <v>1926</v>
      </c>
      <c r="O1619">
        <v>1</v>
      </c>
      <c r="P1619" t="s">
        <v>3321</v>
      </c>
    </row>
    <row r="1620" spans="1:16" x14ac:dyDescent="0.3">
      <c r="A1620" t="s">
        <v>37</v>
      </c>
      <c r="B1620" t="s">
        <v>38</v>
      </c>
      <c r="C1620" t="s">
        <v>39</v>
      </c>
      <c r="D1620" t="s">
        <v>40</v>
      </c>
      <c r="E1620">
        <v>1</v>
      </c>
      <c r="F1620">
        <v>847</v>
      </c>
      <c r="G1620">
        <v>4</v>
      </c>
      <c r="H1620" s="47">
        <f t="shared" si="75"/>
        <v>847</v>
      </c>
      <c r="I1620" s="47">
        <f t="shared" si="76"/>
        <v>4</v>
      </c>
      <c r="J1620" s="39" t="str">
        <f t="shared" si="77"/>
        <v>8474</v>
      </c>
      <c r="K1620" t="s">
        <v>50</v>
      </c>
      <c r="L1620">
        <v>605</v>
      </c>
      <c r="M1620">
        <v>477</v>
      </c>
      <c r="N1620" t="s">
        <v>1927</v>
      </c>
      <c r="O1620">
        <v>1</v>
      </c>
      <c r="P1620" t="s">
        <v>3321</v>
      </c>
    </row>
    <row r="1621" spans="1:16" x14ac:dyDescent="0.3">
      <c r="A1621" t="s">
        <v>37</v>
      </c>
      <c r="B1621" t="s">
        <v>38</v>
      </c>
      <c r="C1621" t="s">
        <v>39</v>
      </c>
      <c r="D1621" t="s">
        <v>40</v>
      </c>
      <c r="E1621">
        <v>1</v>
      </c>
      <c r="F1621">
        <v>97</v>
      </c>
      <c r="G1621">
        <v>7</v>
      </c>
      <c r="H1621" s="47">
        <f t="shared" si="75"/>
        <v>97</v>
      </c>
      <c r="I1621" s="47">
        <f t="shared" si="76"/>
        <v>7</v>
      </c>
      <c r="J1621" s="39" t="str">
        <f t="shared" si="77"/>
        <v>977</v>
      </c>
      <c r="K1621" t="s">
        <v>114</v>
      </c>
      <c r="L1621">
        <v>120</v>
      </c>
      <c r="M1621" t="s">
        <v>54</v>
      </c>
      <c r="N1621" t="s">
        <v>154</v>
      </c>
      <c r="O1621">
        <v>2</v>
      </c>
      <c r="P1621" t="s">
        <v>3323</v>
      </c>
    </row>
    <row r="1622" spans="1:16" x14ac:dyDescent="0.3">
      <c r="A1622" t="s">
        <v>37</v>
      </c>
      <c r="B1622" t="s">
        <v>38</v>
      </c>
      <c r="C1622" t="s">
        <v>39</v>
      </c>
      <c r="D1622" t="s">
        <v>40</v>
      </c>
      <c r="E1622">
        <v>1</v>
      </c>
      <c r="F1622">
        <v>750</v>
      </c>
      <c r="G1622">
        <v>8</v>
      </c>
      <c r="H1622" s="47">
        <f t="shared" si="75"/>
        <v>750</v>
      </c>
      <c r="I1622" s="47">
        <f t="shared" si="76"/>
        <v>8</v>
      </c>
      <c r="J1622" s="39" t="str">
        <f t="shared" si="77"/>
        <v>7508</v>
      </c>
      <c r="K1622" t="s">
        <v>58</v>
      </c>
      <c r="L1622">
        <v>522</v>
      </c>
      <c r="M1622" t="s">
        <v>54</v>
      </c>
      <c r="N1622" t="s">
        <v>79</v>
      </c>
      <c r="O1622">
        <v>2</v>
      </c>
      <c r="P1622" t="s">
        <v>3323</v>
      </c>
    </row>
    <row r="1623" spans="1:16" x14ac:dyDescent="0.3">
      <c r="A1623" t="s">
        <v>37</v>
      </c>
      <c r="B1623" t="s">
        <v>38</v>
      </c>
      <c r="C1623" t="s">
        <v>39</v>
      </c>
      <c r="D1623" t="s">
        <v>40</v>
      </c>
      <c r="E1623">
        <v>1</v>
      </c>
      <c r="F1623">
        <v>750</v>
      </c>
      <c r="G1623">
        <v>9</v>
      </c>
      <c r="H1623" s="47">
        <f t="shared" si="75"/>
        <v>750</v>
      </c>
      <c r="I1623" s="47">
        <f t="shared" si="76"/>
        <v>9</v>
      </c>
      <c r="J1623" s="39" t="str">
        <f t="shared" si="77"/>
        <v>7509</v>
      </c>
      <c r="K1623" t="s">
        <v>124</v>
      </c>
      <c r="L1623">
        <v>59</v>
      </c>
      <c r="M1623" t="s">
        <v>54</v>
      </c>
      <c r="N1623" t="s">
        <v>79</v>
      </c>
      <c r="O1623">
        <v>2</v>
      </c>
      <c r="P1623" t="s">
        <v>3323</v>
      </c>
    </row>
    <row r="1624" spans="1:16" x14ac:dyDescent="0.3">
      <c r="A1624" t="s">
        <v>37</v>
      </c>
      <c r="B1624" t="s">
        <v>38</v>
      </c>
      <c r="C1624" t="s">
        <v>39</v>
      </c>
      <c r="D1624" t="s">
        <v>40</v>
      </c>
      <c r="E1624">
        <v>1</v>
      </c>
      <c r="F1624">
        <v>745</v>
      </c>
      <c r="G1624">
        <v>5</v>
      </c>
      <c r="H1624" s="47">
        <f t="shared" si="75"/>
        <v>745</v>
      </c>
      <c r="I1624" s="47">
        <f t="shared" si="76"/>
        <v>5</v>
      </c>
      <c r="J1624" s="39" t="str">
        <f t="shared" si="77"/>
        <v>7455</v>
      </c>
      <c r="K1624" t="s">
        <v>58</v>
      </c>
      <c r="L1624">
        <v>372</v>
      </c>
      <c r="M1624" t="s">
        <v>54</v>
      </c>
      <c r="N1624" t="s">
        <v>79</v>
      </c>
      <c r="O1624">
        <v>2</v>
      </c>
      <c r="P1624" t="s">
        <v>3323</v>
      </c>
    </row>
    <row r="1625" spans="1:16" x14ac:dyDescent="0.3">
      <c r="A1625" t="s">
        <v>37</v>
      </c>
      <c r="B1625" t="s">
        <v>38</v>
      </c>
      <c r="C1625" t="s">
        <v>39</v>
      </c>
      <c r="D1625" t="s">
        <v>40</v>
      </c>
      <c r="E1625">
        <v>1</v>
      </c>
      <c r="F1625">
        <v>847</v>
      </c>
      <c r="G1625">
        <v>5</v>
      </c>
      <c r="H1625" s="47">
        <f t="shared" si="75"/>
        <v>847</v>
      </c>
      <c r="I1625" s="47">
        <f t="shared" si="76"/>
        <v>5</v>
      </c>
      <c r="J1625" s="39" t="str">
        <f t="shared" si="77"/>
        <v>8475</v>
      </c>
      <c r="K1625" t="s">
        <v>124</v>
      </c>
      <c r="L1625">
        <v>52</v>
      </c>
      <c r="M1625" t="s">
        <v>54</v>
      </c>
      <c r="N1625" t="s">
        <v>55</v>
      </c>
      <c r="O1625">
        <v>5</v>
      </c>
      <c r="P1625" t="s">
        <v>3322</v>
      </c>
    </row>
    <row r="1626" spans="1:16" x14ac:dyDescent="0.3">
      <c r="A1626" t="s">
        <v>37</v>
      </c>
      <c r="B1626" t="s">
        <v>38</v>
      </c>
      <c r="C1626" t="s">
        <v>39</v>
      </c>
      <c r="D1626" t="s">
        <v>40</v>
      </c>
      <c r="E1626">
        <v>1</v>
      </c>
      <c r="F1626">
        <v>81</v>
      </c>
      <c r="G1626">
        <v>2</v>
      </c>
      <c r="H1626" s="47">
        <f t="shared" si="75"/>
        <v>81</v>
      </c>
      <c r="I1626" s="47">
        <f t="shared" si="76"/>
        <v>2</v>
      </c>
      <c r="J1626" s="39" t="str">
        <f t="shared" si="77"/>
        <v>812</v>
      </c>
      <c r="K1626" t="s">
        <v>50</v>
      </c>
      <c r="L1626">
        <v>131</v>
      </c>
      <c r="M1626" t="s">
        <v>1928</v>
      </c>
      <c r="N1626" t="s">
        <v>1929</v>
      </c>
      <c r="O1626">
        <v>1</v>
      </c>
      <c r="P1626" t="s">
        <v>3321</v>
      </c>
    </row>
    <row r="1627" spans="1:16" x14ac:dyDescent="0.3">
      <c r="A1627" t="s">
        <v>37</v>
      </c>
      <c r="B1627" t="s">
        <v>38</v>
      </c>
      <c r="C1627" t="s">
        <v>39</v>
      </c>
      <c r="D1627" t="s">
        <v>40</v>
      </c>
      <c r="E1627">
        <v>1</v>
      </c>
      <c r="F1627">
        <v>37</v>
      </c>
      <c r="G1627">
        <v>4</v>
      </c>
      <c r="H1627" s="47">
        <f t="shared" si="75"/>
        <v>37</v>
      </c>
      <c r="I1627" s="47">
        <f t="shared" si="76"/>
        <v>4</v>
      </c>
      <c r="J1627" s="39" t="str">
        <f t="shared" si="77"/>
        <v>374</v>
      </c>
      <c r="K1627" t="s">
        <v>53</v>
      </c>
      <c r="L1627">
        <v>46</v>
      </c>
      <c r="M1627" t="s">
        <v>1293</v>
      </c>
      <c r="N1627" t="s">
        <v>1294</v>
      </c>
      <c r="O1627">
        <v>1</v>
      </c>
      <c r="P1627" t="s">
        <v>3321</v>
      </c>
    </row>
    <row r="1628" spans="1:16" x14ac:dyDescent="0.3">
      <c r="A1628" t="s">
        <v>37</v>
      </c>
      <c r="B1628" t="s">
        <v>38</v>
      </c>
      <c r="C1628" t="s">
        <v>39</v>
      </c>
      <c r="D1628" t="s">
        <v>40</v>
      </c>
      <c r="E1628">
        <v>1</v>
      </c>
      <c r="F1628">
        <v>56</v>
      </c>
      <c r="G1628">
        <v>4</v>
      </c>
      <c r="H1628" s="47">
        <f t="shared" si="75"/>
        <v>56</v>
      </c>
      <c r="I1628" s="47">
        <f t="shared" si="76"/>
        <v>4</v>
      </c>
      <c r="J1628" s="39" t="str">
        <f t="shared" si="77"/>
        <v>564</v>
      </c>
      <c r="K1628" t="s">
        <v>50</v>
      </c>
      <c r="L1628">
        <v>159</v>
      </c>
      <c r="M1628" t="s">
        <v>1930</v>
      </c>
      <c r="N1628" t="s">
        <v>1931</v>
      </c>
      <c r="O1628">
        <v>1</v>
      </c>
      <c r="P1628" t="s">
        <v>3321</v>
      </c>
    </row>
    <row r="1629" spans="1:16" x14ac:dyDescent="0.3">
      <c r="A1629" t="s">
        <v>37</v>
      </c>
      <c r="B1629" t="s">
        <v>38</v>
      </c>
      <c r="C1629" t="s">
        <v>39</v>
      </c>
      <c r="D1629" t="s">
        <v>40</v>
      </c>
      <c r="E1629">
        <v>1</v>
      </c>
      <c r="F1629">
        <v>33</v>
      </c>
      <c r="G1629">
        <v>1</v>
      </c>
      <c r="H1629" s="47">
        <f t="shared" si="75"/>
        <v>33</v>
      </c>
      <c r="I1629" s="47">
        <f t="shared" si="76"/>
        <v>1</v>
      </c>
      <c r="J1629" s="39" t="str">
        <f t="shared" si="77"/>
        <v>331</v>
      </c>
      <c r="K1629" t="s">
        <v>53</v>
      </c>
      <c r="L1629">
        <v>79</v>
      </c>
      <c r="M1629" t="s">
        <v>1932</v>
      </c>
      <c r="N1629" t="s">
        <v>712</v>
      </c>
      <c r="O1629">
        <v>1</v>
      </c>
      <c r="P1629" t="s">
        <v>3321</v>
      </c>
    </row>
    <row r="1630" spans="1:16" x14ac:dyDescent="0.3">
      <c r="A1630" t="s">
        <v>37</v>
      </c>
      <c r="B1630" t="s">
        <v>38</v>
      </c>
      <c r="C1630" t="s">
        <v>39</v>
      </c>
      <c r="D1630" t="s">
        <v>40</v>
      </c>
      <c r="E1630">
        <v>1</v>
      </c>
      <c r="F1630">
        <v>684</v>
      </c>
      <c r="G1630">
        <v>35</v>
      </c>
      <c r="H1630" s="47">
        <f t="shared" si="75"/>
        <v>684</v>
      </c>
      <c r="I1630" s="47">
        <f t="shared" si="76"/>
        <v>35</v>
      </c>
      <c r="J1630" s="39" t="str">
        <f t="shared" si="77"/>
        <v>68435</v>
      </c>
      <c r="K1630" t="s">
        <v>50</v>
      </c>
      <c r="L1630">
        <v>259.39999999999998</v>
      </c>
      <c r="M1630" t="s">
        <v>1933</v>
      </c>
      <c r="N1630" t="s">
        <v>1620</v>
      </c>
      <c r="O1630">
        <v>1</v>
      </c>
      <c r="P1630" t="s">
        <v>3321</v>
      </c>
    </row>
    <row r="1631" spans="1:16" x14ac:dyDescent="0.3">
      <c r="A1631" t="s">
        <v>37</v>
      </c>
      <c r="B1631" t="s">
        <v>38</v>
      </c>
      <c r="C1631" t="s">
        <v>39</v>
      </c>
      <c r="D1631" t="s">
        <v>40</v>
      </c>
      <c r="E1631">
        <v>1</v>
      </c>
      <c r="F1631">
        <v>194</v>
      </c>
      <c r="G1631">
        <v>8</v>
      </c>
      <c r="H1631" s="47">
        <f t="shared" si="75"/>
        <v>194</v>
      </c>
      <c r="I1631" s="47">
        <f t="shared" si="76"/>
        <v>8</v>
      </c>
      <c r="J1631" s="39" t="str">
        <f t="shared" si="77"/>
        <v>1948</v>
      </c>
      <c r="K1631" t="s">
        <v>50</v>
      </c>
      <c r="L1631">
        <v>159</v>
      </c>
      <c r="M1631" t="s">
        <v>1934</v>
      </c>
      <c r="N1631" t="s">
        <v>1935</v>
      </c>
      <c r="O1631">
        <v>1</v>
      </c>
      <c r="P1631" t="s">
        <v>3321</v>
      </c>
    </row>
    <row r="1632" spans="1:16" x14ac:dyDescent="0.3">
      <c r="A1632" t="s">
        <v>37</v>
      </c>
      <c r="B1632" t="s">
        <v>38</v>
      </c>
      <c r="C1632" t="s">
        <v>39</v>
      </c>
      <c r="D1632" t="s">
        <v>40</v>
      </c>
      <c r="E1632">
        <v>1</v>
      </c>
      <c r="F1632">
        <v>252</v>
      </c>
      <c r="G1632">
        <v>4</v>
      </c>
      <c r="H1632" s="47">
        <f t="shared" si="75"/>
        <v>252</v>
      </c>
      <c r="I1632" s="47">
        <f t="shared" si="76"/>
        <v>4</v>
      </c>
      <c r="J1632" s="39" t="str">
        <f t="shared" si="77"/>
        <v>2524</v>
      </c>
      <c r="K1632" t="s">
        <v>58</v>
      </c>
      <c r="L1632">
        <v>3251</v>
      </c>
      <c r="M1632" t="s">
        <v>1936</v>
      </c>
      <c r="N1632" t="s">
        <v>544</v>
      </c>
      <c r="O1632">
        <v>1</v>
      </c>
      <c r="P1632" t="s">
        <v>3321</v>
      </c>
    </row>
    <row r="1633" spans="1:16" x14ac:dyDescent="0.3">
      <c r="A1633" t="s">
        <v>37</v>
      </c>
      <c r="B1633" t="s">
        <v>38</v>
      </c>
      <c r="C1633" t="s">
        <v>39</v>
      </c>
      <c r="D1633" t="s">
        <v>40</v>
      </c>
      <c r="E1633">
        <v>1</v>
      </c>
      <c r="F1633">
        <v>654</v>
      </c>
      <c r="G1633">
        <v>17</v>
      </c>
      <c r="H1633" s="47">
        <f t="shared" si="75"/>
        <v>654</v>
      </c>
      <c r="I1633" s="47">
        <f t="shared" si="76"/>
        <v>17</v>
      </c>
      <c r="J1633" s="39" t="str">
        <f t="shared" si="77"/>
        <v>65417</v>
      </c>
      <c r="K1633" t="s">
        <v>50</v>
      </c>
      <c r="L1633">
        <v>146.69999999999999</v>
      </c>
      <c r="M1633" t="s">
        <v>1937</v>
      </c>
      <c r="N1633" t="s">
        <v>1938</v>
      </c>
      <c r="O1633">
        <v>1</v>
      </c>
      <c r="P1633" t="s">
        <v>3321</v>
      </c>
    </row>
    <row r="1634" spans="1:16" x14ac:dyDescent="0.3">
      <c r="A1634" t="s">
        <v>37</v>
      </c>
      <c r="B1634" t="s">
        <v>38</v>
      </c>
      <c r="C1634" t="s">
        <v>39</v>
      </c>
      <c r="D1634" t="s">
        <v>40</v>
      </c>
      <c r="E1634">
        <v>1</v>
      </c>
      <c r="F1634">
        <v>855</v>
      </c>
      <c r="G1634">
        <v>1</v>
      </c>
      <c r="H1634" s="47">
        <f t="shared" si="75"/>
        <v>855</v>
      </c>
      <c r="I1634" s="47">
        <f t="shared" si="76"/>
        <v>1</v>
      </c>
      <c r="J1634" s="39" t="str">
        <f t="shared" si="77"/>
        <v>8551</v>
      </c>
      <c r="K1634" t="s">
        <v>207</v>
      </c>
      <c r="L1634">
        <v>304</v>
      </c>
      <c r="M1634" t="s">
        <v>54</v>
      </c>
      <c r="N1634" t="s">
        <v>55</v>
      </c>
      <c r="O1634">
        <v>5</v>
      </c>
      <c r="P1634" t="s">
        <v>3322</v>
      </c>
    </row>
    <row r="1635" spans="1:16" x14ac:dyDescent="0.3">
      <c r="A1635" t="s">
        <v>37</v>
      </c>
      <c r="B1635" t="s">
        <v>38</v>
      </c>
      <c r="C1635" t="s">
        <v>39</v>
      </c>
      <c r="D1635" t="s">
        <v>40</v>
      </c>
      <c r="E1635">
        <v>1</v>
      </c>
      <c r="F1635">
        <v>95</v>
      </c>
      <c r="G1635">
        <v>5</v>
      </c>
      <c r="H1635" s="47">
        <f t="shared" si="75"/>
        <v>95</v>
      </c>
      <c r="I1635" s="47">
        <f t="shared" si="76"/>
        <v>5</v>
      </c>
      <c r="J1635" s="39" t="str">
        <f t="shared" si="77"/>
        <v>955</v>
      </c>
      <c r="K1635" t="s">
        <v>53</v>
      </c>
      <c r="L1635">
        <v>491</v>
      </c>
      <c r="M1635" t="s">
        <v>1504</v>
      </c>
      <c r="N1635" t="s">
        <v>1505</v>
      </c>
      <c r="O1635">
        <v>1</v>
      </c>
      <c r="P1635" t="s">
        <v>3321</v>
      </c>
    </row>
    <row r="1636" spans="1:16" x14ac:dyDescent="0.3">
      <c r="A1636" t="s">
        <v>37</v>
      </c>
      <c r="B1636" t="s">
        <v>38</v>
      </c>
      <c r="C1636" t="s">
        <v>39</v>
      </c>
      <c r="D1636" t="s">
        <v>40</v>
      </c>
      <c r="E1636">
        <v>1</v>
      </c>
      <c r="F1636">
        <v>890</v>
      </c>
      <c r="G1636">
        <v>8</v>
      </c>
      <c r="H1636" s="47">
        <f t="shared" si="75"/>
        <v>890</v>
      </c>
      <c r="I1636" s="47">
        <f t="shared" si="76"/>
        <v>8</v>
      </c>
      <c r="J1636" s="39" t="str">
        <f t="shared" si="77"/>
        <v>8908</v>
      </c>
      <c r="K1636" t="s">
        <v>56</v>
      </c>
      <c r="L1636">
        <v>261</v>
      </c>
      <c r="M1636" t="s">
        <v>54</v>
      </c>
      <c r="N1636" t="s">
        <v>55</v>
      </c>
      <c r="O1636">
        <v>5</v>
      </c>
      <c r="P1636" t="s">
        <v>3322</v>
      </c>
    </row>
    <row r="1637" spans="1:16" x14ac:dyDescent="0.3">
      <c r="A1637" t="s">
        <v>37</v>
      </c>
      <c r="B1637" t="s">
        <v>38</v>
      </c>
      <c r="C1637" t="s">
        <v>39</v>
      </c>
      <c r="D1637" t="s">
        <v>40</v>
      </c>
      <c r="E1637">
        <v>1</v>
      </c>
      <c r="F1637">
        <v>275</v>
      </c>
      <c r="G1637">
        <v>6</v>
      </c>
      <c r="H1637" s="47">
        <f t="shared" si="75"/>
        <v>275</v>
      </c>
      <c r="I1637" s="47">
        <f t="shared" si="76"/>
        <v>6</v>
      </c>
      <c r="J1637" s="39" t="str">
        <f t="shared" si="77"/>
        <v>2756</v>
      </c>
      <c r="K1637" t="s">
        <v>50</v>
      </c>
      <c r="L1637">
        <v>344</v>
      </c>
      <c r="M1637" t="s">
        <v>1939</v>
      </c>
      <c r="N1637" t="s">
        <v>1940</v>
      </c>
      <c r="O1637">
        <v>1</v>
      </c>
      <c r="P1637" t="s">
        <v>3321</v>
      </c>
    </row>
    <row r="1638" spans="1:16" x14ac:dyDescent="0.3">
      <c r="A1638" t="s">
        <v>37</v>
      </c>
      <c r="B1638" t="s">
        <v>38</v>
      </c>
      <c r="C1638" t="s">
        <v>39</v>
      </c>
      <c r="D1638" t="s">
        <v>40</v>
      </c>
      <c r="E1638">
        <v>1</v>
      </c>
      <c r="F1638">
        <v>275</v>
      </c>
      <c r="G1638">
        <v>14</v>
      </c>
      <c r="H1638" s="47">
        <f t="shared" si="75"/>
        <v>275</v>
      </c>
      <c r="I1638" s="47">
        <f t="shared" si="76"/>
        <v>14</v>
      </c>
      <c r="J1638" s="39" t="str">
        <f t="shared" si="77"/>
        <v>27514</v>
      </c>
      <c r="K1638" t="s">
        <v>50</v>
      </c>
      <c r="L1638">
        <v>54</v>
      </c>
      <c r="M1638" t="s">
        <v>54</v>
      </c>
      <c r="N1638" t="s">
        <v>55</v>
      </c>
      <c r="O1638">
        <v>5</v>
      </c>
      <c r="P1638" t="s">
        <v>3322</v>
      </c>
    </row>
    <row r="1639" spans="1:16" x14ac:dyDescent="0.3">
      <c r="A1639" t="s">
        <v>37</v>
      </c>
      <c r="B1639" t="s">
        <v>38</v>
      </c>
      <c r="C1639" t="s">
        <v>39</v>
      </c>
      <c r="D1639" t="s">
        <v>40</v>
      </c>
      <c r="E1639">
        <v>1</v>
      </c>
      <c r="F1639">
        <v>389</v>
      </c>
      <c r="G1639">
        <v>0</v>
      </c>
      <c r="H1639" s="47">
        <f t="shared" si="75"/>
        <v>389</v>
      </c>
      <c r="I1639" s="47"/>
      <c r="J1639" s="39" t="str">
        <f t="shared" si="77"/>
        <v>389</v>
      </c>
      <c r="K1639" t="s">
        <v>257</v>
      </c>
      <c r="L1639">
        <v>303</v>
      </c>
      <c r="M1639" t="s">
        <v>895</v>
      </c>
      <c r="N1639" t="s">
        <v>894</v>
      </c>
      <c r="O1639">
        <v>1</v>
      </c>
      <c r="P1639" t="s">
        <v>3321</v>
      </c>
    </row>
    <row r="1640" spans="1:16" x14ac:dyDescent="0.3">
      <c r="A1640" t="s">
        <v>37</v>
      </c>
      <c r="B1640" t="s">
        <v>38</v>
      </c>
      <c r="C1640" t="s">
        <v>39</v>
      </c>
      <c r="D1640" t="s">
        <v>40</v>
      </c>
      <c r="E1640">
        <v>1</v>
      </c>
      <c r="F1640">
        <v>399</v>
      </c>
      <c r="G1640">
        <v>2</v>
      </c>
      <c r="H1640" s="47">
        <f t="shared" si="75"/>
        <v>399</v>
      </c>
      <c r="I1640" s="47">
        <f t="shared" si="76"/>
        <v>2</v>
      </c>
      <c r="J1640" s="39" t="str">
        <f t="shared" si="77"/>
        <v>3992</v>
      </c>
      <c r="K1640" t="s">
        <v>58</v>
      </c>
      <c r="L1640">
        <v>1000</v>
      </c>
      <c r="M1640" t="s">
        <v>54</v>
      </c>
      <c r="N1640" t="s">
        <v>79</v>
      </c>
      <c r="O1640">
        <v>2</v>
      </c>
      <c r="P1640" t="s">
        <v>3323</v>
      </c>
    </row>
    <row r="1641" spans="1:16" x14ac:dyDescent="0.3">
      <c r="A1641" t="s">
        <v>37</v>
      </c>
      <c r="B1641" t="s">
        <v>38</v>
      </c>
      <c r="C1641" t="s">
        <v>39</v>
      </c>
      <c r="D1641" t="s">
        <v>40</v>
      </c>
      <c r="E1641">
        <v>1</v>
      </c>
      <c r="F1641">
        <v>830</v>
      </c>
      <c r="G1641">
        <v>3</v>
      </c>
      <c r="H1641" s="47">
        <f t="shared" si="75"/>
        <v>830</v>
      </c>
      <c r="I1641" s="47">
        <f t="shared" si="76"/>
        <v>3</v>
      </c>
      <c r="J1641" s="39" t="str">
        <f t="shared" si="77"/>
        <v>8303</v>
      </c>
      <c r="K1641" t="s">
        <v>58</v>
      </c>
      <c r="L1641">
        <v>733</v>
      </c>
      <c r="M1641" t="s">
        <v>343</v>
      </c>
      <c r="N1641" t="s">
        <v>344</v>
      </c>
      <c r="O1641">
        <v>1</v>
      </c>
      <c r="P1641" t="s">
        <v>3321</v>
      </c>
    </row>
    <row r="1642" spans="1:16" x14ac:dyDescent="0.3">
      <c r="A1642" t="s">
        <v>37</v>
      </c>
      <c r="B1642" t="s">
        <v>38</v>
      </c>
      <c r="C1642" t="s">
        <v>39</v>
      </c>
      <c r="D1642" t="s">
        <v>40</v>
      </c>
      <c r="E1642">
        <v>1</v>
      </c>
      <c r="F1642">
        <v>741</v>
      </c>
      <c r="G1642">
        <v>66</v>
      </c>
      <c r="H1642" s="47">
        <f t="shared" si="75"/>
        <v>741</v>
      </c>
      <c r="I1642" s="47">
        <f t="shared" si="76"/>
        <v>66</v>
      </c>
      <c r="J1642" s="39" t="str">
        <f t="shared" si="77"/>
        <v>74166</v>
      </c>
      <c r="K1642" t="s">
        <v>58</v>
      </c>
      <c r="L1642">
        <v>57</v>
      </c>
      <c r="M1642" t="s">
        <v>1941</v>
      </c>
      <c r="N1642" t="s">
        <v>1942</v>
      </c>
      <c r="O1642">
        <v>1</v>
      </c>
      <c r="P1642" t="s">
        <v>3321</v>
      </c>
    </row>
    <row r="1643" spans="1:16" x14ac:dyDescent="0.3">
      <c r="A1643" t="s">
        <v>37</v>
      </c>
      <c r="B1643" t="s">
        <v>38</v>
      </c>
      <c r="C1643" t="s">
        <v>39</v>
      </c>
      <c r="D1643" t="s">
        <v>40</v>
      </c>
      <c r="E1643">
        <v>1</v>
      </c>
      <c r="F1643">
        <v>698</v>
      </c>
      <c r="G1643">
        <v>27</v>
      </c>
      <c r="H1643" s="47">
        <f t="shared" si="75"/>
        <v>698</v>
      </c>
      <c r="I1643" s="47">
        <f t="shared" si="76"/>
        <v>27</v>
      </c>
      <c r="J1643" s="39" t="str">
        <f t="shared" si="77"/>
        <v>69827</v>
      </c>
      <c r="K1643" t="s">
        <v>50</v>
      </c>
      <c r="L1643">
        <v>95.5</v>
      </c>
      <c r="M1643" t="s">
        <v>1943</v>
      </c>
      <c r="N1643" t="s">
        <v>1944</v>
      </c>
      <c r="O1643">
        <v>1</v>
      </c>
      <c r="P1643" t="s">
        <v>3321</v>
      </c>
    </row>
    <row r="1644" spans="1:16" x14ac:dyDescent="0.3">
      <c r="A1644" t="s">
        <v>37</v>
      </c>
      <c r="B1644" t="s">
        <v>38</v>
      </c>
      <c r="C1644" t="s">
        <v>39</v>
      </c>
      <c r="D1644" t="s">
        <v>40</v>
      </c>
      <c r="E1644">
        <v>1</v>
      </c>
      <c r="F1644">
        <v>440</v>
      </c>
      <c r="G1644">
        <v>13</v>
      </c>
      <c r="H1644" s="47">
        <f t="shared" si="75"/>
        <v>440</v>
      </c>
      <c r="I1644" s="47">
        <f t="shared" si="76"/>
        <v>13</v>
      </c>
      <c r="J1644" s="39" t="str">
        <f t="shared" si="77"/>
        <v>44013</v>
      </c>
      <c r="K1644" t="s">
        <v>53</v>
      </c>
      <c r="L1644">
        <v>797</v>
      </c>
      <c r="M1644" t="s">
        <v>1945</v>
      </c>
      <c r="N1644" t="s">
        <v>1946</v>
      </c>
      <c r="O1644">
        <v>1</v>
      </c>
      <c r="P1644" t="s">
        <v>3321</v>
      </c>
    </row>
    <row r="1645" spans="1:16" x14ac:dyDescent="0.3">
      <c r="A1645" t="s">
        <v>37</v>
      </c>
      <c r="B1645" t="s">
        <v>38</v>
      </c>
      <c r="C1645" t="s">
        <v>39</v>
      </c>
      <c r="D1645" t="s">
        <v>40</v>
      </c>
      <c r="E1645">
        <v>1</v>
      </c>
      <c r="F1645">
        <v>687</v>
      </c>
      <c r="G1645">
        <v>15</v>
      </c>
      <c r="H1645" s="47">
        <f t="shared" si="75"/>
        <v>687</v>
      </c>
      <c r="I1645" s="47">
        <f t="shared" si="76"/>
        <v>15</v>
      </c>
      <c r="J1645" s="39" t="str">
        <f t="shared" si="77"/>
        <v>68715</v>
      </c>
      <c r="K1645" t="s">
        <v>50</v>
      </c>
      <c r="L1645">
        <v>34.4</v>
      </c>
      <c r="M1645" t="s">
        <v>1947</v>
      </c>
      <c r="N1645" t="s">
        <v>62</v>
      </c>
      <c r="O1645">
        <v>1</v>
      </c>
      <c r="P1645" t="s">
        <v>3321</v>
      </c>
    </row>
    <row r="1646" spans="1:16" x14ac:dyDescent="0.3">
      <c r="A1646" t="s">
        <v>37</v>
      </c>
      <c r="B1646" t="s">
        <v>38</v>
      </c>
      <c r="C1646" t="s">
        <v>39</v>
      </c>
      <c r="D1646" t="s">
        <v>40</v>
      </c>
      <c r="E1646">
        <v>1</v>
      </c>
      <c r="F1646">
        <v>668</v>
      </c>
      <c r="G1646">
        <v>10</v>
      </c>
      <c r="H1646" s="47">
        <f t="shared" si="75"/>
        <v>668</v>
      </c>
      <c r="I1646" s="47">
        <f t="shared" si="76"/>
        <v>10</v>
      </c>
      <c r="J1646" s="39" t="str">
        <f t="shared" si="77"/>
        <v>66810</v>
      </c>
      <c r="K1646" t="s">
        <v>50</v>
      </c>
      <c r="L1646">
        <v>231.1</v>
      </c>
      <c r="M1646" t="s">
        <v>1948</v>
      </c>
      <c r="N1646" t="s">
        <v>1949</v>
      </c>
      <c r="O1646">
        <v>1</v>
      </c>
      <c r="P1646" t="s">
        <v>3321</v>
      </c>
    </row>
    <row r="1647" spans="1:16" x14ac:dyDescent="0.3">
      <c r="A1647" t="s">
        <v>37</v>
      </c>
      <c r="B1647" t="s">
        <v>38</v>
      </c>
      <c r="C1647" t="s">
        <v>39</v>
      </c>
      <c r="D1647" t="s">
        <v>40</v>
      </c>
      <c r="E1647">
        <v>1</v>
      </c>
      <c r="F1647">
        <v>669</v>
      </c>
      <c r="G1647">
        <v>3</v>
      </c>
      <c r="H1647" s="47">
        <f t="shared" si="75"/>
        <v>669</v>
      </c>
      <c r="I1647" s="47">
        <f t="shared" si="76"/>
        <v>3</v>
      </c>
      <c r="J1647" s="39" t="str">
        <f t="shared" si="77"/>
        <v>6693</v>
      </c>
      <c r="K1647" t="s">
        <v>50</v>
      </c>
      <c r="L1647">
        <v>81</v>
      </c>
      <c r="M1647" t="s">
        <v>229</v>
      </c>
      <c r="N1647" t="s">
        <v>230</v>
      </c>
      <c r="O1647">
        <v>1</v>
      </c>
      <c r="P1647" t="s">
        <v>3321</v>
      </c>
    </row>
    <row r="1648" spans="1:16" x14ac:dyDescent="0.3">
      <c r="A1648" t="s">
        <v>37</v>
      </c>
      <c r="B1648" t="s">
        <v>38</v>
      </c>
      <c r="C1648" t="s">
        <v>39</v>
      </c>
      <c r="D1648" t="s">
        <v>40</v>
      </c>
      <c r="E1648">
        <v>1</v>
      </c>
      <c r="F1648">
        <v>683</v>
      </c>
      <c r="G1648">
        <v>29</v>
      </c>
      <c r="H1648" s="47">
        <f t="shared" si="75"/>
        <v>683</v>
      </c>
      <c r="I1648" s="47">
        <f t="shared" si="76"/>
        <v>29</v>
      </c>
      <c r="J1648" s="39" t="str">
        <f t="shared" si="77"/>
        <v>68329</v>
      </c>
      <c r="K1648" t="s">
        <v>124</v>
      </c>
      <c r="L1648">
        <v>3.3</v>
      </c>
      <c r="M1648" t="s">
        <v>1950</v>
      </c>
      <c r="N1648" t="s">
        <v>1951</v>
      </c>
      <c r="O1648">
        <v>1</v>
      </c>
      <c r="P1648" t="s">
        <v>3321</v>
      </c>
    </row>
    <row r="1649" spans="1:16" x14ac:dyDescent="0.3">
      <c r="A1649" t="s">
        <v>37</v>
      </c>
      <c r="B1649" t="s">
        <v>38</v>
      </c>
      <c r="C1649" t="s">
        <v>39</v>
      </c>
      <c r="D1649" t="s">
        <v>40</v>
      </c>
      <c r="E1649">
        <v>1</v>
      </c>
      <c r="F1649">
        <v>684</v>
      </c>
      <c r="G1649">
        <v>8</v>
      </c>
      <c r="H1649" s="47">
        <f t="shared" si="75"/>
        <v>684</v>
      </c>
      <c r="I1649" s="47">
        <f t="shared" si="76"/>
        <v>8</v>
      </c>
      <c r="J1649" s="39" t="str">
        <f t="shared" si="77"/>
        <v>6848</v>
      </c>
      <c r="K1649" t="s">
        <v>50</v>
      </c>
      <c r="L1649">
        <v>352.4</v>
      </c>
      <c r="M1649" t="s">
        <v>1952</v>
      </c>
      <c r="N1649" t="s">
        <v>1953</v>
      </c>
      <c r="O1649">
        <v>1</v>
      </c>
      <c r="P1649" t="s">
        <v>3321</v>
      </c>
    </row>
    <row r="1650" spans="1:16" x14ac:dyDescent="0.3">
      <c r="A1650" t="s">
        <v>37</v>
      </c>
      <c r="B1650" t="s">
        <v>38</v>
      </c>
      <c r="C1650" t="s">
        <v>39</v>
      </c>
      <c r="D1650" t="s">
        <v>40</v>
      </c>
      <c r="E1650">
        <v>1</v>
      </c>
      <c r="F1650">
        <v>669</v>
      </c>
      <c r="G1650">
        <v>10</v>
      </c>
      <c r="H1650" s="47">
        <f t="shared" si="75"/>
        <v>669</v>
      </c>
      <c r="I1650" s="47">
        <f t="shared" si="76"/>
        <v>10</v>
      </c>
      <c r="J1650" s="39" t="str">
        <f t="shared" si="77"/>
        <v>66910</v>
      </c>
      <c r="K1650" t="s">
        <v>50</v>
      </c>
      <c r="L1650">
        <v>178.5</v>
      </c>
      <c r="M1650" t="s">
        <v>1954</v>
      </c>
      <c r="N1650" t="s">
        <v>1955</v>
      </c>
      <c r="O1650">
        <v>7</v>
      </c>
      <c r="P1650" t="s">
        <v>3328</v>
      </c>
    </row>
    <row r="1651" spans="1:16" x14ac:dyDescent="0.3">
      <c r="A1651" t="s">
        <v>37</v>
      </c>
      <c r="B1651" t="s">
        <v>38</v>
      </c>
      <c r="C1651" t="s">
        <v>39</v>
      </c>
      <c r="D1651" t="s">
        <v>40</v>
      </c>
      <c r="E1651">
        <v>1</v>
      </c>
      <c r="F1651">
        <v>669</v>
      </c>
      <c r="G1651">
        <v>12</v>
      </c>
      <c r="H1651" s="47">
        <f t="shared" si="75"/>
        <v>669</v>
      </c>
      <c r="I1651" s="47">
        <f t="shared" si="76"/>
        <v>12</v>
      </c>
      <c r="J1651" s="39" t="str">
        <f t="shared" si="77"/>
        <v>66912</v>
      </c>
      <c r="K1651" t="s">
        <v>50</v>
      </c>
      <c r="L1651">
        <v>243.7</v>
      </c>
      <c r="M1651" t="s">
        <v>1956</v>
      </c>
      <c r="N1651" t="s">
        <v>1957</v>
      </c>
      <c r="O1651">
        <v>1</v>
      </c>
      <c r="P1651" t="s">
        <v>3321</v>
      </c>
    </row>
    <row r="1652" spans="1:16" x14ac:dyDescent="0.3">
      <c r="A1652" t="s">
        <v>37</v>
      </c>
      <c r="B1652" t="s">
        <v>38</v>
      </c>
      <c r="C1652" t="s">
        <v>39</v>
      </c>
      <c r="D1652" t="s">
        <v>40</v>
      </c>
      <c r="E1652">
        <v>1</v>
      </c>
      <c r="F1652">
        <v>665</v>
      </c>
      <c r="G1652">
        <v>1</v>
      </c>
      <c r="H1652" s="47">
        <f t="shared" si="75"/>
        <v>665</v>
      </c>
      <c r="I1652" s="47">
        <f t="shared" si="76"/>
        <v>1</v>
      </c>
      <c r="J1652" s="39" t="str">
        <f t="shared" si="77"/>
        <v>6651</v>
      </c>
      <c r="K1652" t="s">
        <v>50</v>
      </c>
      <c r="L1652">
        <v>915.4</v>
      </c>
      <c r="M1652" t="s">
        <v>54</v>
      </c>
      <c r="N1652" t="s">
        <v>54</v>
      </c>
      <c r="O1652">
        <v>1</v>
      </c>
      <c r="P1652" t="s">
        <v>3321</v>
      </c>
    </row>
    <row r="1653" spans="1:16" x14ac:dyDescent="0.3">
      <c r="A1653" t="s">
        <v>37</v>
      </c>
      <c r="B1653" t="s">
        <v>38</v>
      </c>
      <c r="C1653" t="s">
        <v>39</v>
      </c>
      <c r="D1653" t="s">
        <v>40</v>
      </c>
      <c r="E1653">
        <v>1</v>
      </c>
      <c r="F1653">
        <v>663</v>
      </c>
      <c r="G1653">
        <v>7</v>
      </c>
      <c r="H1653" s="47">
        <f t="shared" si="75"/>
        <v>663</v>
      </c>
      <c r="I1653" s="47">
        <f t="shared" si="76"/>
        <v>7</v>
      </c>
      <c r="J1653" s="39" t="str">
        <f t="shared" si="77"/>
        <v>6637</v>
      </c>
      <c r="K1653" t="s">
        <v>50</v>
      </c>
      <c r="L1653">
        <v>182.1</v>
      </c>
      <c r="M1653" t="s">
        <v>1958</v>
      </c>
      <c r="N1653" t="s">
        <v>1959</v>
      </c>
      <c r="O1653">
        <v>9</v>
      </c>
      <c r="P1653" t="s">
        <v>3327</v>
      </c>
    </row>
    <row r="1654" spans="1:16" x14ac:dyDescent="0.3">
      <c r="A1654" t="s">
        <v>37</v>
      </c>
      <c r="B1654" t="s">
        <v>38</v>
      </c>
      <c r="C1654" t="s">
        <v>39</v>
      </c>
      <c r="D1654" t="s">
        <v>40</v>
      </c>
      <c r="E1654">
        <v>1</v>
      </c>
      <c r="F1654">
        <v>663</v>
      </c>
      <c r="G1654">
        <v>28</v>
      </c>
      <c r="H1654" s="47">
        <f t="shared" si="75"/>
        <v>663</v>
      </c>
      <c r="I1654" s="47">
        <f t="shared" si="76"/>
        <v>28</v>
      </c>
      <c r="J1654" s="39" t="str">
        <f t="shared" si="77"/>
        <v>66328</v>
      </c>
      <c r="K1654" t="s">
        <v>50</v>
      </c>
      <c r="L1654">
        <v>127.6</v>
      </c>
      <c r="M1654">
        <v>663</v>
      </c>
      <c r="N1654" t="s">
        <v>1960</v>
      </c>
      <c r="O1654">
        <v>1</v>
      </c>
      <c r="P1654" t="s">
        <v>3321</v>
      </c>
    </row>
    <row r="1655" spans="1:16" x14ac:dyDescent="0.3">
      <c r="A1655" t="s">
        <v>37</v>
      </c>
      <c r="B1655" t="s">
        <v>38</v>
      </c>
      <c r="C1655" t="s">
        <v>39</v>
      </c>
      <c r="D1655" t="s">
        <v>40</v>
      </c>
      <c r="E1655">
        <v>1</v>
      </c>
      <c r="F1655">
        <v>663</v>
      </c>
      <c r="G1655">
        <v>32</v>
      </c>
      <c r="H1655" s="47">
        <f t="shared" si="75"/>
        <v>663</v>
      </c>
      <c r="I1655" s="47">
        <f t="shared" si="76"/>
        <v>32</v>
      </c>
      <c r="J1655" s="39" t="str">
        <f t="shared" si="77"/>
        <v>66332</v>
      </c>
      <c r="K1655" t="s">
        <v>50</v>
      </c>
      <c r="L1655">
        <v>22.8</v>
      </c>
      <c r="M1655" t="s">
        <v>1961</v>
      </c>
      <c r="N1655" t="s">
        <v>1962</v>
      </c>
      <c r="O1655">
        <v>1</v>
      </c>
      <c r="P1655" t="s">
        <v>3321</v>
      </c>
    </row>
    <row r="1656" spans="1:16" x14ac:dyDescent="0.3">
      <c r="A1656" t="s">
        <v>37</v>
      </c>
      <c r="B1656" t="s">
        <v>38</v>
      </c>
      <c r="C1656" t="s">
        <v>39</v>
      </c>
      <c r="D1656" t="s">
        <v>40</v>
      </c>
      <c r="E1656">
        <v>1</v>
      </c>
      <c r="F1656">
        <v>656</v>
      </c>
      <c r="G1656">
        <v>9</v>
      </c>
      <c r="H1656" s="47">
        <f t="shared" si="75"/>
        <v>656</v>
      </c>
      <c r="I1656" s="47">
        <f t="shared" si="76"/>
        <v>9</v>
      </c>
      <c r="J1656" s="39" t="str">
        <f t="shared" si="77"/>
        <v>6569</v>
      </c>
      <c r="K1656" t="s">
        <v>50</v>
      </c>
      <c r="L1656">
        <v>195</v>
      </c>
      <c r="M1656" t="s">
        <v>1963</v>
      </c>
      <c r="N1656" t="s">
        <v>1964</v>
      </c>
      <c r="O1656">
        <v>1</v>
      </c>
      <c r="P1656" t="s">
        <v>3321</v>
      </c>
    </row>
    <row r="1657" spans="1:16" x14ac:dyDescent="0.3">
      <c r="A1657" t="s">
        <v>37</v>
      </c>
      <c r="B1657" t="s">
        <v>38</v>
      </c>
      <c r="C1657" t="s">
        <v>39</v>
      </c>
      <c r="D1657" t="s">
        <v>40</v>
      </c>
      <c r="E1657">
        <v>1</v>
      </c>
      <c r="F1657">
        <v>653</v>
      </c>
      <c r="G1657">
        <v>11</v>
      </c>
      <c r="H1657" s="47">
        <f t="shared" si="75"/>
        <v>653</v>
      </c>
      <c r="I1657" s="47">
        <f t="shared" si="76"/>
        <v>11</v>
      </c>
      <c r="J1657" s="39" t="str">
        <f t="shared" si="77"/>
        <v>65311</v>
      </c>
      <c r="K1657" t="s">
        <v>50</v>
      </c>
      <c r="L1657">
        <v>346.8</v>
      </c>
      <c r="M1657" t="s">
        <v>477</v>
      </c>
      <c r="N1657" t="s">
        <v>478</v>
      </c>
      <c r="O1657">
        <v>1</v>
      </c>
      <c r="P1657" t="s">
        <v>3321</v>
      </c>
    </row>
    <row r="1658" spans="1:16" x14ac:dyDescent="0.3">
      <c r="A1658" t="s">
        <v>37</v>
      </c>
      <c r="B1658" t="s">
        <v>38</v>
      </c>
      <c r="C1658" t="s">
        <v>39</v>
      </c>
      <c r="D1658" t="s">
        <v>40</v>
      </c>
      <c r="E1658">
        <v>1</v>
      </c>
      <c r="F1658">
        <v>600</v>
      </c>
      <c r="G1658">
        <v>0</v>
      </c>
      <c r="H1658" s="47">
        <f t="shared" si="75"/>
        <v>600</v>
      </c>
      <c r="I1658" s="47"/>
      <c r="J1658" s="39" t="str">
        <f t="shared" si="77"/>
        <v>600</v>
      </c>
      <c r="K1658" t="s">
        <v>50</v>
      </c>
      <c r="L1658">
        <v>334</v>
      </c>
      <c r="M1658">
        <v>600</v>
      </c>
      <c r="N1658" t="s">
        <v>241</v>
      </c>
      <c r="O1658">
        <v>1</v>
      </c>
      <c r="P1658" t="s">
        <v>3321</v>
      </c>
    </row>
    <row r="1659" spans="1:16" x14ac:dyDescent="0.3">
      <c r="A1659" t="s">
        <v>37</v>
      </c>
      <c r="B1659" t="s">
        <v>38</v>
      </c>
      <c r="C1659" t="s">
        <v>39</v>
      </c>
      <c r="D1659" t="s">
        <v>40</v>
      </c>
      <c r="E1659">
        <v>1</v>
      </c>
      <c r="F1659">
        <v>912</v>
      </c>
      <c r="G1659">
        <v>32</v>
      </c>
      <c r="H1659" s="47">
        <f t="shared" si="75"/>
        <v>912</v>
      </c>
      <c r="I1659" s="47">
        <f t="shared" si="76"/>
        <v>32</v>
      </c>
      <c r="J1659" s="39" t="str">
        <f t="shared" si="77"/>
        <v>91232</v>
      </c>
      <c r="K1659" t="s">
        <v>53</v>
      </c>
      <c r="L1659">
        <v>690</v>
      </c>
      <c r="M1659" t="s">
        <v>1965</v>
      </c>
      <c r="N1659" t="s">
        <v>1966</v>
      </c>
      <c r="O1659">
        <v>1</v>
      </c>
      <c r="P1659" t="s">
        <v>3321</v>
      </c>
    </row>
    <row r="1660" spans="1:16" x14ac:dyDescent="0.3">
      <c r="A1660" t="s">
        <v>37</v>
      </c>
      <c r="B1660" t="s">
        <v>38</v>
      </c>
      <c r="C1660" t="s">
        <v>39</v>
      </c>
      <c r="D1660" t="s">
        <v>40</v>
      </c>
      <c r="E1660">
        <v>1</v>
      </c>
      <c r="F1660">
        <v>102</v>
      </c>
      <c r="G1660">
        <v>1</v>
      </c>
      <c r="H1660" s="47">
        <f t="shared" si="75"/>
        <v>102</v>
      </c>
      <c r="I1660" s="47">
        <f t="shared" si="76"/>
        <v>1</v>
      </c>
      <c r="J1660" s="39" t="str">
        <f t="shared" si="77"/>
        <v>1021</v>
      </c>
      <c r="K1660" t="s">
        <v>114</v>
      </c>
      <c r="L1660">
        <v>225</v>
      </c>
      <c r="M1660" t="s">
        <v>54</v>
      </c>
      <c r="N1660" t="s">
        <v>154</v>
      </c>
      <c r="O1660">
        <v>2</v>
      </c>
      <c r="P1660" t="s">
        <v>3323</v>
      </c>
    </row>
    <row r="1661" spans="1:16" x14ac:dyDescent="0.3">
      <c r="A1661" t="s">
        <v>37</v>
      </c>
      <c r="B1661" t="s">
        <v>38</v>
      </c>
      <c r="C1661" t="s">
        <v>39</v>
      </c>
      <c r="D1661" t="s">
        <v>40</v>
      </c>
      <c r="E1661">
        <v>1</v>
      </c>
      <c r="F1661">
        <v>757</v>
      </c>
      <c r="G1661">
        <v>5</v>
      </c>
      <c r="H1661" s="47">
        <f t="shared" si="75"/>
        <v>757</v>
      </c>
      <c r="I1661" s="47">
        <f t="shared" si="76"/>
        <v>5</v>
      </c>
      <c r="J1661" s="39" t="str">
        <f t="shared" si="77"/>
        <v>7575</v>
      </c>
      <c r="K1661" t="s">
        <v>58</v>
      </c>
      <c r="L1661">
        <v>12</v>
      </c>
      <c r="M1661" t="s">
        <v>54</v>
      </c>
      <c r="N1661" t="s">
        <v>1254</v>
      </c>
      <c r="O1661">
        <v>4</v>
      </c>
      <c r="P1661" t="s">
        <v>3325</v>
      </c>
    </row>
    <row r="1662" spans="1:16" x14ac:dyDescent="0.3">
      <c r="A1662" t="s">
        <v>37</v>
      </c>
      <c r="B1662" t="s">
        <v>38</v>
      </c>
      <c r="C1662" t="s">
        <v>39</v>
      </c>
      <c r="D1662" t="s">
        <v>40</v>
      </c>
      <c r="E1662">
        <v>1</v>
      </c>
      <c r="F1662">
        <v>788</v>
      </c>
      <c r="G1662">
        <v>3</v>
      </c>
      <c r="H1662" s="47">
        <f t="shared" si="75"/>
        <v>788</v>
      </c>
      <c r="I1662" s="47">
        <f t="shared" si="76"/>
        <v>3</v>
      </c>
      <c r="J1662" s="39" t="str">
        <f t="shared" si="77"/>
        <v>7883</v>
      </c>
      <c r="K1662" t="s">
        <v>124</v>
      </c>
      <c r="L1662">
        <v>109</v>
      </c>
      <c r="M1662" t="s">
        <v>54</v>
      </c>
      <c r="N1662" t="s">
        <v>162</v>
      </c>
      <c r="O1662">
        <v>2</v>
      </c>
      <c r="P1662" t="s">
        <v>3323</v>
      </c>
    </row>
    <row r="1663" spans="1:16" x14ac:dyDescent="0.3">
      <c r="A1663" t="s">
        <v>37</v>
      </c>
      <c r="B1663" t="s">
        <v>38</v>
      </c>
      <c r="C1663" t="s">
        <v>39</v>
      </c>
      <c r="D1663" t="s">
        <v>40</v>
      </c>
      <c r="E1663">
        <v>1</v>
      </c>
      <c r="F1663">
        <v>588</v>
      </c>
      <c r="G1663">
        <v>25</v>
      </c>
      <c r="H1663" s="47">
        <f t="shared" si="75"/>
        <v>588</v>
      </c>
      <c r="I1663" s="47">
        <f t="shared" si="76"/>
        <v>25</v>
      </c>
      <c r="J1663" s="39" t="str">
        <f t="shared" si="77"/>
        <v>58825</v>
      </c>
      <c r="K1663" t="s">
        <v>50</v>
      </c>
      <c r="L1663">
        <v>109</v>
      </c>
      <c r="M1663">
        <v>588</v>
      </c>
      <c r="N1663" t="s">
        <v>1967</v>
      </c>
      <c r="O1663">
        <v>1</v>
      </c>
      <c r="P1663" t="s">
        <v>3321</v>
      </c>
    </row>
    <row r="1664" spans="1:16" x14ac:dyDescent="0.3">
      <c r="A1664" t="s">
        <v>37</v>
      </c>
      <c r="B1664" t="s">
        <v>38</v>
      </c>
      <c r="C1664" t="s">
        <v>39</v>
      </c>
      <c r="D1664" t="s">
        <v>40</v>
      </c>
      <c r="E1664">
        <v>1</v>
      </c>
      <c r="F1664">
        <v>662</v>
      </c>
      <c r="G1664">
        <v>11</v>
      </c>
      <c r="H1664" s="47">
        <f t="shared" si="75"/>
        <v>662</v>
      </c>
      <c r="I1664" s="47">
        <f t="shared" si="76"/>
        <v>11</v>
      </c>
      <c r="J1664" s="39" t="str">
        <f t="shared" si="77"/>
        <v>66211</v>
      </c>
      <c r="K1664" t="s">
        <v>50</v>
      </c>
      <c r="L1664">
        <v>533.9</v>
      </c>
      <c r="M1664" t="s">
        <v>1968</v>
      </c>
      <c r="N1664" t="s">
        <v>1969</v>
      </c>
      <c r="O1664">
        <v>1</v>
      </c>
      <c r="P1664" t="s">
        <v>3321</v>
      </c>
    </row>
    <row r="1665" spans="1:16" x14ac:dyDescent="0.3">
      <c r="A1665" t="s">
        <v>37</v>
      </c>
      <c r="B1665" t="s">
        <v>38</v>
      </c>
      <c r="C1665" t="s">
        <v>39</v>
      </c>
      <c r="D1665" t="s">
        <v>40</v>
      </c>
      <c r="E1665">
        <v>1</v>
      </c>
      <c r="F1665">
        <v>361</v>
      </c>
      <c r="G1665">
        <v>0</v>
      </c>
      <c r="H1665" s="47">
        <f t="shared" si="75"/>
        <v>361</v>
      </c>
      <c r="I1665" s="47"/>
      <c r="J1665" s="39" t="str">
        <f t="shared" si="77"/>
        <v>361</v>
      </c>
      <c r="K1665" t="s">
        <v>58</v>
      </c>
      <c r="L1665">
        <v>1273</v>
      </c>
      <c r="M1665" t="s">
        <v>163</v>
      </c>
      <c r="N1665" t="s">
        <v>164</v>
      </c>
      <c r="O1665">
        <v>1</v>
      </c>
      <c r="P1665" t="s">
        <v>3321</v>
      </c>
    </row>
    <row r="1666" spans="1:16" x14ac:dyDescent="0.3">
      <c r="A1666" t="s">
        <v>37</v>
      </c>
      <c r="B1666" t="s">
        <v>38</v>
      </c>
      <c r="C1666" t="s">
        <v>39</v>
      </c>
      <c r="D1666" t="s">
        <v>40</v>
      </c>
      <c r="E1666">
        <v>1</v>
      </c>
      <c r="F1666">
        <v>48</v>
      </c>
      <c r="G1666">
        <v>2</v>
      </c>
      <c r="H1666" s="47">
        <f t="shared" si="75"/>
        <v>48</v>
      </c>
      <c r="I1666" s="47">
        <f t="shared" si="76"/>
        <v>2</v>
      </c>
      <c r="J1666" s="39" t="str">
        <f t="shared" si="77"/>
        <v>482</v>
      </c>
      <c r="K1666" t="s">
        <v>53</v>
      </c>
      <c r="L1666">
        <v>1544</v>
      </c>
      <c r="M1666" t="s">
        <v>1970</v>
      </c>
      <c r="N1666" t="s">
        <v>414</v>
      </c>
      <c r="O1666">
        <v>1</v>
      </c>
      <c r="P1666" t="s">
        <v>3321</v>
      </c>
    </row>
    <row r="1667" spans="1:16" x14ac:dyDescent="0.3">
      <c r="A1667" t="s">
        <v>37</v>
      </c>
      <c r="B1667" t="s">
        <v>38</v>
      </c>
      <c r="C1667" t="s">
        <v>39</v>
      </c>
      <c r="D1667" t="s">
        <v>40</v>
      </c>
      <c r="E1667">
        <v>1</v>
      </c>
      <c r="F1667">
        <v>453</v>
      </c>
      <c r="G1667">
        <v>7</v>
      </c>
      <c r="H1667" s="47">
        <f t="shared" ref="H1667:H1730" si="78">IF(E1667=1,F1667,CONCATENATE(E1667,F1667))</f>
        <v>453</v>
      </c>
      <c r="I1667" s="47">
        <f t="shared" ref="I1667:I1730" si="79">G1667</f>
        <v>7</v>
      </c>
      <c r="J1667" s="39" t="str">
        <f t="shared" ref="J1667:J1730" si="80">CONCATENATE(H1667,I1667)</f>
        <v>4537</v>
      </c>
      <c r="K1667" t="s">
        <v>50</v>
      </c>
      <c r="L1667">
        <v>23</v>
      </c>
      <c r="M1667" t="s">
        <v>1971</v>
      </c>
      <c r="N1667" t="s">
        <v>1972</v>
      </c>
      <c r="O1667">
        <v>1</v>
      </c>
      <c r="P1667" t="s">
        <v>3321</v>
      </c>
    </row>
    <row r="1668" spans="1:16" x14ac:dyDescent="0.3">
      <c r="A1668" t="s">
        <v>37</v>
      </c>
      <c r="B1668" t="s">
        <v>38</v>
      </c>
      <c r="C1668" t="s">
        <v>39</v>
      </c>
      <c r="D1668" t="s">
        <v>40</v>
      </c>
      <c r="E1668">
        <v>1</v>
      </c>
      <c r="F1668">
        <v>313</v>
      </c>
      <c r="G1668">
        <v>1</v>
      </c>
      <c r="H1668" s="47">
        <f t="shared" si="78"/>
        <v>313</v>
      </c>
      <c r="I1668" s="47">
        <f t="shared" si="79"/>
        <v>1</v>
      </c>
      <c r="J1668" s="39" t="str">
        <f t="shared" si="80"/>
        <v>3131</v>
      </c>
      <c r="K1668" t="s">
        <v>58</v>
      </c>
      <c r="L1668">
        <v>539</v>
      </c>
      <c r="M1668" t="s">
        <v>1973</v>
      </c>
      <c r="N1668" t="s">
        <v>1974</v>
      </c>
      <c r="O1668">
        <v>1</v>
      </c>
      <c r="P1668" t="s">
        <v>3321</v>
      </c>
    </row>
    <row r="1669" spans="1:16" x14ac:dyDescent="0.3">
      <c r="A1669" t="s">
        <v>37</v>
      </c>
      <c r="B1669" t="s">
        <v>38</v>
      </c>
      <c r="C1669" t="s">
        <v>39</v>
      </c>
      <c r="D1669" t="s">
        <v>40</v>
      </c>
      <c r="E1669">
        <v>1</v>
      </c>
      <c r="F1669">
        <v>237</v>
      </c>
      <c r="G1669">
        <v>11</v>
      </c>
      <c r="H1669" s="47">
        <f t="shared" si="78"/>
        <v>237</v>
      </c>
      <c r="I1669" s="47">
        <f t="shared" si="79"/>
        <v>11</v>
      </c>
      <c r="J1669" s="39" t="str">
        <f t="shared" si="80"/>
        <v>23711</v>
      </c>
      <c r="K1669" t="s">
        <v>50</v>
      </c>
      <c r="L1669">
        <v>6</v>
      </c>
      <c r="M1669" t="s">
        <v>1975</v>
      </c>
      <c r="N1669" t="s">
        <v>1976</v>
      </c>
      <c r="O1669">
        <v>1</v>
      </c>
      <c r="P1669" t="s">
        <v>3321</v>
      </c>
    </row>
    <row r="1670" spans="1:16" x14ac:dyDescent="0.3">
      <c r="A1670" t="s">
        <v>37</v>
      </c>
      <c r="B1670" t="s">
        <v>38</v>
      </c>
      <c r="C1670" t="s">
        <v>39</v>
      </c>
      <c r="D1670" t="s">
        <v>40</v>
      </c>
      <c r="E1670">
        <v>1</v>
      </c>
      <c r="F1670">
        <v>411</v>
      </c>
      <c r="G1670">
        <v>7</v>
      </c>
      <c r="H1670" s="47">
        <f t="shared" si="78"/>
        <v>411</v>
      </c>
      <c r="I1670" s="47">
        <f t="shared" si="79"/>
        <v>7</v>
      </c>
      <c r="J1670" s="39" t="str">
        <f t="shared" si="80"/>
        <v>4117</v>
      </c>
      <c r="K1670" t="s">
        <v>50</v>
      </c>
      <c r="L1670">
        <v>99</v>
      </c>
      <c r="M1670" t="s">
        <v>386</v>
      </c>
      <c r="N1670" t="s">
        <v>387</v>
      </c>
      <c r="O1670">
        <v>1</v>
      </c>
      <c r="P1670" t="s">
        <v>3321</v>
      </c>
    </row>
    <row r="1671" spans="1:16" x14ac:dyDescent="0.3">
      <c r="A1671" t="s">
        <v>37</v>
      </c>
      <c r="B1671" t="s">
        <v>38</v>
      </c>
      <c r="C1671" t="s">
        <v>39</v>
      </c>
      <c r="D1671" t="s">
        <v>40</v>
      </c>
      <c r="E1671">
        <v>1</v>
      </c>
      <c r="F1671">
        <v>281</v>
      </c>
      <c r="G1671">
        <v>10</v>
      </c>
      <c r="H1671" s="47">
        <f t="shared" si="78"/>
        <v>281</v>
      </c>
      <c r="I1671" s="47">
        <f t="shared" si="79"/>
        <v>10</v>
      </c>
      <c r="J1671" s="39" t="str">
        <f t="shared" si="80"/>
        <v>28110</v>
      </c>
      <c r="K1671" t="s">
        <v>50</v>
      </c>
      <c r="L1671">
        <v>361</v>
      </c>
      <c r="M1671" t="s">
        <v>1977</v>
      </c>
      <c r="N1671" t="s">
        <v>1978</v>
      </c>
      <c r="O1671">
        <v>1</v>
      </c>
      <c r="P1671" t="s">
        <v>3321</v>
      </c>
    </row>
    <row r="1672" spans="1:16" x14ac:dyDescent="0.3">
      <c r="A1672" t="s">
        <v>37</v>
      </c>
      <c r="B1672" t="s">
        <v>38</v>
      </c>
      <c r="C1672" t="s">
        <v>39</v>
      </c>
      <c r="D1672" t="s">
        <v>40</v>
      </c>
      <c r="E1672">
        <v>1</v>
      </c>
      <c r="F1672">
        <v>887</v>
      </c>
      <c r="G1672">
        <v>6</v>
      </c>
      <c r="H1672" s="47">
        <f t="shared" si="78"/>
        <v>887</v>
      </c>
      <c r="I1672" s="47">
        <f t="shared" si="79"/>
        <v>6</v>
      </c>
      <c r="J1672" s="39" t="str">
        <f t="shared" si="80"/>
        <v>8876</v>
      </c>
      <c r="K1672" t="s">
        <v>53</v>
      </c>
      <c r="L1672">
        <v>33</v>
      </c>
      <c r="M1672" t="s">
        <v>54</v>
      </c>
      <c r="N1672" t="s">
        <v>55</v>
      </c>
      <c r="O1672">
        <v>5</v>
      </c>
      <c r="P1672" t="s">
        <v>3322</v>
      </c>
    </row>
    <row r="1673" spans="1:16" x14ac:dyDescent="0.3">
      <c r="A1673" t="s">
        <v>37</v>
      </c>
      <c r="B1673" t="s">
        <v>38</v>
      </c>
      <c r="C1673" t="s">
        <v>39</v>
      </c>
      <c r="D1673" t="s">
        <v>40</v>
      </c>
      <c r="E1673">
        <v>1</v>
      </c>
      <c r="F1673">
        <v>571</v>
      </c>
      <c r="G1673">
        <v>9</v>
      </c>
      <c r="H1673" s="47">
        <f t="shared" si="78"/>
        <v>571</v>
      </c>
      <c r="I1673" s="47">
        <f t="shared" si="79"/>
        <v>9</v>
      </c>
      <c r="J1673" s="39" t="str">
        <f t="shared" si="80"/>
        <v>5719</v>
      </c>
      <c r="K1673" t="s">
        <v>50</v>
      </c>
      <c r="L1673">
        <v>135</v>
      </c>
      <c r="M1673" t="s">
        <v>1979</v>
      </c>
      <c r="N1673" t="s">
        <v>1980</v>
      </c>
      <c r="O1673">
        <v>1</v>
      </c>
      <c r="P1673" t="s">
        <v>3321</v>
      </c>
    </row>
    <row r="1674" spans="1:16" x14ac:dyDescent="0.3">
      <c r="A1674" t="s">
        <v>37</v>
      </c>
      <c r="B1674" t="s">
        <v>38</v>
      </c>
      <c r="C1674" t="s">
        <v>39</v>
      </c>
      <c r="D1674" t="s">
        <v>40</v>
      </c>
      <c r="E1674">
        <v>1</v>
      </c>
      <c r="F1674">
        <v>571</v>
      </c>
      <c r="G1674">
        <v>13</v>
      </c>
      <c r="H1674" s="47">
        <f t="shared" si="78"/>
        <v>571</v>
      </c>
      <c r="I1674" s="47">
        <f t="shared" si="79"/>
        <v>13</v>
      </c>
      <c r="J1674" s="39" t="str">
        <f t="shared" si="80"/>
        <v>57113</v>
      </c>
      <c r="K1674" t="s">
        <v>50</v>
      </c>
      <c r="L1674">
        <v>4</v>
      </c>
      <c r="M1674" t="s">
        <v>1981</v>
      </c>
      <c r="N1674" t="s">
        <v>1982</v>
      </c>
      <c r="O1674">
        <v>1</v>
      </c>
      <c r="P1674" t="s">
        <v>3321</v>
      </c>
    </row>
    <row r="1675" spans="1:16" x14ac:dyDescent="0.3">
      <c r="A1675" t="s">
        <v>37</v>
      </c>
      <c r="B1675" t="s">
        <v>38</v>
      </c>
      <c r="C1675" t="s">
        <v>39</v>
      </c>
      <c r="D1675" t="s">
        <v>40</v>
      </c>
      <c r="E1675">
        <v>1</v>
      </c>
      <c r="F1675">
        <v>567</v>
      </c>
      <c r="G1675">
        <v>1</v>
      </c>
      <c r="H1675" s="47">
        <f t="shared" si="78"/>
        <v>567</v>
      </c>
      <c r="I1675" s="47">
        <f t="shared" si="79"/>
        <v>1</v>
      </c>
      <c r="J1675" s="39" t="str">
        <f t="shared" si="80"/>
        <v>5671</v>
      </c>
      <c r="K1675" t="s">
        <v>50</v>
      </c>
      <c r="L1675">
        <v>220</v>
      </c>
      <c r="M1675" t="s">
        <v>1983</v>
      </c>
      <c r="N1675" t="s">
        <v>1984</v>
      </c>
      <c r="O1675">
        <v>1</v>
      </c>
      <c r="P1675" t="s">
        <v>3321</v>
      </c>
    </row>
    <row r="1676" spans="1:16" x14ac:dyDescent="0.3">
      <c r="A1676" t="s">
        <v>37</v>
      </c>
      <c r="B1676" t="s">
        <v>38</v>
      </c>
      <c r="C1676" t="s">
        <v>39</v>
      </c>
      <c r="D1676" t="s">
        <v>40</v>
      </c>
      <c r="E1676">
        <v>1</v>
      </c>
      <c r="F1676">
        <v>584</v>
      </c>
      <c r="G1676">
        <v>10</v>
      </c>
      <c r="H1676" s="47">
        <f t="shared" si="78"/>
        <v>584</v>
      </c>
      <c r="I1676" s="47">
        <f t="shared" si="79"/>
        <v>10</v>
      </c>
      <c r="J1676" s="39" t="str">
        <f t="shared" si="80"/>
        <v>58410</v>
      </c>
      <c r="K1676" t="s">
        <v>50</v>
      </c>
      <c r="L1676">
        <v>50</v>
      </c>
      <c r="M1676" t="s">
        <v>247</v>
      </c>
      <c r="N1676" t="s">
        <v>1740</v>
      </c>
      <c r="O1676">
        <v>1</v>
      </c>
      <c r="P1676" t="s">
        <v>3321</v>
      </c>
    </row>
    <row r="1677" spans="1:16" x14ac:dyDescent="0.3">
      <c r="A1677" t="s">
        <v>37</v>
      </c>
      <c r="B1677" t="s">
        <v>38</v>
      </c>
      <c r="C1677" t="s">
        <v>39</v>
      </c>
      <c r="D1677" t="s">
        <v>40</v>
      </c>
      <c r="E1677">
        <v>1</v>
      </c>
      <c r="F1677">
        <v>659</v>
      </c>
      <c r="G1677">
        <v>32</v>
      </c>
      <c r="H1677" s="47">
        <f t="shared" si="78"/>
        <v>659</v>
      </c>
      <c r="I1677" s="47">
        <f t="shared" si="79"/>
        <v>32</v>
      </c>
      <c r="J1677" s="39" t="str">
        <f t="shared" si="80"/>
        <v>65932</v>
      </c>
      <c r="K1677" t="s">
        <v>50</v>
      </c>
      <c r="L1677">
        <v>101.8</v>
      </c>
      <c r="M1677" t="s">
        <v>1985</v>
      </c>
      <c r="N1677" t="s">
        <v>1986</v>
      </c>
      <c r="O1677">
        <v>1</v>
      </c>
      <c r="P1677" t="s">
        <v>3321</v>
      </c>
    </row>
    <row r="1678" spans="1:16" x14ac:dyDescent="0.3">
      <c r="A1678" t="s">
        <v>37</v>
      </c>
      <c r="B1678" t="s">
        <v>38</v>
      </c>
      <c r="C1678" t="s">
        <v>39</v>
      </c>
      <c r="D1678" t="s">
        <v>40</v>
      </c>
      <c r="E1678">
        <v>1</v>
      </c>
      <c r="F1678">
        <v>569</v>
      </c>
      <c r="G1678">
        <v>2</v>
      </c>
      <c r="H1678" s="47">
        <f t="shared" si="78"/>
        <v>569</v>
      </c>
      <c r="I1678" s="47">
        <f t="shared" si="79"/>
        <v>2</v>
      </c>
      <c r="J1678" s="39" t="str">
        <f t="shared" si="80"/>
        <v>5692</v>
      </c>
      <c r="K1678" t="s">
        <v>50</v>
      </c>
      <c r="L1678">
        <v>127</v>
      </c>
      <c r="M1678" t="s">
        <v>1987</v>
      </c>
      <c r="N1678" t="s">
        <v>1988</v>
      </c>
      <c r="O1678">
        <v>1</v>
      </c>
      <c r="P1678" t="s">
        <v>3321</v>
      </c>
    </row>
    <row r="1679" spans="1:16" x14ac:dyDescent="0.3">
      <c r="A1679" t="s">
        <v>37</v>
      </c>
      <c r="B1679" t="s">
        <v>38</v>
      </c>
      <c r="C1679" t="s">
        <v>39</v>
      </c>
      <c r="D1679" t="s">
        <v>40</v>
      </c>
      <c r="E1679">
        <v>1</v>
      </c>
      <c r="F1679">
        <v>511</v>
      </c>
      <c r="G1679">
        <v>17</v>
      </c>
      <c r="H1679" s="47">
        <f t="shared" si="78"/>
        <v>511</v>
      </c>
      <c r="I1679" s="47">
        <f t="shared" si="79"/>
        <v>17</v>
      </c>
      <c r="J1679" s="39" t="str">
        <f t="shared" si="80"/>
        <v>51117</v>
      </c>
      <c r="K1679" t="s">
        <v>50</v>
      </c>
      <c r="L1679">
        <v>20</v>
      </c>
      <c r="M1679" t="s">
        <v>1989</v>
      </c>
      <c r="N1679" t="s">
        <v>1990</v>
      </c>
      <c r="O1679">
        <v>1</v>
      </c>
      <c r="P1679" t="s">
        <v>3321</v>
      </c>
    </row>
    <row r="1680" spans="1:16" x14ac:dyDescent="0.3">
      <c r="A1680" t="s">
        <v>37</v>
      </c>
      <c r="B1680" t="s">
        <v>38</v>
      </c>
      <c r="C1680" t="s">
        <v>39</v>
      </c>
      <c r="D1680" t="s">
        <v>40</v>
      </c>
      <c r="E1680">
        <v>1</v>
      </c>
      <c r="F1680">
        <v>450</v>
      </c>
      <c r="G1680">
        <v>2</v>
      </c>
      <c r="H1680" s="47">
        <f t="shared" si="78"/>
        <v>450</v>
      </c>
      <c r="I1680" s="47">
        <f t="shared" si="79"/>
        <v>2</v>
      </c>
      <c r="J1680" s="39" t="str">
        <f t="shared" si="80"/>
        <v>4502</v>
      </c>
      <c r="K1680" t="s">
        <v>53</v>
      </c>
      <c r="L1680">
        <v>10</v>
      </c>
      <c r="M1680" t="s">
        <v>1991</v>
      </c>
      <c r="N1680" t="s">
        <v>1656</v>
      </c>
      <c r="O1680">
        <v>1</v>
      </c>
      <c r="P1680" t="s">
        <v>3321</v>
      </c>
    </row>
    <row r="1681" spans="1:16" x14ac:dyDescent="0.3">
      <c r="A1681" t="s">
        <v>37</v>
      </c>
      <c r="B1681" t="s">
        <v>38</v>
      </c>
      <c r="C1681" t="s">
        <v>39</v>
      </c>
      <c r="D1681" t="s">
        <v>40</v>
      </c>
      <c r="E1681">
        <v>1</v>
      </c>
      <c r="F1681">
        <v>522</v>
      </c>
      <c r="G1681">
        <v>1</v>
      </c>
      <c r="H1681" s="47">
        <f t="shared" si="78"/>
        <v>522</v>
      </c>
      <c r="I1681" s="47">
        <f t="shared" si="79"/>
        <v>1</v>
      </c>
      <c r="J1681" s="39" t="str">
        <f t="shared" si="80"/>
        <v>5221</v>
      </c>
      <c r="K1681" t="s">
        <v>50</v>
      </c>
      <c r="L1681">
        <v>678</v>
      </c>
      <c r="M1681">
        <v>270</v>
      </c>
      <c r="N1681" t="s">
        <v>683</v>
      </c>
      <c r="O1681">
        <v>6</v>
      </c>
      <c r="P1681" t="s">
        <v>3324</v>
      </c>
    </row>
    <row r="1682" spans="1:16" x14ac:dyDescent="0.3">
      <c r="A1682" t="s">
        <v>37</v>
      </c>
      <c r="B1682" t="s">
        <v>38</v>
      </c>
      <c r="C1682" t="s">
        <v>39</v>
      </c>
      <c r="D1682" t="s">
        <v>40</v>
      </c>
      <c r="E1682">
        <v>1</v>
      </c>
      <c r="F1682">
        <v>882</v>
      </c>
      <c r="G1682">
        <v>4</v>
      </c>
      <c r="H1682" s="47">
        <f t="shared" si="78"/>
        <v>882</v>
      </c>
      <c r="I1682" s="47">
        <f t="shared" si="79"/>
        <v>4</v>
      </c>
      <c r="J1682" s="39" t="str">
        <f t="shared" si="80"/>
        <v>8824</v>
      </c>
      <c r="K1682" t="s">
        <v>53</v>
      </c>
      <c r="L1682">
        <v>575</v>
      </c>
      <c r="M1682" t="s">
        <v>54</v>
      </c>
      <c r="N1682" t="s">
        <v>55</v>
      </c>
      <c r="O1682">
        <v>5</v>
      </c>
      <c r="P1682" t="s">
        <v>3322</v>
      </c>
    </row>
    <row r="1683" spans="1:16" x14ac:dyDescent="0.3">
      <c r="A1683" t="s">
        <v>37</v>
      </c>
      <c r="B1683" t="s">
        <v>38</v>
      </c>
      <c r="C1683" t="s">
        <v>39</v>
      </c>
      <c r="D1683" t="s">
        <v>40</v>
      </c>
      <c r="E1683">
        <v>1</v>
      </c>
      <c r="F1683">
        <v>882</v>
      </c>
      <c r="G1683">
        <v>8</v>
      </c>
      <c r="H1683" s="47">
        <f t="shared" si="78"/>
        <v>882</v>
      </c>
      <c r="I1683" s="47">
        <f t="shared" si="79"/>
        <v>8</v>
      </c>
      <c r="J1683" s="39" t="str">
        <f t="shared" si="80"/>
        <v>8828</v>
      </c>
      <c r="K1683" t="s">
        <v>53</v>
      </c>
      <c r="L1683">
        <v>1230</v>
      </c>
      <c r="M1683">
        <v>522</v>
      </c>
      <c r="N1683" t="s">
        <v>291</v>
      </c>
      <c r="O1683">
        <v>1</v>
      </c>
      <c r="P1683" t="s">
        <v>3321</v>
      </c>
    </row>
    <row r="1684" spans="1:16" x14ac:dyDescent="0.3">
      <c r="A1684" t="s">
        <v>37</v>
      </c>
      <c r="B1684" t="s">
        <v>38</v>
      </c>
      <c r="C1684" t="s">
        <v>39</v>
      </c>
      <c r="D1684" t="s">
        <v>40</v>
      </c>
      <c r="E1684">
        <v>1</v>
      </c>
      <c r="F1684">
        <v>771</v>
      </c>
      <c r="G1684">
        <v>13</v>
      </c>
      <c r="H1684" s="47">
        <f t="shared" si="78"/>
        <v>771</v>
      </c>
      <c r="I1684" s="47">
        <f t="shared" si="79"/>
        <v>13</v>
      </c>
      <c r="J1684" s="39" t="str">
        <f t="shared" si="80"/>
        <v>77113</v>
      </c>
      <c r="K1684" t="s">
        <v>58</v>
      </c>
      <c r="L1684">
        <v>122</v>
      </c>
      <c r="M1684" t="s">
        <v>1148</v>
      </c>
      <c r="N1684" t="s">
        <v>1992</v>
      </c>
      <c r="O1684">
        <v>1</v>
      </c>
      <c r="P1684" t="s">
        <v>3321</v>
      </c>
    </row>
    <row r="1685" spans="1:16" x14ac:dyDescent="0.3">
      <c r="A1685" t="s">
        <v>37</v>
      </c>
      <c r="B1685" t="s">
        <v>38</v>
      </c>
      <c r="C1685" t="s">
        <v>39</v>
      </c>
      <c r="D1685" t="s">
        <v>40</v>
      </c>
      <c r="E1685">
        <v>1</v>
      </c>
      <c r="F1685">
        <v>112</v>
      </c>
      <c r="G1685">
        <v>4</v>
      </c>
      <c r="H1685" s="47">
        <f t="shared" si="78"/>
        <v>112</v>
      </c>
      <c r="I1685" s="47">
        <f t="shared" si="79"/>
        <v>4</v>
      </c>
      <c r="J1685" s="39" t="str">
        <f t="shared" si="80"/>
        <v>1124</v>
      </c>
      <c r="K1685" t="s">
        <v>50</v>
      </c>
      <c r="L1685">
        <v>204</v>
      </c>
      <c r="M1685" t="s">
        <v>1993</v>
      </c>
      <c r="N1685" t="s">
        <v>1994</v>
      </c>
      <c r="O1685">
        <v>1</v>
      </c>
      <c r="P1685" t="s">
        <v>3321</v>
      </c>
    </row>
    <row r="1686" spans="1:16" x14ac:dyDescent="0.3">
      <c r="A1686" t="s">
        <v>37</v>
      </c>
      <c r="B1686" t="s">
        <v>38</v>
      </c>
      <c r="C1686" t="s">
        <v>39</v>
      </c>
      <c r="D1686" t="s">
        <v>40</v>
      </c>
      <c r="E1686">
        <v>1</v>
      </c>
      <c r="F1686">
        <v>760</v>
      </c>
      <c r="G1686">
        <v>4</v>
      </c>
      <c r="H1686" s="47">
        <f t="shared" si="78"/>
        <v>760</v>
      </c>
      <c r="I1686" s="47">
        <f t="shared" si="79"/>
        <v>4</v>
      </c>
      <c r="J1686" s="39" t="str">
        <f t="shared" si="80"/>
        <v>7604</v>
      </c>
      <c r="K1686" t="s">
        <v>58</v>
      </c>
      <c r="L1686">
        <v>91</v>
      </c>
      <c r="M1686" t="s">
        <v>1995</v>
      </c>
      <c r="N1686" t="s">
        <v>1996</v>
      </c>
      <c r="O1686">
        <v>1</v>
      </c>
      <c r="P1686" t="s">
        <v>3321</v>
      </c>
    </row>
    <row r="1687" spans="1:16" x14ac:dyDescent="0.3">
      <c r="A1687" t="s">
        <v>37</v>
      </c>
      <c r="B1687" t="s">
        <v>38</v>
      </c>
      <c r="C1687" t="s">
        <v>39</v>
      </c>
      <c r="D1687" t="s">
        <v>40</v>
      </c>
      <c r="E1687">
        <v>1</v>
      </c>
      <c r="F1687">
        <v>678</v>
      </c>
      <c r="G1687">
        <v>13</v>
      </c>
      <c r="H1687" s="47">
        <f t="shared" si="78"/>
        <v>678</v>
      </c>
      <c r="I1687" s="47">
        <f t="shared" si="79"/>
        <v>13</v>
      </c>
      <c r="J1687" s="39" t="str">
        <f t="shared" si="80"/>
        <v>67813</v>
      </c>
      <c r="K1687" t="s">
        <v>50</v>
      </c>
      <c r="L1687">
        <v>121.7</v>
      </c>
      <c r="M1687" t="s">
        <v>1997</v>
      </c>
      <c r="N1687" t="s">
        <v>1998</v>
      </c>
      <c r="O1687">
        <v>1</v>
      </c>
      <c r="P1687" t="s">
        <v>3321</v>
      </c>
    </row>
    <row r="1688" spans="1:16" x14ac:dyDescent="0.3">
      <c r="A1688" t="s">
        <v>37</v>
      </c>
      <c r="B1688" t="s">
        <v>38</v>
      </c>
      <c r="C1688" t="s">
        <v>39</v>
      </c>
      <c r="D1688" t="s">
        <v>40</v>
      </c>
      <c r="E1688">
        <v>1</v>
      </c>
      <c r="F1688">
        <v>867</v>
      </c>
      <c r="G1688">
        <v>82</v>
      </c>
      <c r="H1688" s="47">
        <f t="shared" si="78"/>
        <v>867</v>
      </c>
      <c r="I1688" s="47">
        <f t="shared" si="79"/>
        <v>82</v>
      </c>
      <c r="J1688" s="39" t="str">
        <f t="shared" si="80"/>
        <v>86782</v>
      </c>
      <c r="K1688" t="s">
        <v>50</v>
      </c>
      <c r="L1688">
        <v>817</v>
      </c>
      <c r="M1688" t="s">
        <v>54</v>
      </c>
      <c r="N1688" t="s">
        <v>55</v>
      </c>
      <c r="O1688">
        <v>5</v>
      </c>
      <c r="P1688" t="s">
        <v>3322</v>
      </c>
    </row>
    <row r="1689" spans="1:16" x14ac:dyDescent="0.3">
      <c r="A1689" t="s">
        <v>37</v>
      </c>
      <c r="B1689" t="s">
        <v>38</v>
      </c>
      <c r="C1689" t="s">
        <v>39</v>
      </c>
      <c r="D1689" t="s">
        <v>40</v>
      </c>
      <c r="E1689">
        <v>1</v>
      </c>
      <c r="F1689">
        <v>867</v>
      </c>
      <c r="G1689">
        <v>4</v>
      </c>
      <c r="H1689" s="47">
        <f t="shared" si="78"/>
        <v>867</v>
      </c>
      <c r="I1689" s="47">
        <f t="shared" si="79"/>
        <v>4</v>
      </c>
      <c r="J1689" s="39" t="str">
        <f t="shared" si="80"/>
        <v>8674</v>
      </c>
      <c r="K1689" t="s">
        <v>78</v>
      </c>
      <c r="L1689">
        <v>110</v>
      </c>
      <c r="M1689" t="s">
        <v>54</v>
      </c>
      <c r="N1689" t="s">
        <v>1254</v>
      </c>
      <c r="O1689">
        <v>4</v>
      </c>
      <c r="P1689" t="s">
        <v>3325</v>
      </c>
    </row>
    <row r="1690" spans="1:16" x14ac:dyDescent="0.3">
      <c r="A1690" t="s">
        <v>37</v>
      </c>
      <c r="B1690" t="s">
        <v>38</v>
      </c>
      <c r="C1690" t="s">
        <v>39</v>
      </c>
      <c r="D1690" t="s">
        <v>40</v>
      </c>
      <c r="E1690">
        <v>1</v>
      </c>
      <c r="F1690">
        <v>373</v>
      </c>
      <c r="G1690">
        <v>0</v>
      </c>
      <c r="H1690" s="47">
        <f t="shared" si="78"/>
        <v>373</v>
      </c>
      <c r="I1690" s="47"/>
      <c r="J1690" s="39" t="str">
        <f t="shared" si="80"/>
        <v>373</v>
      </c>
      <c r="K1690" t="s">
        <v>58</v>
      </c>
      <c r="L1690">
        <v>304</v>
      </c>
      <c r="M1690" t="s">
        <v>1999</v>
      </c>
      <c r="N1690" t="s">
        <v>2000</v>
      </c>
      <c r="O1690">
        <v>1</v>
      </c>
      <c r="P1690" t="s">
        <v>3321</v>
      </c>
    </row>
    <row r="1691" spans="1:16" x14ac:dyDescent="0.3">
      <c r="A1691" t="s">
        <v>37</v>
      </c>
      <c r="B1691" t="s">
        <v>38</v>
      </c>
      <c r="C1691" t="s">
        <v>39</v>
      </c>
      <c r="D1691" t="s">
        <v>40</v>
      </c>
      <c r="E1691">
        <v>1</v>
      </c>
      <c r="F1691">
        <v>230</v>
      </c>
      <c r="G1691">
        <v>0</v>
      </c>
      <c r="H1691" s="47">
        <f t="shared" si="78"/>
        <v>230</v>
      </c>
      <c r="I1691" s="47"/>
      <c r="J1691" s="39" t="str">
        <f t="shared" si="80"/>
        <v>230</v>
      </c>
      <c r="K1691" t="s">
        <v>50</v>
      </c>
      <c r="L1691">
        <v>1489</v>
      </c>
      <c r="M1691" t="s">
        <v>54</v>
      </c>
      <c r="N1691" t="s">
        <v>54</v>
      </c>
      <c r="O1691">
        <v>1</v>
      </c>
      <c r="P1691" t="s">
        <v>3321</v>
      </c>
    </row>
    <row r="1692" spans="1:16" x14ac:dyDescent="0.3">
      <c r="A1692" t="s">
        <v>37</v>
      </c>
      <c r="B1692" t="s">
        <v>38</v>
      </c>
      <c r="C1692" t="s">
        <v>39</v>
      </c>
      <c r="D1692" t="s">
        <v>40</v>
      </c>
      <c r="E1692">
        <v>1</v>
      </c>
      <c r="F1692">
        <v>741</v>
      </c>
      <c r="G1692">
        <v>32</v>
      </c>
      <c r="H1692" s="47">
        <f t="shared" si="78"/>
        <v>741</v>
      </c>
      <c r="I1692" s="47">
        <f t="shared" si="79"/>
        <v>32</v>
      </c>
      <c r="J1692" s="39" t="str">
        <f t="shared" si="80"/>
        <v>74132</v>
      </c>
      <c r="K1692" t="s">
        <v>50</v>
      </c>
      <c r="L1692">
        <v>170</v>
      </c>
      <c r="M1692">
        <v>741</v>
      </c>
      <c r="N1692" t="s">
        <v>1382</v>
      </c>
      <c r="O1692">
        <v>1</v>
      </c>
      <c r="P1692" t="s">
        <v>3321</v>
      </c>
    </row>
    <row r="1693" spans="1:16" x14ac:dyDescent="0.3">
      <c r="A1693" t="s">
        <v>37</v>
      </c>
      <c r="B1693" t="s">
        <v>38</v>
      </c>
      <c r="C1693" t="s">
        <v>39</v>
      </c>
      <c r="D1693" t="s">
        <v>40</v>
      </c>
      <c r="E1693">
        <v>1</v>
      </c>
      <c r="F1693">
        <v>451</v>
      </c>
      <c r="G1693">
        <v>14</v>
      </c>
      <c r="H1693" s="47">
        <f t="shared" si="78"/>
        <v>451</v>
      </c>
      <c r="I1693" s="47">
        <f t="shared" si="79"/>
        <v>14</v>
      </c>
      <c r="J1693" s="39" t="str">
        <f t="shared" si="80"/>
        <v>45114</v>
      </c>
      <c r="K1693" t="s">
        <v>53</v>
      </c>
      <c r="L1693">
        <v>23</v>
      </c>
      <c r="M1693" t="s">
        <v>54</v>
      </c>
      <c r="N1693" t="s">
        <v>55</v>
      </c>
      <c r="O1693">
        <v>5</v>
      </c>
      <c r="P1693" t="s">
        <v>3322</v>
      </c>
    </row>
    <row r="1694" spans="1:16" x14ac:dyDescent="0.3">
      <c r="A1694" t="s">
        <v>37</v>
      </c>
      <c r="B1694" t="s">
        <v>38</v>
      </c>
      <c r="C1694" t="s">
        <v>39</v>
      </c>
      <c r="D1694" t="s">
        <v>40</v>
      </c>
      <c r="E1694">
        <v>1</v>
      </c>
      <c r="F1694">
        <v>418</v>
      </c>
      <c r="G1694">
        <v>0</v>
      </c>
      <c r="H1694" s="47">
        <f t="shared" si="78"/>
        <v>418</v>
      </c>
      <c r="I1694" s="47"/>
      <c r="J1694" s="39" t="str">
        <f t="shared" si="80"/>
        <v>418</v>
      </c>
      <c r="K1694" t="s">
        <v>50</v>
      </c>
      <c r="L1694">
        <v>179</v>
      </c>
      <c r="M1694">
        <v>418</v>
      </c>
      <c r="N1694" t="s">
        <v>2001</v>
      </c>
      <c r="O1694">
        <v>1</v>
      </c>
      <c r="P1694" t="s">
        <v>3321</v>
      </c>
    </row>
    <row r="1695" spans="1:16" x14ac:dyDescent="0.3">
      <c r="A1695" t="s">
        <v>37</v>
      </c>
      <c r="B1695" t="s">
        <v>38</v>
      </c>
      <c r="C1695" t="s">
        <v>39</v>
      </c>
      <c r="D1695" t="s">
        <v>40</v>
      </c>
      <c r="E1695">
        <v>1</v>
      </c>
      <c r="F1695">
        <v>420</v>
      </c>
      <c r="G1695">
        <v>5</v>
      </c>
      <c r="H1695" s="47">
        <f t="shared" si="78"/>
        <v>420</v>
      </c>
      <c r="I1695" s="47">
        <f t="shared" si="79"/>
        <v>5</v>
      </c>
      <c r="J1695" s="39" t="str">
        <f t="shared" si="80"/>
        <v>4205</v>
      </c>
      <c r="K1695" t="s">
        <v>50</v>
      </c>
      <c r="L1695">
        <v>219</v>
      </c>
      <c r="M1695" t="s">
        <v>2002</v>
      </c>
      <c r="N1695" t="s">
        <v>2003</v>
      </c>
      <c r="O1695">
        <v>1</v>
      </c>
      <c r="P1695" t="s">
        <v>3321</v>
      </c>
    </row>
    <row r="1696" spans="1:16" x14ac:dyDescent="0.3">
      <c r="A1696" t="s">
        <v>37</v>
      </c>
      <c r="B1696" t="s">
        <v>38</v>
      </c>
      <c r="C1696" t="s">
        <v>39</v>
      </c>
      <c r="D1696" t="s">
        <v>40</v>
      </c>
      <c r="E1696">
        <v>1</v>
      </c>
      <c r="F1696">
        <v>441</v>
      </c>
      <c r="G1696">
        <v>3</v>
      </c>
      <c r="H1696" s="47">
        <f t="shared" si="78"/>
        <v>441</v>
      </c>
      <c r="I1696" s="47">
        <f t="shared" si="79"/>
        <v>3</v>
      </c>
      <c r="J1696" s="39" t="str">
        <f t="shared" si="80"/>
        <v>4413</v>
      </c>
      <c r="K1696" t="s">
        <v>50</v>
      </c>
      <c r="L1696">
        <v>165</v>
      </c>
      <c r="M1696" t="s">
        <v>2004</v>
      </c>
      <c r="N1696" t="s">
        <v>2005</v>
      </c>
      <c r="O1696">
        <v>1</v>
      </c>
      <c r="P1696" t="s">
        <v>3321</v>
      </c>
    </row>
    <row r="1697" spans="1:16" x14ac:dyDescent="0.3">
      <c r="A1697" t="s">
        <v>37</v>
      </c>
      <c r="B1697" t="s">
        <v>38</v>
      </c>
      <c r="C1697" t="s">
        <v>39</v>
      </c>
      <c r="D1697" t="s">
        <v>40</v>
      </c>
      <c r="E1697">
        <v>1</v>
      </c>
      <c r="F1697">
        <v>270</v>
      </c>
      <c r="G1697">
        <v>1</v>
      </c>
      <c r="H1697" s="47">
        <f t="shared" si="78"/>
        <v>270</v>
      </c>
      <c r="I1697" s="47">
        <f t="shared" si="79"/>
        <v>1</v>
      </c>
      <c r="J1697" s="39" t="str">
        <f t="shared" si="80"/>
        <v>2701</v>
      </c>
      <c r="K1697" t="s">
        <v>78</v>
      </c>
      <c r="L1697">
        <v>532</v>
      </c>
      <c r="M1697">
        <v>270</v>
      </c>
      <c r="N1697" t="s">
        <v>683</v>
      </c>
      <c r="O1697">
        <v>6</v>
      </c>
      <c r="P1697" t="s">
        <v>3324</v>
      </c>
    </row>
    <row r="1698" spans="1:16" x14ac:dyDescent="0.3">
      <c r="A1698" t="s">
        <v>37</v>
      </c>
      <c r="B1698" t="s">
        <v>38</v>
      </c>
      <c r="C1698" t="s">
        <v>39</v>
      </c>
      <c r="D1698" t="s">
        <v>40</v>
      </c>
      <c r="E1698">
        <v>1</v>
      </c>
      <c r="F1698">
        <v>271</v>
      </c>
      <c r="G1698">
        <v>5</v>
      </c>
      <c r="H1698" s="47">
        <f t="shared" si="78"/>
        <v>271</v>
      </c>
      <c r="I1698" s="47">
        <f t="shared" si="79"/>
        <v>5</v>
      </c>
      <c r="J1698" s="39" t="str">
        <f t="shared" si="80"/>
        <v>2715</v>
      </c>
      <c r="K1698" t="s">
        <v>50</v>
      </c>
      <c r="L1698">
        <v>248</v>
      </c>
      <c r="M1698" t="s">
        <v>54</v>
      </c>
      <c r="N1698" t="s">
        <v>159</v>
      </c>
      <c r="O1698">
        <v>2</v>
      </c>
      <c r="P1698" t="s">
        <v>3323</v>
      </c>
    </row>
    <row r="1699" spans="1:16" x14ac:dyDescent="0.3">
      <c r="A1699" t="s">
        <v>37</v>
      </c>
      <c r="B1699" t="s">
        <v>38</v>
      </c>
      <c r="C1699" t="s">
        <v>39</v>
      </c>
      <c r="D1699" t="s">
        <v>40</v>
      </c>
      <c r="E1699">
        <v>1</v>
      </c>
      <c r="F1699">
        <v>271</v>
      </c>
      <c r="G1699">
        <v>11</v>
      </c>
      <c r="H1699" s="47">
        <f t="shared" si="78"/>
        <v>271</v>
      </c>
      <c r="I1699" s="47">
        <f t="shared" si="79"/>
        <v>11</v>
      </c>
      <c r="J1699" s="39" t="str">
        <f t="shared" si="80"/>
        <v>27111</v>
      </c>
      <c r="K1699" t="s">
        <v>58</v>
      </c>
      <c r="L1699">
        <v>813</v>
      </c>
      <c r="M1699" t="s">
        <v>2006</v>
      </c>
      <c r="N1699" t="s">
        <v>1060</v>
      </c>
      <c r="O1699">
        <v>1</v>
      </c>
      <c r="P1699" t="s">
        <v>3321</v>
      </c>
    </row>
    <row r="1700" spans="1:16" x14ac:dyDescent="0.3">
      <c r="A1700" t="s">
        <v>37</v>
      </c>
      <c r="B1700" t="s">
        <v>38</v>
      </c>
      <c r="C1700" t="s">
        <v>39</v>
      </c>
      <c r="D1700" t="s">
        <v>40</v>
      </c>
      <c r="E1700">
        <v>1</v>
      </c>
      <c r="F1700">
        <v>544</v>
      </c>
      <c r="G1700">
        <v>4</v>
      </c>
      <c r="H1700" s="47">
        <f t="shared" si="78"/>
        <v>544</v>
      </c>
      <c r="I1700" s="47">
        <f t="shared" si="79"/>
        <v>4</v>
      </c>
      <c r="J1700" s="39" t="str">
        <f t="shared" si="80"/>
        <v>5444</v>
      </c>
      <c r="K1700" t="s">
        <v>50</v>
      </c>
      <c r="L1700">
        <v>215</v>
      </c>
      <c r="M1700" t="s">
        <v>428</v>
      </c>
      <c r="N1700" t="s">
        <v>429</v>
      </c>
      <c r="O1700">
        <v>1</v>
      </c>
      <c r="P1700" t="s">
        <v>3321</v>
      </c>
    </row>
    <row r="1701" spans="1:16" x14ac:dyDescent="0.3">
      <c r="A1701" t="s">
        <v>37</v>
      </c>
      <c r="B1701" t="s">
        <v>38</v>
      </c>
      <c r="C1701" t="s">
        <v>39</v>
      </c>
      <c r="D1701" t="s">
        <v>40</v>
      </c>
      <c r="E1701">
        <v>1</v>
      </c>
      <c r="F1701">
        <v>553</v>
      </c>
      <c r="G1701">
        <v>3</v>
      </c>
      <c r="H1701" s="47">
        <f t="shared" si="78"/>
        <v>553</v>
      </c>
      <c r="I1701" s="47">
        <f t="shared" si="79"/>
        <v>3</v>
      </c>
      <c r="J1701" s="39" t="str">
        <f t="shared" si="80"/>
        <v>5533</v>
      </c>
      <c r="K1701" t="s">
        <v>50</v>
      </c>
      <c r="L1701">
        <v>188</v>
      </c>
      <c r="M1701">
        <v>555</v>
      </c>
      <c r="N1701" t="s">
        <v>2007</v>
      </c>
      <c r="O1701">
        <v>1</v>
      </c>
      <c r="P1701" t="s">
        <v>3321</v>
      </c>
    </row>
    <row r="1702" spans="1:16" x14ac:dyDescent="0.3">
      <c r="A1702" t="s">
        <v>37</v>
      </c>
      <c r="B1702" t="s">
        <v>38</v>
      </c>
      <c r="C1702" t="s">
        <v>39</v>
      </c>
      <c r="D1702" t="s">
        <v>40</v>
      </c>
      <c r="E1702">
        <v>1</v>
      </c>
      <c r="F1702">
        <v>555</v>
      </c>
      <c r="G1702">
        <v>4</v>
      </c>
      <c r="H1702" s="47">
        <f t="shared" si="78"/>
        <v>555</v>
      </c>
      <c r="I1702" s="47">
        <f t="shared" si="79"/>
        <v>4</v>
      </c>
      <c r="J1702" s="39" t="str">
        <f t="shared" si="80"/>
        <v>5554</v>
      </c>
      <c r="K1702" t="s">
        <v>50</v>
      </c>
      <c r="L1702">
        <v>149</v>
      </c>
      <c r="M1702">
        <v>555</v>
      </c>
      <c r="N1702" t="s">
        <v>476</v>
      </c>
      <c r="O1702">
        <v>1</v>
      </c>
      <c r="P1702" t="s">
        <v>3321</v>
      </c>
    </row>
    <row r="1703" spans="1:16" x14ac:dyDescent="0.3">
      <c r="A1703" t="s">
        <v>37</v>
      </c>
      <c r="B1703" t="s">
        <v>38</v>
      </c>
      <c r="C1703" t="s">
        <v>39</v>
      </c>
      <c r="D1703" t="s">
        <v>40</v>
      </c>
      <c r="E1703">
        <v>1</v>
      </c>
      <c r="F1703">
        <v>536</v>
      </c>
      <c r="G1703">
        <v>5</v>
      </c>
      <c r="H1703" s="47">
        <f t="shared" si="78"/>
        <v>536</v>
      </c>
      <c r="I1703" s="47">
        <f t="shared" si="79"/>
        <v>5</v>
      </c>
      <c r="J1703" s="39" t="str">
        <f t="shared" si="80"/>
        <v>5365</v>
      </c>
      <c r="K1703" t="s">
        <v>50</v>
      </c>
      <c r="L1703">
        <v>89</v>
      </c>
      <c r="M1703" t="s">
        <v>2008</v>
      </c>
      <c r="N1703" t="s">
        <v>2009</v>
      </c>
      <c r="O1703">
        <v>1</v>
      </c>
      <c r="P1703" t="s">
        <v>3321</v>
      </c>
    </row>
    <row r="1704" spans="1:16" x14ac:dyDescent="0.3">
      <c r="A1704" t="s">
        <v>37</v>
      </c>
      <c r="B1704" t="s">
        <v>38</v>
      </c>
      <c r="C1704" t="s">
        <v>39</v>
      </c>
      <c r="D1704" t="s">
        <v>40</v>
      </c>
      <c r="E1704">
        <v>1</v>
      </c>
      <c r="F1704">
        <v>516</v>
      </c>
      <c r="G1704">
        <v>1</v>
      </c>
      <c r="H1704" s="47">
        <f t="shared" si="78"/>
        <v>516</v>
      </c>
      <c r="I1704" s="47">
        <f t="shared" si="79"/>
        <v>1</v>
      </c>
      <c r="J1704" s="39" t="str">
        <f t="shared" si="80"/>
        <v>5161</v>
      </c>
      <c r="K1704" t="s">
        <v>50</v>
      </c>
      <c r="L1704">
        <v>367</v>
      </c>
      <c r="M1704" t="s">
        <v>2010</v>
      </c>
      <c r="N1704" t="s">
        <v>2011</v>
      </c>
      <c r="O1704">
        <v>1</v>
      </c>
      <c r="P1704" t="s">
        <v>3321</v>
      </c>
    </row>
    <row r="1705" spans="1:16" x14ac:dyDescent="0.3">
      <c r="A1705" t="s">
        <v>37</v>
      </c>
      <c r="B1705" t="s">
        <v>38</v>
      </c>
      <c r="C1705" t="s">
        <v>39</v>
      </c>
      <c r="D1705" t="s">
        <v>40</v>
      </c>
      <c r="E1705">
        <v>1</v>
      </c>
      <c r="F1705">
        <v>484</v>
      </c>
      <c r="G1705">
        <v>10</v>
      </c>
      <c r="H1705" s="47">
        <f t="shared" si="78"/>
        <v>484</v>
      </c>
      <c r="I1705" s="47">
        <f t="shared" si="79"/>
        <v>10</v>
      </c>
      <c r="J1705" s="39" t="str">
        <f t="shared" si="80"/>
        <v>48410</v>
      </c>
      <c r="K1705" t="s">
        <v>50</v>
      </c>
      <c r="L1705">
        <v>113</v>
      </c>
      <c r="M1705" t="s">
        <v>2012</v>
      </c>
      <c r="N1705" t="s">
        <v>1614</v>
      </c>
      <c r="O1705">
        <v>1</v>
      </c>
      <c r="P1705" t="s">
        <v>3321</v>
      </c>
    </row>
    <row r="1706" spans="1:16" x14ac:dyDescent="0.3">
      <c r="A1706" t="s">
        <v>37</v>
      </c>
      <c r="B1706" t="s">
        <v>38</v>
      </c>
      <c r="C1706" t="s">
        <v>39</v>
      </c>
      <c r="D1706" t="s">
        <v>40</v>
      </c>
      <c r="E1706">
        <v>1</v>
      </c>
      <c r="F1706">
        <v>463</v>
      </c>
      <c r="G1706">
        <v>9</v>
      </c>
      <c r="H1706" s="47">
        <f t="shared" si="78"/>
        <v>463</v>
      </c>
      <c r="I1706" s="47">
        <f t="shared" si="79"/>
        <v>9</v>
      </c>
      <c r="J1706" s="39" t="str">
        <f t="shared" si="80"/>
        <v>4639</v>
      </c>
      <c r="K1706" t="s">
        <v>50</v>
      </c>
      <c r="L1706">
        <v>69</v>
      </c>
      <c r="M1706">
        <v>467</v>
      </c>
      <c r="N1706" t="s">
        <v>2013</v>
      </c>
      <c r="O1706">
        <v>1</v>
      </c>
      <c r="P1706" t="s">
        <v>3321</v>
      </c>
    </row>
    <row r="1707" spans="1:16" x14ac:dyDescent="0.3">
      <c r="A1707" t="s">
        <v>37</v>
      </c>
      <c r="B1707" t="s">
        <v>38</v>
      </c>
      <c r="C1707" t="s">
        <v>39</v>
      </c>
      <c r="D1707" t="s">
        <v>40</v>
      </c>
      <c r="E1707">
        <v>1</v>
      </c>
      <c r="F1707">
        <v>456</v>
      </c>
      <c r="G1707">
        <v>23</v>
      </c>
      <c r="H1707" s="47">
        <f t="shared" si="78"/>
        <v>456</v>
      </c>
      <c r="I1707" s="47">
        <f t="shared" si="79"/>
        <v>23</v>
      </c>
      <c r="J1707" s="39" t="str">
        <f t="shared" si="80"/>
        <v>45623</v>
      </c>
      <c r="K1707" t="s">
        <v>114</v>
      </c>
      <c r="L1707">
        <v>158</v>
      </c>
      <c r="M1707" t="s">
        <v>2014</v>
      </c>
      <c r="N1707" t="s">
        <v>2015</v>
      </c>
      <c r="O1707">
        <v>1</v>
      </c>
      <c r="P1707" t="s">
        <v>3321</v>
      </c>
    </row>
    <row r="1708" spans="1:16" x14ac:dyDescent="0.3">
      <c r="A1708" t="s">
        <v>37</v>
      </c>
      <c r="B1708" t="s">
        <v>38</v>
      </c>
      <c r="C1708" t="s">
        <v>39</v>
      </c>
      <c r="D1708" t="s">
        <v>40</v>
      </c>
      <c r="E1708">
        <v>1</v>
      </c>
      <c r="F1708">
        <v>697</v>
      </c>
      <c r="G1708">
        <v>25</v>
      </c>
      <c r="H1708" s="47">
        <f t="shared" si="78"/>
        <v>697</v>
      </c>
      <c r="I1708" s="47">
        <f t="shared" si="79"/>
        <v>25</v>
      </c>
      <c r="J1708" s="39" t="str">
        <f t="shared" si="80"/>
        <v>69725</v>
      </c>
      <c r="K1708" t="s">
        <v>50</v>
      </c>
      <c r="L1708">
        <v>258.3</v>
      </c>
      <c r="M1708" t="s">
        <v>2016</v>
      </c>
      <c r="N1708" t="s">
        <v>2017</v>
      </c>
      <c r="O1708">
        <v>1</v>
      </c>
      <c r="P1708" t="s">
        <v>3321</v>
      </c>
    </row>
    <row r="1709" spans="1:16" x14ac:dyDescent="0.3">
      <c r="A1709" t="s">
        <v>37</v>
      </c>
      <c r="B1709" t="s">
        <v>38</v>
      </c>
      <c r="C1709" t="s">
        <v>39</v>
      </c>
      <c r="D1709" t="s">
        <v>40</v>
      </c>
      <c r="E1709">
        <v>1</v>
      </c>
      <c r="F1709">
        <v>698</v>
      </c>
      <c r="G1709">
        <v>3</v>
      </c>
      <c r="H1709" s="47">
        <f t="shared" si="78"/>
        <v>698</v>
      </c>
      <c r="I1709" s="47">
        <f t="shared" si="79"/>
        <v>3</v>
      </c>
      <c r="J1709" s="39" t="str">
        <f t="shared" si="80"/>
        <v>6983</v>
      </c>
      <c r="K1709" t="s">
        <v>50</v>
      </c>
      <c r="L1709">
        <v>106.4</v>
      </c>
      <c r="M1709" t="s">
        <v>2018</v>
      </c>
      <c r="N1709" t="s">
        <v>2019</v>
      </c>
      <c r="O1709">
        <v>1</v>
      </c>
      <c r="P1709" t="s">
        <v>3321</v>
      </c>
    </row>
    <row r="1710" spans="1:16" x14ac:dyDescent="0.3">
      <c r="A1710" t="s">
        <v>37</v>
      </c>
      <c r="B1710" t="s">
        <v>38</v>
      </c>
      <c r="C1710" t="s">
        <v>39</v>
      </c>
      <c r="D1710" t="s">
        <v>40</v>
      </c>
      <c r="E1710">
        <v>1</v>
      </c>
      <c r="F1710">
        <v>696</v>
      </c>
      <c r="G1710">
        <v>18</v>
      </c>
      <c r="H1710" s="47">
        <f t="shared" si="78"/>
        <v>696</v>
      </c>
      <c r="I1710" s="47">
        <f t="shared" si="79"/>
        <v>18</v>
      </c>
      <c r="J1710" s="39" t="str">
        <f t="shared" si="80"/>
        <v>69618</v>
      </c>
      <c r="K1710" t="s">
        <v>50</v>
      </c>
      <c r="L1710">
        <v>169.9</v>
      </c>
      <c r="M1710" t="s">
        <v>563</v>
      </c>
      <c r="N1710" t="s">
        <v>564</v>
      </c>
      <c r="O1710">
        <v>1</v>
      </c>
      <c r="P1710" t="s">
        <v>3321</v>
      </c>
    </row>
    <row r="1711" spans="1:16" x14ac:dyDescent="0.3">
      <c r="A1711" t="s">
        <v>37</v>
      </c>
      <c r="B1711" t="s">
        <v>38</v>
      </c>
      <c r="C1711" t="s">
        <v>39</v>
      </c>
      <c r="D1711" t="s">
        <v>40</v>
      </c>
      <c r="E1711">
        <v>1</v>
      </c>
      <c r="F1711">
        <v>696</v>
      </c>
      <c r="G1711">
        <v>21</v>
      </c>
      <c r="H1711" s="47">
        <f t="shared" si="78"/>
        <v>696</v>
      </c>
      <c r="I1711" s="47">
        <f t="shared" si="79"/>
        <v>21</v>
      </c>
      <c r="J1711" s="39" t="str">
        <f t="shared" si="80"/>
        <v>69621</v>
      </c>
      <c r="K1711" t="s">
        <v>50</v>
      </c>
      <c r="L1711">
        <v>279</v>
      </c>
      <c r="M1711" t="s">
        <v>520</v>
      </c>
      <c r="N1711" t="s">
        <v>521</v>
      </c>
      <c r="O1711">
        <v>1</v>
      </c>
      <c r="P1711" t="s">
        <v>3321</v>
      </c>
    </row>
    <row r="1712" spans="1:16" x14ac:dyDescent="0.3">
      <c r="A1712" t="s">
        <v>37</v>
      </c>
      <c r="B1712" t="s">
        <v>38</v>
      </c>
      <c r="C1712" t="s">
        <v>39</v>
      </c>
      <c r="D1712" t="s">
        <v>40</v>
      </c>
      <c r="E1712">
        <v>1</v>
      </c>
      <c r="F1712">
        <v>695</v>
      </c>
      <c r="G1712">
        <v>9</v>
      </c>
      <c r="H1712" s="47">
        <f t="shared" si="78"/>
        <v>695</v>
      </c>
      <c r="I1712" s="47">
        <f t="shared" si="79"/>
        <v>9</v>
      </c>
      <c r="J1712" s="39" t="str">
        <f t="shared" si="80"/>
        <v>6959</v>
      </c>
      <c r="K1712" t="s">
        <v>50</v>
      </c>
      <c r="L1712">
        <v>150.19999999999999</v>
      </c>
      <c r="M1712" t="s">
        <v>2021</v>
      </c>
      <c r="N1712" t="s">
        <v>2022</v>
      </c>
      <c r="O1712">
        <v>1</v>
      </c>
      <c r="P1712" t="s">
        <v>3321</v>
      </c>
    </row>
    <row r="1713" spans="1:16" x14ac:dyDescent="0.3">
      <c r="A1713" t="s">
        <v>37</v>
      </c>
      <c r="B1713" t="s">
        <v>38</v>
      </c>
      <c r="C1713" t="s">
        <v>39</v>
      </c>
      <c r="D1713" t="s">
        <v>40</v>
      </c>
      <c r="E1713">
        <v>1</v>
      </c>
      <c r="F1713">
        <v>680</v>
      </c>
      <c r="G1713">
        <v>8</v>
      </c>
      <c r="H1713" s="47">
        <f t="shared" si="78"/>
        <v>680</v>
      </c>
      <c r="I1713" s="47">
        <f t="shared" si="79"/>
        <v>8</v>
      </c>
      <c r="J1713" s="39" t="str">
        <f t="shared" si="80"/>
        <v>6808</v>
      </c>
      <c r="K1713" t="s">
        <v>50</v>
      </c>
      <c r="L1713">
        <v>174.5</v>
      </c>
      <c r="M1713" t="s">
        <v>2023</v>
      </c>
      <c r="N1713" t="s">
        <v>2024</v>
      </c>
      <c r="O1713">
        <v>1</v>
      </c>
      <c r="P1713" t="s">
        <v>3321</v>
      </c>
    </row>
    <row r="1714" spans="1:16" x14ac:dyDescent="0.3">
      <c r="A1714" t="s">
        <v>37</v>
      </c>
      <c r="B1714" t="s">
        <v>38</v>
      </c>
      <c r="C1714" t="s">
        <v>39</v>
      </c>
      <c r="D1714" t="s">
        <v>40</v>
      </c>
      <c r="E1714">
        <v>1</v>
      </c>
      <c r="F1714">
        <v>680</v>
      </c>
      <c r="G1714">
        <v>17</v>
      </c>
      <c r="H1714" s="47">
        <f t="shared" si="78"/>
        <v>680</v>
      </c>
      <c r="I1714" s="47">
        <f t="shared" si="79"/>
        <v>17</v>
      </c>
      <c r="J1714" s="39" t="str">
        <f t="shared" si="80"/>
        <v>68017</v>
      </c>
      <c r="K1714" t="s">
        <v>50</v>
      </c>
      <c r="L1714">
        <v>202.6</v>
      </c>
      <c r="M1714" t="s">
        <v>2025</v>
      </c>
      <c r="N1714" t="s">
        <v>2026</v>
      </c>
      <c r="O1714">
        <v>1</v>
      </c>
      <c r="P1714" t="s">
        <v>3321</v>
      </c>
    </row>
    <row r="1715" spans="1:16" x14ac:dyDescent="0.3">
      <c r="A1715" t="s">
        <v>37</v>
      </c>
      <c r="B1715" t="s">
        <v>38</v>
      </c>
      <c r="C1715" t="s">
        <v>39</v>
      </c>
      <c r="D1715" t="s">
        <v>40</v>
      </c>
      <c r="E1715">
        <v>1</v>
      </c>
      <c r="F1715">
        <v>680</v>
      </c>
      <c r="G1715">
        <v>19</v>
      </c>
      <c r="H1715" s="47">
        <f t="shared" si="78"/>
        <v>680</v>
      </c>
      <c r="I1715" s="47">
        <f t="shared" si="79"/>
        <v>19</v>
      </c>
      <c r="J1715" s="39" t="str">
        <f t="shared" si="80"/>
        <v>68019</v>
      </c>
      <c r="K1715" t="s">
        <v>50</v>
      </c>
      <c r="L1715">
        <v>502.5</v>
      </c>
      <c r="M1715" t="s">
        <v>54</v>
      </c>
      <c r="N1715" t="s">
        <v>198</v>
      </c>
      <c r="O1715">
        <v>4</v>
      </c>
      <c r="P1715" t="s">
        <v>3325</v>
      </c>
    </row>
    <row r="1716" spans="1:16" x14ac:dyDescent="0.3">
      <c r="A1716" t="s">
        <v>37</v>
      </c>
      <c r="B1716" t="s">
        <v>38</v>
      </c>
      <c r="C1716" t="s">
        <v>39</v>
      </c>
      <c r="D1716" t="s">
        <v>40</v>
      </c>
      <c r="E1716">
        <v>1</v>
      </c>
      <c r="F1716">
        <v>679</v>
      </c>
      <c r="G1716">
        <v>13</v>
      </c>
      <c r="H1716" s="47">
        <f t="shared" si="78"/>
        <v>679</v>
      </c>
      <c r="I1716" s="47">
        <f t="shared" si="79"/>
        <v>13</v>
      </c>
      <c r="J1716" s="39" t="str">
        <f t="shared" si="80"/>
        <v>67913</v>
      </c>
      <c r="K1716" t="s">
        <v>50</v>
      </c>
      <c r="L1716">
        <v>290.8</v>
      </c>
      <c r="M1716" t="s">
        <v>2027</v>
      </c>
      <c r="N1716" t="s">
        <v>2028</v>
      </c>
      <c r="O1716">
        <v>1</v>
      </c>
      <c r="P1716" t="s">
        <v>3321</v>
      </c>
    </row>
    <row r="1717" spans="1:16" x14ac:dyDescent="0.3">
      <c r="A1717" t="s">
        <v>37</v>
      </c>
      <c r="B1717" t="s">
        <v>38</v>
      </c>
      <c r="C1717" t="s">
        <v>39</v>
      </c>
      <c r="D1717" t="s">
        <v>40</v>
      </c>
      <c r="E1717">
        <v>1</v>
      </c>
      <c r="F1717">
        <v>679</v>
      </c>
      <c r="G1717">
        <v>21</v>
      </c>
      <c r="H1717" s="47">
        <f t="shared" si="78"/>
        <v>679</v>
      </c>
      <c r="I1717" s="47">
        <f t="shared" si="79"/>
        <v>21</v>
      </c>
      <c r="J1717" s="39" t="str">
        <f t="shared" si="80"/>
        <v>67921</v>
      </c>
      <c r="K1717" t="s">
        <v>50</v>
      </c>
      <c r="L1717">
        <v>186.8</v>
      </c>
      <c r="M1717" t="s">
        <v>2029</v>
      </c>
      <c r="N1717" t="s">
        <v>2030</v>
      </c>
      <c r="O1717">
        <v>1</v>
      </c>
      <c r="P1717" t="s">
        <v>3321</v>
      </c>
    </row>
    <row r="1718" spans="1:16" x14ac:dyDescent="0.3">
      <c r="A1718" t="s">
        <v>37</v>
      </c>
      <c r="B1718" t="s">
        <v>38</v>
      </c>
      <c r="C1718" t="s">
        <v>39</v>
      </c>
      <c r="D1718" t="s">
        <v>40</v>
      </c>
      <c r="E1718">
        <v>1</v>
      </c>
      <c r="F1718">
        <v>775</v>
      </c>
      <c r="G1718">
        <v>6</v>
      </c>
      <c r="H1718" s="47">
        <f t="shared" si="78"/>
        <v>775</v>
      </c>
      <c r="I1718" s="47">
        <f t="shared" si="79"/>
        <v>6</v>
      </c>
      <c r="J1718" s="39" t="str">
        <f t="shared" si="80"/>
        <v>7756</v>
      </c>
      <c r="K1718" t="s">
        <v>50</v>
      </c>
      <c r="L1718">
        <v>102</v>
      </c>
      <c r="M1718" t="s">
        <v>2031</v>
      </c>
      <c r="N1718" t="s">
        <v>2032</v>
      </c>
      <c r="O1718">
        <v>1</v>
      </c>
      <c r="P1718" t="s">
        <v>3321</v>
      </c>
    </row>
    <row r="1719" spans="1:16" x14ac:dyDescent="0.3">
      <c r="A1719" t="s">
        <v>37</v>
      </c>
      <c r="B1719" t="s">
        <v>38</v>
      </c>
      <c r="C1719" t="s">
        <v>39</v>
      </c>
      <c r="D1719" t="s">
        <v>40</v>
      </c>
      <c r="E1719">
        <v>1</v>
      </c>
      <c r="F1719">
        <v>677</v>
      </c>
      <c r="G1719">
        <v>21</v>
      </c>
      <c r="H1719" s="47">
        <f t="shared" si="78"/>
        <v>677</v>
      </c>
      <c r="I1719" s="47">
        <f t="shared" si="79"/>
        <v>21</v>
      </c>
      <c r="J1719" s="39" t="str">
        <f t="shared" si="80"/>
        <v>67721</v>
      </c>
      <c r="K1719" t="s">
        <v>50</v>
      </c>
      <c r="L1719">
        <v>33.1</v>
      </c>
      <c r="M1719" t="s">
        <v>1033</v>
      </c>
      <c r="N1719" t="s">
        <v>2033</v>
      </c>
      <c r="O1719">
        <v>1</v>
      </c>
      <c r="P1719" t="s">
        <v>3321</v>
      </c>
    </row>
    <row r="1720" spans="1:16" x14ac:dyDescent="0.3">
      <c r="A1720" t="s">
        <v>37</v>
      </c>
      <c r="B1720" t="s">
        <v>38</v>
      </c>
      <c r="C1720" t="s">
        <v>39</v>
      </c>
      <c r="D1720" t="s">
        <v>40</v>
      </c>
      <c r="E1720">
        <v>1</v>
      </c>
      <c r="F1720">
        <v>678</v>
      </c>
      <c r="G1720">
        <v>7</v>
      </c>
      <c r="H1720" s="47">
        <f t="shared" si="78"/>
        <v>678</v>
      </c>
      <c r="I1720" s="47">
        <f t="shared" si="79"/>
        <v>7</v>
      </c>
      <c r="J1720" s="39" t="str">
        <f t="shared" si="80"/>
        <v>6787</v>
      </c>
      <c r="K1720" t="s">
        <v>50</v>
      </c>
      <c r="L1720">
        <v>280.3</v>
      </c>
      <c r="M1720" t="s">
        <v>2034</v>
      </c>
      <c r="N1720" t="s">
        <v>2035</v>
      </c>
      <c r="O1720">
        <v>9</v>
      </c>
      <c r="P1720" t="s">
        <v>3327</v>
      </c>
    </row>
    <row r="1721" spans="1:16" x14ac:dyDescent="0.3">
      <c r="A1721" t="s">
        <v>37</v>
      </c>
      <c r="B1721" t="s">
        <v>38</v>
      </c>
      <c r="C1721" t="s">
        <v>39</v>
      </c>
      <c r="D1721" t="s">
        <v>40</v>
      </c>
      <c r="E1721">
        <v>1</v>
      </c>
      <c r="F1721">
        <v>691</v>
      </c>
      <c r="G1721">
        <v>17</v>
      </c>
      <c r="H1721" s="47">
        <f t="shared" si="78"/>
        <v>691</v>
      </c>
      <c r="I1721" s="47">
        <f t="shared" si="79"/>
        <v>17</v>
      </c>
      <c r="J1721" s="39" t="str">
        <f t="shared" si="80"/>
        <v>69117</v>
      </c>
      <c r="K1721" t="s">
        <v>50</v>
      </c>
      <c r="L1721">
        <v>61.2</v>
      </c>
      <c r="M1721" t="s">
        <v>1383</v>
      </c>
      <c r="N1721" t="s">
        <v>1384</v>
      </c>
      <c r="O1721">
        <v>1</v>
      </c>
      <c r="P1721" t="s">
        <v>3321</v>
      </c>
    </row>
    <row r="1722" spans="1:16" x14ac:dyDescent="0.3">
      <c r="A1722" t="s">
        <v>37</v>
      </c>
      <c r="B1722" t="s">
        <v>38</v>
      </c>
      <c r="C1722" t="s">
        <v>39</v>
      </c>
      <c r="D1722" t="s">
        <v>40</v>
      </c>
      <c r="E1722">
        <v>1</v>
      </c>
      <c r="F1722">
        <v>691</v>
      </c>
      <c r="G1722">
        <v>21</v>
      </c>
      <c r="H1722" s="47">
        <f t="shared" si="78"/>
        <v>691</v>
      </c>
      <c r="I1722" s="47">
        <f t="shared" si="79"/>
        <v>21</v>
      </c>
      <c r="J1722" s="39" t="str">
        <f t="shared" si="80"/>
        <v>69121</v>
      </c>
      <c r="K1722" t="s">
        <v>50</v>
      </c>
      <c r="L1722">
        <v>105.1</v>
      </c>
      <c r="M1722" t="s">
        <v>2036</v>
      </c>
      <c r="N1722" t="s">
        <v>2037</v>
      </c>
      <c r="O1722">
        <v>1</v>
      </c>
      <c r="P1722" t="s">
        <v>3321</v>
      </c>
    </row>
    <row r="1723" spans="1:16" x14ac:dyDescent="0.3">
      <c r="A1723" t="s">
        <v>37</v>
      </c>
      <c r="B1723" t="s">
        <v>38</v>
      </c>
      <c r="C1723" t="s">
        <v>39</v>
      </c>
      <c r="D1723" t="s">
        <v>40</v>
      </c>
      <c r="E1723">
        <v>1</v>
      </c>
      <c r="F1723">
        <v>691</v>
      </c>
      <c r="G1723">
        <v>23</v>
      </c>
      <c r="H1723" s="47">
        <f t="shared" si="78"/>
        <v>691</v>
      </c>
      <c r="I1723" s="47">
        <f t="shared" si="79"/>
        <v>23</v>
      </c>
      <c r="J1723" s="39" t="str">
        <f t="shared" si="80"/>
        <v>69123</v>
      </c>
      <c r="K1723" t="s">
        <v>50</v>
      </c>
      <c r="L1723">
        <v>33.700000000000003</v>
      </c>
      <c r="M1723" t="s">
        <v>2038</v>
      </c>
      <c r="N1723" t="s">
        <v>2039</v>
      </c>
      <c r="O1723">
        <v>1</v>
      </c>
      <c r="P1723" t="s">
        <v>3321</v>
      </c>
    </row>
    <row r="1724" spans="1:16" x14ac:dyDescent="0.3">
      <c r="A1724" t="s">
        <v>37</v>
      </c>
      <c r="B1724" t="s">
        <v>38</v>
      </c>
      <c r="C1724" t="s">
        <v>39</v>
      </c>
      <c r="D1724" t="s">
        <v>40</v>
      </c>
      <c r="E1724">
        <v>1</v>
      </c>
      <c r="F1724">
        <v>692</v>
      </c>
      <c r="G1724">
        <v>7</v>
      </c>
      <c r="H1724" s="47">
        <f t="shared" si="78"/>
        <v>692</v>
      </c>
      <c r="I1724" s="47">
        <f t="shared" si="79"/>
        <v>7</v>
      </c>
      <c r="J1724" s="39" t="str">
        <f t="shared" si="80"/>
        <v>6927</v>
      </c>
      <c r="K1724" t="s">
        <v>50</v>
      </c>
      <c r="L1724">
        <v>75.400000000000006</v>
      </c>
      <c r="M1724" t="s">
        <v>2040</v>
      </c>
      <c r="N1724" t="s">
        <v>2041</v>
      </c>
      <c r="O1724">
        <v>1</v>
      </c>
      <c r="P1724" t="s">
        <v>3321</v>
      </c>
    </row>
    <row r="1725" spans="1:16" x14ac:dyDescent="0.3">
      <c r="A1725" t="s">
        <v>37</v>
      </c>
      <c r="B1725" t="s">
        <v>38</v>
      </c>
      <c r="C1725" t="s">
        <v>39</v>
      </c>
      <c r="D1725" t="s">
        <v>40</v>
      </c>
      <c r="E1725">
        <v>1</v>
      </c>
      <c r="F1725">
        <v>692</v>
      </c>
      <c r="G1725">
        <v>10</v>
      </c>
      <c r="H1725" s="47">
        <f t="shared" si="78"/>
        <v>692</v>
      </c>
      <c r="I1725" s="47">
        <f t="shared" si="79"/>
        <v>10</v>
      </c>
      <c r="J1725" s="39" t="str">
        <f t="shared" si="80"/>
        <v>69210</v>
      </c>
      <c r="K1725" t="s">
        <v>50</v>
      </c>
      <c r="L1725">
        <v>94.2</v>
      </c>
      <c r="M1725" t="s">
        <v>2042</v>
      </c>
      <c r="N1725" t="s">
        <v>2043</v>
      </c>
      <c r="O1725">
        <v>1</v>
      </c>
      <c r="P1725" t="s">
        <v>3321</v>
      </c>
    </row>
    <row r="1726" spans="1:16" x14ac:dyDescent="0.3">
      <c r="A1726" t="s">
        <v>37</v>
      </c>
      <c r="B1726" t="s">
        <v>38</v>
      </c>
      <c r="C1726" t="s">
        <v>39</v>
      </c>
      <c r="D1726" t="s">
        <v>40</v>
      </c>
      <c r="E1726">
        <v>1</v>
      </c>
      <c r="F1726">
        <v>849</v>
      </c>
      <c r="G1726">
        <v>2</v>
      </c>
      <c r="H1726" s="47">
        <f t="shared" si="78"/>
        <v>849</v>
      </c>
      <c r="I1726" s="47">
        <f t="shared" si="79"/>
        <v>2</v>
      </c>
      <c r="J1726" s="39" t="str">
        <f t="shared" si="80"/>
        <v>8492</v>
      </c>
      <c r="K1726" t="s">
        <v>124</v>
      </c>
      <c r="L1726">
        <v>63</v>
      </c>
      <c r="M1726" t="s">
        <v>54</v>
      </c>
      <c r="N1726" t="s">
        <v>2044</v>
      </c>
      <c r="O1726">
        <v>1</v>
      </c>
      <c r="P1726" t="s">
        <v>3321</v>
      </c>
    </row>
    <row r="1727" spans="1:16" x14ac:dyDescent="0.3">
      <c r="A1727" t="s">
        <v>37</v>
      </c>
      <c r="B1727" t="s">
        <v>38</v>
      </c>
      <c r="C1727" t="s">
        <v>39</v>
      </c>
      <c r="D1727" t="s">
        <v>40</v>
      </c>
      <c r="E1727">
        <v>1</v>
      </c>
      <c r="F1727">
        <v>32</v>
      </c>
      <c r="G1727">
        <v>1</v>
      </c>
      <c r="H1727" s="47">
        <f t="shared" si="78"/>
        <v>32</v>
      </c>
      <c r="I1727" s="47">
        <f t="shared" si="79"/>
        <v>1</v>
      </c>
      <c r="J1727" s="39" t="str">
        <f t="shared" si="80"/>
        <v>321</v>
      </c>
      <c r="K1727" t="s">
        <v>114</v>
      </c>
      <c r="L1727">
        <v>28</v>
      </c>
      <c r="M1727" t="s">
        <v>54</v>
      </c>
      <c r="N1727" t="s">
        <v>154</v>
      </c>
      <c r="O1727">
        <v>2</v>
      </c>
      <c r="P1727" t="s">
        <v>3323</v>
      </c>
    </row>
    <row r="1728" spans="1:16" x14ac:dyDescent="0.3">
      <c r="A1728" t="s">
        <v>37</v>
      </c>
      <c r="B1728" t="s">
        <v>38</v>
      </c>
      <c r="C1728" t="s">
        <v>39</v>
      </c>
      <c r="D1728" t="s">
        <v>40</v>
      </c>
      <c r="E1728">
        <v>1</v>
      </c>
      <c r="F1728">
        <v>100</v>
      </c>
      <c r="G1728">
        <v>4</v>
      </c>
      <c r="H1728" s="47">
        <f t="shared" si="78"/>
        <v>100</v>
      </c>
      <c r="I1728" s="47">
        <f t="shared" si="79"/>
        <v>4</v>
      </c>
      <c r="J1728" s="39" t="str">
        <f t="shared" si="80"/>
        <v>1004</v>
      </c>
      <c r="K1728" t="s">
        <v>114</v>
      </c>
      <c r="L1728">
        <v>38</v>
      </c>
      <c r="M1728" t="s">
        <v>54</v>
      </c>
      <c r="N1728" t="s">
        <v>154</v>
      </c>
      <c r="O1728">
        <v>2</v>
      </c>
      <c r="P1728" t="s">
        <v>3323</v>
      </c>
    </row>
    <row r="1729" spans="1:16" x14ac:dyDescent="0.3">
      <c r="A1729" t="s">
        <v>37</v>
      </c>
      <c r="B1729" t="s">
        <v>38</v>
      </c>
      <c r="C1729" t="s">
        <v>39</v>
      </c>
      <c r="D1729" t="s">
        <v>40</v>
      </c>
      <c r="E1729">
        <v>1</v>
      </c>
      <c r="F1729">
        <v>687</v>
      </c>
      <c r="G1729">
        <v>19</v>
      </c>
      <c r="H1729" s="47">
        <f t="shared" si="78"/>
        <v>687</v>
      </c>
      <c r="I1729" s="47">
        <f t="shared" si="79"/>
        <v>19</v>
      </c>
      <c r="J1729" s="39" t="str">
        <f t="shared" si="80"/>
        <v>68719</v>
      </c>
      <c r="K1729" t="s">
        <v>50</v>
      </c>
      <c r="L1729">
        <v>195.2</v>
      </c>
      <c r="M1729" t="s">
        <v>2045</v>
      </c>
      <c r="N1729" t="s">
        <v>2046</v>
      </c>
      <c r="O1729">
        <v>1</v>
      </c>
      <c r="P1729" t="s">
        <v>3321</v>
      </c>
    </row>
    <row r="1730" spans="1:16" x14ac:dyDescent="0.3">
      <c r="A1730" t="s">
        <v>37</v>
      </c>
      <c r="B1730" t="s">
        <v>38</v>
      </c>
      <c r="C1730" t="s">
        <v>39</v>
      </c>
      <c r="D1730" t="s">
        <v>40</v>
      </c>
      <c r="E1730">
        <v>1</v>
      </c>
      <c r="F1730">
        <v>236</v>
      </c>
      <c r="G1730">
        <v>3</v>
      </c>
      <c r="H1730" s="47">
        <f t="shared" si="78"/>
        <v>236</v>
      </c>
      <c r="I1730" s="47">
        <f t="shared" si="79"/>
        <v>3</v>
      </c>
      <c r="J1730" s="39" t="str">
        <f t="shared" si="80"/>
        <v>2363</v>
      </c>
      <c r="K1730" t="s">
        <v>124</v>
      </c>
      <c r="L1730">
        <v>35</v>
      </c>
      <c r="M1730" t="s">
        <v>54</v>
      </c>
      <c r="N1730" t="s">
        <v>55</v>
      </c>
      <c r="O1730">
        <v>5</v>
      </c>
      <c r="P1730" t="s">
        <v>3322</v>
      </c>
    </row>
    <row r="1731" spans="1:16" x14ac:dyDescent="0.3">
      <c r="A1731" t="s">
        <v>37</v>
      </c>
      <c r="B1731" t="s">
        <v>38</v>
      </c>
      <c r="C1731" t="s">
        <v>39</v>
      </c>
      <c r="D1731" t="s">
        <v>40</v>
      </c>
      <c r="E1731">
        <v>1</v>
      </c>
      <c r="F1731">
        <v>92</v>
      </c>
      <c r="G1731">
        <v>0</v>
      </c>
      <c r="H1731" s="47">
        <f t="shared" ref="H1731:H1794" si="81">IF(E1731=1,F1731,CONCATENATE(E1731,F1731))</f>
        <v>92</v>
      </c>
      <c r="I1731" s="47"/>
      <c r="J1731" s="39" t="str">
        <f t="shared" ref="J1731:J1794" si="82">CONCATENATE(H1731,I1731)</f>
        <v>92</v>
      </c>
      <c r="K1731" t="s">
        <v>53</v>
      </c>
      <c r="L1731">
        <v>1702</v>
      </c>
      <c r="M1731" t="s">
        <v>2047</v>
      </c>
      <c r="N1731" t="s">
        <v>2048</v>
      </c>
      <c r="O1731">
        <v>1</v>
      </c>
      <c r="P1731" t="s">
        <v>3321</v>
      </c>
    </row>
    <row r="1732" spans="1:16" x14ac:dyDescent="0.3">
      <c r="A1732" t="s">
        <v>37</v>
      </c>
      <c r="B1732" t="s">
        <v>38</v>
      </c>
      <c r="C1732" t="s">
        <v>39</v>
      </c>
      <c r="D1732" t="s">
        <v>40</v>
      </c>
      <c r="E1732">
        <v>1</v>
      </c>
      <c r="F1732">
        <v>81</v>
      </c>
      <c r="G1732">
        <v>23</v>
      </c>
      <c r="H1732" s="47">
        <f t="shared" si="81"/>
        <v>81</v>
      </c>
      <c r="I1732" s="47">
        <f t="shared" ref="I1732:I1794" si="83">G1732</f>
        <v>23</v>
      </c>
      <c r="J1732" s="39" t="str">
        <f t="shared" si="82"/>
        <v>8123</v>
      </c>
      <c r="K1732" t="s">
        <v>50</v>
      </c>
      <c r="L1732">
        <v>124</v>
      </c>
      <c r="M1732" t="s">
        <v>1378</v>
      </c>
      <c r="N1732" t="s">
        <v>2049</v>
      </c>
      <c r="O1732">
        <v>1</v>
      </c>
      <c r="P1732" t="s">
        <v>3321</v>
      </c>
    </row>
    <row r="1733" spans="1:16" x14ac:dyDescent="0.3">
      <c r="A1733" t="s">
        <v>37</v>
      </c>
      <c r="B1733" t="s">
        <v>38</v>
      </c>
      <c r="C1733" t="s">
        <v>39</v>
      </c>
      <c r="D1733" t="s">
        <v>40</v>
      </c>
      <c r="E1733">
        <v>1</v>
      </c>
      <c r="F1733">
        <v>42</v>
      </c>
      <c r="G1733">
        <v>0</v>
      </c>
      <c r="H1733" s="47">
        <f t="shared" si="81"/>
        <v>42</v>
      </c>
      <c r="I1733" s="47"/>
      <c r="J1733" s="39" t="str">
        <f t="shared" si="82"/>
        <v>42</v>
      </c>
      <c r="K1733" t="s">
        <v>72</v>
      </c>
      <c r="L1733">
        <v>2264</v>
      </c>
      <c r="M1733" t="s">
        <v>73</v>
      </c>
      <c r="N1733" t="s">
        <v>74</v>
      </c>
      <c r="O1733">
        <v>1</v>
      </c>
      <c r="P1733" t="s">
        <v>3321</v>
      </c>
    </row>
    <row r="1734" spans="1:16" x14ac:dyDescent="0.3">
      <c r="A1734" t="s">
        <v>37</v>
      </c>
      <c r="B1734" t="s">
        <v>38</v>
      </c>
      <c r="C1734" t="s">
        <v>39</v>
      </c>
      <c r="D1734" t="s">
        <v>40</v>
      </c>
      <c r="E1734">
        <v>1</v>
      </c>
      <c r="F1734">
        <v>46</v>
      </c>
      <c r="G1734">
        <v>1</v>
      </c>
      <c r="H1734" s="47">
        <f t="shared" si="81"/>
        <v>46</v>
      </c>
      <c r="I1734" s="47">
        <f t="shared" si="83"/>
        <v>1</v>
      </c>
      <c r="J1734" s="39" t="str">
        <f t="shared" si="82"/>
        <v>461</v>
      </c>
      <c r="K1734" t="s">
        <v>50</v>
      </c>
      <c r="L1734">
        <v>175</v>
      </c>
      <c r="M1734">
        <v>56</v>
      </c>
      <c r="N1734" t="s">
        <v>2050</v>
      </c>
      <c r="O1734">
        <v>1</v>
      </c>
      <c r="P1734" t="s">
        <v>3321</v>
      </c>
    </row>
    <row r="1735" spans="1:16" x14ac:dyDescent="0.3">
      <c r="A1735" t="s">
        <v>37</v>
      </c>
      <c r="B1735" t="s">
        <v>38</v>
      </c>
      <c r="C1735" t="s">
        <v>39</v>
      </c>
      <c r="D1735" t="s">
        <v>40</v>
      </c>
      <c r="E1735">
        <v>1</v>
      </c>
      <c r="F1735">
        <v>61</v>
      </c>
      <c r="G1735">
        <v>7</v>
      </c>
      <c r="H1735" s="47">
        <f t="shared" si="81"/>
        <v>61</v>
      </c>
      <c r="I1735" s="47">
        <f t="shared" si="83"/>
        <v>7</v>
      </c>
      <c r="J1735" s="39" t="str">
        <f t="shared" si="82"/>
        <v>617</v>
      </c>
      <c r="K1735" t="s">
        <v>50</v>
      </c>
      <c r="L1735">
        <v>109</v>
      </c>
      <c r="M1735" t="s">
        <v>2051</v>
      </c>
      <c r="N1735" t="s">
        <v>2052</v>
      </c>
      <c r="O1735">
        <v>1</v>
      </c>
      <c r="P1735" t="s">
        <v>3321</v>
      </c>
    </row>
    <row r="1736" spans="1:16" x14ac:dyDescent="0.3">
      <c r="A1736" t="s">
        <v>37</v>
      </c>
      <c r="B1736" t="s">
        <v>38</v>
      </c>
      <c r="C1736" t="s">
        <v>39</v>
      </c>
      <c r="D1736" t="s">
        <v>40</v>
      </c>
      <c r="E1736">
        <v>1</v>
      </c>
      <c r="F1736">
        <v>55</v>
      </c>
      <c r="G1736">
        <v>7</v>
      </c>
      <c r="H1736" s="47">
        <f t="shared" si="81"/>
        <v>55</v>
      </c>
      <c r="I1736" s="47">
        <f t="shared" si="83"/>
        <v>7</v>
      </c>
      <c r="J1736" s="39" t="str">
        <f t="shared" si="82"/>
        <v>557</v>
      </c>
      <c r="K1736" t="s">
        <v>50</v>
      </c>
      <c r="L1736">
        <v>182</v>
      </c>
      <c r="M1736">
        <v>55</v>
      </c>
      <c r="N1736" t="s">
        <v>199</v>
      </c>
      <c r="O1736">
        <v>1</v>
      </c>
      <c r="P1736" t="s">
        <v>3321</v>
      </c>
    </row>
    <row r="1737" spans="1:16" x14ac:dyDescent="0.3">
      <c r="A1737" t="s">
        <v>37</v>
      </c>
      <c r="B1737" t="s">
        <v>38</v>
      </c>
      <c r="C1737" t="s">
        <v>39</v>
      </c>
      <c r="D1737" t="s">
        <v>40</v>
      </c>
      <c r="E1737">
        <v>1</v>
      </c>
      <c r="F1737">
        <v>56</v>
      </c>
      <c r="G1737">
        <v>9</v>
      </c>
      <c r="H1737" s="47">
        <f t="shared" si="81"/>
        <v>56</v>
      </c>
      <c r="I1737" s="47">
        <f t="shared" si="83"/>
        <v>9</v>
      </c>
      <c r="J1737" s="39" t="str">
        <f t="shared" si="82"/>
        <v>569</v>
      </c>
      <c r="K1737" t="s">
        <v>50</v>
      </c>
      <c r="L1737">
        <v>139</v>
      </c>
      <c r="M1737" t="s">
        <v>2053</v>
      </c>
      <c r="N1737" t="s">
        <v>2054</v>
      </c>
      <c r="O1737">
        <v>1</v>
      </c>
      <c r="P1737" t="s">
        <v>3321</v>
      </c>
    </row>
    <row r="1738" spans="1:16" x14ac:dyDescent="0.3">
      <c r="A1738" t="s">
        <v>37</v>
      </c>
      <c r="B1738" t="s">
        <v>38</v>
      </c>
      <c r="C1738" t="s">
        <v>39</v>
      </c>
      <c r="D1738" t="s">
        <v>40</v>
      </c>
      <c r="E1738">
        <v>1</v>
      </c>
      <c r="F1738">
        <v>228</v>
      </c>
      <c r="G1738">
        <v>43</v>
      </c>
      <c r="H1738" s="47">
        <f t="shared" si="81"/>
        <v>228</v>
      </c>
      <c r="I1738" s="47">
        <f t="shared" si="83"/>
        <v>43</v>
      </c>
      <c r="J1738" s="39" t="str">
        <f t="shared" si="82"/>
        <v>22843</v>
      </c>
      <c r="K1738" t="s">
        <v>50</v>
      </c>
      <c r="L1738">
        <v>17</v>
      </c>
      <c r="M1738" t="s">
        <v>54</v>
      </c>
      <c r="N1738" t="s">
        <v>55</v>
      </c>
      <c r="O1738">
        <v>5</v>
      </c>
      <c r="P1738" t="s">
        <v>3322</v>
      </c>
    </row>
    <row r="1739" spans="1:16" x14ac:dyDescent="0.3">
      <c r="A1739" t="s">
        <v>37</v>
      </c>
      <c r="B1739" t="s">
        <v>38</v>
      </c>
      <c r="C1739" t="s">
        <v>39</v>
      </c>
      <c r="D1739" t="s">
        <v>40</v>
      </c>
      <c r="E1739">
        <v>1</v>
      </c>
      <c r="F1739">
        <v>882</v>
      </c>
      <c r="G1739">
        <v>76</v>
      </c>
      <c r="H1739" s="47">
        <f t="shared" si="81"/>
        <v>882</v>
      </c>
      <c r="I1739" s="47">
        <f t="shared" si="83"/>
        <v>76</v>
      </c>
      <c r="J1739" s="39" t="str">
        <f t="shared" si="82"/>
        <v>88276</v>
      </c>
      <c r="K1739" t="s">
        <v>53</v>
      </c>
      <c r="L1739">
        <v>473</v>
      </c>
      <c r="M1739">
        <v>522</v>
      </c>
      <c r="N1739" t="s">
        <v>291</v>
      </c>
      <c r="O1739">
        <v>1</v>
      </c>
      <c r="P1739" t="s">
        <v>3321</v>
      </c>
    </row>
    <row r="1740" spans="1:16" x14ac:dyDescent="0.3">
      <c r="A1740" t="s">
        <v>37</v>
      </c>
      <c r="B1740" t="s">
        <v>38</v>
      </c>
      <c r="C1740" t="s">
        <v>39</v>
      </c>
      <c r="D1740" t="s">
        <v>40</v>
      </c>
      <c r="E1740">
        <v>1</v>
      </c>
      <c r="F1740">
        <v>7</v>
      </c>
      <c r="G1740">
        <v>3</v>
      </c>
      <c r="H1740" s="47">
        <f t="shared" si="81"/>
        <v>7</v>
      </c>
      <c r="I1740" s="47">
        <f t="shared" si="83"/>
        <v>3</v>
      </c>
      <c r="J1740" s="39" t="str">
        <f t="shared" si="82"/>
        <v>73</v>
      </c>
      <c r="K1740" t="s">
        <v>58</v>
      </c>
      <c r="L1740">
        <v>183</v>
      </c>
      <c r="M1740" t="s">
        <v>948</v>
      </c>
      <c r="N1740" t="s">
        <v>949</v>
      </c>
      <c r="O1740">
        <v>1</v>
      </c>
      <c r="P1740" t="s">
        <v>3321</v>
      </c>
    </row>
    <row r="1741" spans="1:16" x14ac:dyDescent="0.3">
      <c r="A1741" t="s">
        <v>37</v>
      </c>
      <c r="B1741" t="s">
        <v>38</v>
      </c>
      <c r="C1741" t="s">
        <v>39</v>
      </c>
      <c r="D1741" t="s">
        <v>40</v>
      </c>
      <c r="E1741">
        <v>1</v>
      </c>
      <c r="F1741">
        <v>862</v>
      </c>
      <c r="G1741">
        <v>0</v>
      </c>
      <c r="H1741" s="47">
        <f t="shared" si="81"/>
        <v>862</v>
      </c>
      <c r="I1741" s="47"/>
      <c r="J1741" s="39" t="str">
        <f t="shared" si="82"/>
        <v>862</v>
      </c>
      <c r="K1741" t="s">
        <v>340</v>
      </c>
      <c r="L1741">
        <v>750</v>
      </c>
      <c r="M1741" t="s">
        <v>54</v>
      </c>
      <c r="N1741" t="s">
        <v>1511</v>
      </c>
      <c r="O1741">
        <v>2</v>
      </c>
      <c r="P1741" t="s">
        <v>3323</v>
      </c>
    </row>
    <row r="1742" spans="1:16" x14ac:dyDescent="0.3">
      <c r="A1742" t="s">
        <v>37</v>
      </c>
      <c r="B1742" t="s">
        <v>38</v>
      </c>
      <c r="C1742" t="s">
        <v>39</v>
      </c>
      <c r="D1742" t="s">
        <v>40</v>
      </c>
      <c r="E1742">
        <v>1</v>
      </c>
      <c r="F1742">
        <v>90</v>
      </c>
      <c r="G1742">
        <v>7</v>
      </c>
      <c r="H1742" s="47">
        <f t="shared" si="81"/>
        <v>90</v>
      </c>
      <c r="I1742" s="47">
        <f t="shared" si="83"/>
        <v>7</v>
      </c>
      <c r="J1742" s="39" t="str">
        <f t="shared" si="82"/>
        <v>907</v>
      </c>
      <c r="K1742" t="s">
        <v>53</v>
      </c>
      <c r="L1742">
        <v>2</v>
      </c>
      <c r="M1742">
        <v>664</v>
      </c>
      <c r="N1742" t="s">
        <v>1048</v>
      </c>
      <c r="O1742">
        <v>1</v>
      </c>
      <c r="P1742" t="s">
        <v>3321</v>
      </c>
    </row>
    <row r="1743" spans="1:16" x14ac:dyDescent="0.3">
      <c r="A1743" t="s">
        <v>37</v>
      </c>
      <c r="B1743" t="s">
        <v>38</v>
      </c>
      <c r="C1743" t="s">
        <v>39</v>
      </c>
      <c r="D1743" t="s">
        <v>40</v>
      </c>
      <c r="E1743">
        <v>1</v>
      </c>
      <c r="F1743">
        <v>688</v>
      </c>
      <c r="G1743">
        <v>12</v>
      </c>
      <c r="H1743" s="47">
        <f t="shared" si="81"/>
        <v>688</v>
      </c>
      <c r="I1743" s="47">
        <f t="shared" si="83"/>
        <v>12</v>
      </c>
      <c r="J1743" s="39" t="str">
        <f t="shared" si="82"/>
        <v>68812</v>
      </c>
      <c r="K1743" t="s">
        <v>50</v>
      </c>
      <c r="L1743">
        <v>132.9</v>
      </c>
      <c r="M1743" t="s">
        <v>1178</v>
      </c>
      <c r="N1743" t="s">
        <v>1179</v>
      </c>
      <c r="O1743">
        <v>1</v>
      </c>
      <c r="P1743" t="s">
        <v>3321</v>
      </c>
    </row>
    <row r="1744" spans="1:16" x14ac:dyDescent="0.3">
      <c r="A1744" t="s">
        <v>37</v>
      </c>
      <c r="B1744" t="s">
        <v>38</v>
      </c>
      <c r="C1744" t="s">
        <v>39</v>
      </c>
      <c r="D1744" t="s">
        <v>40</v>
      </c>
      <c r="E1744">
        <v>1</v>
      </c>
      <c r="F1744">
        <v>800</v>
      </c>
      <c r="G1744">
        <v>8</v>
      </c>
      <c r="H1744" s="47">
        <f t="shared" si="81"/>
        <v>800</v>
      </c>
      <c r="I1744" s="47">
        <f t="shared" si="83"/>
        <v>8</v>
      </c>
      <c r="J1744" s="39" t="str">
        <f t="shared" si="82"/>
        <v>8008</v>
      </c>
      <c r="K1744" t="s">
        <v>50</v>
      </c>
      <c r="L1744">
        <v>344</v>
      </c>
      <c r="M1744" t="s">
        <v>616</v>
      </c>
      <c r="N1744" t="s">
        <v>617</v>
      </c>
      <c r="O1744">
        <v>1</v>
      </c>
      <c r="P1744" t="s">
        <v>3321</v>
      </c>
    </row>
    <row r="1745" spans="1:16" x14ac:dyDescent="0.3">
      <c r="A1745" t="s">
        <v>37</v>
      </c>
      <c r="B1745" t="s">
        <v>38</v>
      </c>
      <c r="C1745" t="s">
        <v>39</v>
      </c>
      <c r="D1745" t="s">
        <v>40</v>
      </c>
      <c r="E1745">
        <v>1</v>
      </c>
      <c r="F1745">
        <v>741</v>
      </c>
      <c r="G1745">
        <v>2</v>
      </c>
      <c r="H1745" s="47">
        <f t="shared" si="81"/>
        <v>741</v>
      </c>
      <c r="I1745" s="47">
        <f t="shared" si="83"/>
        <v>2</v>
      </c>
      <c r="J1745" s="39" t="str">
        <f t="shared" si="82"/>
        <v>7412</v>
      </c>
      <c r="K1745" t="s">
        <v>87</v>
      </c>
      <c r="L1745">
        <v>2502</v>
      </c>
      <c r="M1745" t="s">
        <v>2055</v>
      </c>
      <c r="N1745" t="s">
        <v>600</v>
      </c>
      <c r="O1745">
        <v>6</v>
      </c>
      <c r="P1745" t="s">
        <v>3324</v>
      </c>
    </row>
    <row r="1746" spans="1:16" x14ac:dyDescent="0.3">
      <c r="A1746" t="s">
        <v>37</v>
      </c>
      <c r="B1746" t="s">
        <v>38</v>
      </c>
      <c r="C1746" t="s">
        <v>39</v>
      </c>
      <c r="D1746" t="s">
        <v>40</v>
      </c>
      <c r="E1746">
        <v>1</v>
      </c>
      <c r="F1746">
        <v>741</v>
      </c>
      <c r="G1746">
        <v>10</v>
      </c>
      <c r="H1746" s="47">
        <f t="shared" si="81"/>
        <v>741</v>
      </c>
      <c r="I1746" s="47">
        <f t="shared" si="83"/>
        <v>10</v>
      </c>
      <c r="J1746" s="39" t="str">
        <f t="shared" si="82"/>
        <v>74110</v>
      </c>
      <c r="K1746" t="s">
        <v>50</v>
      </c>
      <c r="L1746">
        <v>217</v>
      </c>
      <c r="M1746">
        <v>587</v>
      </c>
      <c r="N1746" t="s">
        <v>2056</v>
      </c>
      <c r="O1746">
        <v>1</v>
      </c>
      <c r="P1746" t="s">
        <v>3321</v>
      </c>
    </row>
    <row r="1747" spans="1:16" x14ac:dyDescent="0.3">
      <c r="A1747" t="s">
        <v>37</v>
      </c>
      <c r="B1747" t="s">
        <v>38</v>
      </c>
      <c r="C1747" t="s">
        <v>39</v>
      </c>
      <c r="D1747" t="s">
        <v>40</v>
      </c>
      <c r="E1747">
        <v>1</v>
      </c>
      <c r="F1747">
        <v>684</v>
      </c>
      <c r="G1747">
        <v>6</v>
      </c>
      <c r="H1747" s="47">
        <f t="shared" si="81"/>
        <v>684</v>
      </c>
      <c r="I1747" s="47">
        <f t="shared" si="83"/>
        <v>6</v>
      </c>
      <c r="J1747" s="39" t="str">
        <f t="shared" si="82"/>
        <v>6846</v>
      </c>
      <c r="K1747" t="s">
        <v>50</v>
      </c>
      <c r="L1747">
        <v>115.7</v>
      </c>
      <c r="M1747" t="s">
        <v>2057</v>
      </c>
      <c r="N1747" t="s">
        <v>2058</v>
      </c>
      <c r="O1747">
        <v>1</v>
      </c>
      <c r="P1747" t="s">
        <v>3321</v>
      </c>
    </row>
    <row r="1748" spans="1:16" x14ac:dyDescent="0.3">
      <c r="A1748" t="s">
        <v>37</v>
      </c>
      <c r="B1748" t="s">
        <v>38</v>
      </c>
      <c r="C1748" t="s">
        <v>39</v>
      </c>
      <c r="D1748" t="s">
        <v>40</v>
      </c>
      <c r="E1748">
        <v>1</v>
      </c>
      <c r="F1748">
        <v>664</v>
      </c>
      <c r="G1748">
        <v>11</v>
      </c>
      <c r="H1748" s="47">
        <f t="shared" si="81"/>
        <v>664</v>
      </c>
      <c r="I1748" s="47">
        <f t="shared" si="83"/>
        <v>11</v>
      </c>
      <c r="J1748" s="39" t="str">
        <f t="shared" si="82"/>
        <v>66411</v>
      </c>
      <c r="K1748" t="s">
        <v>50</v>
      </c>
      <c r="L1748">
        <v>277</v>
      </c>
      <c r="M1748" t="s">
        <v>2059</v>
      </c>
      <c r="N1748" t="s">
        <v>2060</v>
      </c>
      <c r="O1748">
        <v>1</v>
      </c>
      <c r="P1748" t="s">
        <v>3321</v>
      </c>
    </row>
    <row r="1749" spans="1:16" x14ac:dyDescent="0.3">
      <c r="A1749" t="s">
        <v>37</v>
      </c>
      <c r="B1749" t="s">
        <v>38</v>
      </c>
      <c r="C1749" t="s">
        <v>39</v>
      </c>
      <c r="D1749" t="s">
        <v>40</v>
      </c>
      <c r="E1749">
        <v>1</v>
      </c>
      <c r="F1749">
        <v>663</v>
      </c>
      <c r="G1749">
        <v>2</v>
      </c>
      <c r="H1749" s="47">
        <f t="shared" si="81"/>
        <v>663</v>
      </c>
      <c r="I1749" s="47">
        <f t="shared" si="83"/>
        <v>2</v>
      </c>
      <c r="J1749" s="39" t="str">
        <f t="shared" si="82"/>
        <v>6632</v>
      </c>
      <c r="K1749" t="s">
        <v>50</v>
      </c>
      <c r="L1749">
        <v>61.8</v>
      </c>
      <c r="M1749" t="s">
        <v>2061</v>
      </c>
      <c r="N1749" t="s">
        <v>2062</v>
      </c>
      <c r="O1749">
        <v>1</v>
      </c>
      <c r="P1749" t="s">
        <v>3321</v>
      </c>
    </row>
    <row r="1750" spans="1:16" x14ac:dyDescent="0.3">
      <c r="A1750" t="s">
        <v>37</v>
      </c>
      <c r="B1750" t="s">
        <v>38</v>
      </c>
      <c r="C1750" t="s">
        <v>39</v>
      </c>
      <c r="D1750" t="s">
        <v>40</v>
      </c>
      <c r="E1750">
        <v>1</v>
      </c>
      <c r="F1750">
        <v>663</v>
      </c>
      <c r="G1750">
        <v>29</v>
      </c>
      <c r="H1750" s="47">
        <f t="shared" si="81"/>
        <v>663</v>
      </c>
      <c r="I1750" s="47">
        <f t="shared" si="83"/>
        <v>29</v>
      </c>
      <c r="J1750" s="39" t="str">
        <f t="shared" si="82"/>
        <v>66329</v>
      </c>
      <c r="K1750" t="s">
        <v>50</v>
      </c>
      <c r="L1750">
        <v>71.7</v>
      </c>
      <c r="M1750" t="s">
        <v>620</v>
      </c>
      <c r="N1750" t="s">
        <v>621</v>
      </c>
      <c r="O1750">
        <v>1</v>
      </c>
      <c r="P1750" t="s">
        <v>3321</v>
      </c>
    </row>
    <row r="1751" spans="1:16" x14ac:dyDescent="0.3">
      <c r="A1751" t="s">
        <v>37</v>
      </c>
      <c r="B1751" t="s">
        <v>38</v>
      </c>
      <c r="C1751" t="s">
        <v>39</v>
      </c>
      <c r="D1751" t="s">
        <v>40</v>
      </c>
      <c r="E1751">
        <v>1</v>
      </c>
      <c r="F1751">
        <v>659</v>
      </c>
      <c r="G1751">
        <v>2</v>
      </c>
      <c r="H1751" s="47">
        <f t="shared" si="81"/>
        <v>659</v>
      </c>
      <c r="I1751" s="47">
        <f t="shared" si="83"/>
        <v>2</v>
      </c>
      <c r="J1751" s="39" t="str">
        <f t="shared" si="82"/>
        <v>6592</v>
      </c>
      <c r="K1751" t="s">
        <v>50</v>
      </c>
      <c r="L1751">
        <v>80</v>
      </c>
      <c r="M1751" t="s">
        <v>2063</v>
      </c>
      <c r="N1751" t="s">
        <v>259</v>
      </c>
      <c r="O1751">
        <v>1</v>
      </c>
      <c r="P1751" t="s">
        <v>3321</v>
      </c>
    </row>
    <row r="1752" spans="1:16" x14ac:dyDescent="0.3">
      <c r="A1752" t="s">
        <v>37</v>
      </c>
      <c r="B1752" t="s">
        <v>38</v>
      </c>
      <c r="C1752" t="s">
        <v>39</v>
      </c>
      <c r="D1752" t="s">
        <v>40</v>
      </c>
      <c r="E1752">
        <v>1</v>
      </c>
      <c r="F1752">
        <v>908</v>
      </c>
      <c r="G1752">
        <v>4</v>
      </c>
      <c r="H1752" s="47">
        <f t="shared" si="81"/>
        <v>908</v>
      </c>
      <c r="I1752" s="47">
        <f t="shared" si="83"/>
        <v>4</v>
      </c>
      <c r="J1752" s="39" t="str">
        <f t="shared" si="82"/>
        <v>9084</v>
      </c>
      <c r="K1752" t="s">
        <v>50</v>
      </c>
      <c r="L1752">
        <v>20</v>
      </c>
      <c r="M1752" t="s">
        <v>551</v>
      </c>
      <c r="N1752" t="s">
        <v>552</v>
      </c>
      <c r="O1752">
        <v>1</v>
      </c>
      <c r="P1752" t="s">
        <v>3321</v>
      </c>
    </row>
    <row r="1753" spans="1:16" x14ac:dyDescent="0.3">
      <c r="A1753" t="s">
        <v>37</v>
      </c>
      <c r="B1753" t="s">
        <v>38</v>
      </c>
      <c r="C1753" t="s">
        <v>39</v>
      </c>
      <c r="D1753" t="s">
        <v>40</v>
      </c>
      <c r="E1753">
        <v>1</v>
      </c>
      <c r="F1753">
        <v>912</v>
      </c>
      <c r="G1753">
        <v>3</v>
      </c>
      <c r="H1753" s="47">
        <f t="shared" si="81"/>
        <v>912</v>
      </c>
      <c r="I1753" s="47">
        <f t="shared" si="83"/>
        <v>3</v>
      </c>
      <c r="J1753" s="39" t="str">
        <f t="shared" si="82"/>
        <v>9123</v>
      </c>
      <c r="K1753" t="s">
        <v>50</v>
      </c>
      <c r="L1753">
        <v>53</v>
      </c>
      <c r="M1753" t="s">
        <v>54</v>
      </c>
      <c r="N1753" t="s">
        <v>57</v>
      </c>
      <c r="O1753">
        <v>2</v>
      </c>
      <c r="P1753" t="s">
        <v>3323</v>
      </c>
    </row>
    <row r="1754" spans="1:16" x14ac:dyDescent="0.3">
      <c r="A1754" t="s">
        <v>37</v>
      </c>
      <c r="B1754" t="s">
        <v>38</v>
      </c>
      <c r="C1754" t="s">
        <v>39</v>
      </c>
      <c r="D1754" t="s">
        <v>40</v>
      </c>
      <c r="E1754">
        <v>1</v>
      </c>
      <c r="F1754">
        <v>498</v>
      </c>
      <c r="G1754">
        <v>3</v>
      </c>
      <c r="H1754" s="47">
        <f t="shared" si="81"/>
        <v>498</v>
      </c>
      <c r="I1754" s="47">
        <f t="shared" si="83"/>
        <v>3</v>
      </c>
      <c r="J1754" s="39" t="str">
        <f t="shared" si="82"/>
        <v>4983</v>
      </c>
      <c r="K1754" t="s">
        <v>53</v>
      </c>
      <c r="L1754">
        <v>92</v>
      </c>
      <c r="M1754" t="s">
        <v>54</v>
      </c>
      <c r="N1754" t="s">
        <v>55</v>
      </c>
      <c r="O1754">
        <v>5</v>
      </c>
      <c r="P1754" t="s">
        <v>3322</v>
      </c>
    </row>
    <row r="1755" spans="1:16" x14ac:dyDescent="0.3">
      <c r="A1755" t="s">
        <v>37</v>
      </c>
      <c r="B1755" t="s">
        <v>38</v>
      </c>
      <c r="C1755" t="s">
        <v>39</v>
      </c>
      <c r="D1755" t="s">
        <v>40</v>
      </c>
      <c r="E1755">
        <v>1</v>
      </c>
      <c r="F1755">
        <v>853</v>
      </c>
      <c r="G1755">
        <v>0</v>
      </c>
      <c r="H1755" s="47">
        <f t="shared" si="81"/>
        <v>853</v>
      </c>
      <c r="I1755" s="47"/>
      <c r="J1755" s="39" t="str">
        <f t="shared" si="82"/>
        <v>853</v>
      </c>
      <c r="K1755" t="s">
        <v>1044</v>
      </c>
      <c r="L1755">
        <v>14719</v>
      </c>
      <c r="M1755" t="s">
        <v>54</v>
      </c>
      <c r="N1755" t="s">
        <v>55</v>
      </c>
      <c r="O1755">
        <v>5</v>
      </c>
      <c r="P1755" t="s">
        <v>3322</v>
      </c>
    </row>
    <row r="1756" spans="1:16" x14ac:dyDescent="0.3">
      <c r="A1756" t="s">
        <v>37</v>
      </c>
      <c r="B1756" t="s">
        <v>38</v>
      </c>
      <c r="C1756" t="s">
        <v>39</v>
      </c>
      <c r="D1756" t="s">
        <v>40</v>
      </c>
      <c r="E1756">
        <v>1</v>
      </c>
      <c r="F1756">
        <v>627</v>
      </c>
      <c r="G1756">
        <v>0</v>
      </c>
      <c r="H1756" s="47">
        <f t="shared" si="81"/>
        <v>627</v>
      </c>
      <c r="I1756" s="47"/>
      <c r="J1756" s="39" t="str">
        <f t="shared" si="82"/>
        <v>627</v>
      </c>
      <c r="K1756" t="s">
        <v>50</v>
      </c>
      <c r="L1756">
        <v>274</v>
      </c>
      <c r="M1756" t="s">
        <v>2064</v>
      </c>
      <c r="N1756" t="s">
        <v>2065</v>
      </c>
      <c r="O1756">
        <v>1</v>
      </c>
      <c r="P1756" t="s">
        <v>3321</v>
      </c>
    </row>
    <row r="1757" spans="1:16" x14ac:dyDescent="0.3">
      <c r="A1757" t="s">
        <v>37</v>
      </c>
      <c r="B1757" t="s">
        <v>38</v>
      </c>
      <c r="C1757" t="s">
        <v>39</v>
      </c>
      <c r="D1757" t="s">
        <v>40</v>
      </c>
      <c r="E1757">
        <v>1</v>
      </c>
      <c r="F1757">
        <v>589</v>
      </c>
      <c r="G1757">
        <v>6</v>
      </c>
      <c r="H1757" s="47">
        <f t="shared" si="81"/>
        <v>589</v>
      </c>
      <c r="I1757" s="47">
        <f t="shared" si="83"/>
        <v>6</v>
      </c>
      <c r="J1757" s="39" t="str">
        <f t="shared" si="82"/>
        <v>5896</v>
      </c>
      <c r="K1757" t="s">
        <v>50</v>
      </c>
      <c r="L1757">
        <v>661</v>
      </c>
      <c r="M1757" t="s">
        <v>1420</v>
      </c>
      <c r="N1757" t="s">
        <v>2066</v>
      </c>
      <c r="O1757">
        <v>1</v>
      </c>
      <c r="P1757" t="s">
        <v>3321</v>
      </c>
    </row>
    <row r="1758" spans="1:16" x14ac:dyDescent="0.3">
      <c r="A1758" t="s">
        <v>37</v>
      </c>
      <c r="B1758" t="s">
        <v>38</v>
      </c>
      <c r="C1758" t="s">
        <v>39</v>
      </c>
      <c r="D1758" t="s">
        <v>40</v>
      </c>
      <c r="E1758">
        <v>1</v>
      </c>
      <c r="F1758">
        <v>660</v>
      </c>
      <c r="G1758">
        <v>6</v>
      </c>
      <c r="H1758" s="47">
        <f t="shared" si="81"/>
        <v>660</v>
      </c>
      <c r="I1758" s="47">
        <f t="shared" si="83"/>
        <v>6</v>
      </c>
      <c r="J1758" s="39" t="str">
        <f t="shared" si="82"/>
        <v>6606</v>
      </c>
      <c r="K1758" t="s">
        <v>50</v>
      </c>
      <c r="L1758">
        <v>406.9</v>
      </c>
      <c r="M1758" t="s">
        <v>54</v>
      </c>
      <c r="N1758" t="s">
        <v>54</v>
      </c>
      <c r="O1758">
        <v>1</v>
      </c>
      <c r="P1758" t="s">
        <v>3321</v>
      </c>
    </row>
    <row r="1759" spans="1:16" x14ac:dyDescent="0.3">
      <c r="A1759" t="s">
        <v>37</v>
      </c>
      <c r="B1759" t="s">
        <v>38</v>
      </c>
      <c r="C1759" t="s">
        <v>39</v>
      </c>
      <c r="D1759" t="s">
        <v>40</v>
      </c>
      <c r="E1759">
        <v>1</v>
      </c>
      <c r="F1759">
        <v>661</v>
      </c>
      <c r="G1759">
        <v>1</v>
      </c>
      <c r="H1759" s="47">
        <f t="shared" si="81"/>
        <v>661</v>
      </c>
      <c r="I1759" s="47">
        <f t="shared" si="83"/>
        <v>1</v>
      </c>
      <c r="J1759" s="39" t="str">
        <f t="shared" si="82"/>
        <v>6611</v>
      </c>
      <c r="K1759" t="s">
        <v>50</v>
      </c>
      <c r="L1759">
        <v>598.1</v>
      </c>
      <c r="M1759" t="s">
        <v>2067</v>
      </c>
      <c r="N1759" t="s">
        <v>2068</v>
      </c>
      <c r="O1759">
        <v>1</v>
      </c>
      <c r="P1759" t="s">
        <v>3321</v>
      </c>
    </row>
    <row r="1760" spans="1:16" x14ac:dyDescent="0.3">
      <c r="A1760" t="s">
        <v>37</v>
      </c>
      <c r="B1760" t="s">
        <v>38</v>
      </c>
      <c r="C1760" t="s">
        <v>39</v>
      </c>
      <c r="D1760" t="s">
        <v>40</v>
      </c>
      <c r="E1760">
        <v>1</v>
      </c>
      <c r="F1760">
        <v>441</v>
      </c>
      <c r="G1760">
        <v>9</v>
      </c>
      <c r="H1760" s="47">
        <f t="shared" si="81"/>
        <v>441</v>
      </c>
      <c r="I1760" s="47">
        <f t="shared" si="83"/>
        <v>9</v>
      </c>
      <c r="J1760" s="39" t="str">
        <f t="shared" si="82"/>
        <v>4419</v>
      </c>
      <c r="K1760" t="s">
        <v>50</v>
      </c>
      <c r="L1760">
        <v>144</v>
      </c>
      <c r="M1760" t="s">
        <v>915</v>
      </c>
      <c r="N1760" t="s">
        <v>916</v>
      </c>
      <c r="O1760">
        <v>1</v>
      </c>
      <c r="P1760" t="s">
        <v>3321</v>
      </c>
    </row>
    <row r="1761" spans="1:16" x14ac:dyDescent="0.3">
      <c r="A1761" t="s">
        <v>37</v>
      </c>
      <c r="B1761" t="s">
        <v>38</v>
      </c>
      <c r="C1761" t="s">
        <v>39</v>
      </c>
      <c r="D1761" t="s">
        <v>40</v>
      </c>
      <c r="E1761">
        <v>1</v>
      </c>
      <c r="F1761">
        <v>237</v>
      </c>
      <c r="G1761">
        <v>9</v>
      </c>
      <c r="H1761" s="47">
        <f t="shared" si="81"/>
        <v>237</v>
      </c>
      <c r="I1761" s="47">
        <f t="shared" si="83"/>
        <v>9</v>
      </c>
      <c r="J1761" s="39" t="str">
        <f t="shared" si="82"/>
        <v>2379</v>
      </c>
      <c r="K1761" t="s">
        <v>53</v>
      </c>
      <c r="L1761">
        <v>400</v>
      </c>
      <c r="M1761" t="s">
        <v>2069</v>
      </c>
      <c r="N1761" t="s">
        <v>2070</v>
      </c>
      <c r="O1761">
        <v>1</v>
      </c>
      <c r="P1761" t="s">
        <v>3321</v>
      </c>
    </row>
    <row r="1762" spans="1:16" x14ac:dyDescent="0.3">
      <c r="A1762" t="s">
        <v>37</v>
      </c>
      <c r="B1762" t="s">
        <v>38</v>
      </c>
      <c r="C1762" t="s">
        <v>39</v>
      </c>
      <c r="D1762" t="s">
        <v>40</v>
      </c>
      <c r="E1762">
        <v>1</v>
      </c>
      <c r="F1762">
        <v>413</v>
      </c>
      <c r="G1762">
        <v>1</v>
      </c>
      <c r="H1762" s="47">
        <f t="shared" si="81"/>
        <v>413</v>
      </c>
      <c r="I1762" s="47">
        <f t="shared" si="83"/>
        <v>1</v>
      </c>
      <c r="J1762" s="39" t="str">
        <f t="shared" si="82"/>
        <v>4131</v>
      </c>
      <c r="K1762" t="s">
        <v>50</v>
      </c>
      <c r="L1762">
        <v>918</v>
      </c>
      <c r="M1762" t="s">
        <v>2071</v>
      </c>
      <c r="N1762" t="s">
        <v>416</v>
      </c>
      <c r="O1762">
        <v>1</v>
      </c>
      <c r="P1762" t="s">
        <v>3321</v>
      </c>
    </row>
    <row r="1763" spans="1:16" x14ac:dyDescent="0.3">
      <c r="A1763" t="s">
        <v>37</v>
      </c>
      <c r="B1763" t="s">
        <v>38</v>
      </c>
      <c r="C1763" t="s">
        <v>39</v>
      </c>
      <c r="D1763" t="s">
        <v>40</v>
      </c>
      <c r="E1763">
        <v>1</v>
      </c>
      <c r="F1763">
        <v>306</v>
      </c>
      <c r="G1763">
        <v>3</v>
      </c>
      <c r="H1763" s="47">
        <f t="shared" si="81"/>
        <v>306</v>
      </c>
      <c r="I1763" s="47">
        <f t="shared" si="83"/>
        <v>3</v>
      </c>
      <c r="J1763" s="39" t="str">
        <f t="shared" si="82"/>
        <v>3063</v>
      </c>
      <c r="K1763" t="s">
        <v>58</v>
      </c>
      <c r="L1763">
        <v>440</v>
      </c>
      <c r="M1763" t="s">
        <v>2072</v>
      </c>
      <c r="N1763" t="s">
        <v>2073</v>
      </c>
      <c r="O1763">
        <v>1</v>
      </c>
      <c r="P1763" t="s">
        <v>3321</v>
      </c>
    </row>
    <row r="1764" spans="1:16" x14ac:dyDescent="0.3">
      <c r="A1764" t="s">
        <v>37</v>
      </c>
      <c r="B1764" t="s">
        <v>38</v>
      </c>
      <c r="C1764" t="s">
        <v>39</v>
      </c>
      <c r="D1764" t="s">
        <v>40</v>
      </c>
      <c r="E1764">
        <v>1</v>
      </c>
      <c r="F1764">
        <v>216</v>
      </c>
      <c r="G1764">
        <v>10</v>
      </c>
      <c r="H1764" s="47">
        <f t="shared" si="81"/>
        <v>216</v>
      </c>
      <c r="I1764" s="47">
        <f t="shared" si="83"/>
        <v>10</v>
      </c>
      <c r="J1764" s="39" t="str">
        <f t="shared" si="82"/>
        <v>21610</v>
      </c>
      <c r="K1764" t="s">
        <v>50</v>
      </c>
      <c r="L1764">
        <v>13</v>
      </c>
      <c r="M1764" t="s">
        <v>2074</v>
      </c>
      <c r="N1764" t="s">
        <v>2075</v>
      </c>
      <c r="O1764">
        <v>1</v>
      </c>
      <c r="P1764" t="s">
        <v>3321</v>
      </c>
    </row>
    <row r="1765" spans="1:16" x14ac:dyDescent="0.3">
      <c r="A1765" t="s">
        <v>37</v>
      </c>
      <c r="B1765" t="s">
        <v>38</v>
      </c>
      <c r="C1765" t="s">
        <v>39</v>
      </c>
      <c r="D1765" t="s">
        <v>40</v>
      </c>
      <c r="E1765">
        <v>1</v>
      </c>
      <c r="F1765">
        <v>341</v>
      </c>
      <c r="G1765">
        <v>2</v>
      </c>
      <c r="H1765" s="47">
        <f t="shared" si="81"/>
        <v>341</v>
      </c>
      <c r="I1765" s="47">
        <f t="shared" si="83"/>
        <v>2</v>
      </c>
      <c r="J1765" s="39" t="str">
        <f t="shared" si="82"/>
        <v>3412</v>
      </c>
      <c r="K1765" t="s">
        <v>161</v>
      </c>
      <c r="L1765">
        <v>2580</v>
      </c>
      <c r="M1765" t="s">
        <v>54</v>
      </c>
      <c r="N1765" t="s">
        <v>162</v>
      </c>
      <c r="O1765">
        <v>2</v>
      </c>
      <c r="P1765" t="s">
        <v>3323</v>
      </c>
    </row>
    <row r="1766" spans="1:16" x14ac:dyDescent="0.3">
      <c r="A1766" t="s">
        <v>37</v>
      </c>
      <c r="B1766" t="s">
        <v>38</v>
      </c>
      <c r="C1766" t="s">
        <v>39</v>
      </c>
      <c r="D1766" t="s">
        <v>40</v>
      </c>
      <c r="E1766">
        <v>1</v>
      </c>
      <c r="F1766">
        <v>659</v>
      </c>
      <c r="G1766">
        <v>29</v>
      </c>
      <c r="H1766" s="47">
        <f t="shared" si="81"/>
        <v>659</v>
      </c>
      <c r="I1766" s="47">
        <f t="shared" si="83"/>
        <v>29</v>
      </c>
      <c r="J1766" s="39" t="str">
        <f t="shared" si="82"/>
        <v>65929</v>
      </c>
      <c r="K1766" t="s">
        <v>50</v>
      </c>
      <c r="L1766">
        <v>46.6</v>
      </c>
      <c r="M1766" t="s">
        <v>1081</v>
      </c>
      <c r="N1766" t="s">
        <v>1082</v>
      </c>
      <c r="O1766">
        <v>1</v>
      </c>
      <c r="P1766" t="s">
        <v>3321</v>
      </c>
    </row>
    <row r="1767" spans="1:16" x14ac:dyDescent="0.3">
      <c r="A1767" t="s">
        <v>37</v>
      </c>
      <c r="B1767" t="s">
        <v>38</v>
      </c>
      <c r="C1767" t="s">
        <v>39</v>
      </c>
      <c r="D1767" t="s">
        <v>40</v>
      </c>
      <c r="E1767">
        <v>1</v>
      </c>
      <c r="F1767">
        <v>511</v>
      </c>
      <c r="G1767">
        <v>12</v>
      </c>
      <c r="H1767" s="47">
        <f t="shared" si="81"/>
        <v>511</v>
      </c>
      <c r="I1767" s="47">
        <f t="shared" si="83"/>
        <v>12</v>
      </c>
      <c r="J1767" s="39" t="str">
        <f t="shared" si="82"/>
        <v>51112</v>
      </c>
      <c r="K1767" t="s">
        <v>50</v>
      </c>
      <c r="L1767">
        <v>13</v>
      </c>
      <c r="M1767" t="s">
        <v>54</v>
      </c>
      <c r="N1767" t="s">
        <v>159</v>
      </c>
      <c r="O1767">
        <v>2</v>
      </c>
      <c r="P1767" t="s">
        <v>3323</v>
      </c>
    </row>
    <row r="1768" spans="1:16" x14ac:dyDescent="0.3">
      <c r="A1768" t="s">
        <v>37</v>
      </c>
      <c r="B1768" t="s">
        <v>38</v>
      </c>
      <c r="C1768" t="s">
        <v>39</v>
      </c>
      <c r="D1768" t="s">
        <v>40</v>
      </c>
      <c r="E1768">
        <v>1</v>
      </c>
      <c r="F1768">
        <v>511</v>
      </c>
      <c r="G1768">
        <v>34</v>
      </c>
      <c r="H1768" s="47">
        <f t="shared" si="81"/>
        <v>511</v>
      </c>
      <c r="I1768" s="47">
        <f t="shared" si="83"/>
        <v>34</v>
      </c>
      <c r="J1768" s="39" t="str">
        <f t="shared" si="82"/>
        <v>51134</v>
      </c>
      <c r="K1768" t="s">
        <v>50</v>
      </c>
      <c r="L1768">
        <v>303</v>
      </c>
      <c r="M1768" t="s">
        <v>54</v>
      </c>
      <c r="N1768" t="s">
        <v>54</v>
      </c>
      <c r="O1768">
        <v>1</v>
      </c>
      <c r="P1768" t="s">
        <v>3321</v>
      </c>
    </row>
    <row r="1769" spans="1:16" x14ac:dyDescent="0.3">
      <c r="A1769" t="s">
        <v>37</v>
      </c>
      <c r="B1769" t="s">
        <v>38</v>
      </c>
      <c r="C1769" t="s">
        <v>39</v>
      </c>
      <c r="D1769" t="s">
        <v>40</v>
      </c>
      <c r="E1769">
        <v>1</v>
      </c>
      <c r="F1769">
        <v>882</v>
      </c>
      <c r="G1769">
        <v>37</v>
      </c>
      <c r="H1769" s="47">
        <f t="shared" si="81"/>
        <v>882</v>
      </c>
      <c r="I1769" s="47">
        <f t="shared" si="83"/>
        <v>37</v>
      </c>
      <c r="J1769" s="39" t="str">
        <f t="shared" si="82"/>
        <v>88237</v>
      </c>
      <c r="K1769" t="s">
        <v>257</v>
      </c>
      <c r="L1769">
        <v>1102</v>
      </c>
      <c r="M1769" t="s">
        <v>391</v>
      </c>
      <c r="N1769" t="s">
        <v>392</v>
      </c>
      <c r="O1769">
        <v>1</v>
      </c>
      <c r="P1769" t="s">
        <v>3321</v>
      </c>
    </row>
    <row r="1770" spans="1:16" x14ac:dyDescent="0.3">
      <c r="A1770" t="s">
        <v>37</v>
      </c>
      <c r="B1770" t="s">
        <v>38</v>
      </c>
      <c r="C1770" t="s">
        <v>39</v>
      </c>
      <c r="D1770" t="s">
        <v>40</v>
      </c>
      <c r="E1770">
        <v>1</v>
      </c>
      <c r="F1770">
        <v>880</v>
      </c>
      <c r="G1770">
        <v>0</v>
      </c>
      <c r="H1770" s="47">
        <f t="shared" si="81"/>
        <v>880</v>
      </c>
      <c r="I1770" s="47"/>
      <c r="J1770" s="39" t="str">
        <f t="shared" si="82"/>
        <v>880</v>
      </c>
      <c r="K1770" t="s">
        <v>50</v>
      </c>
      <c r="L1770">
        <v>13</v>
      </c>
      <c r="M1770" t="s">
        <v>2076</v>
      </c>
      <c r="N1770" t="s">
        <v>984</v>
      </c>
      <c r="O1770">
        <v>1</v>
      </c>
      <c r="P1770" t="s">
        <v>3321</v>
      </c>
    </row>
    <row r="1771" spans="1:16" x14ac:dyDescent="0.3">
      <c r="A1771" t="s">
        <v>37</v>
      </c>
      <c r="B1771" t="s">
        <v>38</v>
      </c>
      <c r="C1771" t="s">
        <v>39</v>
      </c>
      <c r="D1771" t="s">
        <v>40</v>
      </c>
      <c r="E1771">
        <v>1</v>
      </c>
      <c r="F1771">
        <v>322</v>
      </c>
      <c r="G1771">
        <v>0</v>
      </c>
      <c r="H1771" s="47">
        <f t="shared" si="81"/>
        <v>322</v>
      </c>
      <c r="I1771" s="47"/>
      <c r="J1771" s="39" t="str">
        <f t="shared" si="82"/>
        <v>322</v>
      </c>
      <c r="K1771" t="s">
        <v>50</v>
      </c>
      <c r="L1771">
        <v>126</v>
      </c>
      <c r="M1771" t="s">
        <v>54</v>
      </c>
      <c r="N1771" t="s">
        <v>159</v>
      </c>
      <c r="O1771">
        <v>2</v>
      </c>
      <c r="P1771" t="s">
        <v>3323</v>
      </c>
    </row>
    <row r="1772" spans="1:16" x14ac:dyDescent="0.3">
      <c r="A1772" t="s">
        <v>37</v>
      </c>
      <c r="B1772" t="s">
        <v>38</v>
      </c>
      <c r="C1772" t="s">
        <v>39</v>
      </c>
      <c r="D1772" t="s">
        <v>40</v>
      </c>
      <c r="E1772">
        <v>1</v>
      </c>
      <c r="F1772">
        <v>263</v>
      </c>
      <c r="G1772">
        <v>2</v>
      </c>
      <c r="H1772" s="47">
        <f t="shared" si="81"/>
        <v>263</v>
      </c>
      <c r="I1772" s="47">
        <f t="shared" si="83"/>
        <v>2</v>
      </c>
      <c r="J1772" s="39" t="str">
        <f t="shared" si="82"/>
        <v>2632</v>
      </c>
      <c r="K1772" t="s">
        <v>53</v>
      </c>
      <c r="L1772">
        <v>50</v>
      </c>
      <c r="M1772" t="s">
        <v>2077</v>
      </c>
      <c r="N1772" t="s">
        <v>2078</v>
      </c>
      <c r="O1772">
        <v>1</v>
      </c>
      <c r="P1772" t="s">
        <v>3321</v>
      </c>
    </row>
    <row r="1773" spans="1:16" x14ac:dyDescent="0.3">
      <c r="A1773" t="s">
        <v>37</v>
      </c>
      <c r="B1773" t="s">
        <v>38</v>
      </c>
      <c r="C1773" t="s">
        <v>39</v>
      </c>
      <c r="D1773" t="s">
        <v>40</v>
      </c>
      <c r="E1773">
        <v>1</v>
      </c>
      <c r="F1773">
        <v>113</v>
      </c>
      <c r="G1773">
        <v>10</v>
      </c>
      <c r="H1773" s="47">
        <f t="shared" si="81"/>
        <v>113</v>
      </c>
      <c r="I1773" s="47">
        <f t="shared" si="83"/>
        <v>10</v>
      </c>
      <c r="J1773" s="39" t="str">
        <f t="shared" si="82"/>
        <v>11310</v>
      </c>
      <c r="K1773" t="s">
        <v>50</v>
      </c>
      <c r="L1773">
        <v>241</v>
      </c>
      <c r="M1773" t="s">
        <v>2079</v>
      </c>
      <c r="N1773" t="s">
        <v>2080</v>
      </c>
      <c r="O1773">
        <v>1</v>
      </c>
      <c r="P1773" t="s">
        <v>3321</v>
      </c>
    </row>
    <row r="1774" spans="1:16" x14ac:dyDescent="0.3">
      <c r="A1774" t="s">
        <v>37</v>
      </c>
      <c r="B1774" t="s">
        <v>38</v>
      </c>
      <c r="C1774" t="s">
        <v>39</v>
      </c>
      <c r="D1774" t="s">
        <v>40</v>
      </c>
      <c r="E1774">
        <v>1</v>
      </c>
      <c r="F1774">
        <v>346</v>
      </c>
      <c r="G1774">
        <v>0</v>
      </c>
      <c r="H1774" s="47">
        <f t="shared" si="81"/>
        <v>346</v>
      </c>
      <c r="I1774" s="47"/>
      <c r="J1774" s="39" t="str">
        <f t="shared" si="82"/>
        <v>346</v>
      </c>
      <c r="K1774" t="s">
        <v>207</v>
      </c>
      <c r="L1774">
        <v>711</v>
      </c>
      <c r="M1774">
        <v>285</v>
      </c>
      <c r="N1774" t="s">
        <v>550</v>
      </c>
      <c r="O1774">
        <v>1</v>
      </c>
      <c r="P1774" t="s">
        <v>3321</v>
      </c>
    </row>
    <row r="1775" spans="1:16" x14ac:dyDescent="0.3">
      <c r="A1775" t="s">
        <v>37</v>
      </c>
      <c r="B1775" t="s">
        <v>38</v>
      </c>
      <c r="C1775" t="s">
        <v>39</v>
      </c>
      <c r="D1775" t="s">
        <v>40</v>
      </c>
      <c r="E1775">
        <v>1</v>
      </c>
      <c r="F1775">
        <v>695</v>
      </c>
      <c r="G1775">
        <v>2</v>
      </c>
      <c r="H1775" s="47">
        <f t="shared" si="81"/>
        <v>695</v>
      </c>
      <c r="I1775" s="47">
        <f t="shared" si="83"/>
        <v>2</v>
      </c>
      <c r="J1775" s="39" t="str">
        <f t="shared" si="82"/>
        <v>6952</v>
      </c>
      <c r="K1775" t="s">
        <v>50</v>
      </c>
      <c r="L1775">
        <v>68.099999999999994</v>
      </c>
      <c r="M1775" t="s">
        <v>2081</v>
      </c>
      <c r="N1775" t="s">
        <v>1565</v>
      </c>
      <c r="O1775">
        <v>1</v>
      </c>
      <c r="P1775" t="s">
        <v>3321</v>
      </c>
    </row>
    <row r="1776" spans="1:16" x14ac:dyDescent="0.3">
      <c r="A1776" t="s">
        <v>37</v>
      </c>
      <c r="B1776" t="s">
        <v>38</v>
      </c>
      <c r="C1776" t="s">
        <v>39</v>
      </c>
      <c r="D1776" t="s">
        <v>40</v>
      </c>
      <c r="E1776">
        <v>1</v>
      </c>
      <c r="F1776">
        <v>693</v>
      </c>
      <c r="G1776">
        <v>1</v>
      </c>
      <c r="H1776" s="47">
        <f t="shared" si="81"/>
        <v>693</v>
      </c>
      <c r="I1776" s="47">
        <f t="shared" si="83"/>
        <v>1</v>
      </c>
      <c r="J1776" s="39" t="str">
        <f t="shared" si="82"/>
        <v>6931</v>
      </c>
      <c r="K1776" t="s">
        <v>50</v>
      </c>
      <c r="L1776">
        <v>446.9</v>
      </c>
      <c r="M1776" t="s">
        <v>54</v>
      </c>
      <c r="N1776" t="s">
        <v>54</v>
      </c>
      <c r="O1776">
        <v>1</v>
      </c>
      <c r="P1776" t="s">
        <v>3321</v>
      </c>
    </row>
    <row r="1777" spans="1:16" x14ac:dyDescent="0.3">
      <c r="A1777" t="s">
        <v>37</v>
      </c>
      <c r="B1777" t="s">
        <v>38</v>
      </c>
      <c r="C1777" t="s">
        <v>39</v>
      </c>
      <c r="D1777" t="s">
        <v>40</v>
      </c>
      <c r="E1777">
        <v>1</v>
      </c>
      <c r="F1777">
        <v>677</v>
      </c>
      <c r="G1777">
        <v>19</v>
      </c>
      <c r="H1777" s="47">
        <f t="shared" si="81"/>
        <v>677</v>
      </c>
      <c r="I1777" s="47">
        <f t="shared" si="83"/>
        <v>19</v>
      </c>
      <c r="J1777" s="39" t="str">
        <f t="shared" si="82"/>
        <v>67719</v>
      </c>
      <c r="K1777" t="s">
        <v>50</v>
      </c>
      <c r="L1777">
        <v>51.9</v>
      </c>
      <c r="M1777" t="s">
        <v>2082</v>
      </c>
      <c r="N1777" t="s">
        <v>2083</v>
      </c>
      <c r="O1777">
        <v>1</v>
      </c>
      <c r="P1777" t="s">
        <v>3321</v>
      </c>
    </row>
    <row r="1778" spans="1:16" x14ac:dyDescent="0.3">
      <c r="A1778" t="s">
        <v>37</v>
      </c>
      <c r="B1778" t="s">
        <v>38</v>
      </c>
      <c r="C1778" t="s">
        <v>39</v>
      </c>
      <c r="D1778" t="s">
        <v>40</v>
      </c>
      <c r="E1778">
        <v>1</v>
      </c>
      <c r="F1778">
        <v>292</v>
      </c>
      <c r="G1778">
        <v>1</v>
      </c>
      <c r="H1778" s="47">
        <f t="shared" si="81"/>
        <v>292</v>
      </c>
      <c r="I1778" s="47">
        <f t="shared" si="83"/>
        <v>1</v>
      </c>
      <c r="J1778" s="39" t="str">
        <f t="shared" si="82"/>
        <v>2921</v>
      </c>
      <c r="K1778" t="s">
        <v>114</v>
      </c>
      <c r="L1778">
        <v>763</v>
      </c>
      <c r="M1778" t="s">
        <v>2084</v>
      </c>
      <c r="N1778" t="s">
        <v>2085</v>
      </c>
      <c r="O1778">
        <v>1</v>
      </c>
      <c r="P1778" t="s">
        <v>3321</v>
      </c>
    </row>
    <row r="1779" spans="1:16" x14ac:dyDescent="0.3">
      <c r="A1779" t="s">
        <v>37</v>
      </c>
      <c r="B1779" t="s">
        <v>38</v>
      </c>
      <c r="C1779" t="s">
        <v>39</v>
      </c>
      <c r="D1779" t="s">
        <v>40</v>
      </c>
      <c r="E1779">
        <v>1</v>
      </c>
      <c r="F1779">
        <v>675</v>
      </c>
      <c r="G1779">
        <v>5</v>
      </c>
      <c r="H1779" s="47">
        <f t="shared" si="81"/>
        <v>675</v>
      </c>
      <c r="I1779" s="47">
        <f t="shared" si="83"/>
        <v>5</v>
      </c>
      <c r="J1779" s="39" t="str">
        <f t="shared" si="82"/>
        <v>6755</v>
      </c>
      <c r="K1779" t="s">
        <v>50</v>
      </c>
      <c r="L1779">
        <v>254.5</v>
      </c>
      <c r="M1779" t="s">
        <v>2086</v>
      </c>
      <c r="N1779" t="s">
        <v>139</v>
      </c>
      <c r="O1779">
        <v>1</v>
      </c>
      <c r="P1779" t="s">
        <v>3321</v>
      </c>
    </row>
    <row r="1780" spans="1:16" x14ac:dyDescent="0.3">
      <c r="A1780" t="s">
        <v>37</v>
      </c>
      <c r="B1780" t="s">
        <v>38</v>
      </c>
      <c r="C1780" t="s">
        <v>39</v>
      </c>
      <c r="D1780" t="s">
        <v>40</v>
      </c>
      <c r="E1780">
        <v>1</v>
      </c>
      <c r="F1780">
        <v>371</v>
      </c>
      <c r="G1780">
        <v>0</v>
      </c>
      <c r="H1780" s="47">
        <f t="shared" si="81"/>
        <v>371</v>
      </c>
      <c r="I1780" s="47"/>
      <c r="J1780" s="39" t="str">
        <f t="shared" si="82"/>
        <v>371</v>
      </c>
      <c r="K1780" t="s">
        <v>58</v>
      </c>
      <c r="L1780">
        <v>327</v>
      </c>
      <c r="M1780">
        <v>426</v>
      </c>
      <c r="N1780" t="s">
        <v>2087</v>
      </c>
      <c r="O1780">
        <v>1</v>
      </c>
      <c r="P1780" t="s">
        <v>3321</v>
      </c>
    </row>
    <row r="1781" spans="1:16" x14ac:dyDescent="0.3">
      <c r="A1781" t="s">
        <v>37</v>
      </c>
      <c r="B1781" t="s">
        <v>38</v>
      </c>
      <c r="C1781" t="s">
        <v>39</v>
      </c>
      <c r="D1781" t="s">
        <v>40</v>
      </c>
      <c r="E1781">
        <v>1</v>
      </c>
      <c r="F1781">
        <v>240</v>
      </c>
      <c r="G1781">
        <v>0</v>
      </c>
      <c r="H1781" s="47">
        <f t="shared" si="81"/>
        <v>240</v>
      </c>
      <c r="I1781" s="47"/>
      <c r="J1781" s="39" t="str">
        <f t="shared" si="82"/>
        <v>240</v>
      </c>
      <c r="K1781" t="s">
        <v>58</v>
      </c>
      <c r="L1781">
        <v>564</v>
      </c>
      <c r="M1781" t="s">
        <v>2088</v>
      </c>
      <c r="N1781" t="s">
        <v>1753</v>
      </c>
      <c r="O1781">
        <v>1</v>
      </c>
      <c r="P1781" t="s">
        <v>3321</v>
      </c>
    </row>
    <row r="1782" spans="1:16" x14ac:dyDescent="0.3">
      <c r="A1782" t="s">
        <v>37</v>
      </c>
      <c r="B1782" t="s">
        <v>38</v>
      </c>
      <c r="C1782" t="s">
        <v>39</v>
      </c>
      <c r="D1782" t="s">
        <v>40</v>
      </c>
      <c r="E1782">
        <v>1</v>
      </c>
      <c r="F1782">
        <v>421</v>
      </c>
      <c r="G1782">
        <v>7</v>
      </c>
      <c r="H1782" s="47">
        <f t="shared" si="81"/>
        <v>421</v>
      </c>
      <c r="I1782" s="47">
        <f t="shared" si="83"/>
        <v>7</v>
      </c>
      <c r="J1782" s="39" t="str">
        <f t="shared" si="82"/>
        <v>4217</v>
      </c>
      <c r="K1782" t="s">
        <v>78</v>
      </c>
      <c r="L1782">
        <v>475</v>
      </c>
      <c r="M1782" t="s">
        <v>92</v>
      </c>
      <c r="N1782" t="s">
        <v>93</v>
      </c>
      <c r="O1782">
        <v>1</v>
      </c>
      <c r="P1782" t="s">
        <v>3321</v>
      </c>
    </row>
    <row r="1783" spans="1:16" x14ac:dyDescent="0.3">
      <c r="A1783" t="s">
        <v>37</v>
      </c>
      <c r="B1783" t="s">
        <v>38</v>
      </c>
      <c r="C1783" t="s">
        <v>39</v>
      </c>
      <c r="D1783" t="s">
        <v>40</v>
      </c>
      <c r="E1783">
        <v>1</v>
      </c>
      <c r="F1783">
        <v>229</v>
      </c>
      <c r="G1783">
        <v>1</v>
      </c>
      <c r="H1783" s="47">
        <f t="shared" si="81"/>
        <v>229</v>
      </c>
      <c r="I1783" s="47">
        <f t="shared" si="83"/>
        <v>1</v>
      </c>
      <c r="J1783" s="39" t="str">
        <f t="shared" si="82"/>
        <v>2291</v>
      </c>
      <c r="K1783" t="s">
        <v>50</v>
      </c>
      <c r="L1783">
        <v>152</v>
      </c>
      <c r="M1783" t="s">
        <v>668</v>
      </c>
      <c r="N1783" t="s">
        <v>669</v>
      </c>
      <c r="O1783">
        <v>1</v>
      </c>
      <c r="P1783" t="s">
        <v>3321</v>
      </c>
    </row>
    <row r="1784" spans="1:16" x14ac:dyDescent="0.3">
      <c r="A1784" t="s">
        <v>37</v>
      </c>
      <c r="B1784" t="s">
        <v>38</v>
      </c>
      <c r="C1784" t="s">
        <v>39</v>
      </c>
      <c r="D1784" t="s">
        <v>40</v>
      </c>
      <c r="E1784">
        <v>1</v>
      </c>
      <c r="F1784">
        <v>218</v>
      </c>
      <c r="G1784">
        <v>0</v>
      </c>
      <c r="H1784" s="47">
        <f t="shared" si="81"/>
        <v>218</v>
      </c>
      <c r="I1784" s="47"/>
      <c r="J1784" s="39" t="str">
        <f t="shared" si="82"/>
        <v>218</v>
      </c>
      <c r="K1784" t="s">
        <v>53</v>
      </c>
      <c r="L1784">
        <v>225</v>
      </c>
      <c r="M1784" t="s">
        <v>2089</v>
      </c>
      <c r="N1784" t="s">
        <v>1403</v>
      </c>
      <c r="O1784">
        <v>1</v>
      </c>
      <c r="P1784" t="s">
        <v>3321</v>
      </c>
    </row>
    <row r="1785" spans="1:16" x14ac:dyDescent="0.3">
      <c r="A1785" t="s">
        <v>37</v>
      </c>
      <c r="B1785" t="s">
        <v>38</v>
      </c>
      <c r="C1785" t="s">
        <v>39</v>
      </c>
      <c r="D1785" t="s">
        <v>40</v>
      </c>
      <c r="E1785">
        <v>1</v>
      </c>
      <c r="F1785">
        <v>404</v>
      </c>
      <c r="G1785">
        <v>0</v>
      </c>
      <c r="H1785" s="47">
        <f t="shared" si="81"/>
        <v>404</v>
      </c>
      <c r="I1785" s="47"/>
      <c r="J1785" s="39" t="str">
        <f t="shared" si="82"/>
        <v>404</v>
      </c>
      <c r="K1785" t="s">
        <v>58</v>
      </c>
      <c r="L1785">
        <v>79</v>
      </c>
      <c r="M1785" t="s">
        <v>1572</v>
      </c>
      <c r="N1785" t="s">
        <v>601</v>
      </c>
      <c r="O1785">
        <v>1</v>
      </c>
      <c r="P1785" t="s">
        <v>3321</v>
      </c>
    </row>
    <row r="1786" spans="1:16" x14ac:dyDescent="0.3">
      <c r="A1786" t="s">
        <v>37</v>
      </c>
      <c r="B1786" t="s">
        <v>38</v>
      </c>
      <c r="C1786" t="s">
        <v>39</v>
      </c>
      <c r="D1786" t="s">
        <v>40</v>
      </c>
      <c r="E1786">
        <v>1</v>
      </c>
      <c r="F1786">
        <v>407</v>
      </c>
      <c r="G1786">
        <v>0</v>
      </c>
      <c r="H1786" s="47">
        <f t="shared" si="81"/>
        <v>407</v>
      </c>
      <c r="I1786" s="47"/>
      <c r="J1786" s="39" t="str">
        <f t="shared" si="82"/>
        <v>407</v>
      </c>
      <c r="K1786" t="s">
        <v>58</v>
      </c>
      <c r="L1786">
        <v>1418</v>
      </c>
      <c r="M1786" t="s">
        <v>2090</v>
      </c>
      <c r="N1786" t="s">
        <v>2091</v>
      </c>
      <c r="O1786">
        <v>1</v>
      </c>
      <c r="P1786" t="s">
        <v>3321</v>
      </c>
    </row>
    <row r="1787" spans="1:16" x14ac:dyDescent="0.3">
      <c r="A1787" t="s">
        <v>37</v>
      </c>
      <c r="B1787" t="s">
        <v>38</v>
      </c>
      <c r="C1787" t="s">
        <v>39</v>
      </c>
      <c r="D1787" t="s">
        <v>40</v>
      </c>
      <c r="E1787">
        <v>1</v>
      </c>
      <c r="F1787">
        <v>114</v>
      </c>
      <c r="G1787">
        <v>11</v>
      </c>
      <c r="H1787" s="47">
        <f t="shared" si="81"/>
        <v>114</v>
      </c>
      <c r="I1787" s="47">
        <f t="shared" si="83"/>
        <v>11</v>
      </c>
      <c r="J1787" s="39" t="str">
        <f t="shared" si="82"/>
        <v>11411</v>
      </c>
      <c r="K1787" t="s">
        <v>50</v>
      </c>
      <c r="L1787">
        <v>188</v>
      </c>
      <c r="M1787" t="s">
        <v>2092</v>
      </c>
      <c r="N1787" t="s">
        <v>2093</v>
      </c>
      <c r="O1787">
        <v>1</v>
      </c>
      <c r="P1787" t="s">
        <v>3321</v>
      </c>
    </row>
    <row r="1788" spans="1:16" x14ac:dyDescent="0.3">
      <c r="A1788" t="s">
        <v>37</v>
      </c>
      <c r="B1788" t="s">
        <v>38</v>
      </c>
      <c r="C1788" t="s">
        <v>39</v>
      </c>
      <c r="D1788" t="s">
        <v>40</v>
      </c>
      <c r="E1788">
        <v>1</v>
      </c>
      <c r="F1788">
        <v>480</v>
      </c>
      <c r="G1788">
        <v>1</v>
      </c>
      <c r="H1788" s="47">
        <f t="shared" si="81"/>
        <v>480</v>
      </c>
      <c r="I1788" s="47">
        <f t="shared" si="83"/>
        <v>1</v>
      </c>
      <c r="J1788" s="39" t="str">
        <f t="shared" si="82"/>
        <v>4801</v>
      </c>
      <c r="K1788" t="s">
        <v>53</v>
      </c>
      <c r="L1788">
        <v>160</v>
      </c>
      <c r="M1788" t="s">
        <v>2094</v>
      </c>
      <c r="N1788" t="s">
        <v>2095</v>
      </c>
      <c r="O1788">
        <v>1</v>
      </c>
      <c r="P1788" t="s">
        <v>3321</v>
      </c>
    </row>
    <row r="1789" spans="1:16" x14ac:dyDescent="0.3">
      <c r="A1789" t="s">
        <v>37</v>
      </c>
      <c r="B1789" t="s">
        <v>38</v>
      </c>
      <c r="C1789" t="s">
        <v>39</v>
      </c>
      <c r="D1789" t="s">
        <v>40</v>
      </c>
      <c r="E1789">
        <v>1</v>
      </c>
      <c r="F1789">
        <v>894</v>
      </c>
      <c r="G1789">
        <v>8</v>
      </c>
      <c r="H1789" s="47">
        <f t="shared" si="81"/>
        <v>894</v>
      </c>
      <c r="I1789" s="47">
        <f t="shared" si="83"/>
        <v>8</v>
      </c>
      <c r="J1789" s="39" t="str">
        <f t="shared" si="82"/>
        <v>8948</v>
      </c>
      <c r="K1789" t="s">
        <v>50</v>
      </c>
      <c r="L1789">
        <v>50</v>
      </c>
      <c r="M1789" t="s">
        <v>1175</v>
      </c>
      <c r="N1789" t="s">
        <v>1176</v>
      </c>
      <c r="O1789">
        <v>1</v>
      </c>
      <c r="P1789" t="s">
        <v>3321</v>
      </c>
    </row>
    <row r="1790" spans="1:16" x14ac:dyDescent="0.3">
      <c r="A1790" t="s">
        <v>37</v>
      </c>
      <c r="B1790" t="s">
        <v>38</v>
      </c>
      <c r="C1790" t="s">
        <v>39</v>
      </c>
      <c r="D1790" t="s">
        <v>40</v>
      </c>
      <c r="E1790">
        <v>1</v>
      </c>
      <c r="F1790">
        <v>787</v>
      </c>
      <c r="G1790">
        <v>6</v>
      </c>
      <c r="H1790" s="47">
        <f t="shared" si="81"/>
        <v>787</v>
      </c>
      <c r="I1790" s="47">
        <f t="shared" si="83"/>
        <v>6</v>
      </c>
      <c r="J1790" s="39" t="str">
        <f t="shared" si="82"/>
        <v>7876</v>
      </c>
      <c r="K1790" t="s">
        <v>50</v>
      </c>
      <c r="L1790">
        <v>412</v>
      </c>
      <c r="M1790" t="s">
        <v>428</v>
      </c>
      <c r="N1790" t="s">
        <v>429</v>
      </c>
      <c r="O1790">
        <v>1</v>
      </c>
      <c r="P1790" t="s">
        <v>3321</v>
      </c>
    </row>
    <row r="1791" spans="1:16" x14ac:dyDescent="0.3">
      <c r="A1791" t="s">
        <v>37</v>
      </c>
      <c r="B1791" t="s">
        <v>38</v>
      </c>
      <c r="C1791" t="s">
        <v>39</v>
      </c>
      <c r="D1791" t="s">
        <v>40</v>
      </c>
      <c r="E1791">
        <v>1</v>
      </c>
      <c r="F1791">
        <v>681</v>
      </c>
      <c r="G1791">
        <v>17</v>
      </c>
      <c r="H1791" s="47">
        <f t="shared" si="81"/>
        <v>681</v>
      </c>
      <c r="I1791" s="47">
        <f t="shared" si="83"/>
        <v>17</v>
      </c>
      <c r="J1791" s="39" t="str">
        <f t="shared" si="82"/>
        <v>68117</v>
      </c>
      <c r="K1791" t="s">
        <v>50</v>
      </c>
      <c r="L1791">
        <v>157</v>
      </c>
      <c r="M1791" t="s">
        <v>2096</v>
      </c>
      <c r="N1791" t="s">
        <v>2097</v>
      </c>
      <c r="O1791">
        <v>1</v>
      </c>
      <c r="P1791" t="s">
        <v>3321</v>
      </c>
    </row>
    <row r="1792" spans="1:16" x14ac:dyDescent="0.3">
      <c r="A1792" t="s">
        <v>37</v>
      </c>
      <c r="B1792" t="s">
        <v>38</v>
      </c>
      <c r="C1792" t="s">
        <v>39</v>
      </c>
      <c r="D1792" t="s">
        <v>40</v>
      </c>
      <c r="E1792">
        <v>1</v>
      </c>
      <c r="F1792">
        <v>869</v>
      </c>
      <c r="G1792">
        <v>2</v>
      </c>
      <c r="H1792" s="47">
        <f t="shared" si="81"/>
        <v>869</v>
      </c>
      <c r="I1792" s="47">
        <f t="shared" si="83"/>
        <v>2</v>
      </c>
      <c r="J1792" s="39" t="str">
        <f t="shared" si="82"/>
        <v>8692</v>
      </c>
      <c r="K1792" t="s">
        <v>50</v>
      </c>
      <c r="L1792">
        <v>63</v>
      </c>
      <c r="M1792" t="s">
        <v>2098</v>
      </c>
      <c r="N1792" t="s">
        <v>1696</v>
      </c>
      <c r="O1792">
        <v>1</v>
      </c>
      <c r="P1792" t="s">
        <v>3321</v>
      </c>
    </row>
    <row r="1793" spans="1:16" x14ac:dyDescent="0.3">
      <c r="A1793" t="s">
        <v>37</v>
      </c>
      <c r="B1793" t="s">
        <v>38</v>
      </c>
      <c r="C1793" t="s">
        <v>39</v>
      </c>
      <c r="D1793" t="s">
        <v>40</v>
      </c>
      <c r="E1793">
        <v>1</v>
      </c>
      <c r="F1793">
        <v>681</v>
      </c>
      <c r="G1793">
        <v>14</v>
      </c>
      <c r="H1793" s="47">
        <f t="shared" si="81"/>
        <v>681</v>
      </c>
      <c r="I1793" s="47">
        <f t="shared" si="83"/>
        <v>14</v>
      </c>
      <c r="J1793" s="39" t="str">
        <f t="shared" si="82"/>
        <v>68114</v>
      </c>
      <c r="K1793" t="s">
        <v>50</v>
      </c>
      <c r="L1793">
        <v>49.6</v>
      </c>
      <c r="M1793">
        <v>663</v>
      </c>
      <c r="N1793" t="s">
        <v>2099</v>
      </c>
      <c r="O1793">
        <v>1</v>
      </c>
      <c r="P1793" t="s">
        <v>3321</v>
      </c>
    </row>
    <row r="1794" spans="1:16" x14ac:dyDescent="0.3">
      <c r="A1794" t="s">
        <v>37</v>
      </c>
      <c r="B1794" t="s">
        <v>38</v>
      </c>
      <c r="C1794" t="s">
        <v>39</v>
      </c>
      <c r="D1794" t="s">
        <v>40</v>
      </c>
      <c r="E1794">
        <v>1</v>
      </c>
      <c r="F1794">
        <v>678</v>
      </c>
      <c r="G1794">
        <v>24</v>
      </c>
      <c r="H1794" s="47">
        <f t="shared" si="81"/>
        <v>678</v>
      </c>
      <c r="I1794" s="47">
        <f t="shared" si="83"/>
        <v>24</v>
      </c>
      <c r="J1794" s="39" t="str">
        <f t="shared" si="82"/>
        <v>67824</v>
      </c>
      <c r="K1794" t="s">
        <v>50</v>
      </c>
      <c r="L1794">
        <v>10.199999999999999</v>
      </c>
      <c r="M1794" t="s">
        <v>2100</v>
      </c>
      <c r="N1794" t="s">
        <v>791</v>
      </c>
      <c r="O1794">
        <v>1</v>
      </c>
      <c r="P1794" t="s">
        <v>3321</v>
      </c>
    </row>
    <row r="1795" spans="1:16" x14ac:dyDescent="0.3">
      <c r="A1795" t="s">
        <v>37</v>
      </c>
      <c r="B1795" t="s">
        <v>38</v>
      </c>
      <c r="C1795" t="s">
        <v>39</v>
      </c>
      <c r="D1795" t="s">
        <v>40</v>
      </c>
      <c r="E1795">
        <v>1</v>
      </c>
      <c r="F1795">
        <v>679</v>
      </c>
      <c r="G1795">
        <v>8</v>
      </c>
      <c r="H1795" s="47">
        <f t="shared" ref="H1795:H1858" si="84">IF(E1795=1,F1795,CONCATENATE(E1795,F1795))</f>
        <v>679</v>
      </c>
      <c r="I1795" s="47">
        <f t="shared" ref="I1795:I1858" si="85">G1795</f>
        <v>8</v>
      </c>
      <c r="J1795" s="39" t="str">
        <f t="shared" ref="J1795:J1858" si="86">CONCATENATE(H1795,I1795)</f>
        <v>6798</v>
      </c>
      <c r="K1795" t="s">
        <v>50</v>
      </c>
      <c r="L1795">
        <v>320</v>
      </c>
      <c r="M1795" t="s">
        <v>2101</v>
      </c>
      <c r="N1795" t="s">
        <v>2102</v>
      </c>
      <c r="O1795">
        <v>1</v>
      </c>
      <c r="P1795" t="s">
        <v>3321</v>
      </c>
    </row>
    <row r="1796" spans="1:16" x14ac:dyDescent="0.3">
      <c r="A1796" t="s">
        <v>37</v>
      </c>
      <c r="B1796" t="s">
        <v>38</v>
      </c>
      <c r="C1796" t="s">
        <v>39</v>
      </c>
      <c r="D1796" t="s">
        <v>40</v>
      </c>
      <c r="E1796">
        <v>1</v>
      </c>
      <c r="F1796">
        <v>882</v>
      </c>
      <c r="G1796">
        <v>11</v>
      </c>
      <c r="H1796" s="47">
        <f t="shared" si="84"/>
        <v>882</v>
      </c>
      <c r="I1796" s="47">
        <f t="shared" si="85"/>
        <v>11</v>
      </c>
      <c r="J1796" s="39" t="str">
        <f t="shared" si="86"/>
        <v>88211</v>
      </c>
      <c r="K1796" t="s">
        <v>58</v>
      </c>
      <c r="L1796">
        <v>160</v>
      </c>
      <c r="M1796" t="s">
        <v>54</v>
      </c>
      <c r="N1796" t="s">
        <v>162</v>
      </c>
      <c r="O1796">
        <v>2</v>
      </c>
      <c r="P1796" t="s">
        <v>3323</v>
      </c>
    </row>
    <row r="1797" spans="1:16" x14ac:dyDescent="0.3">
      <c r="A1797" t="s">
        <v>37</v>
      </c>
      <c r="B1797" t="s">
        <v>38</v>
      </c>
      <c r="C1797" t="s">
        <v>39</v>
      </c>
      <c r="D1797" t="s">
        <v>40</v>
      </c>
      <c r="E1797">
        <v>1</v>
      </c>
      <c r="F1797">
        <v>867</v>
      </c>
      <c r="G1797">
        <v>112</v>
      </c>
      <c r="H1797" s="47">
        <f t="shared" si="84"/>
        <v>867</v>
      </c>
      <c r="I1797" s="47">
        <f t="shared" si="85"/>
        <v>112</v>
      </c>
      <c r="J1797" s="39" t="str">
        <f t="shared" si="86"/>
        <v>867112</v>
      </c>
      <c r="K1797" t="s">
        <v>207</v>
      </c>
      <c r="L1797">
        <v>25</v>
      </c>
      <c r="M1797" t="s">
        <v>54</v>
      </c>
      <c r="N1797" t="s">
        <v>1254</v>
      </c>
      <c r="O1797">
        <v>4</v>
      </c>
      <c r="P1797" t="s">
        <v>3325</v>
      </c>
    </row>
    <row r="1798" spans="1:16" x14ac:dyDescent="0.3">
      <c r="A1798" t="s">
        <v>37</v>
      </c>
      <c r="B1798" t="s">
        <v>38</v>
      </c>
      <c r="C1798" t="s">
        <v>39</v>
      </c>
      <c r="D1798" t="s">
        <v>40</v>
      </c>
      <c r="E1798">
        <v>1</v>
      </c>
      <c r="F1798">
        <v>867</v>
      </c>
      <c r="G1798">
        <v>126</v>
      </c>
      <c r="H1798" s="47">
        <f t="shared" si="84"/>
        <v>867</v>
      </c>
      <c r="I1798" s="47">
        <f t="shared" si="85"/>
        <v>126</v>
      </c>
      <c r="J1798" s="39" t="str">
        <f t="shared" si="86"/>
        <v>867126</v>
      </c>
      <c r="K1798" t="s">
        <v>50</v>
      </c>
      <c r="L1798">
        <v>37</v>
      </c>
      <c r="M1798" t="s">
        <v>2103</v>
      </c>
      <c r="N1798" t="s">
        <v>1171</v>
      </c>
      <c r="O1798">
        <v>1</v>
      </c>
      <c r="P1798" t="s">
        <v>3321</v>
      </c>
    </row>
    <row r="1799" spans="1:16" x14ac:dyDescent="0.3">
      <c r="A1799" t="s">
        <v>37</v>
      </c>
      <c r="B1799" t="s">
        <v>38</v>
      </c>
      <c r="C1799" t="s">
        <v>39</v>
      </c>
      <c r="D1799" t="s">
        <v>40</v>
      </c>
      <c r="E1799">
        <v>1</v>
      </c>
      <c r="F1799">
        <v>672</v>
      </c>
      <c r="G1799">
        <v>7</v>
      </c>
      <c r="H1799" s="47">
        <f t="shared" si="84"/>
        <v>672</v>
      </c>
      <c r="I1799" s="47">
        <f t="shared" si="85"/>
        <v>7</v>
      </c>
      <c r="J1799" s="39" t="str">
        <f t="shared" si="86"/>
        <v>6727</v>
      </c>
      <c r="K1799" t="s">
        <v>50</v>
      </c>
      <c r="L1799">
        <v>43.6</v>
      </c>
      <c r="M1799" t="s">
        <v>2104</v>
      </c>
      <c r="N1799" t="s">
        <v>2105</v>
      </c>
      <c r="O1799">
        <v>1</v>
      </c>
      <c r="P1799" t="s">
        <v>3321</v>
      </c>
    </row>
    <row r="1800" spans="1:16" x14ac:dyDescent="0.3">
      <c r="A1800" t="s">
        <v>37</v>
      </c>
      <c r="B1800" t="s">
        <v>38</v>
      </c>
      <c r="C1800" t="s">
        <v>39</v>
      </c>
      <c r="D1800" t="s">
        <v>40</v>
      </c>
      <c r="E1800">
        <v>1</v>
      </c>
      <c r="F1800">
        <v>670</v>
      </c>
      <c r="G1800">
        <v>8</v>
      </c>
      <c r="H1800" s="47">
        <f t="shared" si="84"/>
        <v>670</v>
      </c>
      <c r="I1800" s="47">
        <f t="shared" si="85"/>
        <v>8</v>
      </c>
      <c r="J1800" s="39" t="str">
        <f t="shared" si="86"/>
        <v>6708</v>
      </c>
      <c r="K1800" t="s">
        <v>50</v>
      </c>
      <c r="L1800">
        <v>175.9</v>
      </c>
      <c r="M1800" t="s">
        <v>578</v>
      </c>
      <c r="N1800" t="s">
        <v>579</v>
      </c>
      <c r="O1800">
        <v>1</v>
      </c>
      <c r="P1800" t="s">
        <v>3321</v>
      </c>
    </row>
    <row r="1801" spans="1:16" x14ac:dyDescent="0.3">
      <c r="A1801" t="s">
        <v>37</v>
      </c>
      <c r="B1801" t="s">
        <v>38</v>
      </c>
      <c r="C1801" t="s">
        <v>39</v>
      </c>
      <c r="D1801" t="s">
        <v>40</v>
      </c>
      <c r="E1801">
        <v>1</v>
      </c>
      <c r="F1801">
        <v>670</v>
      </c>
      <c r="G1801">
        <v>17</v>
      </c>
      <c r="H1801" s="47">
        <f t="shared" si="84"/>
        <v>670</v>
      </c>
      <c r="I1801" s="47">
        <f t="shared" si="85"/>
        <v>17</v>
      </c>
      <c r="J1801" s="39" t="str">
        <f t="shared" si="86"/>
        <v>67017</v>
      </c>
      <c r="K1801" t="s">
        <v>50</v>
      </c>
      <c r="L1801">
        <v>119</v>
      </c>
      <c r="M1801" t="s">
        <v>2106</v>
      </c>
      <c r="N1801" t="s">
        <v>2107</v>
      </c>
      <c r="O1801">
        <v>1</v>
      </c>
      <c r="P1801" t="s">
        <v>3321</v>
      </c>
    </row>
    <row r="1802" spans="1:16" x14ac:dyDescent="0.3">
      <c r="A1802" t="s">
        <v>37</v>
      </c>
      <c r="B1802" t="s">
        <v>38</v>
      </c>
      <c r="C1802" t="s">
        <v>39</v>
      </c>
      <c r="D1802" t="s">
        <v>40</v>
      </c>
      <c r="E1802">
        <v>1</v>
      </c>
      <c r="F1802">
        <v>61</v>
      </c>
      <c r="G1802">
        <v>24</v>
      </c>
      <c r="H1802" s="47">
        <f t="shared" si="84"/>
        <v>61</v>
      </c>
      <c r="I1802" s="47">
        <f t="shared" si="85"/>
        <v>24</v>
      </c>
      <c r="J1802" s="39" t="str">
        <f t="shared" si="86"/>
        <v>6124</v>
      </c>
      <c r="K1802" t="s">
        <v>58</v>
      </c>
      <c r="L1802">
        <v>45</v>
      </c>
      <c r="M1802" t="s">
        <v>54</v>
      </c>
      <c r="N1802" t="s">
        <v>55</v>
      </c>
      <c r="O1802">
        <v>5</v>
      </c>
      <c r="P1802" t="s">
        <v>3322</v>
      </c>
    </row>
    <row r="1803" spans="1:16" x14ac:dyDescent="0.3">
      <c r="A1803" t="s">
        <v>37</v>
      </c>
      <c r="B1803" t="s">
        <v>38</v>
      </c>
      <c r="C1803" t="s">
        <v>39</v>
      </c>
      <c r="D1803" t="s">
        <v>40</v>
      </c>
      <c r="E1803">
        <v>1</v>
      </c>
      <c r="F1803">
        <v>228</v>
      </c>
      <c r="G1803">
        <v>16</v>
      </c>
      <c r="H1803" s="47">
        <f t="shared" si="84"/>
        <v>228</v>
      </c>
      <c r="I1803" s="47">
        <f t="shared" si="85"/>
        <v>16</v>
      </c>
      <c r="J1803" s="39" t="str">
        <f t="shared" si="86"/>
        <v>22816</v>
      </c>
      <c r="K1803" t="s">
        <v>124</v>
      </c>
      <c r="L1803">
        <v>40</v>
      </c>
      <c r="M1803" t="s">
        <v>54</v>
      </c>
      <c r="N1803" t="s">
        <v>55</v>
      </c>
      <c r="O1803">
        <v>5</v>
      </c>
      <c r="P1803" t="s">
        <v>3322</v>
      </c>
    </row>
    <row r="1804" spans="1:16" x14ac:dyDescent="0.3">
      <c r="A1804" t="s">
        <v>37</v>
      </c>
      <c r="B1804" t="s">
        <v>38</v>
      </c>
      <c r="C1804" t="s">
        <v>39</v>
      </c>
      <c r="D1804" t="s">
        <v>40</v>
      </c>
      <c r="E1804">
        <v>1</v>
      </c>
      <c r="F1804">
        <v>81</v>
      </c>
      <c r="G1804">
        <v>20</v>
      </c>
      <c r="H1804" s="47">
        <f t="shared" si="84"/>
        <v>81</v>
      </c>
      <c r="I1804" s="47">
        <f t="shared" si="85"/>
        <v>20</v>
      </c>
      <c r="J1804" s="39" t="str">
        <f t="shared" si="86"/>
        <v>8120</v>
      </c>
      <c r="K1804" t="s">
        <v>50</v>
      </c>
      <c r="L1804">
        <v>339</v>
      </c>
      <c r="M1804" t="s">
        <v>2108</v>
      </c>
      <c r="N1804" t="s">
        <v>2109</v>
      </c>
      <c r="O1804">
        <v>1</v>
      </c>
      <c r="P1804" t="s">
        <v>3321</v>
      </c>
    </row>
    <row r="1805" spans="1:16" x14ac:dyDescent="0.3">
      <c r="A1805" t="s">
        <v>37</v>
      </c>
      <c r="B1805" t="s">
        <v>38</v>
      </c>
      <c r="C1805" t="s">
        <v>39</v>
      </c>
      <c r="D1805" t="s">
        <v>40</v>
      </c>
      <c r="E1805">
        <v>1</v>
      </c>
      <c r="F1805">
        <v>484</v>
      </c>
      <c r="G1805">
        <v>6</v>
      </c>
      <c r="H1805" s="47">
        <f t="shared" si="84"/>
        <v>484</v>
      </c>
      <c r="I1805" s="47">
        <f t="shared" si="85"/>
        <v>6</v>
      </c>
      <c r="J1805" s="39" t="str">
        <f t="shared" si="86"/>
        <v>4846</v>
      </c>
      <c r="K1805" t="s">
        <v>63</v>
      </c>
      <c r="L1805">
        <v>1337</v>
      </c>
      <c r="M1805" t="s">
        <v>54</v>
      </c>
      <c r="N1805" t="s">
        <v>55</v>
      </c>
      <c r="O1805">
        <v>5</v>
      </c>
      <c r="P1805" t="s">
        <v>3322</v>
      </c>
    </row>
    <row r="1806" spans="1:16" x14ac:dyDescent="0.3">
      <c r="A1806" t="s">
        <v>37</v>
      </c>
      <c r="B1806" t="s">
        <v>38</v>
      </c>
      <c r="C1806" t="s">
        <v>39</v>
      </c>
      <c r="D1806" t="s">
        <v>40</v>
      </c>
      <c r="E1806">
        <v>1</v>
      </c>
      <c r="F1806">
        <v>62</v>
      </c>
      <c r="G1806">
        <v>11</v>
      </c>
      <c r="H1806" s="47">
        <f t="shared" si="84"/>
        <v>62</v>
      </c>
      <c r="I1806" s="47">
        <f t="shared" si="85"/>
        <v>11</v>
      </c>
      <c r="J1806" s="39" t="str">
        <f t="shared" si="86"/>
        <v>6211</v>
      </c>
      <c r="K1806" t="s">
        <v>50</v>
      </c>
      <c r="L1806">
        <v>136</v>
      </c>
      <c r="M1806" t="s">
        <v>2110</v>
      </c>
      <c r="N1806" t="s">
        <v>2111</v>
      </c>
      <c r="O1806">
        <v>1</v>
      </c>
      <c r="P1806" t="s">
        <v>3321</v>
      </c>
    </row>
    <row r="1807" spans="1:16" x14ac:dyDescent="0.3">
      <c r="A1807" t="s">
        <v>37</v>
      </c>
      <c r="B1807" t="s">
        <v>38</v>
      </c>
      <c r="C1807" t="s">
        <v>39</v>
      </c>
      <c r="D1807" t="s">
        <v>40</v>
      </c>
      <c r="E1807">
        <v>1</v>
      </c>
      <c r="F1807">
        <v>13</v>
      </c>
      <c r="G1807">
        <v>0</v>
      </c>
      <c r="H1807" s="47">
        <f t="shared" si="84"/>
        <v>13</v>
      </c>
      <c r="I1807" s="47"/>
      <c r="J1807" s="39" t="str">
        <f t="shared" si="86"/>
        <v>13</v>
      </c>
      <c r="K1807" t="s">
        <v>58</v>
      </c>
      <c r="L1807">
        <v>1527</v>
      </c>
      <c r="M1807" t="s">
        <v>2112</v>
      </c>
      <c r="N1807" t="s">
        <v>552</v>
      </c>
      <c r="O1807">
        <v>1</v>
      </c>
      <c r="P1807" t="s">
        <v>3321</v>
      </c>
    </row>
    <row r="1808" spans="1:16" x14ac:dyDescent="0.3">
      <c r="A1808" t="s">
        <v>37</v>
      </c>
      <c r="B1808" t="s">
        <v>38</v>
      </c>
      <c r="C1808" t="s">
        <v>39</v>
      </c>
      <c r="D1808" t="s">
        <v>40</v>
      </c>
      <c r="E1808">
        <v>1</v>
      </c>
      <c r="F1808">
        <v>11</v>
      </c>
      <c r="G1808">
        <v>2</v>
      </c>
      <c r="H1808" s="47">
        <f t="shared" si="84"/>
        <v>11</v>
      </c>
      <c r="I1808" s="47">
        <f t="shared" si="85"/>
        <v>2</v>
      </c>
      <c r="J1808" s="39" t="str">
        <f t="shared" si="86"/>
        <v>112</v>
      </c>
      <c r="K1808" t="s">
        <v>50</v>
      </c>
      <c r="L1808">
        <v>400</v>
      </c>
      <c r="M1808">
        <v>515</v>
      </c>
      <c r="N1808" t="s">
        <v>1403</v>
      </c>
      <c r="O1808">
        <v>1</v>
      </c>
      <c r="P1808" t="s">
        <v>3321</v>
      </c>
    </row>
    <row r="1809" spans="1:16" x14ac:dyDescent="0.3">
      <c r="A1809" t="s">
        <v>37</v>
      </c>
      <c r="B1809" t="s">
        <v>38</v>
      </c>
      <c r="C1809" t="s">
        <v>39</v>
      </c>
      <c r="D1809" t="s">
        <v>40</v>
      </c>
      <c r="E1809">
        <v>1</v>
      </c>
      <c r="F1809">
        <v>8</v>
      </c>
      <c r="G1809">
        <v>1</v>
      </c>
      <c r="H1809" s="47">
        <f t="shared" si="84"/>
        <v>8</v>
      </c>
      <c r="I1809" s="47">
        <f t="shared" si="85"/>
        <v>1</v>
      </c>
      <c r="J1809" s="39" t="str">
        <f t="shared" si="86"/>
        <v>81</v>
      </c>
      <c r="K1809" t="s">
        <v>50</v>
      </c>
      <c r="L1809">
        <v>600</v>
      </c>
      <c r="M1809" t="s">
        <v>977</v>
      </c>
      <c r="N1809" t="s">
        <v>978</v>
      </c>
      <c r="O1809">
        <v>9</v>
      </c>
      <c r="P1809" t="s">
        <v>3327</v>
      </c>
    </row>
    <row r="1810" spans="1:16" x14ac:dyDescent="0.3">
      <c r="A1810" t="s">
        <v>37</v>
      </c>
      <c r="B1810" t="s">
        <v>38</v>
      </c>
      <c r="C1810" t="s">
        <v>39</v>
      </c>
      <c r="D1810" t="s">
        <v>40</v>
      </c>
      <c r="E1810">
        <v>1</v>
      </c>
      <c r="F1810">
        <v>858</v>
      </c>
      <c r="G1810">
        <v>0</v>
      </c>
      <c r="H1810" s="47">
        <f t="shared" si="84"/>
        <v>858</v>
      </c>
      <c r="I1810" s="47"/>
      <c r="J1810" s="39" t="str">
        <f t="shared" si="86"/>
        <v>858</v>
      </c>
      <c r="K1810" t="s">
        <v>58</v>
      </c>
      <c r="L1810">
        <v>1405</v>
      </c>
      <c r="M1810" t="s">
        <v>54</v>
      </c>
      <c r="N1810" t="s">
        <v>55</v>
      </c>
      <c r="O1810">
        <v>5</v>
      </c>
      <c r="P1810" t="s">
        <v>3322</v>
      </c>
    </row>
    <row r="1811" spans="1:16" x14ac:dyDescent="0.3">
      <c r="A1811" t="s">
        <v>37</v>
      </c>
      <c r="B1811" t="s">
        <v>38</v>
      </c>
      <c r="C1811" t="s">
        <v>39</v>
      </c>
      <c r="D1811" t="s">
        <v>40</v>
      </c>
      <c r="E1811">
        <v>1</v>
      </c>
      <c r="F1811">
        <v>44</v>
      </c>
      <c r="G1811">
        <v>8</v>
      </c>
      <c r="H1811" s="47">
        <f t="shared" si="84"/>
        <v>44</v>
      </c>
      <c r="I1811" s="47">
        <f t="shared" si="85"/>
        <v>8</v>
      </c>
      <c r="J1811" s="39" t="str">
        <f t="shared" si="86"/>
        <v>448</v>
      </c>
      <c r="K1811" t="s">
        <v>124</v>
      </c>
      <c r="L1811">
        <v>2142</v>
      </c>
      <c r="M1811" t="s">
        <v>54</v>
      </c>
      <c r="N1811" t="s">
        <v>55</v>
      </c>
      <c r="O1811">
        <v>5</v>
      </c>
      <c r="P1811" t="s">
        <v>3322</v>
      </c>
    </row>
    <row r="1812" spans="1:16" x14ac:dyDescent="0.3">
      <c r="A1812" t="s">
        <v>37</v>
      </c>
      <c r="B1812" t="s">
        <v>38</v>
      </c>
      <c r="C1812" t="s">
        <v>39</v>
      </c>
      <c r="D1812" t="s">
        <v>40</v>
      </c>
      <c r="E1812">
        <v>1</v>
      </c>
      <c r="F1812">
        <v>866</v>
      </c>
      <c r="G1812">
        <v>81</v>
      </c>
      <c r="H1812" s="47">
        <f t="shared" si="84"/>
        <v>866</v>
      </c>
      <c r="I1812" s="47">
        <f t="shared" si="85"/>
        <v>81</v>
      </c>
      <c r="J1812" s="39" t="str">
        <f t="shared" si="86"/>
        <v>86681</v>
      </c>
      <c r="K1812" t="s">
        <v>50</v>
      </c>
      <c r="L1812">
        <v>51</v>
      </c>
      <c r="M1812" t="s">
        <v>54</v>
      </c>
      <c r="N1812" t="s">
        <v>159</v>
      </c>
      <c r="O1812">
        <v>2</v>
      </c>
      <c r="P1812" t="s">
        <v>3323</v>
      </c>
    </row>
    <row r="1813" spans="1:16" x14ac:dyDescent="0.3">
      <c r="A1813" t="s">
        <v>37</v>
      </c>
      <c r="B1813" t="s">
        <v>38</v>
      </c>
      <c r="C1813" t="s">
        <v>39</v>
      </c>
      <c r="D1813" t="s">
        <v>40</v>
      </c>
      <c r="E1813">
        <v>1</v>
      </c>
      <c r="F1813">
        <v>866</v>
      </c>
      <c r="G1813">
        <v>82</v>
      </c>
      <c r="H1813" s="47">
        <f t="shared" si="84"/>
        <v>866</v>
      </c>
      <c r="I1813" s="47">
        <f t="shared" si="85"/>
        <v>82</v>
      </c>
      <c r="J1813" s="39" t="str">
        <f t="shared" si="86"/>
        <v>86682</v>
      </c>
      <c r="K1813" t="s">
        <v>50</v>
      </c>
      <c r="L1813">
        <v>27</v>
      </c>
      <c r="M1813" t="s">
        <v>54</v>
      </c>
      <c r="N1813" t="s">
        <v>159</v>
      </c>
      <c r="O1813">
        <v>2</v>
      </c>
      <c r="P1813" t="s">
        <v>3323</v>
      </c>
    </row>
    <row r="1814" spans="1:16" x14ac:dyDescent="0.3">
      <c r="A1814" t="s">
        <v>37</v>
      </c>
      <c r="B1814" t="s">
        <v>38</v>
      </c>
      <c r="C1814" t="s">
        <v>39</v>
      </c>
      <c r="D1814" t="s">
        <v>40</v>
      </c>
      <c r="E1814">
        <v>1</v>
      </c>
      <c r="F1814">
        <v>857</v>
      </c>
      <c r="G1814">
        <v>5</v>
      </c>
      <c r="H1814" s="47">
        <f t="shared" si="84"/>
        <v>857</v>
      </c>
      <c r="I1814" s="47">
        <f t="shared" si="85"/>
        <v>5</v>
      </c>
      <c r="J1814" s="39" t="str">
        <f t="shared" si="86"/>
        <v>8575</v>
      </c>
      <c r="K1814" t="s">
        <v>207</v>
      </c>
      <c r="L1814">
        <v>738</v>
      </c>
      <c r="M1814" t="s">
        <v>54</v>
      </c>
      <c r="N1814" t="s">
        <v>55</v>
      </c>
      <c r="O1814">
        <v>5</v>
      </c>
      <c r="P1814" t="s">
        <v>3322</v>
      </c>
    </row>
    <row r="1815" spans="1:16" x14ac:dyDescent="0.3">
      <c r="A1815" t="s">
        <v>37</v>
      </c>
      <c r="B1815" t="s">
        <v>38</v>
      </c>
      <c r="C1815" t="s">
        <v>39</v>
      </c>
      <c r="D1815" t="s">
        <v>40</v>
      </c>
      <c r="E1815">
        <v>1</v>
      </c>
      <c r="F1815">
        <v>827</v>
      </c>
      <c r="G1815">
        <v>5</v>
      </c>
      <c r="H1815" s="47">
        <f t="shared" si="84"/>
        <v>827</v>
      </c>
      <c r="I1815" s="47">
        <f t="shared" si="85"/>
        <v>5</v>
      </c>
      <c r="J1815" s="39" t="str">
        <f t="shared" si="86"/>
        <v>8275</v>
      </c>
      <c r="K1815" t="s">
        <v>53</v>
      </c>
      <c r="L1815">
        <v>484</v>
      </c>
      <c r="M1815" t="s">
        <v>717</v>
      </c>
      <c r="N1815" t="s">
        <v>718</v>
      </c>
      <c r="O1815">
        <v>1</v>
      </c>
      <c r="P1815" t="s">
        <v>3321</v>
      </c>
    </row>
    <row r="1816" spans="1:16" x14ac:dyDescent="0.3">
      <c r="A1816" t="s">
        <v>37</v>
      </c>
      <c r="B1816" t="s">
        <v>38</v>
      </c>
      <c r="C1816" t="s">
        <v>39</v>
      </c>
      <c r="D1816" t="s">
        <v>40</v>
      </c>
      <c r="E1816">
        <v>1</v>
      </c>
      <c r="F1816">
        <v>43</v>
      </c>
      <c r="G1816">
        <v>3</v>
      </c>
      <c r="H1816" s="47">
        <f t="shared" si="84"/>
        <v>43</v>
      </c>
      <c r="I1816" s="47">
        <f t="shared" si="85"/>
        <v>3</v>
      </c>
      <c r="J1816" s="39" t="str">
        <f t="shared" si="86"/>
        <v>433</v>
      </c>
      <c r="K1816" t="s">
        <v>53</v>
      </c>
      <c r="L1816">
        <v>1231</v>
      </c>
      <c r="M1816" t="s">
        <v>584</v>
      </c>
      <c r="N1816" t="s">
        <v>585</v>
      </c>
      <c r="O1816">
        <v>1</v>
      </c>
      <c r="P1816" t="s">
        <v>3321</v>
      </c>
    </row>
    <row r="1817" spans="1:16" x14ac:dyDescent="0.3">
      <c r="A1817" t="s">
        <v>37</v>
      </c>
      <c r="B1817" t="s">
        <v>38</v>
      </c>
      <c r="C1817" t="s">
        <v>39</v>
      </c>
      <c r="D1817" t="s">
        <v>40</v>
      </c>
      <c r="E1817">
        <v>1</v>
      </c>
      <c r="F1817">
        <v>851</v>
      </c>
      <c r="G1817">
        <v>5</v>
      </c>
      <c r="H1817" s="47">
        <f t="shared" si="84"/>
        <v>851</v>
      </c>
      <c r="I1817" s="47">
        <f t="shared" si="85"/>
        <v>5</v>
      </c>
      <c r="J1817" s="39" t="str">
        <f t="shared" si="86"/>
        <v>8515</v>
      </c>
      <c r="K1817" t="s">
        <v>207</v>
      </c>
      <c r="L1817">
        <v>326</v>
      </c>
      <c r="M1817" t="s">
        <v>54</v>
      </c>
      <c r="N1817" t="s">
        <v>55</v>
      </c>
      <c r="O1817">
        <v>5</v>
      </c>
      <c r="P1817" t="s">
        <v>3322</v>
      </c>
    </row>
    <row r="1818" spans="1:16" x14ac:dyDescent="0.3">
      <c r="A1818" t="s">
        <v>37</v>
      </c>
      <c r="B1818" t="s">
        <v>38</v>
      </c>
      <c r="C1818" t="s">
        <v>39</v>
      </c>
      <c r="D1818" t="s">
        <v>40</v>
      </c>
      <c r="E1818">
        <v>1</v>
      </c>
      <c r="F1818">
        <v>114</v>
      </c>
      <c r="G1818">
        <v>17</v>
      </c>
      <c r="H1818" s="47">
        <f t="shared" si="84"/>
        <v>114</v>
      </c>
      <c r="I1818" s="47">
        <f t="shared" si="85"/>
        <v>17</v>
      </c>
      <c r="J1818" s="39" t="str">
        <f t="shared" si="86"/>
        <v>11417</v>
      </c>
      <c r="K1818" t="s">
        <v>50</v>
      </c>
      <c r="L1818">
        <v>33</v>
      </c>
      <c r="M1818" t="s">
        <v>2113</v>
      </c>
      <c r="N1818" t="s">
        <v>2114</v>
      </c>
      <c r="O1818">
        <v>1</v>
      </c>
      <c r="P1818" t="s">
        <v>3321</v>
      </c>
    </row>
    <row r="1819" spans="1:16" x14ac:dyDescent="0.3">
      <c r="A1819" t="s">
        <v>37</v>
      </c>
      <c r="B1819" t="s">
        <v>38</v>
      </c>
      <c r="C1819" t="s">
        <v>39</v>
      </c>
      <c r="D1819" t="s">
        <v>40</v>
      </c>
      <c r="E1819">
        <v>1</v>
      </c>
      <c r="F1819">
        <v>687</v>
      </c>
      <c r="G1819">
        <v>12</v>
      </c>
      <c r="H1819" s="47">
        <f t="shared" si="84"/>
        <v>687</v>
      </c>
      <c r="I1819" s="47">
        <f t="shared" si="85"/>
        <v>12</v>
      </c>
      <c r="J1819" s="39" t="str">
        <f t="shared" si="86"/>
        <v>68712</v>
      </c>
      <c r="K1819" t="s">
        <v>50</v>
      </c>
      <c r="L1819">
        <v>170.9</v>
      </c>
      <c r="M1819" t="s">
        <v>2115</v>
      </c>
      <c r="N1819" t="s">
        <v>2116</v>
      </c>
      <c r="O1819">
        <v>1</v>
      </c>
      <c r="P1819" t="s">
        <v>3321</v>
      </c>
    </row>
    <row r="1820" spans="1:16" x14ac:dyDescent="0.3">
      <c r="A1820" t="s">
        <v>37</v>
      </c>
      <c r="B1820" t="s">
        <v>38</v>
      </c>
      <c r="C1820" t="s">
        <v>39</v>
      </c>
      <c r="D1820" t="s">
        <v>40</v>
      </c>
      <c r="E1820">
        <v>1</v>
      </c>
      <c r="F1820">
        <v>688</v>
      </c>
      <c r="G1820">
        <v>5</v>
      </c>
      <c r="H1820" s="47">
        <f t="shared" si="84"/>
        <v>688</v>
      </c>
      <c r="I1820" s="47">
        <f t="shared" si="85"/>
        <v>5</v>
      </c>
      <c r="J1820" s="39" t="str">
        <f t="shared" si="86"/>
        <v>6885</v>
      </c>
      <c r="K1820" t="s">
        <v>50</v>
      </c>
      <c r="L1820">
        <v>181.8</v>
      </c>
      <c r="M1820" t="s">
        <v>2117</v>
      </c>
      <c r="N1820" t="s">
        <v>2118</v>
      </c>
      <c r="O1820">
        <v>1</v>
      </c>
      <c r="P1820" t="s">
        <v>3321</v>
      </c>
    </row>
    <row r="1821" spans="1:16" x14ac:dyDescent="0.3">
      <c r="A1821" t="s">
        <v>37</v>
      </c>
      <c r="B1821" t="s">
        <v>38</v>
      </c>
      <c r="C1821" t="s">
        <v>39</v>
      </c>
      <c r="D1821" t="s">
        <v>40</v>
      </c>
      <c r="E1821">
        <v>1</v>
      </c>
      <c r="F1821">
        <v>683</v>
      </c>
      <c r="G1821">
        <v>18</v>
      </c>
      <c r="H1821" s="47">
        <f t="shared" si="84"/>
        <v>683</v>
      </c>
      <c r="I1821" s="47">
        <f t="shared" si="85"/>
        <v>18</v>
      </c>
      <c r="J1821" s="39" t="str">
        <f t="shared" si="86"/>
        <v>68318</v>
      </c>
      <c r="K1821" t="s">
        <v>50</v>
      </c>
      <c r="L1821">
        <v>173.7</v>
      </c>
      <c r="M1821" t="s">
        <v>2119</v>
      </c>
      <c r="N1821" t="s">
        <v>2120</v>
      </c>
      <c r="O1821">
        <v>1</v>
      </c>
      <c r="P1821" t="s">
        <v>3321</v>
      </c>
    </row>
    <row r="1822" spans="1:16" x14ac:dyDescent="0.3">
      <c r="A1822" t="s">
        <v>37</v>
      </c>
      <c r="B1822" t="s">
        <v>38</v>
      </c>
      <c r="C1822" t="s">
        <v>39</v>
      </c>
      <c r="D1822" t="s">
        <v>40</v>
      </c>
      <c r="E1822">
        <v>1</v>
      </c>
      <c r="F1822">
        <v>667</v>
      </c>
      <c r="G1822">
        <v>30</v>
      </c>
      <c r="H1822" s="47">
        <f t="shared" si="84"/>
        <v>667</v>
      </c>
      <c r="I1822" s="47">
        <f t="shared" si="85"/>
        <v>30</v>
      </c>
      <c r="J1822" s="39" t="str">
        <f t="shared" si="86"/>
        <v>66730</v>
      </c>
      <c r="K1822" t="s">
        <v>50</v>
      </c>
      <c r="L1822">
        <v>93</v>
      </c>
      <c r="M1822" t="s">
        <v>2121</v>
      </c>
      <c r="N1822" t="s">
        <v>2122</v>
      </c>
      <c r="O1822">
        <v>1</v>
      </c>
      <c r="P1822" t="s">
        <v>3321</v>
      </c>
    </row>
    <row r="1823" spans="1:16" x14ac:dyDescent="0.3">
      <c r="A1823" t="s">
        <v>37</v>
      </c>
      <c r="B1823" t="s">
        <v>38</v>
      </c>
      <c r="C1823" t="s">
        <v>39</v>
      </c>
      <c r="D1823" t="s">
        <v>40</v>
      </c>
      <c r="E1823">
        <v>1</v>
      </c>
      <c r="F1823">
        <v>667</v>
      </c>
      <c r="G1823">
        <v>14</v>
      </c>
      <c r="H1823" s="47">
        <f t="shared" si="84"/>
        <v>667</v>
      </c>
      <c r="I1823" s="47">
        <f t="shared" si="85"/>
        <v>14</v>
      </c>
      <c r="J1823" s="39" t="str">
        <f t="shared" si="86"/>
        <v>66714</v>
      </c>
      <c r="K1823" t="s">
        <v>50</v>
      </c>
      <c r="L1823">
        <v>245.6</v>
      </c>
      <c r="M1823" t="s">
        <v>2123</v>
      </c>
      <c r="N1823" t="s">
        <v>2124</v>
      </c>
      <c r="O1823">
        <v>1</v>
      </c>
      <c r="P1823" t="s">
        <v>3321</v>
      </c>
    </row>
    <row r="1824" spans="1:16" x14ac:dyDescent="0.3">
      <c r="A1824" t="s">
        <v>37</v>
      </c>
      <c r="B1824" t="s">
        <v>38</v>
      </c>
      <c r="C1824" t="s">
        <v>39</v>
      </c>
      <c r="D1824" t="s">
        <v>40</v>
      </c>
      <c r="E1824">
        <v>1</v>
      </c>
      <c r="F1824">
        <v>663</v>
      </c>
      <c r="G1824">
        <v>39</v>
      </c>
      <c r="H1824" s="47">
        <f t="shared" si="84"/>
        <v>663</v>
      </c>
      <c r="I1824" s="47">
        <f t="shared" si="85"/>
        <v>39</v>
      </c>
      <c r="J1824" s="39" t="str">
        <f t="shared" si="86"/>
        <v>66339</v>
      </c>
      <c r="K1824" t="s">
        <v>50</v>
      </c>
      <c r="L1824">
        <v>2.8</v>
      </c>
      <c r="M1824" t="s">
        <v>2125</v>
      </c>
      <c r="N1824" t="s">
        <v>2126</v>
      </c>
      <c r="O1824">
        <v>1</v>
      </c>
      <c r="P1824" t="s">
        <v>3321</v>
      </c>
    </row>
    <row r="1825" spans="1:16" x14ac:dyDescent="0.3">
      <c r="A1825" t="s">
        <v>37</v>
      </c>
      <c r="B1825" t="s">
        <v>38</v>
      </c>
      <c r="C1825" t="s">
        <v>39</v>
      </c>
      <c r="D1825" t="s">
        <v>40</v>
      </c>
      <c r="E1825">
        <v>1</v>
      </c>
      <c r="F1825">
        <v>735</v>
      </c>
      <c r="G1825">
        <v>3</v>
      </c>
      <c r="H1825" s="47">
        <f t="shared" si="84"/>
        <v>735</v>
      </c>
      <c r="I1825" s="47">
        <f t="shared" si="85"/>
        <v>3</v>
      </c>
      <c r="J1825" s="39" t="str">
        <f t="shared" si="86"/>
        <v>7353</v>
      </c>
      <c r="K1825" t="s">
        <v>356</v>
      </c>
      <c r="L1825">
        <v>17</v>
      </c>
      <c r="M1825" t="s">
        <v>54</v>
      </c>
      <c r="N1825" t="s">
        <v>57</v>
      </c>
      <c r="O1825">
        <v>2</v>
      </c>
      <c r="P1825" t="s">
        <v>3323</v>
      </c>
    </row>
    <row r="1826" spans="1:16" x14ac:dyDescent="0.3">
      <c r="A1826" t="s">
        <v>37</v>
      </c>
      <c r="B1826" t="s">
        <v>38</v>
      </c>
      <c r="C1826" t="s">
        <v>39</v>
      </c>
      <c r="D1826" t="s">
        <v>40</v>
      </c>
      <c r="E1826">
        <v>1</v>
      </c>
      <c r="F1826">
        <v>684</v>
      </c>
      <c r="G1826">
        <v>14</v>
      </c>
      <c r="H1826" s="47">
        <f t="shared" si="84"/>
        <v>684</v>
      </c>
      <c r="I1826" s="47">
        <f t="shared" si="85"/>
        <v>14</v>
      </c>
      <c r="J1826" s="39" t="str">
        <f t="shared" si="86"/>
        <v>68414</v>
      </c>
      <c r="K1826" t="s">
        <v>50</v>
      </c>
      <c r="L1826">
        <v>57.2</v>
      </c>
      <c r="M1826" t="s">
        <v>2127</v>
      </c>
      <c r="N1826" t="s">
        <v>2128</v>
      </c>
      <c r="O1826">
        <v>1</v>
      </c>
      <c r="P1826" t="s">
        <v>3321</v>
      </c>
    </row>
    <row r="1827" spans="1:16" x14ac:dyDescent="0.3">
      <c r="A1827" t="s">
        <v>37</v>
      </c>
      <c r="B1827" t="s">
        <v>38</v>
      </c>
      <c r="C1827" t="s">
        <v>39</v>
      </c>
      <c r="D1827" t="s">
        <v>40</v>
      </c>
      <c r="E1827">
        <v>1</v>
      </c>
      <c r="F1827">
        <v>670</v>
      </c>
      <c r="G1827">
        <v>1</v>
      </c>
      <c r="H1827" s="47">
        <f t="shared" si="84"/>
        <v>670</v>
      </c>
      <c r="I1827" s="47">
        <f t="shared" si="85"/>
        <v>1</v>
      </c>
      <c r="J1827" s="39" t="str">
        <f t="shared" si="86"/>
        <v>6701</v>
      </c>
      <c r="K1827" t="s">
        <v>50</v>
      </c>
      <c r="L1827">
        <v>103.8</v>
      </c>
      <c r="M1827">
        <v>545</v>
      </c>
      <c r="N1827" t="s">
        <v>2129</v>
      </c>
      <c r="O1827">
        <v>1</v>
      </c>
      <c r="P1827" t="s">
        <v>3321</v>
      </c>
    </row>
    <row r="1828" spans="1:16" x14ac:dyDescent="0.3">
      <c r="A1828" t="s">
        <v>37</v>
      </c>
      <c r="B1828" t="s">
        <v>38</v>
      </c>
      <c r="C1828" t="s">
        <v>39</v>
      </c>
      <c r="D1828" t="s">
        <v>40</v>
      </c>
      <c r="E1828">
        <v>1</v>
      </c>
      <c r="F1828">
        <v>664</v>
      </c>
      <c r="G1828">
        <v>20</v>
      </c>
      <c r="H1828" s="47">
        <f t="shared" si="84"/>
        <v>664</v>
      </c>
      <c r="I1828" s="47">
        <f t="shared" si="85"/>
        <v>20</v>
      </c>
      <c r="J1828" s="39" t="str">
        <f t="shared" si="86"/>
        <v>66420</v>
      </c>
      <c r="K1828" t="s">
        <v>50</v>
      </c>
      <c r="L1828">
        <v>86</v>
      </c>
      <c r="M1828" t="s">
        <v>1808</v>
      </c>
      <c r="N1828" t="s">
        <v>1809</v>
      </c>
      <c r="O1828">
        <v>1</v>
      </c>
      <c r="P1828" t="s">
        <v>3321</v>
      </c>
    </row>
    <row r="1829" spans="1:16" x14ac:dyDescent="0.3">
      <c r="A1829" t="s">
        <v>37</v>
      </c>
      <c r="B1829" t="s">
        <v>38</v>
      </c>
      <c r="C1829" t="s">
        <v>39</v>
      </c>
      <c r="D1829" t="s">
        <v>40</v>
      </c>
      <c r="E1829">
        <v>1</v>
      </c>
      <c r="F1829">
        <v>658</v>
      </c>
      <c r="G1829">
        <v>4</v>
      </c>
      <c r="H1829" s="47">
        <f t="shared" si="84"/>
        <v>658</v>
      </c>
      <c r="I1829" s="47">
        <f t="shared" si="85"/>
        <v>4</v>
      </c>
      <c r="J1829" s="39" t="str">
        <f t="shared" si="86"/>
        <v>6584</v>
      </c>
      <c r="K1829" t="s">
        <v>50</v>
      </c>
      <c r="L1829">
        <v>312.89999999999998</v>
      </c>
      <c r="M1829" t="s">
        <v>2130</v>
      </c>
      <c r="N1829" t="s">
        <v>2131</v>
      </c>
      <c r="O1829">
        <v>1</v>
      </c>
      <c r="P1829" t="s">
        <v>3321</v>
      </c>
    </row>
    <row r="1830" spans="1:16" x14ac:dyDescent="0.3">
      <c r="A1830" t="s">
        <v>37</v>
      </c>
      <c r="B1830" t="s">
        <v>38</v>
      </c>
      <c r="C1830" t="s">
        <v>39</v>
      </c>
      <c r="D1830" t="s">
        <v>40</v>
      </c>
      <c r="E1830">
        <v>1</v>
      </c>
      <c r="F1830">
        <v>658</v>
      </c>
      <c r="G1830">
        <v>28</v>
      </c>
      <c r="H1830" s="47">
        <f t="shared" si="84"/>
        <v>658</v>
      </c>
      <c r="I1830" s="47">
        <f t="shared" si="85"/>
        <v>28</v>
      </c>
      <c r="J1830" s="39" t="str">
        <f t="shared" si="86"/>
        <v>65828</v>
      </c>
      <c r="K1830" t="s">
        <v>50</v>
      </c>
      <c r="L1830">
        <v>89.3</v>
      </c>
      <c r="M1830" t="s">
        <v>2132</v>
      </c>
      <c r="N1830" t="s">
        <v>2131</v>
      </c>
      <c r="O1830">
        <v>1</v>
      </c>
      <c r="P1830" t="s">
        <v>3321</v>
      </c>
    </row>
    <row r="1831" spans="1:16" x14ac:dyDescent="0.3">
      <c r="A1831" t="s">
        <v>37</v>
      </c>
      <c r="B1831" t="s">
        <v>38</v>
      </c>
      <c r="C1831" t="s">
        <v>39</v>
      </c>
      <c r="D1831" t="s">
        <v>40</v>
      </c>
      <c r="E1831">
        <v>1</v>
      </c>
      <c r="F1831">
        <v>653</v>
      </c>
      <c r="G1831">
        <v>1</v>
      </c>
      <c r="H1831" s="47">
        <f t="shared" si="84"/>
        <v>653</v>
      </c>
      <c r="I1831" s="47">
        <f t="shared" si="85"/>
        <v>1</v>
      </c>
      <c r="J1831" s="39" t="str">
        <f t="shared" si="86"/>
        <v>6531</v>
      </c>
      <c r="K1831" t="s">
        <v>50</v>
      </c>
      <c r="L1831">
        <v>119</v>
      </c>
      <c r="M1831" t="s">
        <v>2133</v>
      </c>
      <c r="N1831" t="s">
        <v>976</v>
      </c>
      <c r="O1831">
        <v>1</v>
      </c>
      <c r="P1831" t="s">
        <v>3321</v>
      </c>
    </row>
    <row r="1832" spans="1:16" x14ac:dyDescent="0.3">
      <c r="A1832" t="s">
        <v>37</v>
      </c>
      <c r="B1832" t="s">
        <v>38</v>
      </c>
      <c r="C1832" t="s">
        <v>39</v>
      </c>
      <c r="D1832" t="s">
        <v>40</v>
      </c>
      <c r="E1832">
        <v>1</v>
      </c>
      <c r="F1832">
        <v>399</v>
      </c>
      <c r="G1832">
        <v>4</v>
      </c>
      <c r="H1832" s="47">
        <f t="shared" si="84"/>
        <v>399</v>
      </c>
      <c r="I1832" s="47">
        <f t="shared" si="85"/>
        <v>4</v>
      </c>
      <c r="J1832" s="39" t="str">
        <f t="shared" si="86"/>
        <v>3994</v>
      </c>
      <c r="K1832" t="s">
        <v>50</v>
      </c>
      <c r="L1832">
        <v>369</v>
      </c>
      <c r="M1832" t="s">
        <v>2137</v>
      </c>
      <c r="N1832" t="s">
        <v>2138</v>
      </c>
      <c r="O1832">
        <v>1</v>
      </c>
      <c r="P1832" t="s">
        <v>3321</v>
      </c>
    </row>
    <row r="1833" spans="1:16" x14ac:dyDescent="0.3">
      <c r="A1833" t="s">
        <v>37</v>
      </c>
      <c r="B1833" t="s">
        <v>38</v>
      </c>
      <c r="C1833" t="s">
        <v>39</v>
      </c>
      <c r="D1833" t="s">
        <v>40</v>
      </c>
      <c r="E1833">
        <v>1</v>
      </c>
      <c r="F1833">
        <v>638</v>
      </c>
      <c r="G1833">
        <v>16</v>
      </c>
      <c r="H1833" s="47">
        <f t="shared" si="84"/>
        <v>638</v>
      </c>
      <c r="I1833" s="47">
        <f t="shared" si="85"/>
        <v>16</v>
      </c>
      <c r="J1833" s="39" t="str">
        <f t="shared" si="86"/>
        <v>63816</v>
      </c>
      <c r="K1833" t="s">
        <v>50</v>
      </c>
      <c r="L1833">
        <v>60</v>
      </c>
      <c r="M1833" t="s">
        <v>1322</v>
      </c>
      <c r="N1833" t="s">
        <v>1323</v>
      </c>
      <c r="O1833">
        <v>1</v>
      </c>
      <c r="P1833" t="s">
        <v>3321</v>
      </c>
    </row>
    <row r="1834" spans="1:16" x14ac:dyDescent="0.3">
      <c r="A1834" t="s">
        <v>37</v>
      </c>
      <c r="B1834" t="s">
        <v>38</v>
      </c>
      <c r="C1834" t="s">
        <v>39</v>
      </c>
      <c r="D1834" t="s">
        <v>40</v>
      </c>
      <c r="E1834">
        <v>1</v>
      </c>
      <c r="F1834">
        <v>589</v>
      </c>
      <c r="G1834">
        <v>15</v>
      </c>
      <c r="H1834" s="47">
        <f t="shared" si="84"/>
        <v>589</v>
      </c>
      <c r="I1834" s="47">
        <f t="shared" si="85"/>
        <v>15</v>
      </c>
      <c r="J1834" s="39" t="str">
        <f t="shared" si="86"/>
        <v>58915</v>
      </c>
      <c r="K1834" t="s">
        <v>50</v>
      </c>
      <c r="L1834">
        <v>50</v>
      </c>
      <c r="M1834" t="s">
        <v>1737</v>
      </c>
      <c r="N1834" t="s">
        <v>1738</v>
      </c>
      <c r="O1834">
        <v>1</v>
      </c>
      <c r="P1834" t="s">
        <v>3321</v>
      </c>
    </row>
    <row r="1835" spans="1:16" x14ac:dyDescent="0.3">
      <c r="A1835" t="s">
        <v>37</v>
      </c>
      <c r="B1835" t="s">
        <v>38</v>
      </c>
      <c r="C1835" t="s">
        <v>39</v>
      </c>
      <c r="D1835" t="s">
        <v>40</v>
      </c>
      <c r="E1835">
        <v>1</v>
      </c>
      <c r="F1835">
        <v>594</v>
      </c>
      <c r="G1835">
        <v>5</v>
      </c>
      <c r="H1835" s="47">
        <f t="shared" si="84"/>
        <v>594</v>
      </c>
      <c r="I1835" s="47">
        <f t="shared" si="85"/>
        <v>5</v>
      </c>
      <c r="J1835" s="39" t="str">
        <f t="shared" si="86"/>
        <v>5945</v>
      </c>
      <c r="K1835" t="s">
        <v>50</v>
      </c>
      <c r="L1835">
        <v>7</v>
      </c>
      <c r="M1835" t="s">
        <v>54</v>
      </c>
      <c r="N1835" t="s">
        <v>159</v>
      </c>
      <c r="O1835">
        <v>2</v>
      </c>
      <c r="P1835" t="s">
        <v>3323</v>
      </c>
    </row>
    <row r="1836" spans="1:16" x14ac:dyDescent="0.3">
      <c r="A1836" t="s">
        <v>37</v>
      </c>
      <c r="B1836" t="s">
        <v>38</v>
      </c>
      <c r="C1836" t="s">
        <v>39</v>
      </c>
      <c r="D1836" t="s">
        <v>40</v>
      </c>
      <c r="E1836">
        <v>1</v>
      </c>
      <c r="F1836">
        <v>587</v>
      </c>
      <c r="G1836">
        <v>8</v>
      </c>
      <c r="H1836" s="47">
        <f t="shared" si="84"/>
        <v>587</v>
      </c>
      <c r="I1836" s="47">
        <f t="shared" si="85"/>
        <v>8</v>
      </c>
      <c r="J1836" s="39" t="str">
        <f t="shared" si="86"/>
        <v>5878</v>
      </c>
      <c r="K1836" t="s">
        <v>50</v>
      </c>
      <c r="L1836">
        <v>232</v>
      </c>
      <c r="M1836" t="s">
        <v>2139</v>
      </c>
      <c r="N1836" t="s">
        <v>2140</v>
      </c>
      <c r="O1836">
        <v>1</v>
      </c>
      <c r="P1836" t="s">
        <v>3321</v>
      </c>
    </row>
    <row r="1837" spans="1:16" x14ac:dyDescent="0.3">
      <c r="A1837" t="s">
        <v>37</v>
      </c>
      <c r="B1837" t="s">
        <v>38</v>
      </c>
      <c r="C1837" t="s">
        <v>39</v>
      </c>
      <c r="D1837" t="s">
        <v>40</v>
      </c>
      <c r="E1837">
        <v>1</v>
      </c>
      <c r="F1837">
        <v>588</v>
      </c>
      <c r="G1837">
        <v>37</v>
      </c>
      <c r="H1837" s="47">
        <f t="shared" si="84"/>
        <v>588</v>
      </c>
      <c r="I1837" s="47">
        <f t="shared" si="85"/>
        <v>37</v>
      </c>
      <c r="J1837" s="39" t="str">
        <f t="shared" si="86"/>
        <v>58837</v>
      </c>
      <c r="K1837" t="s">
        <v>50</v>
      </c>
      <c r="L1837">
        <v>73</v>
      </c>
      <c r="M1837" t="s">
        <v>243</v>
      </c>
      <c r="N1837" t="s">
        <v>244</v>
      </c>
      <c r="O1837">
        <v>1</v>
      </c>
      <c r="P1837" t="s">
        <v>3321</v>
      </c>
    </row>
    <row r="1838" spans="1:16" x14ac:dyDescent="0.3">
      <c r="A1838" t="s">
        <v>37</v>
      </c>
      <c r="B1838" t="s">
        <v>38</v>
      </c>
      <c r="C1838" t="s">
        <v>39</v>
      </c>
      <c r="D1838" t="s">
        <v>40</v>
      </c>
      <c r="E1838">
        <v>1</v>
      </c>
      <c r="F1838">
        <v>660</v>
      </c>
      <c r="G1838">
        <v>7</v>
      </c>
      <c r="H1838" s="47">
        <f t="shared" si="84"/>
        <v>660</v>
      </c>
      <c r="I1838" s="47">
        <f t="shared" si="85"/>
        <v>7</v>
      </c>
      <c r="J1838" s="39" t="str">
        <f t="shared" si="86"/>
        <v>6607</v>
      </c>
      <c r="K1838" t="s">
        <v>50</v>
      </c>
      <c r="L1838">
        <v>292.2</v>
      </c>
      <c r="M1838" t="s">
        <v>1729</v>
      </c>
      <c r="N1838" t="s">
        <v>1730</v>
      </c>
      <c r="O1838">
        <v>1</v>
      </c>
      <c r="P1838" t="s">
        <v>3321</v>
      </c>
    </row>
    <row r="1839" spans="1:16" x14ac:dyDescent="0.3">
      <c r="A1839" t="s">
        <v>37</v>
      </c>
      <c r="B1839" t="s">
        <v>38</v>
      </c>
      <c r="C1839" t="s">
        <v>39</v>
      </c>
      <c r="D1839" t="s">
        <v>40</v>
      </c>
      <c r="E1839">
        <v>1</v>
      </c>
      <c r="F1839">
        <v>583</v>
      </c>
      <c r="G1839">
        <v>9</v>
      </c>
      <c r="H1839" s="47">
        <f t="shared" si="84"/>
        <v>583</v>
      </c>
      <c r="I1839" s="47">
        <f t="shared" si="85"/>
        <v>9</v>
      </c>
      <c r="J1839" s="39" t="str">
        <f t="shared" si="86"/>
        <v>5839</v>
      </c>
      <c r="K1839" t="s">
        <v>50</v>
      </c>
      <c r="L1839">
        <v>499</v>
      </c>
      <c r="M1839" t="s">
        <v>2141</v>
      </c>
      <c r="N1839" t="s">
        <v>2142</v>
      </c>
      <c r="O1839">
        <v>1</v>
      </c>
      <c r="P1839" t="s">
        <v>3321</v>
      </c>
    </row>
    <row r="1840" spans="1:16" x14ac:dyDescent="0.3">
      <c r="A1840" t="s">
        <v>37</v>
      </c>
      <c r="B1840" t="s">
        <v>38</v>
      </c>
      <c r="C1840" t="s">
        <v>39</v>
      </c>
      <c r="D1840" t="s">
        <v>40</v>
      </c>
      <c r="E1840">
        <v>1</v>
      </c>
      <c r="F1840">
        <v>398</v>
      </c>
      <c r="G1840">
        <v>0</v>
      </c>
      <c r="H1840" s="47">
        <f t="shared" si="84"/>
        <v>398</v>
      </c>
      <c r="I1840" s="47"/>
      <c r="J1840" s="39" t="str">
        <f t="shared" si="86"/>
        <v>398</v>
      </c>
      <c r="K1840" t="s">
        <v>58</v>
      </c>
      <c r="L1840">
        <v>97</v>
      </c>
      <c r="M1840">
        <v>509</v>
      </c>
      <c r="N1840" t="s">
        <v>1733</v>
      </c>
      <c r="O1840">
        <v>1</v>
      </c>
      <c r="P1840" t="s">
        <v>3321</v>
      </c>
    </row>
    <row r="1841" spans="1:16" x14ac:dyDescent="0.3">
      <c r="A1841" t="s">
        <v>37</v>
      </c>
      <c r="B1841" t="s">
        <v>38</v>
      </c>
      <c r="C1841" t="s">
        <v>39</v>
      </c>
      <c r="D1841" t="s">
        <v>40</v>
      </c>
      <c r="E1841">
        <v>1</v>
      </c>
      <c r="F1841">
        <v>422</v>
      </c>
      <c r="G1841">
        <v>3</v>
      </c>
      <c r="H1841" s="47">
        <f t="shared" si="84"/>
        <v>422</v>
      </c>
      <c r="I1841" s="47">
        <f t="shared" si="85"/>
        <v>3</v>
      </c>
      <c r="J1841" s="39" t="str">
        <f t="shared" si="86"/>
        <v>4223</v>
      </c>
      <c r="K1841" t="s">
        <v>50</v>
      </c>
      <c r="L1841">
        <v>73</v>
      </c>
      <c r="M1841" t="s">
        <v>54</v>
      </c>
      <c r="N1841" t="s">
        <v>55</v>
      </c>
      <c r="O1841">
        <v>5</v>
      </c>
      <c r="P1841" t="s">
        <v>3322</v>
      </c>
    </row>
    <row r="1842" spans="1:16" x14ac:dyDescent="0.3">
      <c r="A1842" t="s">
        <v>37</v>
      </c>
      <c r="B1842" t="s">
        <v>38</v>
      </c>
      <c r="C1842" t="s">
        <v>39</v>
      </c>
      <c r="D1842" t="s">
        <v>40</v>
      </c>
      <c r="E1842">
        <v>1</v>
      </c>
      <c r="F1842">
        <v>410</v>
      </c>
      <c r="G1842">
        <v>1</v>
      </c>
      <c r="H1842" s="47">
        <f t="shared" si="84"/>
        <v>410</v>
      </c>
      <c r="I1842" s="47">
        <f t="shared" si="85"/>
        <v>1</v>
      </c>
      <c r="J1842" s="39" t="str">
        <f t="shared" si="86"/>
        <v>4101</v>
      </c>
      <c r="K1842" t="s">
        <v>50</v>
      </c>
      <c r="L1842">
        <v>395</v>
      </c>
      <c r="M1842" t="s">
        <v>2148</v>
      </c>
      <c r="N1842" t="s">
        <v>2149</v>
      </c>
      <c r="O1842">
        <v>1</v>
      </c>
      <c r="P1842" t="s">
        <v>3321</v>
      </c>
    </row>
    <row r="1843" spans="1:16" x14ac:dyDescent="0.3">
      <c r="A1843" t="s">
        <v>37</v>
      </c>
      <c r="B1843" t="s">
        <v>38</v>
      </c>
      <c r="C1843" t="s">
        <v>39</v>
      </c>
      <c r="D1843" t="s">
        <v>40</v>
      </c>
      <c r="E1843">
        <v>1</v>
      </c>
      <c r="F1843">
        <v>412</v>
      </c>
      <c r="G1843">
        <v>1</v>
      </c>
      <c r="H1843" s="47">
        <f t="shared" si="84"/>
        <v>412</v>
      </c>
      <c r="I1843" s="47">
        <f t="shared" si="85"/>
        <v>1</v>
      </c>
      <c r="J1843" s="39" t="str">
        <f t="shared" si="86"/>
        <v>4121</v>
      </c>
      <c r="K1843" t="s">
        <v>50</v>
      </c>
      <c r="L1843">
        <v>188</v>
      </c>
      <c r="M1843" t="s">
        <v>1106</v>
      </c>
      <c r="N1843" t="s">
        <v>1107</v>
      </c>
      <c r="O1843">
        <v>1</v>
      </c>
      <c r="P1843" t="s">
        <v>3321</v>
      </c>
    </row>
    <row r="1844" spans="1:16" x14ac:dyDescent="0.3">
      <c r="A1844" t="s">
        <v>37</v>
      </c>
      <c r="B1844" t="s">
        <v>38</v>
      </c>
      <c r="C1844" t="s">
        <v>39</v>
      </c>
      <c r="D1844" t="s">
        <v>40</v>
      </c>
      <c r="E1844">
        <v>1</v>
      </c>
      <c r="F1844">
        <v>305</v>
      </c>
      <c r="G1844">
        <v>2</v>
      </c>
      <c r="H1844" s="47">
        <f t="shared" si="84"/>
        <v>305</v>
      </c>
      <c r="I1844" s="47">
        <f t="shared" si="85"/>
        <v>2</v>
      </c>
      <c r="J1844" s="39" t="str">
        <f t="shared" si="86"/>
        <v>3052</v>
      </c>
      <c r="K1844" t="s">
        <v>50</v>
      </c>
      <c r="L1844">
        <v>413</v>
      </c>
      <c r="M1844" t="s">
        <v>54</v>
      </c>
      <c r="N1844" t="s">
        <v>390</v>
      </c>
      <c r="O1844">
        <v>6</v>
      </c>
      <c r="P1844" t="s">
        <v>3324</v>
      </c>
    </row>
    <row r="1845" spans="1:16" x14ac:dyDescent="0.3">
      <c r="A1845" t="s">
        <v>37</v>
      </c>
      <c r="B1845" t="s">
        <v>38</v>
      </c>
      <c r="C1845" t="s">
        <v>39</v>
      </c>
      <c r="D1845" t="s">
        <v>40</v>
      </c>
      <c r="E1845">
        <v>1</v>
      </c>
      <c r="F1845">
        <v>275</v>
      </c>
      <c r="G1845">
        <v>36</v>
      </c>
      <c r="H1845" s="47">
        <f t="shared" si="84"/>
        <v>275</v>
      </c>
      <c r="I1845" s="47">
        <f t="shared" si="85"/>
        <v>36</v>
      </c>
      <c r="J1845" s="39" t="str">
        <f t="shared" si="86"/>
        <v>27536</v>
      </c>
      <c r="K1845" t="s">
        <v>58</v>
      </c>
      <c r="L1845">
        <v>637</v>
      </c>
      <c r="M1845" t="s">
        <v>682</v>
      </c>
      <c r="N1845" t="s">
        <v>263</v>
      </c>
      <c r="O1845">
        <v>1</v>
      </c>
      <c r="P1845" t="s">
        <v>3321</v>
      </c>
    </row>
    <row r="1846" spans="1:16" x14ac:dyDescent="0.3">
      <c r="A1846" t="s">
        <v>37</v>
      </c>
      <c r="B1846" t="s">
        <v>38</v>
      </c>
      <c r="C1846" t="s">
        <v>39</v>
      </c>
      <c r="D1846" t="s">
        <v>40</v>
      </c>
      <c r="E1846">
        <v>1</v>
      </c>
      <c r="F1846">
        <v>205</v>
      </c>
      <c r="G1846">
        <v>118</v>
      </c>
      <c r="H1846" s="47">
        <f t="shared" si="84"/>
        <v>205</v>
      </c>
      <c r="I1846" s="47">
        <f t="shared" si="85"/>
        <v>118</v>
      </c>
      <c r="J1846" s="39" t="str">
        <f t="shared" si="86"/>
        <v>205118</v>
      </c>
      <c r="K1846" t="s">
        <v>124</v>
      </c>
      <c r="L1846">
        <v>235</v>
      </c>
      <c r="M1846" t="s">
        <v>54</v>
      </c>
      <c r="N1846" t="s">
        <v>55</v>
      </c>
      <c r="O1846">
        <v>5</v>
      </c>
      <c r="P1846" t="s">
        <v>3322</v>
      </c>
    </row>
    <row r="1847" spans="1:16" x14ac:dyDescent="0.3">
      <c r="A1847" t="s">
        <v>37</v>
      </c>
      <c r="B1847" t="s">
        <v>38</v>
      </c>
      <c r="C1847" t="s">
        <v>39</v>
      </c>
      <c r="D1847" t="s">
        <v>40</v>
      </c>
      <c r="E1847">
        <v>1</v>
      </c>
      <c r="F1847">
        <v>210</v>
      </c>
      <c r="G1847">
        <v>5</v>
      </c>
      <c r="H1847" s="47">
        <f t="shared" si="84"/>
        <v>210</v>
      </c>
      <c r="I1847" s="47">
        <f t="shared" si="85"/>
        <v>5</v>
      </c>
      <c r="J1847" s="39" t="str">
        <f t="shared" si="86"/>
        <v>2105</v>
      </c>
      <c r="K1847" t="s">
        <v>53</v>
      </c>
      <c r="L1847">
        <v>572</v>
      </c>
      <c r="M1847" t="s">
        <v>54</v>
      </c>
      <c r="N1847" t="s">
        <v>55</v>
      </c>
      <c r="O1847">
        <v>5</v>
      </c>
      <c r="P1847" t="s">
        <v>3322</v>
      </c>
    </row>
    <row r="1848" spans="1:16" x14ac:dyDescent="0.3">
      <c r="A1848" t="s">
        <v>37</v>
      </c>
      <c r="B1848" t="s">
        <v>38</v>
      </c>
      <c r="C1848" t="s">
        <v>39</v>
      </c>
      <c r="D1848" t="s">
        <v>40</v>
      </c>
      <c r="E1848">
        <v>1</v>
      </c>
      <c r="F1848">
        <v>571</v>
      </c>
      <c r="G1848">
        <v>12</v>
      </c>
      <c r="H1848" s="47">
        <f t="shared" si="84"/>
        <v>571</v>
      </c>
      <c r="I1848" s="47">
        <f t="shared" si="85"/>
        <v>12</v>
      </c>
      <c r="J1848" s="39" t="str">
        <f t="shared" si="86"/>
        <v>57112</v>
      </c>
      <c r="K1848" t="s">
        <v>50</v>
      </c>
      <c r="L1848">
        <v>272</v>
      </c>
      <c r="M1848" t="s">
        <v>1227</v>
      </c>
      <c r="N1848" t="s">
        <v>1228</v>
      </c>
      <c r="O1848">
        <v>1</v>
      </c>
      <c r="P1848" t="s">
        <v>3321</v>
      </c>
    </row>
    <row r="1849" spans="1:16" x14ac:dyDescent="0.3">
      <c r="A1849" t="s">
        <v>37</v>
      </c>
      <c r="B1849" t="s">
        <v>38</v>
      </c>
      <c r="C1849" t="s">
        <v>39</v>
      </c>
      <c r="D1849" t="s">
        <v>40</v>
      </c>
      <c r="E1849">
        <v>1</v>
      </c>
      <c r="F1849">
        <v>584</v>
      </c>
      <c r="G1849">
        <v>1</v>
      </c>
      <c r="H1849" s="47">
        <f t="shared" si="84"/>
        <v>584</v>
      </c>
      <c r="I1849" s="47">
        <f t="shared" si="85"/>
        <v>1</v>
      </c>
      <c r="J1849" s="39" t="str">
        <f t="shared" si="86"/>
        <v>5841</v>
      </c>
      <c r="K1849" t="s">
        <v>50</v>
      </c>
      <c r="L1849">
        <v>119</v>
      </c>
      <c r="M1849" t="s">
        <v>2150</v>
      </c>
      <c r="N1849" t="s">
        <v>1108</v>
      </c>
      <c r="O1849">
        <v>1</v>
      </c>
      <c r="P1849" t="s">
        <v>3321</v>
      </c>
    </row>
    <row r="1850" spans="1:16" x14ac:dyDescent="0.3">
      <c r="A1850" t="s">
        <v>37</v>
      </c>
      <c r="B1850" t="s">
        <v>38</v>
      </c>
      <c r="C1850" t="s">
        <v>39</v>
      </c>
      <c r="D1850" t="s">
        <v>40</v>
      </c>
      <c r="E1850">
        <v>1</v>
      </c>
      <c r="F1850">
        <v>510</v>
      </c>
      <c r="G1850">
        <v>4</v>
      </c>
      <c r="H1850" s="47">
        <f t="shared" si="84"/>
        <v>510</v>
      </c>
      <c r="I1850" s="47">
        <f t="shared" si="85"/>
        <v>4</v>
      </c>
      <c r="J1850" s="39" t="str">
        <f t="shared" si="86"/>
        <v>5104</v>
      </c>
      <c r="K1850" t="s">
        <v>50</v>
      </c>
      <c r="L1850">
        <v>36</v>
      </c>
      <c r="M1850" t="s">
        <v>54</v>
      </c>
      <c r="N1850" t="s">
        <v>159</v>
      </c>
      <c r="O1850">
        <v>2</v>
      </c>
      <c r="P1850" t="s">
        <v>3323</v>
      </c>
    </row>
    <row r="1851" spans="1:16" x14ac:dyDescent="0.3">
      <c r="A1851" t="s">
        <v>37</v>
      </c>
      <c r="B1851" t="s">
        <v>38</v>
      </c>
      <c r="C1851" t="s">
        <v>39</v>
      </c>
      <c r="D1851" t="s">
        <v>40</v>
      </c>
      <c r="E1851">
        <v>1</v>
      </c>
      <c r="F1851">
        <v>511</v>
      </c>
      <c r="G1851">
        <v>19</v>
      </c>
      <c r="H1851" s="47">
        <f t="shared" si="84"/>
        <v>511</v>
      </c>
      <c r="I1851" s="47">
        <f t="shared" si="85"/>
        <v>19</v>
      </c>
      <c r="J1851" s="39" t="str">
        <f t="shared" si="86"/>
        <v>51119</v>
      </c>
      <c r="K1851" t="s">
        <v>50</v>
      </c>
      <c r="L1851">
        <v>119</v>
      </c>
      <c r="M1851" t="s">
        <v>2151</v>
      </c>
      <c r="N1851" t="s">
        <v>2152</v>
      </c>
      <c r="O1851">
        <v>1</v>
      </c>
      <c r="P1851" t="s">
        <v>3321</v>
      </c>
    </row>
    <row r="1852" spans="1:16" x14ac:dyDescent="0.3">
      <c r="A1852" t="s">
        <v>37</v>
      </c>
      <c r="B1852" t="s">
        <v>38</v>
      </c>
      <c r="C1852" t="s">
        <v>39</v>
      </c>
      <c r="D1852" t="s">
        <v>40</v>
      </c>
      <c r="E1852">
        <v>1</v>
      </c>
      <c r="F1852">
        <v>511</v>
      </c>
      <c r="G1852">
        <v>47</v>
      </c>
      <c r="H1852" s="47">
        <f t="shared" si="84"/>
        <v>511</v>
      </c>
      <c r="I1852" s="47">
        <f t="shared" si="85"/>
        <v>47</v>
      </c>
      <c r="J1852" s="39" t="str">
        <f t="shared" si="86"/>
        <v>51147</v>
      </c>
      <c r="K1852" t="s">
        <v>50</v>
      </c>
      <c r="L1852">
        <v>16</v>
      </c>
      <c r="M1852" t="s">
        <v>54</v>
      </c>
      <c r="N1852" t="s">
        <v>55</v>
      </c>
      <c r="O1852">
        <v>5</v>
      </c>
      <c r="P1852" t="s">
        <v>3322</v>
      </c>
    </row>
    <row r="1853" spans="1:16" x14ac:dyDescent="0.3">
      <c r="A1853" t="s">
        <v>37</v>
      </c>
      <c r="B1853" t="s">
        <v>38</v>
      </c>
      <c r="C1853" t="s">
        <v>39</v>
      </c>
      <c r="D1853" t="s">
        <v>40</v>
      </c>
      <c r="E1853">
        <v>1</v>
      </c>
      <c r="F1853">
        <v>502</v>
      </c>
      <c r="G1853">
        <v>4</v>
      </c>
      <c r="H1853" s="47">
        <f t="shared" si="84"/>
        <v>502</v>
      </c>
      <c r="I1853" s="47">
        <f t="shared" si="85"/>
        <v>4</v>
      </c>
      <c r="J1853" s="39" t="str">
        <f t="shared" si="86"/>
        <v>5024</v>
      </c>
      <c r="K1853" t="s">
        <v>50</v>
      </c>
      <c r="L1853">
        <v>222</v>
      </c>
      <c r="M1853" t="s">
        <v>2153</v>
      </c>
      <c r="N1853" t="s">
        <v>2154</v>
      </c>
      <c r="O1853">
        <v>1</v>
      </c>
      <c r="P1853" t="s">
        <v>3321</v>
      </c>
    </row>
    <row r="1854" spans="1:16" x14ac:dyDescent="0.3">
      <c r="A1854" t="s">
        <v>37</v>
      </c>
      <c r="B1854" t="s">
        <v>38</v>
      </c>
      <c r="C1854" t="s">
        <v>39</v>
      </c>
      <c r="D1854" t="s">
        <v>40</v>
      </c>
      <c r="E1854">
        <v>1</v>
      </c>
      <c r="F1854">
        <v>508</v>
      </c>
      <c r="G1854">
        <v>4</v>
      </c>
      <c r="H1854" s="47">
        <f t="shared" si="84"/>
        <v>508</v>
      </c>
      <c r="I1854" s="47">
        <f t="shared" si="85"/>
        <v>4</v>
      </c>
      <c r="J1854" s="39" t="str">
        <f t="shared" si="86"/>
        <v>5084</v>
      </c>
      <c r="K1854" t="s">
        <v>50</v>
      </c>
      <c r="L1854">
        <v>331</v>
      </c>
      <c r="M1854" t="s">
        <v>2155</v>
      </c>
      <c r="N1854" t="s">
        <v>2156</v>
      </c>
      <c r="O1854">
        <v>1</v>
      </c>
      <c r="P1854" t="s">
        <v>3321</v>
      </c>
    </row>
    <row r="1855" spans="1:16" x14ac:dyDescent="0.3">
      <c r="A1855" t="s">
        <v>37</v>
      </c>
      <c r="B1855" t="s">
        <v>38</v>
      </c>
      <c r="C1855" t="s">
        <v>39</v>
      </c>
      <c r="D1855" t="s">
        <v>40</v>
      </c>
      <c r="E1855">
        <v>1</v>
      </c>
      <c r="F1855">
        <v>467</v>
      </c>
      <c r="G1855">
        <v>9</v>
      </c>
      <c r="H1855" s="47">
        <f t="shared" si="84"/>
        <v>467</v>
      </c>
      <c r="I1855" s="47">
        <f t="shared" si="85"/>
        <v>9</v>
      </c>
      <c r="J1855" s="39" t="str">
        <f t="shared" si="86"/>
        <v>4679</v>
      </c>
      <c r="K1855" t="s">
        <v>50</v>
      </c>
      <c r="L1855">
        <v>145</v>
      </c>
      <c r="M1855">
        <v>586</v>
      </c>
      <c r="N1855" t="s">
        <v>2157</v>
      </c>
      <c r="O1855">
        <v>1</v>
      </c>
      <c r="P1855" t="s">
        <v>3321</v>
      </c>
    </row>
    <row r="1856" spans="1:16" x14ac:dyDescent="0.3">
      <c r="A1856" t="s">
        <v>37</v>
      </c>
      <c r="B1856" t="s">
        <v>38</v>
      </c>
      <c r="C1856" t="s">
        <v>39</v>
      </c>
      <c r="D1856" t="s">
        <v>40</v>
      </c>
      <c r="E1856">
        <v>1</v>
      </c>
      <c r="F1856">
        <v>892</v>
      </c>
      <c r="G1856">
        <v>0</v>
      </c>
      <c r="H1856" s="47">
        <f t="shared" si="84"/>
        <v>892</v>
      </c>
      <c r="I1856" s="47"/>
      <c r="J1856" s="39" t="str">
        <f t="shared" si="86"/>
        <v>892</v>
      </c>
      <c r="K1856" t="s">
        <v>124</v>
      </c>
      <c r="L1856">
        <v>18</v>
      </c>
      <c r="M1856" t="s">
        <v>54</v>
      </c>
      <c r="N1856" t="s">
        <v>135</v>
      </c>
      <c r="O1856">
        <v>2</v>
      </c>
      <c r="P1856" t="s">
        <v>3323</v>
      </c>
    </row>
    <row r="1857" spans="1:16" x14ac:dyDescent="0.3">
      <c r="A1857" t="s">
        <v>37</v>
      </c>
      <c r="B1857" t="s">
        <v>38</v>
      </c>
      <c r="C1857" t="s">
        <v>39</v>
      </c>
      <c r="D1857" t="s">
        <v>40</v>
      </c>
      <c r="E1857">
        <v>1</v>
      </c>
      <c r="F1857">
        <v>882</v>
      </c>
      <c r="G1857">
        <v>51</v>
      </c>
      <c r="H1857" s="47">
        <f t="shared" si="84"/>
        <v>882</v>
      </c>
      <c r="I1857" s="47">
        <f t="shared" si="85"/>
        <v>51</v>
      </c>
      <c r="J1857" s="39" t="str">
        <f t="shared" si="86"/>
        <v>88251</v>
      </c>
      <c r="K1857" t="s">
        <v>53</v>
      </c>
      <c r="L1857">
        <v>98</v>
      </c>
      <c r="M1857" t="s">
        <v>2158</v>
      </c>
      <c r="N1857" t="s">
        <v>2159</v>
      </c>
      <c r="O1857">
        <v>1</v>
      </c>
      <c r="P1857" t="s">
        <v>3321</v>
      </c>
    </row>
    <row r="1858" spans="1:16" x14ac:dyDescent="0.3">
      <c r="A1858" t="s">
        <v>37</v>
      </c>
      <c r="B1858" t="s">
        <v>38</v>
      </c>
      <c r="C1858" t="s">
        <v>39</v>
      </c>
      <c r="D1858" t="s">
        <v>40</v>
      </c>
      <c r="E1858">
        <v>1</v>
      </c>
      <c r="F1858">
        <v>788</v>
      </c>
      <c r="G1858">
        <v>9</v>
      </c>
      <c r="H1858" s="47">
        <f t="shared" si="84"/>
        <v>788</v>
      </c>
      <c r="I1858" s="47">
        <f t="shared" si="85"/>
        <v>9</v>
      </c>
      <c r="J1858" s="39" t="str">
        <f t="shared" si="86"/>
        <v>7889</v>
      </c>
      <c r="K1858" t="s">
        <v>58</v>
      </c>
      <c r="L1858">
        <v>40</v>
      </c>
      <c r="M1858" t="s">
        <v>165</v>
      </c>
      <c r="N1858" t="s">
        <v>166</v>
      </c>
      <c r="O1858">
        <v>1</v>
      </c>
      <c r="P1858" t="s">
        <v>3321</v>
      </c>
    </row>
    <row r="1859" spans="1:16" x14ac:dyDescent="0.3">
      <c r="A1859" t="s">
        <v>37</v>
      </c>
      <c r="B1859" t="s">
        <v>38</v>
      </c>
      <c r="C1859" t="s">
        <v>39</v>
      </c>
      <c r="D1859" t="s">
        <v>40</v>
      </c>
      <c r="E1859">
        <v>1</v>
      </c>
      <c r="F1859">
        <v>792</v>
      </c>
      <c r="G1859">
        <v>1</v>
      </c>
      <c r="H1859" s="47">
        <f t="shared" ref="H1859:H1922" si="87">IF(E1859=1,F1859,CONCATENATE(E1859,F1859))</f>
        <v>792</v>
      </c>
      <c r="I1859" s="47">
        <f t="shared" ref="I1859:I1922" si="88">G1859</f>
        <v>1</v>
      </c>
      <c r="J1859" s="39" t="str">
        <f t="shared" ref="J1859:J1922" si="89">CONCATENATE(H1859,I1859)</f>
        <v>7921</v>
      </c>
      <c r="K1859" t="s">
        <v>114</v>
      </c>
      <c r="L1859">
        <v>1004</v>
      </c>
      <c r="M1859" t="s">
        <v>428</v>
      </c>
      <c r="N1859" t="s">
        <v>429</v>
      </c>
      <c r="O1859">
        <v>1</v>
      </c>
      <c r="P1859" t="s">
        <v>3321</v>
      </c>
    </row>
    <row r="1860" spans="1:16" x14ac:dyDescent="0.3">
      <c r="A1860" t="s">
        <v>37</v>
      </c>
      <c r="B1860" t="s">
        <v>38</v>
      </c>
      <c r="C1860" t="s">
        <v>39</v>
      </c>
      <c r="D1860" t="s">
        <v>40</v>
      </c>
      <c r="E1860">
        <v>1</v>
      </c>
      <c r="F1860">
        <v>779</v>
      </c>
      <c r="G1860">
        <v>3</v>
      </c>
      <c r="H1860" s="47">
        <f t="shared" si="87"/>
        <v>779</v>
      </c>
      <c r="I1860" s="47">
        <f t="shared" si="88"/>
        <v>3</v>
      </c>
      <c r="J1860" s="39" t="str">
        <f t="shared" si="89"/>
        <v>7793</v>
      </c>
      <c r="K1860" t="s">
        <v>50</v>
      </c>
      <c r="L1860">
        <v>282</v>
      </c>
      <c r="M1860" t="s">
        <v>518</v>
      </c>
      <c r="N1860" t="s">
        <v>519</v>
      </c>
      <c r="O1860">
        <v>1</v>
      </c>
      <c r="P1860" t="s">
        <v>3321</v>
      </c>
    </row>
    <row r="1861" spans="1:16" x14ac:dyDescent="0.3">
      <c r="A1861" t="s">
        <v>37</v>
      </c>
      <c r="B1861" t="s">
        <v>38</v>
      </c>
      <c r="C1861" t="s">
        <v>39</v>
      </c>
      <c r="D1861" t="s">
        <v>40</v>
      </c>
      <c r="E1861">
        <v>1</v>
      </c>
      <c r="F1861">
        <v>380</v>
      </c>
      <c r="G1861">
        <v>1</v>
      </c>
      <c r="H1861" s="47">
        <f t="shared" si="87"/>
        <v>380</v>
      </c>
      <c r="I1861" s="47">
        <f t="shared" si="88"/>
        <v>1</v>
      </c>
      <c r="J1861" s="39" t="str">
        <f t="shared" si="89"/>
        <v>3801</v>
      </c>
      <c r="K1861" t="s">
        <v>114</v>
      </c>
      <c r="L1861">
        <v>529</v>
      </c>
      <c r="M1861" t="s">
        <v>893</v>
      </c>
      <c r="N1861" t="s">
        <v>894</v>
      </c>
      <c r="O1861">
        <v>1</v>
      </c>
      <c r="P1861" t="s">
        <v>3321</v>
      </c>
    </row>
    <row r="1862" spans="1:16" x14ac:dyDescent="0.3">
      <c r="A1862" t="s">
        <v>37</v>
      </c>
      <c r="B1862" t="s">
        <v>38</v>
      </c>
      <c r="C1862" t="s">
        <v>39</v>
      </c>
      <c r="D1862" t="s">
        <v>40</v>
      </c>
      <c r="E1862">
        <v>1</v>
      </c>
      <c r="F1862">
        <v>380</v>
      </c>
      <c r="G1862">
        <v>6</v>
      </c>
      <c r="H1862" s="47">
        <f t="shared" si="87"/>
        <v>380</v>
      </c>
      <c r="I1862" s="47">
        <f t="shared" si="88"/>
        <v>6</v>
      </c>
      <c r="J1862" s="39" t="str">
        <f t="shared" si="89"/>
        <v>3806</v>
      </c>
      <c r="K1862" t="s">
        <v>257</v>
      </c>
      <c r="L1862">
        <v>660</v>
      </c>
      <c r="M1862" t="s">
        <v>893</v>
      </c>
      <c r="N1862" t="s">
        <v>894</v>
      </c>
      <c r="O1862">
        <v>1</v>
      </c>
      <c r="P1862" t="s">
        <v>3321</v>
      </c>
    </row>
    <row r="1863" spans="1:16" x14ac:dyDescent="0.3">
      <c r="A1863" t="s">
        <v>37</v>
      </c>
      <c r="B1863" t="s">
        <v>38</v>
      </c>
      <c r="C1863" t="s">
        <v>39</v>
      </c>
      <c r="D1863" t="s">
        <v>40</v>
      </c>
      <c r="E1863">
        <v>1</v>
      </c>
      <c r="F1863">
        <v>265</v>
      </c>
      <c r="G1863">
        <v>1</v>
      </c>
      <c r="H1863" s="47">
        <f t="shared" si="87"/>
        <v>265</v>
      </c>
      <c r="I1863" s="47">
        <f t="shared" si="88"/>
        <v>1</v>
      </c>
      <c r="J1863" s="39" t="str">
        <f t="shared" si="89"/>
        <v>2651</v>
      </c>
      <c r="K1863" t="s">
        <v>50</v>
      </c>
      <c r="L1863">
        <v>155</v>
      </c>
      <c r="M1863" t="s">
        <v>2160</v>
      </c>
      <c r="N1863" t="s">
        <v>2161</v>
      </c>
      <c r="O1863">
        <v>1</v>
      </c>
      <c r="P1863" t="s">
        <v>3321</v>
      </c>
    </row>
    <row r="1864" spans="1:16" x14ac:dyDescent="0.3">
      <c r="A1864" t="s">
        <v>37</v>
      </c>
      <c r="B1864" t="s">
        <v>38</v>
      </c>
      <c r="C1864" t="s">
        <v>39</v>
      </c>
      <c r="D1864" t="s">
        <v>40</v>
      </c>
      <c r="E1864">
        <v>1</v>
      </c>
      <c r="F1864">
        <v>759</v>
      </c>
      <c r="G1864">
        <v>4</v>
      </c>
      <c r="H1864" s="47">
        <f t="shared" si="87"/>
        <v>759</v>
      </c>
      <c r="I1864" s="47">
        <f t="shared" si="88"/>
        <v>4</v>
      </c>
      <c r="J1864" s="39" t="str">
        <f t="shared" si="89"/>
        <v>7594</v>
      </c>
      <c r="K1864" t="s">
        <v>114</v>
      </c>
      <c r="L1864">
        <v>756</v>
      </c>
      <c r="M1864" t="s">
        <v>54</v>
      </c>
      <c r="N1864" t="s">
        <v>154</v>
      </c>
      <c r="O1864">
        <v>2</v>
      </c>
      <c r="P1864" t="s">
        <v>3323</v>
      </c>
    </row>
    <row r="1865" spans="1:16" x14ac:dyDescent="0.3">
      <c r="A1865" t="s">
        <v>37</v>
      </c>
      <c r="B1865" t="s">
        <v>38</v>
      </c>
      <c r="C1865" t="s">
        <v>39</v>
      </c>
      <c r="D1865" t="s">
        <v>40</v>
      </c>
      <c r="E1865">
        <v>1</v>
      </c>
      <c r="F1865">
        <v>762</v>
      </c>
      <c r="G1865">
        <v>4</v>
      </c>
      <c r="H1865" s="47">
        <f t="shared" si="87"/>
        <v>762</v>
      </c>
      <c r="I1865" s="47">
        <f t="shared" si="88"/>
        <v>4</v>
      </c>
      <c r="J1865" s="39" t="str">
        <f t="shared" si="89"/>
        <v>7624</v>
      </c>
      <c r="K1865" t="s">
        <v>50</v>
      </c>
      <c r="L1865">
        <v>225</v>
      </c>
      <c r="M1865" t="s">
        <v>2162</v>
      </c>
      <c r="N1865" t="s">
        <v>2163</v>
      </c>
      <c r="O1865">
        <v>1</v>
      </c>
      <c r="P1865" t="s">
        <v>3321</v>
      </c>
    </row>
    <row r="1866" spans="1:16" x14ac:dyDescent="0.3">
      <c r="A1866" t="s">
        <v>37</v>
      </c>
      <c r="B1866" t="s">
        <v>38</v>
      </c>
      <c r="C1866" t="s">
        <v>39</v>
      </c>
      <c r="D1866" t="s">
        <v>40</v>
      </c>
      <c r="E1866">
        <v>1</v>
      </c>
      <c r="F1866">
        <v>694</v>
      </c>
      <c r="G1866">
        <v>30</v>
      </c>
      <c r="H1866" s="47">
        <f t="shared" si="87"/>
        <v>694</v>
      </c>
      <c r="I1866" s="47">
        <f t="shared" si="88"/>
        <v>30</v>
      </c>
      <c r="J1866" s="39" t="str">
        <f t="shared" si="89"/>
        <v>69430</v>
      </c>
      <c r="K1866" t="s">
        <v>50</v>
      </c>
      <c r="L1866">
        <v>2.2999999999999998</v>
      </c>
      <c r="M1866" t="s">
        <v>2164</v>
      </c>
      <c r="N1866" t="s">
        <v>299</v>
      </c>
      <c r="O1866">
        <v>1</v>
      </c>
      <c r="P1866" t="s">
        <v>3321</v>
      </c>
    </row>
    <row r="1867" spans="1:16" x14ac:dyDescent="0.3">
      <c r="A1867" t="s">
        <v>37</v>
      </c>
      <c r="B1867" t="s">
        <v>38</v>
      </c>
      <c r="C1867" t="s">
        <v>39</v>
      </c>
      <c r="D1867" t="s">
        <v>40</v>
      </c>
      <c r="E1867">
        <v>1</v>
      </c>
      <c r="F1867">
        <v>694</v>
      </c>
      <c r="G1867">
        <v>32</v>
      </c>
      <c r="H1867" s="47">
        <f t="shared" si="87"/>
        <v>694</v>
      </c>
      <c r="I1867" s="47">
        <f t="shared" si="88"/>
        <v>32</v>
      </c>
      <c r="J1867" s="39" t="str">
        <f t="shared" si="89"/>
        <v>69432</v>
      </c>
      <c r="K1867" t="s">
        <v>50</v>
      </c>
      <c r="L1867">
        <v>177.2</v>
      </c>
      <c r="M1867" t="s">
        <v>2165</v>
      </c>
      <c r="N1867" t="s">
        <v>2166</v>
      </c>
      <c r="O1867">
        <v>1</v>
      </c>
      <c r="P1867" t="s">
        <v>3321</v>
      </c>
    </row>
    <row r="1868" spans="1:16" x14ac:dyDescent="0.3">
      <c r="A1868" t="s">
        <v>37</v>
      </c>
      <c r="B1868" t="s">
        <v>38</v>
      </c>
      <c r="C1868" t="s">
        <v>39</v>
      </c>
      <c r="D1868" t="s">
        <v>40</v>
      </c>
      <c r="E1868">
        <v>1</v>
      </c>
      <c r="F1868">
        <v>678</v>
      </c>
      <c r="G1868">
        <v>14</v>
      </c>
      <c r="H1868" s="47">
        <f t="shared" si="87"/>
        <v>678</v>
      </c>
      <c r="I1868" s="47">
        <f t="shared" si="88"/>
        <v>14</v>
      </c>
      <c r="J1868" s="39" t="str">
        <f t="shared" si="89"/>
        <v>67814</v>
      </c>
      <c r="K1868" t="s">
        <v>50</v>
      </c>
      <c r="L1868">
        <v>245.6</v>
      </c>
      <c r="M1868" t="s">
        <v>2100</v>
      </c>
      <c r="N1868" t="s">
        <v>791</v>
      </c>
      <c r="O1868">
        <v>1</v>
      </c>
      <c r="P1868" t="s">
        <v>3321</v>
      </c>
    </row>
    <row r="1869" spans="1:16" x14ac:dyDescent="0.3">
      <c r="A1869" t="s">
        <v>37</v>
      </c>
      <c r="B1869" t="s">
        <v>38</v>
      </c>
      <c r="C1869" t="s">
        <v>39</v>
      </c>
      <c r="D1869" t="s">
        <v>40</v>
      </c>
      <c r="E1869">
        <v>1</v>
      </c>
      <c r="F1869">
        <v>678</v>
      </c>
      <c r="G1869">
        <v>15</v>
      </c>
      <c r="H1869" s="47">
        <f t="shared" si="87"/>
        <v>678</v>
      </c>
      <c r="I1869" s="47">
        <f t="shared" si="88"/>
        <v>15</v>
      </c>
      <c r="J1869" s="39" t="str">
        <f t="shared" si="89"/>
        <v>67815</v>
      </c>
      <c r="K1869" t="s">
        <v>50</v>
      </c>
      <c r="L1869">
        <v>282</v>
      </c>
      <c r="M1869" t="s">
        <v>2167</v>
      </c>
      <c r="N1869" t="s">
        <v>2168</v>
      </c>
      <c r="O1869">
        <v>1</v>
      </c>
      <c r="P1869" t="s">
        <v>3321</v>
      </c>
    </row>
    <row r="1870" spans="1:16" x14ac:dyDescent="0.3">
      <c r="A1870" t="s">
        <v>37</v>
      </c>
      <c r="B1870" t="s">
        <v>38</v>
      </c>
      <c r="C1870" t="s">
        <v>39</v>
      </c>
      <c r="D1870" t="s">
        <v>40</v>
      </c>
      <c r="E1870">
        <v>1</v>
      </c>
      <c r="F1870">
        <v>329</v>
      </c>
      <c r="G1870">
        <v>0</v>
      </c>
      <c r="H1870" s="47">
        <f t="shared" si="87"/>
        <v>329</v>
      </c>
      <c r="I1870" s="47"/>
      <c r="J1870" s="39" t="str">
        <f t="shared" si="89"/>
        <v>329</v>
      </c>
      <c r="K1870" t="s">
        <v>58</v>
      </c>
      <c r="L1870">
        <v>1000</v>
      </c>
      <c r="M1870" t="s">
        <v>2169</v>
      </c>
      <c r="N1870" t="s">
        <v>2170</v>
      </c>
      <c r="O1870">
        <v>1</v>
      </c>
      <c r="P1870" t="s">
        <v>3321</v>
      </c>
    </row>
    <row r="1871" spans="1:16" x14ac:dyDescent="0.3">
      <c r="A1871" t="s">
        <v>37</v>
      </c>
      <c r="B1871" t="s">
        <v>38</v>
      </c>
      <c r="C1871" t="s">
        <v>39</v>
      </c>
      <c r="D1871" t="s">
        <v>40</v>
      </c>
      <c r="E1871">
        <v>1</v>
      </c>
      <c r="F1871">
        <v>239</v>
      </c>
      <c r="G1871">
        <v>6</v>
      </c>
      <c r="H1871" s="47">
        <f t="shared" si="87"/>
        <v>239</v>
      </c>
      <c r="I1871" s="47">
        <f t="shared" si="88"/>
        <v>6</v>
      </c>
      <c r="J1871" s="39" t="str">
        <f t="shared" si="89"/>
        <v>2396</v>
      </c>
      <c r="K1871" t="s">
        <v>114</v>
      </c>
      <c r="L1871">
        <v>200</v>
      </c>
      <c r="M1871" t="s">
        <v>1467</v>
      </c>
      <c r="N1871" t="s">
        <v>1468</v>
      </c>
      <c r="O1871">
        <v>1</v>
      </c>
      <c r="P1871" t="s">
        <v>3321</v>
      </c>
    </row>
    <row r="1872" spans="1:16" x14ac:dyDescent="0.3">
      <c r="A1872" t="s">
        <v>37</v>
      </c>
      <c r="B1872" t="s">
        <v>38</v>
      </c>
      <c r="C1872" t="s">
        <v>39</v>
      </c>
      <c r="D1872" t="s">
        <v>40</v>
      </c>
      <c r="E1872">
        <v>1</v>
      </c>
      <c r="F1872">
        <v>444</v>
      </c>
      <c r="G1872">
        <v>4</v>
      </c>
      <c r="H1872" s="47">
        <f t="shared" si="87"/>
        <v>444</v>
      </c>
      <c r="I1872" s="47">
        <f t="shared" si="88"/>
        <v>4</v>
      </c>
      <c r="J1872" s="39" t="str">
        <f t="shared" si="89"/>
        <v>4444</v>
      </c>
      <c r="K1872" t="s">
        <v>50</v>
      </c>
      <c r="L1872">
        <v>187</v>
      </c>
      <c r="M1872" t="s">
        <v>2171</v>
      </c>
      <c r="N1872" t="s">
        <v>2172</v>
      </c>
      <c r="O1872">
        <v>1</v>
      </c>
      <c r="P1872" t="s">
        <v>3321</v>
      </c>
    </row>
    <row r="1873" spans="1:16" x14ac:dyDescent="0.3">
      <c r="A1873" t="s">
        <v>37</v>
      </c>
      <c r="B1873" t="s">
        <v>38</v>
      </c>
      <c r="C1873" t="s">
        <v>39</v>
      </c>
      <c r="D1873" t="s">
        <v>40</v>
      </c>
      <c r="E1873">
        <v>1</v>
      </c>
      <c r="F1873">
        <v>444</v>
      </c>
      <c r="G1873">
        <v>6</v>
      </c>
      <c r="H1873" s="47">
        <f t="shared" si="87"/>
        <v>444</v>
      </c>
      <c r="I1873" s="47">
        <f t="shared" si="88"/>
        <v>6</v>
      </c>
      <c r="J1873" s="39" t="str">
        <f t="shared" si="89"/>
        <v>4446</v>
      </c>
      <c r="K1873" t="s">
        <v>50</v>
      </c>
      <c r="L1873">
        <v>191</v>
      </c>
      <c r="M1873" t="s">
        <v>2173</v>
      </c>
      <c r="N1873" t="s">
        <v>2174</v>
      </c>
      <c r="O1873">
        <v>1</v>
      </c>
      <c r="P1873" t="s">
        <v>3321</v>
      </c>
    </row>
    <row r="1874" spans="1:16" x14ac:dyDescent="0.3">
      <c r="A1874" t="s">
        <v>37</v>
      </c>
      <c r="B1874" t="s">
        <v>38</v>
      </c>
      <c r="C1874" t="s">
        <v>39</v>
      </c>
      <c r="D1874" t="s">
        <v>40</v>
      </c>
      <c r="E1874">
        <v>1</v>
      </c>
      <c r="F1874">
        <v>444</v>
      </c>
      <c r="G1874">
        <v>8</v>
      </c>
      <c r="H1874" s="47">
        <f t="shared" si="87"/>
        <v>444</v>
      </c>
      <c r="I1874" s="47">
        <f t="shared" si="88"/>
        <v>8</v>
      </c>
      <c r="J1874" s="39" t="str">
        <f t="shared" si="89"/>
        <v>4448</v>
      </c>
      <c r="K1874" t="s">
        <v>50</v>
      </c>
      <c r="L1874">
        <v>166</v>
      </c>
      <c r="M1874" t="s">
        <v>2175</v>
      </c>
      <c r="N1874" t="s">
        <v>2176</v>
      </c>
      <c r="O1874">
        <v>1</v>
      </c>
      <c r="P1874" t="s">
        <v>3321</v>
      </c>
    </row>
    <row r="1875" spans="1:16" x14ac:dyDescent="0.3">
      <c r="A1875" t="s">
        <v>37</v>
      </c>
      <c r="B1875" t="s">
        <v>38</v>
      </c>
      <c r="C1875" t="s">
        <v>39</v>
      </c>
      <c r="D1875" t="s">
        <v>40</v>
      </c>
      <c r="E1875">
        <v>1</v>
      </c>
      <c r="F1875">
        <v>451</v>
      </c>
      <c r="G1875">
        <v>6</v>
      </c>
      <c r="H1875" s="47">
        <f t="shared" si="87"/>
        <v>451</v>
      </c>
      <c r="I1875" s="47">
        <f t="shared" si="88"/>
        <v>6</v>
      </c>
      <c r="J1875" s="39" t="str">
        <f t="shared" si="89"/>
        <v>4516</v>
      </c>
      <c r="K1875" t="s">
        <v>50</v>
      </c>
      <c r="L1875">
        <v>191</v>
      </c>
      <c r="M1875" t="s">
        <v>1585</v>
      </c>
      <c r="N1875" t="s">
        <v>1586</v>
      </c>
      <c r="O1875">
        <v>1</v>
      </c>
      <c r="P1875" t="s">
        <v>3321</v>
      </c>
    </row>
    <row r="1876" spans="1:16" x14ac:dyDescent="0.3">
      <c r="A1876" t="s">
        <v>37</v>
      </c>
      <c r="B1876" t="s">
        <v>38</v>
      </c>
      <c r="C1876" t="s">
        <v>39</v>
      </c>
      <c r="D1876" t="s">
        <v>40</v>
      </c>
      <c r="E1876">
        <v>1</v>
      </c>
      <c r="F1876">
        <v>451</v>
      </c>
      <c r="G1876">
        <v>8</v>
      </c>
      <c r="H1876" s="47">
        <f t="shared" si="87"/>
        <v>451</v>
      </c>
      <c r="I1876" s="47">
        <f t="shared" si="88"/>
        <v>8</v>
      </c>
      <c r="J1876" s="39" t="str">
        <f t="shared" si="89"/>
        <v>4518</v>
      </c>
      <c r="K1876" t="s">
        <v>53</v>
      </c>
      <c r="L1876">
        <v>236</v>
      </c>
      <c r="M1876" t="s">
        <v>2103</v>
      </c>
      <c r="N1876" t="s">
        <v>1171</v>
      </c>
      <c r="O1876">
        <v>1</v>
      </c>
      <c r="P1876" t="s">
        <v>3321</v>
      </c>
    </row>
    <row r="1877" spans="1:16" x14ac:dyDescent="0.3">
      <c r="A1877" t="s">
        <v>37</v>
      </c>
      <c r="B1877" t="s">
        <v>38</v>
      </c>
      <c r="C1877" t="s">
        <v>39</v>
      </c>
      <c r="D1877" t="s">
        <v>40</v>
      </c>
      <c r="E1877">
        <v>1</v>
      </c>
      <c r="F1877">
        <v>867</v>
      </c>
      <c r="G1877">
        <v>35</v>
      </c>
      <c r="H1877" s="47">
        <f t="shared" si="87"/>
        <v>867</v>
      </c>
      <c r="I1877" s="47">
        <f t="shared" si="88"/>
        <v>35</v>
      </c>
      <c r="J1877" s="39" t="str">
        <f t="shared" si="89"/>
        <v>86735</v>
      </c>
      <c r="K1877" t="s">
        <v>50</v>
      </c>
      <c r="L1877">
        <v>15</v>
      </c>
      <c r="M1877" t="s">
        <v>54</v>
      </c>
      <c r="N1877" t="s">
        <v>135</v>
      </c>
      <c r="O1877">
        <v>2</v>
      </c>
      <c r="P1877" t="s">
        <v>3323</v>
      </c>
    </row>
    <row r="1878" spans="1:16" x14ac:dyDescent="0.3">
      <c r="A1878" t="s">
        <v>37</v>
      </c>
      <c r="B1878" t="s">
        <v>38</v>
      </c>
      <c r="C1878" t="s">
        <v>39</v>
      </c>
      <c r="D1878" t="s">
        <v>40</v>
      </c>
      <c r="E1878">
        <v>1</v>
      </c>
      <c r="F1878">
        <v>220</v>
      </c>
      <c r="G1878">
        <v>9</v>
      </c>
      <c r="H1878" s="47">
        <f t="shared" si="87"/>
        <v>220</v>
      </c>
      <c r="I1878" s="47">
        <f t="shared" si="88"/>
        <v>9</v>
      </c>
      <c r="J1878" s="39" t="str">
        <f t="shared" si="89"/>
        <v>2209</v>
      </c>
      <c r="K1878" t="s">
        <v>50</v>
      </c>
      <c r="L1878">
        <v>165</v>
      </c>
      <c r="M1878" t="s">
        <v>2177</v>
      </c>
      <c r="N1878" t="s">
        <v>2178</v>
      </c>
      <c r="O1878">
        <v>6</v>
      </c>
      <c r="P1878" t="s">
        <v>3324</v>
      </c>
    </row>
    <row r="1879" spans="1:16" x14ac:dyDescent="0.3">
      <c r="A1879" t="s">
        <v>37</v>
      </c>
      <c r="B1879" t="s">
        <v>38</v>
      </c>
      <c r="C1879" t="s">
        <v>39</v>
      </c>
      <c r="D1879" t="s">
        <v>40</v>
      </c>
      <c r="E1879">
        <v>1</v>
      </c>
      <c r="F1879">
        <v>291</v>
      </c>
      <c r="G1879">
        <v>2</v>
      </c>
      <c r="H1879" s="47">
        <f t="shared" si="87"/>
        <v>291</v>
      </c>
      <c r="I1879" s="47">
        <f t="shared" si="88"/>
        <v>2</v>
      </c>
      <c r="J1879" s="39" t="str">
        <f t="shared" si="89"/>
        <v>2912</v>
      </c>
      <c r="K1879" t="s">
        <v>124</v>
      </c>
      <c r="L1879">
        <v>104</v>
      </c>
      <c r="M1879" t="s">
        <v>54</v>
      </c>
      <c r="N1879" t="s">
        <v>55</v>
      </c>
      <c r="O1879">
        <v>5</v>
      </c>
      <c r="P1879" t="s">
        <v>3322</v>
      </c>
    </row>
    <row r="1880" spans="1:16" x14ac:dyDescent="0.3">
      <c r="A1880" t="s">
        <v>37</v>
      </c>
      <c r="B1880" t="s">
        <v>38</v>
      </c>
      <c r="C1880" t="s">
        <v>39</v>
      </c>
      <c r="D1880" t="s">
        <v>40</v>
      </c>
      <c r="E1880">
        <v>1</v>
      </c>
      <c r="F1880">
        <v>280</v>
      </c>
      <c r="G1880">
        <v>7</v>
      </c>
      <c r="H1880" s="47">
        <f t="shared" si="87"/>
        <v>280</v>
      </c>
      <c r="I1880" s="47">
        <f t="shared" si="88"/>
        <v>7</v>
      </c>
      <c r="J1880" s="39" t="str">
        <f t="shared" si="89"/>
        <v>2807</v>
      </c>
      <c r="K1880" t="s">
        <v>50</v>
      </c>
      <c r="L1880">
        <v>145</v>
      </c>
      <c r="M1880" t="s">
        <v>54</v>
      </c>
      <c r="N1880" t="s">
        <v>390</v>
      </c>
      <c r="O1880">
        <v>6</v>
      </c>
      <c r="P1880" t="s">
        <v>3324</v>
      </c>
    </row>
    <row r="1881" spans="1:16" x14ac:dyDescent="0.3">
      <c r="A1881" t="s">
        <v>37</v>
      </c>
      <c r="B1881" t="s">
        <v>38</v>
      </c>
      <c r="C1881" t="s">
        <v>39</v>
      </c>
      <c r="D1881" t="s">
        <v>40</v>
      </c>
      <c r="E1881">
        <v>1</v>
      </c>
      <c r="F1881">
        <v>205</v>
      </c>
      <c r="G1881">
        <v>59</v>
      </c>
      <c r="H1881" s="47">
        <f t="shared" si="87"/>
        <v>205</v>
      </c>
      <c r="I1881" s="47">
        <f t="shared" si="88"/>
        <v>59</v>
      </c>
      <c r="J1881" s="39" t="str">
        <f t="shared" si="89"/>
        <v>20559</v>
      </c>
      <c r="K1881" t="s">
        <v>50</v>
      </c>
      <c r="L1881">
        <v>767</v>
      </c>
      <c r="M1881" t="s">
        <v>2179</v>
      </c>
      <c r="N1881" t="s">
        <v>2180</v>
      </c>
      <c r="O1881">
        <v>1</v>
      </c>
      <c r="P1881" t="s">
        <v>3321</v>
      </c>
    </row>
    <row r="1882" spans="1:16" x14ac:dyDescent="0.3">
      <c r="A1882" t="s">
        <v>37</v>
      </c>
      <c r="B1882" t="s">
        <v>38</v>
      </c>
      <c r="C1882" t="s">
        <v>39</v>
      </c>
      <c r="D1882" t="s">
        <v>40</v>
      </c>
      <c r="E1882">
        <v>1</v>
      </c>
      <c r="F1882">
        <v>536</v>
      </c>
      <c r="G1882">
        <v>3</v>
      </c>
      <c r="H1882" s="47">
        <f t="shared" si="87"/>
        <v>536</v>
      </c>
      <c r="I1882" s="47">
        <f t="shared" si="88"/>
        <v>3</v>
      </c>
      <c r="J1882" s="39" t="str">
        <f t="shared" si="89"/>
        <v>5363</v>
      </c>
      <c r="K1882" t="s">
        <v>50</v>
      </c>
      <c r="L1882">
        <v>215</v>
      </c>
      <c r="M1882">
        <v>536</v>
      </c>
      <c r="N1882" t="s">
        <v>2009</v>
      </c>
      <c r="O1882">
        <v>1</v>
      </c>
      <c r="P1882" t="s">
        <v>3321</v>
      </c>
    </row>
    <row r="1883" spans="1:16" x14ac:dyDescent="0.3">
      <c r="A1883" t="s">
        <v>37</v>
      </c>
      <c r="B1883" t="s">
        <v>38</v>
      </c>
      <c r="C1883" t="s">
        <v>39</v>
      </c>
      <c r="D1883" t="s">
        <v>40</v>
      </c>
      <c r="E1883">
        <v>1</v>
      </c>
      <c r="F1883">
        <v>543</v>
      </c>
      <c r="G1883">
        <v>3</v>
      </c>
      <c r="H1883" s="47">
        <f t="shared" si="87"/>
        <v>543</v>
      </c>
      <c r="I1883" s="47">
        <f t="shared" si="88"/>
        <v>3</v>
      </c>
      <c r="J1883" s="39" t="str">
        <f t="shared" si="89"/>
        <v>5433</v>
      </c>
      <c r="K1883" t="s">
        <v>50</v>
      </c>
      <c r="L1883">
        <v>17</v>
      </c>
      <c r="M1883" t="s">
        <v>54</v>
      </c>
      <c r="N1883" t="s">
        <v>55</v>
      </c>
      <c r="O1883">
        <v>5</v>
      </c>
      <c r="P1883" t="s">
        <v>3322</v>
      </c>
    </row>
    <row r="1884" spans="1:16" x14ac:dyDescent="0.3">
      <c r="A1884" t="s">
        <v>37</v>
      </c>
      <c r="B1884" t="s">
        <v>38</v>
      </c>
      <c r="C1884" t="s">
        <v>39</v>
      </c>
      <c r="D1884" t="s">
        <v>40</v>
      </c>
      <c r="E1884">
        <v>1</v>
      </c>
      <c r="F1884">
        <v>483</v>
      </c>
      <c r="G1884">
        <v>1</v>
      </c>
      <c r="H1884" s="47">
        <f t="shared" si="87"/>
        <v>483</v>
      </c>
      <c r="I1884" s="47">
        <f t="shared" si="88"/>
        <v>1</v>
      </c>
      <c r="J1884" s="39" t="str">
        <f t="shared" si="89"/>
        <v>4831</v>
      </c>
      <c r="K1884" t="s">
        <v>50</v>
      </c>
      <c r="L1884">
        <v>245</v>
      </c>
      <c r="M1884">
        <v>544</v>
      </c>
      <c r="N1884" t="s">
        <v>2181</v>
      </c>
      <c r="O1884">
        <v>1</v>
      </c>
      <c r="P1884" t="s">
        <v>3321</v>
      </c>
    </row>
    <row r="1885" spans="1:16" x14ac:dyDescent="0.3">
      <c r="A1885" t="s">
        <v>37</v>
      </c>
      <c r="B1885" t="s">
        <v>38</v>
      </c>
      <c r="C1885" t="s">
        <v>39</v>
      </c>
      <c r="D1885" t="s">
        <v>40</v>
      </c>
      <c r="E1885">
        <v>1</v>
      </c>
      <c r="F1885">
        <v>477</v>
      </c>
      <c r="G1885">
        <v>10</v>
      </c>
      <c r="H1885" s="47">
        <f t="shared" si="87"/>
        <v>477</v>
      </c>
      <c r="I1885" s="47">
        <f t="shared" si="88"/>
        <v>10</v>
      </c>
      <c r="J1885" s="39" t="str">
        <f t="shared" si="89"/>
        <v>47710</v>
      </c>
      <c r="K1885" t="s">
        <v>50</v>
      </c>
      <c r="L1885">
        <v>227</v>
      </c>
      <c r="M1885" t="s">
        <v>2182</v>
      </c>
      <c r="N1885" t="s">
        <v>2183</v>
      </c>
      <c r="O1885">
        <v>1</v>
      </c>
      <c r="P1885" t="s">
        <v>3321</v>
      </c>
    </row>
    <row r="1886" spans="1:16" x14ac:dyDescent="0.3">
      <c r="A1886" t="s">
        <v>37</v>
      </c>
      <c r="B1886" t="s">
        <v>38</v>
      </c>
      <c r="C1886" t="s">
        <v>39</v>
      </c>
      <c r="D1886" t="s">
        <v>40</v>
      </c>
      <c r="E1886">
        <v>1</v>
      </c>
      <c r="F1886">
        <v>467</v>
      </c>
      <c r="G1886">
        <v>4</v>
      </c>
      <c r="H1886" s="47">
        <f t="shared" si="87"/>
        <v>467</v>
      </c>
      <c r="I1886" s="47">
        <f t="shared" si="88"/>
        <v>4</v>
      </c>
      <c r="J1886" s="39" t="str">
        <f t="shared" si="89"/>
        <v>4674</v>
      </c>
      <c r="K1886" t="s">
        <v>50</v>
      </c>
      <c r="L1886">
        <v>355</v>
      </c>
      <c r="M1886" t="s">
        <v>405</v>
      </c>
      <c r="N1886" t="s">
        <v>406</v>
      </c>
      <c r="O1886">
        <v>1</v>
      </c>
      <c r="P1886" t="s">
        <v>3321</v>
      </c>
    </row>
    <row r="1887" spans="1:16" x14ac:dyDescent="0.3">
      <c r="A1887" t="s">
        <v>37</v>
      </c>
      <c r="B1887" t="s">
        <v>38</v>
      </c>
      <c r="C1887" t="s">
        <v>39</v>
      </c>
      <c r="D1887" t="s">
        <v>40</v>
      </c>
      <c r="E1887">
        <v>1</v>
      </c>
      <c r="F1887">
        <v>456</v>
      </c>
      <c r="G1887">
        <v>11</v>
      </c>
      <c r="H1887" s="47">
        <f t="shared" si="87"/>
        <v>456</v>
      </c>
      <c r="I1887" s="47">
        <f t="shared" si="88"/>
        <v>11</v>
      </c>
      <c r="J1887" s="39" t="str">
        <f t="shared" si="89"/>
        <v>45611</v>
      </c>
      <c r="K1887" t="s">
        <v>114</v>
      </c>
      <c r="L1887">
        <v>538</v>
      </c>
      <c r="M1887">
        <v>698</v>
      </c>
      <c r="N1887" t="s">
        <v>2184</v>
      </c>
      <c r="O1887">
        <v>1</v>
      </c>
      <c r="P1887" t="s">
        <v>3321</v>
      </c>
    </row>
    <row r="1888" spans="1:16" x14ac:dyDescent="0.3">
      <c r="A1888" t="s">
        <v>37</v>
      </c>
      <c r="B1888" t="s">
        <v>38</v>
      </c>
      <c r="C1888" t="s">
        <v>39</v>
      </c>
      <c r="D1888" t="s">
        <v>40</v>
      </c>
      <c r="E1888">
        <v>1</v>
      </c>
      <c r="F1888">
        <v>866</v>
      </c>
      <c r="G1888">
        <v>40</v>
      </c>
      <c r="H1888" s="47">
        <f t="shared" si="87"/>
        <v>866</v>
      </c>
      <c r="I1888" s="47">
        <f t="shared" si="88"/>
        <v>40</v>
      </c>
      <c r="J1888" s="39" t="str">
        <f t="shared" si="89"/>
        <v>86640</v>
      </c>
      <c r="K1888" t="s">
        <v>50</v>
      </c>
      <c r="L1888">
        <v>284</v>
      </c>
      <c r="M1888" t="s">
        <v>1378</v>
      </c>
      <c r="N1888" t="s">
        <v>2049</v>
      </c>
      <c r="O1888">
        <v>1</v>
      </c>
      <c r="P1888" t="s">
        <v>3321</v>
      </c>
    </row>
    <row r="1889" spans="1:16" x14ac:dyDescent="0.3">
      <c r="A1889" t="s">
        <v>37</v>
      </c>
      <c r="B1889" t="s">
        <v>38</v>
      </c>
      <c r="C1889" t="s">
        <v>39</v>
      </c>
      <c r="D1889" t="s">
        <v>40</v>
      </c>
      <c r="E1889">
        <v>1</v>
      </c>
      <c r="F1889">
        <v>775</v>
      </c>
      <c r="G1889">
        <v>18</v>
      </c>
      <c r="H1889" s="47">
        <f t="shared" si="87"/>
        <v>775</v>
      </c>
      <c r="I1889" s="47">
        <f t="shared" si="88"/>
        <v>18</v>
      </c>
      <c r="J1889" s="39" t="str">
        <f t="shared" si="89"/>
        <v>77518</v>
      </c>
      <c r="K1889" t="s">
        <v>50</v>
      </c>
      <c r="L1889">
        <v>50</v>
      </c>
      <c r="M1889" t="s">
        <v>54</v>
      </c>
      <c r="N1889" t="s">
        <v>55</v>
      </c>
      <c r="O1889">
        <v>5</v>
      </c>
      <c r="P1889" t="s">
        <v>3322</v>
      </c>
    </row>
    <row r="1890" spans="1:16" x14ac:dyDescent="0.3">
      <c r="A1890" t="s">
        <v>37</v>
      </c>
      <c r="B1890" t="s">
        <v>38</v>
      </c>
      <c r="C1890" t="s">
        <v>39</v>
      </c>
      <c r="D1890" t="s">
        <v>40</v>
      </c>
      <c r="E1890">
        <v>1</v>
      </c>
      <c r="F1890">
        <v>776</v>
      </c>
      <c r="G1890">
        <v>6</v>
      </c>
      <c r="H1890" s="47">
        <f t="shared" si="87"/>
        <v>776</v>
      </c>
      <c r="I1890" s="47">
        <f t="shared" si="88"/>
        <v>6</v>
      </c>
      <c r="J1890" s="39" t="str">
        <f t="shared" si="89"/>
        <v>7766</v>
      </c>
      <c r="K1890" t="s">
        <v>50</v>
      </c>
      <c r="L1890">
        <v>139</v>
      </c>
      <c r="M1890" t="s">
        <v>54</v>
      </c>
      <c r="N1890" t="s">
        <v>79</v>
      </c>
      <c r="O1890">
        <v>2</v>
      </c>
      <c r="P1890" t="s">
        <v>3323</v>
      </c>
    </row>
    <row r="1891" spans="1:16" x14ac:dyDescent="0.3">
      <c r="A1891" t="s">
        <v>37</v>
      </c>
      <c r="B1891" t="s">
        <v>38</v>
      </c>
      <c r="C1891" t="s">
        <v>39</v>
      </c>
      <c r="D1891" t="s">
        <v>40</v>
      </c>
      <c r="E1891">
        <v>1</v>
      </c>
      <c r="F1891">
        <v>866</v>
      </c>
      <c r="G1891">
        <v>59</v>
      </c>
      <c r="H1891" s="47">
        <f t="shared" si="87"/>
        <v>866</v>
      </c>
      <c r="I1891" s="47">
        <f t="shared" si="88"/>
        <v>59</v>
      </c>
      <c r="J1891" s="39" t="str">
        <f t="shared" si="89"/>
        <v>86659</v>
      </c>
      <c r="K1891" t="s">
        <v>50</v>
      </c>
      <c r="L1891">
        <v>170</v>
      </c>
      <c r="M1891">
        <v>56</v>
      </c>
      <c r="N1891" t="s">
        <v>2185</v>
      </c>
      <c r="O1891">
        <v>1</v>
      </c>
      <c r="P1891" t="s">
        <v>3321</v>
      </c>
    </row>
    <row r="1892" spans="1:16" x14ac:dyDescent="0.3">
      <c r="A1892" t="s">
        <v>37</v>
      </c>
      <c r="B1892" t="s">
        <v>38</v>
      </c>
      <c r="C1892" t="s">
        <v>39</v>
      </c>
      <c r="D1892" t="s">
        <v>40</v>
      </c>
      <c r="E1892">
        <v>1</v>
      </c>
      <c r="F1892">
        <v>695</v>
      </c>
      <c r="G1892">
        <v>8</v>
      </c>
      <c r="H1892" s="47">
        <f t="shared" si="87"/>
        <v>695</v>
      </c>
      <c r="I1892" s="47">
        <f t="shared" si="88"/>
        <v>8</v>
      </c>
      <c r="J1892" s="39" t="str">
        <f t="shared" si="89"/>
        <v>6958</v>
      </c>
      <c r="K1892" t="s">
        <v>50</v>
      </c>
      <c r="L1892">
        <v>198.5</v>
      </c>
      <c r="M1892" t="s">
        <v>549</v>
      </c>
      <c r="N1892" t="s">
        <v>550</v>
      </c>
      <c r="O1892">
        <v>1</v>
      </c>
      <c r="P1892" t="s">
        <v>3321</v>
      </c>
    </row>
    <row r="1893" spans="1:16" x14ac:dyDescent="0.3">
      <c r="A1893" t="s">
        <v>37</v>
      </c>
      <c r="B1893" t="s">
        <v>38</v>
      </c>
      <c r="C1893" t="s">
        <v>39</v>
      </c>
      <c r="D1893" t="s">
        <v>40</v>
      </c>
      <c r="E1893">
        <v>1</v>
      </c>
      <c r="F1893">
        <v>695</v>
      </c>
      <c r="G1893">
        <v>11</v>
      </c>
      <c r="H1893" s="47">
        <f t="shared" si="87"/>
        <v>695</v>
      </c>
      <c r="I1893" s="47">
        <f t="shared" si="88"/>
        <v>11</v>
      </c>
      <c r="J1893" s="39" t="str">
        <f t="shared" si="89"/>
        <v>69511</v>
      </c>
      <c r="K1893" t="s">
        <v>50</v>
      </c>
      <c r="L1893">
        <v>126.2</v>
      </c>
      <c r="M1893" t="s">
        <v>913</v>
      </c>
      <c r="N1893" t="s">
        <v>914</v>
      </c>
      <c r="O1893">
        <v>1</v>
      </c>
      <c r="P1893" t="s">
        <v>3321</v>
      </c>
    </row>
    <row r="1894" spans="1:16" x14ac:dyDescent="0.3">
      <c r="A1894" t="s">
        <v>37</v>
      </c>
      <c r="B1894" t="s">
        <v>38</v>
      </c>
      <c r="C1894" t="s">
        <v>39</v>
      </c>
      <c r="D1894" t="s">
        <v>40</v>
      </c>
      <c r="E1894">
        <v>1</v>
      </c>
      <c r="F1894">
        <v>696</v>
      </c>
      <c r="G1894">
        <v>16</v>
      </c>
      <c r="H1894" s="47">
        <f t="shared" si="87"/>
        <v>696</v>
      </c>
      <c r="I1894" s="47">
        <f t="shared" si="88"/>
        <v>16</v>
      </c>
      <c r="J1894" s="39" t="str">
        <f t="shared" si="89"/>
        <v>69616</v>
      </c>
      <c r="K1894" t="s">
        <v>50</v>
      </c>
      <c r="L1894">
        <v>122.6</v>
      </c>
      <c r="M1894" t="s">
        <v>1197</v>
      </c>
      <c r="N1894" t="s">
        <v>1775</v>
      </c>
      <c r="O1894">
        <v>1</v>
      </c>
      <c r="P1894" t="s">
        <v>3321</v>
      </c>
    </row>
    <row r="1895" spans="1:16" x14ac:dyDescent="0.3">
      <c r="A1895" t="s">
        <v>37</v>
      </c>
      <c r="B1895" t="s">
        <v>38</v>
      </c>
      <c r="C1895" t="s">
        <v>39</v>
      </c>
      <c r="D1895" t="s">
        <v>40</v>
      </c>
      <c r="E1895">
        <v>1</v>
      </c>
      <c r="F1895">
        <v>679</v>
      </c>
      <c r="G1895">
        <v>16</v>
      </c>
      <c r="H1895" s="47">
        <f t="shared" si="87"/>
        <v>679</v>
      </c>
      <c r="I1895" s="47">
        <f t="shared" si="88"/>
        <v>16</v>
      </c>
      <c r="J1895" s="39" t="str">
        <f t="shared" si="89"/>
        <v>67916</v>
      </c>
      <c r="K1895" t="s">
        <v>50</v>
      </c>
      <c r="L1895">
        <v>262.10000000000002</v>
      </c>
      <c r="M1895" t="s">
        <v>2186</v>
      </c>
      <c r="N1895" t="s">
        <v>2187</v>
      </c>
      <c r="O1895">
        <v>1</v>
      </c>
      <c r="P1895" t="s">
        <v>3321</v>
      </c>
    </row>
    <row r="1896" spans="1:16" x14ac:dyDescent="0.3">
      <c r="A1896" t="s">
        <v>37</v>
      </c>
      <c r="B1896" t="s">
        <v>38</v>
      </c>
      <c r="C1896" t="s">
        <v>39</v>
      </c>
      <c r="D1896" t="s">
        <v>40</v>
      </c>
      <c r="E1896">
        <v>1</v>
      </c>
      <c r="F1896">
        <v>772</v>
      </c>
      <c r="G1896">
        <v>8</v>
      </c>
      <c r="H1896" s="47">
        <f t="shared" si="87"/>
        <v>772</v>
      </c>
      <c r="I1896" s="47">
        <f t="shared" si="88"/>
        <v>8</v>
      </c>
      <c r="J1896" s="39" t="str">
        <f t="shared" si="89"/>
        <v>7728</v>
      </c>
      <c r="K1896" t="s">
        <v>58</v>
      </c>
      <c r="L1896">
        <v>54</v>
      </c>
      <c r="M1896" t="s">
        <v>818</v>
      </c>
      <c r="N1896" t="s">
        <v>819</v>
      </c>
      <c r="O1896">
        <v>1</v>
      </c>
      <c r="P1896" t="s">
        <v>3321</v>
      </c>
    </row>
    <row r="1897" spans="1:16" x14ac:dyDescent="0.3">
      <c r="A1897" t="s">
        <v>37</v>
      </c>
      <c r="B1897" t="s">
        <v>38</v>
      </c>
      <c r="C1897" t="s">
        <v>39</v>
      </c>
      <c r="D1897" t="s">
        <v>40</v>
      </c>
      <c r="E1897">
        <v>1</v>
      </c>
      <c r="F1897">
        <v>678</v>
      </c>
      <c r="G1897">
        <v>6</v>
      </c>
      <c r="H1897" s="47">
        <f t="shared" si="87"/>
        <v>678</v>
      </c>
      <c r="I1897" s="47">
        <f t="shared" si="88"/>
        <v>6</v>
      </c>
      <c r="J1897" s="39" t="str">
        <f t="shared" si="89"/>
        <v>6786</v>
      </c>
      <c r="K1897" t="s">
        <v>50</v>
      </c>
      <c r="L1897">
        <v>244</v>
      </c>
      <c r="M1897" t="s">
        <v>2188</v>
      </c>
      <c r="N1897" t="s">
        <v>2189</v>
      </c>
      <c r="O1897">
        <v>1</v>
      </c>
      <c r="P1897" t="s">
        <v>3321</v>
      </c>
    </row>
    <row r="1898" spans="1:16" x14ac:dyDescent="0.3">
      <c r="A1898" t="s">
        <v>37</v>
      </c>
      <c r="B1898" t="s">
        <v>38</v>
      </c>
      <c r="C1898" t="s">
        <v>39</v>
      </c>
      <c r="D1898" t="s">
        <v>40</v>
      </c>
      <c r="E1898">
        <v>1</v>
      </c>
      <c r="F1898">
        <v>693</v>
      </c>
      <c r="G1898">
        <v>12</v>
      </c>
      <c r="H1898" s="47">
        <f t="shared" si="87"/>
        <v>693</v>
      </c>
      <c r="I1898" s="47">
        <f t="shared" si="88"/>
        <v>12</v>
      </c>
      <c r="J1898" s="39" t="str">
        <f t="shared" si="89"/>
        <v>69312</v>
      </c>
      <c r="K1898" t="s">
        <v>50</v>
      </c>
      <c r="L1898">
        <v>254.2</v>
      </c>
      <c r="M1898" t="s">
        <v>1322</v>
      </c>
      <c r="N1898" t="s">
        <v>1323</v>
      </c>
      <c r="O1898">
        <v>1</v>
      </c>
      <c r="P1898" t="s">
        <v>3321</v>
      </c>
    </row>
    <row r="1899" spans="1:16" x14ac:dyDescent="0.3">
      <c r="A1899" t="s">
        <v>37</v>
      </c>
      <c r="B1899" t="s">
        <v>38</v>
      </c>
      <c r="C1899" t="s">
        <v>39</v>
      </c>
      <c r="D1899" t="s">
        <v>40</v>
      </c>
      <c r="E1899">
        <v>1</v>
      </c>
      <c r="F1899">
        <v>691</v>
      </c>
      <c r="G1899">
        <v>11</v>
      </c>
      <c r="H1899" s="47">
        <f t="shared" si="87"/>
        <v>691</v>
      </c>
      <c r="I1899" s="47">
        <f t="shared" si="88"/>
        <v>11</v>
      </c>
      <c r="J1899" s="39" t="str">
        <f t="shared" si="89"/>
        <v>69111</v>
      </c>
      <c r="K1899" t="s">
        <v>50</v>
      </c>
      <c r="L1899">
        <v>124.3</v>
      </c>
      <c r="M1899" t="s">
        <v>2190</v>
      </c>
      <c r="N1899" t="s">
        <v>2191</v>
      </c>
      <c r="O1899">
        <v>1</v>
      </c>
      <c r="P1899" t="s">
        <v>3321</v>
      </c>
    </row>
    <row r="1900" spans="1:16" x14ac:dyDescent="0.3">
      <c r="A1900" t="s">
        <v>37</v>
      </c>
      <c r="B1900" t="s">
        <v>38</v>
      </c>
      <c r="C1900" t="s">
        <v>39</v>
      </c>
      <c r="D1900" t="s">
        <v>40</v>
      </c>
      <c r="E1900">
        <v>1</v>
      </c>
      <c r="F1900">
        <v>689</v>
      </c>
      <c r="G1900">
        <v>11</v>
      </c>
      <c r="H1900" s="47">
        <f t="shared" si="87"/>
        <v>689</v>
      </c>
      <c r="I1900" s="47">
        <f t="shared" si="88"/>
        <v>11</v>
      </c>
      <c r="J1900" s="39" t="str">
        <f t="shared" si="89"/>
        <v>68911</v>
      </c>
      <c r="K1900" t="s">
        <v>50</v>
      </c>
      <c r="L1900">
        <v>301.89999999999998</v>
      </c>
      <c r="M1900" t="s">
        <v>2192</v>
      </c>
      <c r="N1900" t="s">
        <v>2193</v>
      </c>
      <c r="O1900">
        <v>1</v>
      </c>
      <c r="P1900" t="s">
        <v>3321</v>
      </c>
    </row>
    <row r="1901" spans="1:16" x14ac:dyDescent="0.3">
      <c r="A1901" t="s">
        <v>37</v>
      </c>
      <c r="B1901" t="s">
        <v>38</v>
      </c>
      <c r="C1901" t="s">
        <v>39</v>
      </c>
      <c r="D1901" t="s">
        <v>40</v>
      </c>
      <c r="E1901">
        <v>1</v>
      </c>
      <c r="F1901">
        <v>672</v>
      </c>
      <c r="G1901">
        <v>18</v>
      </c>
      <c r="H1901" s="47">
        <f t="shared" si="87"/>
        <v>672</v>
      </c>
      <c r="I1901" s="47">
        <f t="shared" si="88"/>
        <v>18</v>
      </c>
      <c r="J1901" s="39" t="str">
        <f t="shared" si="89"/>
        <v>67218</v>
      </c>
      <c r="K1901" t="s">
        <v>50</v>
      </c>
      <c r="L1901">
        <v>66.400000000000006</v>
      </c>
      <c r="M1901" t="s">
        <v>2194</v>
      </c>
      <c r="N1901" t="s">
        <v>2195</v>
      </c>
      <c r="O1901">
        <v>1</v>
      </c>
      <c r="P1901" t="s">
        <v>3321</v>
      </c>
    </row>
    <row r="1902" spans="1:16" x14ac:dyDescent="0.3">
      <c r="A1902" t="s">
        <v>37</v>
      </c>
      <c r="B1902" t="s">
        <v>38</v>
      </c>
      <c r="C1902" t="s">
        <v>39</v>
      </c>
      <c r="D1902" t="s">
        <v>40</v>
      </c>
      <c r="E1902">
        <v>1</v>
      </c>
      <c r="F1902">
        <v>867</v>
      </c>
      <c r="G1902">
        <v>27</v>
      </c>
      <c r="H1902" s="47">
        <f t="shared" si="87"/>
        <v>867</v>
      </c>
      <c r="I1902" s="47">
        <f t="shared" si="88"/>
        <v>27</v>
      </c>
      <c r="J1902" s="39" t="str">
        <f t="shared" si="89"/>
        <v>86727</v>
      </c>
      <c r="K1902" t="s">
        <v>50</v>
      </c>
      <c r="L1902">
        <v>148</v>
      </c>
      <c r="M1902" t="s">
        <v>2196</v>
      </c>
      <c r="N1902" t="s">
        <v>2197</v>
      </c>
      <c r="O1902">
        <v>1</v>
      </c>
      <c r="P1902" t="s">
        <v>3321</v>
      </c>
    </row>
    <row r="1903" spans="1:16" x14ac:dyDescent="0.3">
      <c r="A1903" t="s">
        <v>37</v>
      </c>
      <c r="B1903" t="s">
        <v>38</v>
      </c>
      <c r="C1903" t="s">
        <v>39</v>
      </c>
      <c r="D1903" t="s">
        <v>40</v>
      </c>
      <c r="E1903">
        <v>1</v>
      </c>
      <c r="F1903">
        <v>690</v>
      </c>
      <c r="G1903">
        <v>18</v>
      </c>
      <c r="H1903" s="47">
        <f t="shared" si="87"/>
        <v>690</v>
      </c>
      <c r="I1903" s="47">
        <f t="shared" si="88"/>
        <v>18</v>
      </c>
      <c r="J1903" s="39" t="str">
        <f t="shared" si="89"/>
        <v>69018</v>
      </c>
      <c r="K1903" t="s">
        <v>50</v>
      </c>
      <c r="L1903">
        <v>113.8</v>
      </c>
      <c r="M1903" t="s">
        <v>321</v>
      </c>
      <c r="N1903" t="s">
        <v>322</v>
      </c>
      <c r="O1903">
        <v>1</v>
      </c>
      <c r="P1903" t="s">
        <v>3321</v>
      </c>
    </row>
    <row r="1904" spans="1:16" x14ac:dyDescent="0.3">
      <c r="A1904" t="s">
        <v>37</v>
      </c>
      <c r="B1904" t="s">
        <v>38</v>
      </c>
      <c r="C1904" t="s">
        <v>39</v>
      </c>
      <c r="D1904" t="s">
        <v>40</v>
      </c>
      <c r="E1904">
        <v>1</v>
      </c>
      <c r="F1904">
        <v>671</v>
      </c>
      <c r="G1904">
        <v>6</v>
      </c>
      <c r="H1904" s="47">
        <f t="shared" si="87"/>
        <v>671</v>
      </c>
      <c r="I1904" s="47">
        <f t="shared" si="88"/>
        <v>6</v>
      </c>
      <c r="J1904" s="39" t="str">
        <f t="shared" si="89"/>
        <v>6716</v>
      </c>
      <c r="K1904" t="s">
        <v>50</v>
      </c>
      <c r="L1904">
        <v>514.5</v>
      </c>
      <c r="M1904" t="s">
        <v>2198</v>
      </c>
      <c r="N1904" t="s">
        <v>2199</v>
      </c>
      <c r="O1904">
        <v>1</v>
      </c>
      <c r="P1904" t="s">
        <v>3321</v>
      </c>
    </row>
    <row r="1905" spans="1:16" x14ac:dyDescent="0.3">
      <c r="A1905" t="s">
        <v>37</v>
      </c>
      <c r="B1905" t="s">
        <v>38</v>
      </c>
      <c r="C1905" t="s">
        <v>39</v>
      </c>
      <c r="D1905" t="s">
        <v>40</v>
      </c>
      <c r="E1905">
        <v>1</v>
      </c>
      <c r="F1905">
        <v>58</v>
      </c>
      <c r="G1905">
        <v>3</v>
      </c>
      <c r="H1905" s="47">
        <f t="shared" si="87"/>
        <v>58</v>
      </c>
      <c r="I1905" s="47">
        <f t="shared" si="88"/>
        <v>3</v>
      </c>
      <c r="J1905" s="39" t="str">
        <f t="shared" si="89"/>
        <v>583</v>
      </c>
      <c r="K1905" t="s">
        <v>50</v>
      </c>
      <c r="L1905">
        <v>14</v>
      </c>
      <c r="M1905" t="s">
        <v>54</v>
      </c>
      <c r="N1905" t="s">
        <v>55</v>
      </c>
      <c r="O1905">
        <v>5</v>
      </c>
      <c r="P1905" t="s">
        <v>3322</v>
      </c>
    </row>
    <row r="1906" spans="1:16" x14ac:dyDescent="0.3">
      <c r="A1906" t="s">
        <v>37</v>
      </c>
      <c r="B1906" t="s">
        <v>38</v>
      </c>
      <c r="C1906" t="s">
        <v>39</v>
      </c>
      <c r="D1906" t="s">
        <v>40</v>
      </c>
      <c r="E1906">
        <v>1</v>
      </c>
      <c r="F1906">
        <v>237</v>
      </c>
      <c r="G1906">
        <v>8</v>
      </c>
      <c r="H1906" s="47">
        <f t="shared" si="87"/>
        <v>237</v>
      </c>
      <c r="I1906" s="47">
        <f t="shared" si="88"/>
        <v>8</v>
      </c>
      <c r="J1906" s="39" t="str">
        <f t="shared" si="89"/>
        <v>2378</v>
      </c>
      <c r="K1906" t="s">
        <v>50</v>
      </c>
      <c r="L1906">
        <v>327</v>
      </c>
      <c r="M1906" t="s">
        <v>2200</v>
      </c>
      <c r="N1906" t="s">
        <v>2070</v>
      </c>
      <c r="O1906">
        <v>1</v>
      </c>
      <c r="P1906" t="s">
        <v>3321</v>
      </c>
    </row>
    <row r="1907" spans="1:16" x14ac:dyDescent="0.3">
      <c r="A1907" t="s">
        <v>37</v>
      </c>
      <c r="B1907" t="s">
        <v>38</v>
      </c>
      <c r="C1907" t="s">
        <v>39</v>
      </c>
      <c r="D1907" t="s">
        <v>40</v>
      </c>
      <c r="E1907">
        <v>1</v>
      </c>
      <c r="F1907">
        <v>845</v>
      </c>
      <c r="G1907">
        <v>5</v>
      </c>
      <c r="H1907" s="47">
        <f t="shared" si="87"/>
        <v>845</v>
      </c>
      <c r="I1907" s="47">
        <f t="shared" si="88"/>
        <v>5</v>
      </c>
      <c r="J1907" s="39" t="str">
        <f t="shared" si="89"/>
        <v>8455</v>
      </c>
      <c r="K1907" t="s">
        <v>124</v>
      </c>
      <c r="L1907">
        <v>50</v>
      </c>
      <c r="M1907" t="s">
        <v>54</v>
      </c>
      <c r="N1907" t="s">
        <v>55</v>
      </c>
      <c r="O1907">
        <v>5</v>
      </c>
      <c r="P1907" t="s">
        <v>3322</v>
      </c>
    </row>
    <row r="1908" spans="1:16" x14ac:dyDescent="0.3">
      <c r="A1908" t="s">
        <v>37</v>
      </c>
      <c r="B1908" t="s">
        <v>38</v>
      </c>
      <c r="C1908" t="s">
        <v>39</v>
      </c>
      <c r="D1908" t="s">
        <v>40</v>
      </c>
      <c r="E1908">
        <v>1</v>
      </c>
      <c r="F1908">
        <v>81</v>
      </c>
      <c r="G1908">
        <v>22</v>
      </c>
      <c r="H1908" s="47">
        <f t="shared" si="87"/>
        <v>81</v>
      </c>
      <c r="I1908" s="47">
        <f t="shared" si="88"/>
        <v>22</v>
      </c>
      <c r="J1908" s="39" t="str">
        <f t="shared" si="89"/>
        <v>8122</v>
      </c>
      <c r="K1908" t="s">
        <v>50</v>
      </c>
      <c r="L1908">
        <v>218</v>
      </c>
      <c r="M1908" t="s">
        <v>2201</v>
      </c>
      <c r="N1908" t="s">
        <v>708</v>
      </c>
      <c r="O1908">
        <v>1</v>
      </c>
      <c r="P1908" t="s">
        <v>3321</v>
      </c>
    </row>
    <row r="1909" spans="1:16" x14ac:dyDescent="0.3">
      <c r="A1909" t="s">
        <v>37</v>
      </c>
      <c r="B1909" t="s">
        <v>38</v>
      </c>
      <c r="C1909" t="s">
        <v>39</v>
      </c>
      <c r="D1909" t="s">
        <v>40</v>
      </c>
      <c r="E1909">
        <v>1</v>
      </c>
      <c r="F1909">
        <v>35</v>
      </c>
      <c r="G1909">
        <v>7</v>
      </c>
      <c r="H1909" s="47">
        <f t="shared" si="87"/>
        <v>35</v>
      </c>
      <c r="I1909" s="47">
        <f t="shared" si="88"/>
        <v>7</v>
      </c>
      <c r="J1909" s="39" t="str">
        <f t="shared" si="89"/>
        <v>357</v>
      </c>
      <c r="K1909" t="s">
        <v>53</v>
      </c>
      <c r="L1909">
        <v>477</v>
      </c>
      <c r="M1909" t="s">
        <v>1293</v>
      </c>
      <c r="N1909" t="s">
        <v>1294</v>
      </c>
      <c r="O1909">
        <v>1</v>
      </c>
      <c r="P1909" t="s">
        <v>3321</v>
      </c>
    </row>
    <row r="1910" spans="1:16" x14ac:dyDescent="0.3">
      <c r="A1910" t="s">
        <v>37</v>
      </c>
      <c r="B1910" t="s">
        <v>38</v>
      </c>
      <c r="C1910" t="s">
        <v>39</v>
      </c>
      <c r="D1910" t="s">
        <v>40</v>
      </c>
      <c r="E1910">
        <v>1</v>
      </c>
      <c r="F1910">
        <v>44</v>
      </c>
      <c r="G1910">
        <v>7</v>
      </c>
      <c r="H1910" s="47">
        <f t="shared" si="87"/>
        <v>44</v>
      </c>
      <c r="I1910" s="47">
        <f t="shared" si="88"/>
        <v>7</v>
      </c>
      <c r="J1910" s="39" t="str">
        <f t="shared" si="89"/>
        <v>447</v>
      </c>
      <c r="K1910" t="s">
        <v>53</v>
      </c>
      <c r="L1910">
        <v>9</v>
      </c>
      <c r="M1910">
        <v>653</v>
      </c>
      <c r="N1910" t="s">
        <v>1141</v>
      </c>
      <c r="O1910">
        <v>1</v>
      </c>
      <c r="P1910" t="s">
        <v>3321</v>
      </c>
    </row>
    <row r="1911" spans="1:16" x14ac:dyDescent="0.3">
      <c r="A1911" t="s">
        <v>37</v>
      </c>
      <c r="B1911" t="s">
        <v>38</v>
      </c>
      <c r="C1911" t="s">
        <v>39</v>
      </c>
      <c r="D1911" t="s">
        <v>40</v>
      </c>
      <c r="E1911">
        <v>1</v>
      </c>
      <c r="F1911">
        <v>912</v>
      </c>
      <c r="G1911">
        <v>45</v>
      </c>
      <c r="H1911" s="47">
        <f t="shared" si="87"/>
        <v>912</v>
      </c>
      <c r="I1911" s="47">
        <f t="shared" si="88"/>
        <v>45</v>
      </c>
      <c r="J1911" s="39" t="str">
        <f t="shared" si="89"/>
        <v>91245</v>
      </c>
      <c r="K1911" t="s">
        <v>53</v>
      </c>
      <c r="L1911">
        <v>153</v>
      </c>
      <c r="M1911" t="s">
        <v>54</v>
      </c>
      <c r="N1911" t="s">
        <v>159</v>
      </c>
      <c r="O1911">
        <v>2</v>
      </c>
      <c r="P1911" t="s">
        <v>3323</v>
      </c>
    </row>
    <row r="1912" spans="1:16" x14ac:dyDescent="0.3">
      <c r="A1912" t="s">
        <v>37</v>
      </c>
      <c r="B1912" t="s">
        <v>38</v>
      </c>
      <c r="C1912" t="s">
        <v>39</v>
      </c>
      <c r="D1912" t="s">
        <v>40</v>
      </c>
      <c r="E1912">
        <v>1</v>
      </c>
      <c r="F1912">
        <v>58</v>
      </c>
      <c r="G1912">
        <v>10</v>
      </c>
      <c r="H1912" s="47">
        <f t="shared" si="87"/>
        <v>58</v>
      </c>
      <c r="I1912" s="47">
        <f t="shared" si="88"/>
        <v>10</v>
      </c>
      <c r="J1912" s="39" t="str">
        <f t="shared" si="89"/>
        <v>5810</v>
      </c>
      <c r="K1912" t="s">
        <v>50</v>
      </c>
      <c r="L1912">
        <v>263</v>
      </c>
      <c r="M1912">
        <v>6</v>
      </c>
      <c r="N1912" t="s">
        <v>2202</v>
      </c>
      <c r="O1912">
        <v>1</v>
      </c>
      <c r="P1912" t="s">
        <v>3321</v>
      </c>
    </row>
    <row r="1913" spans="1:16" x14ac:dyDescent="0.3">
      <c r="A1913" t="s">
        <v>37</v>
      </c>
      <c r="B1913" t="s">
        <v>38</v>
      </c>
      <c r="C1913" t="s">
        <v>39</v>
      </c>
      <c r="D1913" t="s">
        <v>40</v>
      </c>
      <c r="E1913">
        <v>1</v>
      </c>
      <c r="F1913">
        <v>28</v>
      </c>
      <c r="G1913">
        <v>1</v>
      </c>
      <c r="H1913" s="47">
        <f t="shared" si="87"/>
        <v>28</v>
      </c>
      <c r="I1913" s="47">
        <f t="shared" si="88"/>
        <v>1</v>
      </c>
      <c r="J1913" s="39" t="str">
        <f t="shared" si="89"/>
        <v>281</v>
      </c>
      <c r="K1913" t="s">
        <v>58</v>
      </c>
      <c r="L1913">
        <v>405</v>
      </c>
      <c r="M1913" t="s">
        <v>1508</v>
      </c>
      <c r="N1913" t="s">
        <v>1509</v>
      </c>
      <c r="O1913">
        <v>1</v>
      </c>
      <c r="P1913" t="s">
        <v>3321</v>
      </c>
    </row>
    <row r="1914" spans="1:16" x14ac:dyDescent="0.3">
      <c r="A1914" t="s">
        <v>37</v>
      </c>
      <c r="B1914" t="s">
        <v>38</v>
      </c>
      <c r="C1914" t="s">
        <v>39</v>
      </c>
      <c r="D1914" t="s">
        <v>40</v>
      </c>
      <c r="E1914">
        <v>1</v>
      </c>
      <c r="F1914">
        <v>275</v>
      </c>
      <c r="G1914">
        <v>19</v>
      </c>
      <c r="H1914" s="47">
        <f t="shared" si="87"/>
        <v>275</v>
      </c>
      <c r="I1914" s="47">
        <f t="shared" si="88"/>
        <v>19</v>
      </c>
      <c r="J1914" s="39" t="str">
        <f t="shared" si="89"/>
        <v>27519</v>
      </c>
      <c r="K1914" t="s">
        <v>50</v>
      </c>
      <c r="L1914">
        <v>106</v>
      </c>
      <c r="M1914">
        <v>283</v>
      </c>
      <c r="N1914" t="s">
        <v>2203</v>
      </c>
      <c r="O1914">
        <v>1</v>
      </c>
      <c r="P1914" t="s">
        <v>3321</v>
      </c>
    </row>
    <row r="1915" spans="1:16" x14ac:dyDescent="0.3">
      <c r="A1915" t="s">
        <v>37</v>
      </c>
      <c r="B1915" t="s">
        <v>38</v>
      </c>
      <c r="C1915" t="s">
        <v>39</v>
      </c>
      <c r="D1915" t="s">
        <v>40</v>
      </c>
      <c r="E1915">
        <v>1</v>
      </c>
      <c r="F1915">
        <v>266</v>
      </c>
      <c r="G1915">
        <v>1</v>
      </c>
      <c r="H1915" s="47">
        <f t="shared" si="87"/>
        <v>266</v>
      </c>
      <c r="I1915" s="47">
        <f t="shared" si="88"/>
        <v>1</v>
      </c>
      <c r="J1915" s="39" t="str">
        <f t="shared" si="89"/>
        <v>2661</v>
      </c>
      <c r="K1915" t="s">
        <v>58</v>
      </c>
      <c r="L1915">
        <v>628</v>
      </c>
      <c r="M1915">
        <v>477</v>
      </c>
      <c r="N1915" t="s">
        <v>419</v>
      </c>
      <c r="O1915">
        <v>7</v>
      </c>
      <c r="P1915" t="s">
        <v>3328</v>
      </c>
    </row>
    <row r="1916" spans="1:16" x14ac:dyDescent="0.3">
      <c r="A1916" t="s">
        <v>37</v>
      </c>
      <c r="B1916" t="s">
        <v>38</v>
      </c>
      <c r="C1916" t="s">
        <v>39</v>
      </c>
      <c r="D1916" t="s">
        <v>40</v>
      </c>
      <c r="E1916">
        <v>1</v>
      </c>
      <c r="F1916">
        <v>831</v>
      </c>
      <c r="G1916">
        <v>2</v>
      </c>
      <c r="H1916" s="47">
        <f t="shared" si="87"/>
        <v>831</v>
      </c>
      <c r="I1916" s="47">
        <f t="shared" si="88"/>
        <v>2</v>
      </c>
      <c r="J1916" s="39" t="str">
        <f t="shared" si="89"/>
        <v>8312</v>
      </c>
      <c r="K1916" t="s">
        <v>53</v>
      </c>
      <c r="L1916">
        <v>724</v>
      </c>
      <c r="M1916" t="s">
        <v>343</v>
      </c>
      <c r="N1916" t="s">
        <v>344</v>
      </c>
      <c r="O1916">
        <v>1</v>
      </c>
      <c r="P1916" t="s">
        <v>3321</v>
      </c>
    </row>
    <row r="1917" spans="1:16" x14ac:dyDescent="0.3">
      <c r="A1917" t="s">
        <v>37</v>
      </c>
      <c r="B1917" t="s">
        <v>38</v>
      </c>
      <c r="C1917" t="s">
        <v>39</v>
      </c>
      <c r="D1917" t="s">
        <v>40</v>
      </c>
      <c r="E1917">
        <v>1</v>
      </c>
      <c r="F1917">
        <v>741</v>
      </c>
      <c r="G1917">
        <v>36</v>
      </c>
      <c r="H1917" s="47">
        <f t="shared" si="87"/>
        <v>741</v>
      </c>
      <c r="I1917" s="47">
        <f t="shared" si="88"/>
        <v>36</v>
      </c>
      <c r="J1917" s="39" t="str">
        <f t="shared" si="89"/>
        <v>74136</v>
      </c>
      <c r="K1917" t="s">
        <v>50</v>
      </c>
      <c r="L1917">
        <v>153</v>
      </c>
      <c r="M1917" t="s">
        <v>2204</v>
      </c>
      <c r="N1917" t="s">
        <v>2205</v>
      </c>
      <c r="O1917">
        <v>1</v>
      </c>
      <c r="P1917" t="s">
        <v>3321</v>
      </c>
    </row>
    <row r="1918" spans="1:16" x14ac:dyDescent="0.3">
      <c r="A1918" t="s">
        <v>37</v>
      </c>
      <c r="B1918" t="s">
        <v>38</v>
      </c>
      <c r="C1918" t="s">
        <v>39</v>
      </c>
      <c r="D1918" t="s">
        <v>40</v>
      </c>
      <c r="E1918">
        <v>1</v>
      </c>
      <c r="F1918">
        <v>742</v>
      </c>
      <c r="G1918">
        <v>5</v>
      </c>
      <c r="H1918" s="47">
        <f t="shared" si="87"/>
        <v>742</v>
      </c>
      <c r="I1918" s="47">
        <f t="shared" si="88"/>
        <v>5</v>
      </c>
      <c r="J1918" s="39" t="str">
        <f t="shared" si="89"/>
        <v>7425</v>
      </c>
      <c r="K1918" t="s">
        <v>50</v>
      </c>
      <c r="L1918">
        <v>309</v>
      </c>
      <c r="M1918" t="s">
        <v>2206</v>
      </c>
      <c r="N1918" t="s">
        <v>2207</v>
      </c>
      <c r="O1918">
        <v>1</v>
      </c>
      <c r="P1918" t="s">
        <v>3321</v>
      </c>
    </row>
    <row r="1919" spans="1:16" x14ac:dyDescent="0.3">
      <c r="A1919" t="s">
        <v>37</v>
      </c>
      <c r="B1919" t="s">
        <v>38</v>
      </c>
      <c r="C1919" t="s">
        <v>39</v>
      </c>
      <c r="D1919" t="s">
        <v>40</v>
      </c>
      <c r="E1919">
        <v>1</v>
      </c>
      <c r="F1919">
        <v>707</v>
      </c>
      <c r="G1919">
        <v>7</v>
      </c>
      <c r="H1919" s="47">
        <f t="shared" si="87"/>
        <v>707</v>
      </c>
      <c r="I1919" s="47">
        <f t="shared" si="88"/>
        <v>7</v>
      </c>
      <c r="J1919" s="39" t="str">
        <f t="shared" si="89"/>
        <v>7077</v>
      </c>
      <c r="K1919" t="s">
        <v>50</v>
      </c>
      <c r="L1919">
        <v>244</v>
      </c>
      <c r="M1919" t="s">
        <v>2208</v>
      </c>
      <c r="N1919" t="s">
        <v>2209</v>
      </c>
      <c r="O1919">
        <v>1</v>
      </c>
      <c r="P1919" t="s">
        <v>3321</v>
      </c>
    </row>
    <row r="1920" spans="1:16" x14ac:dyDescent="0.3">
      <c r="A1920" t="s">
        <v>37</v>
      </c>
      <c r="B1920" t="s">
        <v>38</v>
      </c>
      <c r="C1920" t="s">
        <v>39</v>
      </c>
      <c r="D1920" t="s">
        <v>40</v>
      </c>
      <c r="E1920">
        <v>1</v>
      </c>
      <c r="F1920">
        <v>524</v>
      </c>
      <c r="G1920">
        <v>8</v>
      </c>
      <c r="H1920" s="47">
        <f t="shared" si="87"/>
        <v>524</v>
      </c>
      <c r="I1920" s="47">
        <f t="shared" si="88"/>
        <v>8</v>
      </c>
      <c r="J1920" s="39" t="str">
        <f t="shared" si="89"/>
        <v>5248</v>
      </c>
      <c r="K1920" t="s">
        <v>50</v>
      </c>
      <c r="L1920">
        <v>82</v>
      </c>
      <c r="M1920">
        <v>788</v>
      </c>
      <c r="N1920" t="s">
        <v>1299</v>
      </c>
      <c r="O1920">
        <v>1</v>
      </c>
      <c r="P1920" t="s">
        <v>3321</v>
      </c>
    </row>
    <row r="1921" spans="1:16" x14ac:dyDescent="0.3">
      <c r="A1921" t="s">
        <v>37</v>
      </c>
      <c r="B1921" t="s">
        <v>38</v>
      </c>
      <c r="C1921" t="s">
        <v>39</v>
      </c>
      <c r="D1921" t="s">
        <v>40</v>
      </c>
      <c r="E1921">
        <v>1</v>
      </c>
      <c r="F1921">
        <v>853</v>
      </c>
      <c r="G1921">
        <v>1</v>
      </c>
      <c r="H1921" s="47">
        <f t="shared" si="87"/>
        <v>853</v>
      </c>
      <c r="I1921" s="47">
        <f t="shared" si="88"/>
        <v>1</v>
      </c>
      <c r="J1921" s="39" t="str">
        <f t="shared" si="89"/>
        <v>8531</v>
      </c>
      <c r="K1921" t="s">
        <v>207</v>
      </c>
      <c r="L1921">
        <v>323</v>
      </c>
      <c r="M1921" t="s">
        <v>54</v>
      </c>
      <c r="N1921" t="s">
        <v>55</v>
      </c>
      <c r="O1921">
        <v>5</v>
      </c>
      <c r="P1921" t="s">
        <v>3322</v>
      </c>
    </row>
    <row r="1922" spans="1:16" x14ac:dyDescent="0.3">
      <c r="A1922" t="s">
        <v>37</v>
      </c>
      <c r="B1922" t="s">
        <v>38</v>
      </c>
      <c r="C1922" t="s">
        <v>39</v>
      </c>
      <c r="D1922" t="s">
        <v>40</v>
      </c>
      <c r="E1922">
        <v>1</v>
      </c>
      <c r="F1922">
        <v>430</v>
      </c>
      <c r="G1922">
        <v>6</v>
      </c>
      <c r="H1922" s="47">
        <f t="shared" si="87"/>
        <v>430</v>
      </c>
      <c r="I1922" s="47">
        <f t="shared" si="88"/>
        <v>6</v>
      </c>
      <c r="J1922" s="39" t="str">
        <f t="shared" si="89"/>
        <v>4306</v>
      </c>
      <c r="K1922" t="s">
        <v>161</v>
      </c>
      <c r="L1922">
        <v>46</v>
      </c>
      <c r="M1922" t="s">
        <v>54</v>
      </c>
      <c r="N1922" t="s">
        <v>162</v>
      </c>
      <c r="O1922">
        <v>2</v>
      </c>
      <c r="P1922" t="s">
        <v>3323</v>
      </c>
    </row>
    <row r="1923" spans="1:16" x14ac:dyDescent="0.3">
      <c r="A1923" t="s">
        <v>37</v>
      </c>
      <c r="B1923" t="s">
        <v>38</v>
      </c>
      <c r="C1923" t="s">
        <v>39</v>
      </c>
      <c r="D1923" t="s">
        <v>40</v>
      </c>
      <c r="E1923">
        <v>1</v>
      </c>
      <c r="F1923">
        <v>524</v>
      </c>
      <c r="G1923">
        <v>9</v>
      </c>
      <c r="H1923" s="47">
        <f t="shared" ref="H1923:H1986" si="90">IF(E1923=1,F1923,CONCATENATE(E1923,F1923))</f>
        <v>524</v>
      </c>
      <c r="I1923" s="47">
        <f t="shared" ref="I1923:I1985" si="91">G1923</f>
        <v>9</v>
      </c>
      <c r="J1923" s="39" t="str">
        <f t="shared" ref="J1923:J1986" si="92">CONCATENATE(H1923,I1923)</f>
        <v>5249</v>
      </c>
      <c r="K1923" t="s">
        <v>50</v>
      </c>
      <c r="L1923">
        <v>6</v>
      </c>
      <c r="M1923" t="s">
        <v>602</v>
      </c>
      <c r="N1923" t="s">
        <v>603</v>
      </c>
      <c r="O1923">
        <v>1</v>
      </c>
      <c r="P1923" t="s">
        <v>3321</v>
      </c>
    </row>
    <row r="1924" spans="1:16" x14ac:dyDescent="0.3">
      <c r="A1924" t="s">
        <v>37</v>
      </c>
      <c r="B1924" t="s">
        <v>38</v>
      </c>
      <c r="C1924" t="s">
        <v>39</v>
      </c>
      <c r="D1924" t="s">
        <v>40</v>
      </c>
      <c r="E1924">
        <v>1</v>
      </c>
      <c r="F1924">
        <v>43</v>
      </c>
      <c r="G1924">
        <v>2</v>
      </c>
      <c r="H1924" s="47">
        <f t="shared" si="90"/>
        <v>43</v>
      </c>
      <c r="I1924" s="47">
        <f t="shared" si="91"/>
        <v>2</v>
      </c>
      <c r="J1924" s="39" t="str">
        <f t="shared" si="92"/>
        <v>432</v>
      </c>
      <c r="K1924" t="s">
        <v>124</v>
      </c>
      <c r="L1924">
        <v>1687</v>
      </c>
      <c r="M1924" t="s">
        <v>54</v>
      </c>
      <c r="N1924" t="s">
        <v>55</v>
      </c>
      <c r="O1924">
        <v>5</v>
      </c>
      <c r="P1924" t="s">
        <v>3322</v>
      </c>
    </row>
    <row r="1925" spans="1:16" x14ac:dyDescent="0.3">
      <c r="A1925" t="s">
        <v>37</v>
      </c>
      <c r="B1925" t="s">
        <v>38</v>
      </c>
      <c r="C1925" t="s">
        <v>39</v>
      </c>
      <c r="D1925" t="s">
        <v>40</v>
      </c>
      <c r="E1925">
        <v>1</v>
      </c>
      <c r="F1925">
        <v>668</v>
      </c>
      <c r="G1925">
        <v>1</v>
      </c>
      <c r="H1925" s="47">
        <f t="shared" si="90"/>
        <v>668</v>
      </c>
      <c r="I1925" s="47">
        <f t="shared" si="91"/>
        <v>1</v>
      </c>
      <c r="J1925" s="39" t="str">
        <f t="shared" si="92"/>
        <v>6681</v>
      </c>
      <c r="K1925" t="s">
        <v>50</v>
      </c>
      <c r="L1925">
        <v>63.8</v>
      </c>
      <c r="M1925" t="s">
        <v>212</v>
      </c>
      <c r="N1925" t="s">
        <v>213</v>
      </c>
      <c r="O1925">
        <v>1</v>
      </c>
      <c r="P1925" t="s">
        <v>3321</v>
      </c>
    </row>
    <row r="1926" spans="1:16" x14ac:dyDescent="0.3">
      <c r="A1926" t="s">
        <v>37</v>
      </c>
      <c r="B1926" t="s">
        <v>38</v>
      </c>
      <c r="C1926" t="s">
        <v>39</v>
      </c>
      <c r="D1926" t="s">
        <v>40</v>
      </c>
      <c r="E1926">
        <v>1</v>
      </c>
      <c r="F1926">
        <v>689</v>
      </c>
      <c r="G1926">
        <v>1</v>
      </c>
      <c r="H1926" s="47">
        <f t="shared" si="90"/>
        <v>689</v>
      </c>
      <c r="I1926" s="47">
        <f t="shared" si="91"/>
        <v>1</v>
      </c>
      <c r="J1926" s="39" t="str">
        <f t="shared" si="92"/>
        <v>6891</v>
      </c>
      <c r="K1926" t="s">
        <v>50</v>
      </c>
      <c r="L1926">
        <v>138.5</v>
      </c>
      <c r="M1926" t="s">
        <v>2210</v>
      </c>
      <c r="N1926" t="s">
        <v>2211</v>
      </c>
      <c r="O1926">
        <v>1</v>
      </c>
      <c r="P1926" t="s">
        <v>3321</v>
      </c>
    </row>
    <row r="1927" spans="1:16" x14ac:dyDescent="0.3">
      <c r="A1927" t="s">
        <v>37</v>
      </c>
      <c r="B1927" t="s">
        <v>38</v>
      </c>
      <c r="C1927" t="s">
        <v>39</v>
      </c>
      <c r="D1927" t="s">
        <v>40</v>
      </c>
      <c r="E1927">
        <v>1</v>
      </c>
      <c r="F1927">
        <v>686</v>
      </c>
      <c r="G1927">
        <v>3</v>
      </c>
      <c r="H1927" s="47">
        <f t="shared" si="90"/>
        <v>686</v>
      </c>
      <c r="I1927" s="47">
        <f t="shared" si="91"/>
        <v>3</v>
      </c>
      <c r="J1927" s="39" t="str">
        <f t="shared" si="92"/>
        <v>6863</v>
      </c>
      <c r="K1927" t="s">
        <v>50</v>
      </c>
      <c r="L1927">
        <v>74.7</v>
      </c>
      <c r="M1927" t="s">
        <v>2212</v>
      </c>
      <c r="N1927" t="s">
        <v>2213</v>
      </c>
      <c r="O1927">
        <v>1</v>
      </c>
      <c r="P1927" t="s">
        <v>3321</v>
      </c>
    </row>
    <row r="1928" spans="1:16" x14ac:dyDescent="0.3">
      <c r="A1928" t="s">
        <v>37</v>
      </c>
      <c r="B1928" t="s">
        <v>38</v>
      </c>
      <c r="C1928" t="s">
        <v>39</v>
      </c>
      <c r="D1928" t="s">
        <v>40</v>
      </c>
      <c r="E1928">
        <v>1</v>
      </c>
      <c r="F1928">
        <v>663</v>
      </c>
      <c r="G1928">
        <v>46</v>
      </c>
      <c r="H1928" s="47">
        <f t="shared" si="90"/>
        <v>663</v>
      </c>
      <c r="I1928" s="47">
        <f t="shared" si="91"/>
        <v>46</v>
      </c>
      <c r="J1928" s="39" t="str">
        <f t="shared" si="92"/>
        <v>66346</v>
      </c>
      <c r="K1928" t="s">
        <v>50</v>
      </c>
      <c r="L1928">
        <v>188.2</v>
      </c>
      <c r="M1928" t="s">
        <v>973</v>
      </c>
      <c r="N1928" t="s">
        <v>974</v>
      </c>
      <c r="O1928">
        <v>1</v>
      </c>
      <c r="P1928" t="s">
        <v>3321</v>
      </c>
    </row>
    <row r="1929" spans="1:16" x14ac:dyDescent="0.3">
      <c r="A1929" t="s">
        <v>37</v>
      </c>
      <c r="B1929" t="s">
        <v>38</v>
      </c>
      <c r="C1929" t="s">
        <v>39</v>
      </c>
      <c r="D1929" t="s">
        <v>40</v>
      </c>
      <c r="E1929">
        <v>1</v>
      </c>
      <c r="F1929">
        <v>707</v>
      </c>
      <c r="G1929">
        <v>2</v>
      </c>
      <c r="H1929" s="47">
        <f t="shared" si="90"/>
        <v>707</v>
      </c>
      <c r="I1929" s="47">
        <f t="shared" si="91"/>
        <v>2</v>
      </c>
      <c r="J1929" s="39" t="str">
        <f t="shared" si="92"/>
        <v>7072</v>
      </c>
      <c r="K1929" t="s">
        <v>50</v>
      </c>
      <c r="L1929">
        <v>967</v>
      </c>
      <c r="M1929" t="s">
        <v>54</v>
      </c>
      <c r="N1929" t="s">
        <v>54</v>
      </c>
      <c r="O1929">
        <v>6</v>
      </c>
      <c r="P1929" t="s">
        <v>3324</v>
      </c>
    </row>
    <row r="1930" spans="1:16" x14ac:dyDescent="0.3">
      <c r="A1930" t="s">
        <v>37</v>
      </c>
      <c r="B1930" t="s">
        <v>38</v>
      </c>
      <c r="C1930" t="s">
        <v>39</v>
      </c>
      <c r="D1930" t="s">
        <v>40</v>
      </c>
      <c r="E1930">
        <v>1</v>
      </c>
      <c r="F1930">
        <v>710</v>
      </c>
      <c r="G1930">
        <v>1</v>
      </c>
      <c r="H1930" s="47">
        <f t="shared" si="90"/>
        <v>710</v>
      </c>
      <c r="I1930" s="47">
        <f t="shared" si="91"/>
        <v>1</v>
      </c>
      <c r="J1930" s="39" t="str">
        <f t="shared" si="92"/>
        <v>7101</v>
      </c>
      <c r="K1930" t="s">
        <v>53</v>
      </c>
      <c r="L1930">
        <v>50</v>
      </c>
      <c r="M1930" t="s">
        <v>54</v>
      </c>
      <c r="N1930" t="s">
        <v>55</v>
      </c>
      <c r="O1930">
        <v>5</v>
      </c>
      <c r="P1930" t="s">
        <v>3322</v>
      </c>
    </row>
    <row r="1931" spans="1:16" x14ac:dyDescent="0.3">
      <c r="A1931" t="s">
        <v>37</v>
      </c>
      <c r="B1931" t="s">
        <v>38</v>
      </c>
      <c r="C1931" t="s">
        <v>39</v>
      </c>
      <c r="D1931" t="s">
        <v>40</v>
      </c>
      <c r="E1931">
        <v>1</v>
      </c>
      <c r="F1931">
        <v>711</v>
      </c>
      <c r="G1931">
        <v>4</v>
      </c>
      <c r="H1931" s="47">
        <f t="shared" si="90"/>
        <v>711</v>
      </c>
      <c r="I1931" s="47">
        <f t="shared" si="91"/>
        <v>4</v>
      </c>
      <c r="J1931" s="39" t="str">
        <f t="shared" si="92"/>
        <v>7114</v>
      </c>
      <c r="K1931" t="s">
        <v>53</v>
      </c>
      <c r="L1931">
        <v>93</v>
      </c>
      <c r="M1931" t="s">
        <v>2214</v>
      </c>
      <c r="N1931" t="s">
        <v>2024</v>
      </c>
      <c r="O1931">
        <v>1</v>
      </c>
      <c r="P1931" t="s">
        <v>3321</v>
      </c>
    </row>
    <row r="1932" spans="1:16" x14ac:dyDescent="0.3">
      <c r="A1932" t="s">
        <v>37</v>
      </c>
      <c r="B1932" t="s">
        <v>38</v>
      </c>
      <c r="C1932" t="s">
        <v>39</v>
      </c>
      <c r="D1932" t="s">
        <v>40</v>
      </c>
      <c r="E1932">
        <v>1</v>
      </c>
      <c r="F1932">
        <v>683</v>
      </c>
      <c r="G1932">
        <v>35</v>
      </c>
      <c r="H1932" s="47">
        <f t="shared" si="90"/>
        <v>683</v>
      </c>
      <c r="I1932" s="47">
        <f t="shared" si="91"/>
        <v>35</v>
      </c>
      <c r="J1932" s="39" t="str">
        <f t="shared" si="92"/>
        <v>68335</v>
      </c>
      <c r="K1932" t="s">
        <v>50</v>
      </c>
      <c r="L1932">
        <v>289.3</v>
      </c>
      <c r="M1932" t="s">
        <v>2215</v>
      </c>
      <c r="N1932" t="s">
        <v>2216</v>
      </c>
      <c r="O1932">
        <v>1</v>
      </c>
      <c r="P1932" t="s">
        <v>3321</v>
      </c>
    </row>
    <row r="1933" spans="1:16" x14ac:dyDescent="0.3">
      <c r="A1933" t="s">
        <v>37</v>
      </c>
      <c r="B1933" t="s">
        <v>38</v>
      </c>
      <c r="C1933" t="s">
        <v>39</v>
      </c>
      <c r="D1933" t="s">
        <v>40</v>
      </c>
      <c r="E1933">
        <v>1</v>
      </c>
      <c r="F1933">
        <v>683</v>
      </c>
      <c r="G1933">
        <v>36</v>
      </c>
      <c r="H1933" s="47">
        <f t="shared" si="90"/>
        <v>683</v>
      </c>
      <c r="I1933" s="47">
        <f t="shared" si="91"/>
        <v>36</v>
      </c>
      <c r="J1933" s="39" t="str">
        <f t="shared" si="92"/>
        <v>68336</v>
      </c>
      <c r="K1933" t="s">
        <v>50</v>
      </c>
      <c r="L1933">
        <v>125</v>
      </c>
      <c r="M1933" t="s">
        <v>995</v>
      </c>
      <c r="N1933" t="s">
        <v>996</v>
      </c>
      <c r="O1933">
        <v>1</v>
      </c>
      <c r="P1933" t="s">
        <v>3321</v>
      </c>
    </row>
    <row r="1934" spans="1:16" x14ac:dyDescent="0.3">
      <c r="A1934" t="s">
        <v>37</v>
      </c>
      <c r="B1934" t="s">
        <v>38</v>
      </c>
      <c r="C1934" t="s">
        <v>39</v>
      </c>
      <c r="D1934" t="s">
        <v>40</v>
      </c>
      <c r="E1934">
        <v>1</v>
      </c>
      <c r="F1934">
        <v>684</v>
      </c>
      <c r="G1934">
        <v>4</v>
      </c>
      <c r="H1934" s="47">
        <f t="shared" si="90"/>
        <v>684</v>
      </c>
      <c r="I1934" s="47">
        <f t="shared" si="91"/>
        <v>4</v>
      </c>
      <c r="J1934" s="39" t="str">
        <f t="shared" si="92"/>
        <v>6844</v>
      </c>
      <c r="K1934" t="s">
        <v>50</v>
      </c>
      <c r="L1934">
        <v>337.5</v>
      </c>
      <c r="M1934" t="s">
        <v>54</v>
      </c>
      <c r="N1934" t="s">
        <v>54</v>
      </c>
      <c r="O1934">
        <v>1</v>
      </c>
      <c r="P1934" t="s">
        <v>3321</v>
      </c>
    </row>
    <row r="1935" spans="1:16" x14ac:dyDescent="0.3">
      <c r="A1935" t="s">
        <v>37</v>
      </c>
      <c r="B1935" t="s">
        <v>38</v>
      </c>
      <c r="C1935" t="s">
        <v>39</v>
      </c>
      <c r="D1935" t="s">
        <v>40</v>
      </c>
      <c r="E1935">
        <v>1</v>
      </c>
      <c r="F1935">
        <v>663</v>
      </c>
      <c r="G1935">
        <v>1</v>
      </c>
      <c r="H1935" s="47">
        <f t="shared" si="90"/>
        <v>663</v>
      </c>
      <c r="I1935" s="47">
        <f t="shared" si="91"/>
        <v>1</v>
      </c>
      <c r="J1935" s="39" t="str">
        <f t="shared" si="92"/>
        <v>6631</v>
      </c>
      <c r="K1935" t="s">
        <v>50</v>
      </c>
      <c r="L1935">
        <v>231.1</v>
      </c>
      <c r="M1935" t="s">
        <v>54</v>
      </c>
      <c r="N1935" t="s">
        <v>1768</v>
      </c>
      <c r="O1935">
        <v>2</v>
      </c>
      <c r="P1935" t="s">
        <v>3323</v>
      </c>
    </row>
    <row r="1936" spans="1:16" x14ac:dyDescent="0.3">
      <c r="A1936" t="s">
        <v>37</v>
      </c>
      <c r="B1936" t="s">
        <v>38</v>
      </c>
      <c r="C1936" t="s">
        <v>39</v>
      </c>
      <c r="D1936" t="s">
        <v>40</v>
      </c>
      <c r="E1936">
        <v>1</v>
      </c>
      <c r="F1936">
        <v>657</v>
      </c>
      <c r="G1936">
        <v>13</v>
      </c>
      <c r="H1936" s="47">
        <f t="shared" si="90"/>
        <v>657</v>
      </c>
      <c r="I1936" s="47">
        <f t="shared" si="91"/>
        <v>13</v>
      </c>
      <c r="J1936" s="39" t="str">
        <f t="shared" si="92"/>
        <v>65713</v>
      </c>
      <c r="K1936" t="s">
        <v>50</v>
      </c>
      <c r="L1936">
        <v>155.9</v>
      </c>
      <c r="M1936" t="s">
        <v>2217</v>
      </c>
      <c r="N1936" t="s">
        <v>2218</v>
      </c>
      <c r="O1936">
        <v>1</v>
      </c>
      <c r="P1936" t="s">
        <v>3321</v>
      </c>
    </row>
    <row r="1937" spans="1:16" x14ac:dyDescent="0.3">
      <c r="A1937" t="s">
        <v>37</v>
      </c>
      <c r="B1937" t="s">
        <v>38</v>
      </c>
      <c r="C1937" t="s">
        <v>39</v>
      </c>
      <c r="D1937" t="s">
        <v>40</v>
      </c>
      <c r="E1937">
        <v>1</v>
      </c>
      <c r="F1937">
        <v>752</v>
      </c>
      <c r="G1937">
        <v>1</v>
      </c>
      <c r="H1937" s="47">
        <f t="shared" si="90"/>
        <v>752</v>
      </c>
      <c r="I1937" s="47">
        <f t="shared" si="91"/>
        <v>1</v>
      </c>
      <c r="J1937" s="39" t="str">
        <f t="shared" si="92"/>
        <v>7521</v>
      </c>
      <c r="K1937" t="s">
        <v>50</v>
      </c>
      <c r="L1937">
        <v>569</v>
      </c>
      <c r="M1937" t="s">
        <v>54</v>
      </c>
      <c r="N1937" t="s">
        <v>162</v>
      </c>
      <c r="O1937">
        <v>2</v>
      </c>
      <c r="P1937" t="s">
        <v>3323</v>
      </c>
    </row>
    <row r="1938" spans="1:16" x14ac:dyDescent="0.3">
      <c r="A1938" t="s">
        <v>37</v>
      </c>
      <c r="B1938" t="s">
        <v>38</v>
      </c>
      <c r="C1938" t="s">
        <v>39</v>
      </c>
      <c r="D1938" t="s">
        <v>40</v>
      </c>
      <c r="E1938">
        <v>1</v>
      </c>
      <c r="F1938">
        <v>655</v>
      </c>
      <c r="G1938">
        <v>6</v>
      </c>
      <c r="H1938" s="47">
        <f t="shared" si="90"/>
        <v>655</v>
      </c>
      <c r="I1938" s="47">
        <f t="shared" si="91"/>
        <v>6</v>
      </c>
      <c r="J1938" s="39" t="str">
        <f t="shared" si="92"/>
        <v>6556</v>
      </c>
      <c r="K1938" t="s">
        <v>50</v>
      </c>
      <c r="L1938">
        <v>109.1</v>
      </c>
      <c r="M1938" t="s">
        <v>54</v>
      </c>
      <c r="N1938" t="s">
        <v>57</v>
      </c>
      <c r="O1938">
        <v>2</v>
      </c>
      <c r="P1938" t="s">
        <v>3323</v>
      </c>
    </row>
    <row r="1939" spans="1:16" x14ac:dyDescent="0.3">
      <c r="A1939" t="s">
        <v>37</v>
      </c>
      <c r="B1939" t="s">
        <v>38</v>
      </c>
      <c r="C1939" t="s">
        <v>39</v>
      </c>
      <c r="D1939" t="s">
        <v>40</v>
      </c>
      <c r="E1939">
        <v>1</v>
      </c>
      <c r="F1939">
        <v>656</v>
      </c>
      <c r="G1939">
        <v>8</v>
      </c>
      <c r="H1939" s="47">
        <f t="shared" si="90"/>
        <v>656</v>
      </c>
      <c r="I1939" s="47">
        <f t="shared" si="91"/>
        <v>8</v>
      </c>
      <c r="J1939" s="39" t="str">
        <f t="shared" si="92"/>
        <v>6568</v>
      </c>
      <c r="K1939" t="s">
        <v>50</v>
      </c>
      <c r="L1939">
        <v>171.9</v>
      </c>
      <c r="M1939" t="s">
        <v>2219</v>
      </c>
      <c r="N1939" t="s">
        <v>2220</v>
      </c>
      <c r="O1939">
        <v>1</v>
      </c>
      <c r="P1939" t="s">
        <v>3321</v>
      </c>
    </row>
    <row r="1940" spans="1:16" x14ac:dyDescent="0.3">
      <c r="A1940" t="s">
        <v>37</v>
      </c>
      <c r="B1940" t="s">
        <v>38</v>
      </c>
      <c r="C1940" t="s">
        <v>39</v>
      </c>
      <c r="D1940" t="s">
        <v>40</v>
      </c>
      <c r="E1940">
        <v>1</v>
      </c>
      <c r="F1940">
        <v>654</v>
      </c>
      <c r="G1940">
        <v>5</v>
      </c>
      <c r="H1940" s="47">
        <f t="shared" si="90"/>
        <v>654</v>
      </c>
      <c r="I1940" s="47">
        <f t="shared" si="91"/>
        <v>5</v>
      </c>
      <c r="J1940" s="39" t="str">
        <f t="shared" si="92"/>
        <v>6545</v>
      </c>
      <c r="K1940" t="s">
        <v>50</v>
      </c>
      <c r="L1940">
        <v>288</v>
      </c>
      <c r="M1940" t="s">
        <v>54</v>
      </c>
      <c r="N1940" t="s">
        <v>54</v>
      </c>
      <c r="O1940">
        <v>1</v>
      </c>
      <c r="P1940" t="s">
        <v>3321</v>
      </c>
    </row>
    <row r="1941" spans="1:16" x14ac:dyDescent="0.3">
      <c r="A1941" t="s">
        <v>37</v>
      </c>
      <c r="B1941" t="s">
        <v>38</v>
      </c>
      <c r="C1941" t="s">
        <v>39</v>
      </c>
      <c r="D1941" t="s">
        <v>40</v>
      </c>
      <c r="E1941">
        <v>1</v>
      </c>
      <c r="F1941">
        <v>598</v>
      </c>
      <c r="G1941">
        <v>3</v>
      </c>
      <c r="H1941" s="47">
        <f t="shared" si="90"/>
        <v>598</v>
      </c>
      <c r="I1941" s="47">
        <f t="shared" si="91"/>
        <v>3</v>
      </c>
      <c r="J1941" s="39" t="str">
        <f t="shared" si="92"/>
        <v>5983</v>
      </c>
      <c r="K1941" t="s">
        <v>50</v>
      </c>
      <c r="L1941">
        <v>43</v>
      </c>
      <c r="M1941" t="s">
        <v>235</v>
      </c>
      <c r="N1941" t="s">
        <v>236</v>
      </c>
      <c r="O1941">
        <v>1</v>
      </c>
      <c r="P1941" t="s">
        <v>3321</v>
      </c>
    </row>
    <row r="1942" spans="1:16" x14ac:dyDescent="0.3">
      <c r="A1942" t="s">
        <v>37</v>
      </c>
      <c r="B1942" t="s">
        <v>38</v>
      </c>
      <c r="C1942" t="s">
        <v>39</v>
      </c>
      <c r="D1942" t="s">
        <v>40</v>
      </c>
      <c r="E1942">
        <v>1</v>
      </c>
      <c r="F1942">
        <v>465</v>
      </c>
      <c r="G1942">
        <v>1</v>
      </c>
      <c r="H1942" s="47">
        <f t="shared" si="90"/>
        <v>465</v>
      </c>
      <c r="I1942" s="47">
        <f t="shared" si="91"/>
        <v>1</v>
      </c>
      <c r="J1942" s="39" t="str">
        <f t="shared" si="92"/>
        <v>4651</v>
      </c>
      <c r="K1942" t="s">
        <v>124</v>
      </c>
      <c r="L1942">
        <v>7</v>
      </c>
      <c r="M1942" t="s">
        <v>54</v>
      </c>
      <c r="N1942" t="s">
        <v>135</v>
      </c>
      <c r="O1942">
        <v>2</v>
      </c>
      <c r="P1942" t="s">
        <v>3323</v>
      </c>
    </row>
    <row r="1943" spans="1:16" x14ac:dyDescent="0.3">
      <c r="A1943" t="s">
        <v>37</v>
      </c>
      <c r="B1943" t="s">
        <v>38</v>
      </c>
      <c r="C1943" t="s">
        <v>39</v>
      </c>
      <c r="D1943" t="s">
        <v>40</v>
      </c>
      <c r="E1943">
        <v>1</v>
      </c>
      <c r="F1943">
        <v>912</v>
      </c>
      <c r="G1943">
        <v>17</v>
      </c>
      <c r="H1943" s="47">
        <f t="shared" si="90"/>
        <v>912</v>
      </c>
      <c r="I1943" s="47">
        <f t="shared" si="91"/>
        <v>17</v>
      </c>
      <c r="J1943" s="39" t="str">
        <f t="shared" si="92"/>
        <v>91217</v>
      </c>
      <c r="K1943" t="s">
        <v>53</v>
      </c>
      <c r="L1943">
        <v>167</v>
      </c>
      <c r="M1943" t="s">
        <v>54</v>
      </c>
      <c r="N1943" t="s">
        <v>55</v>
      </c>
      <c r="O1943">
        <v>5</v>
      </c>
      <c r="P1943" t="s">
        <v>3322</v>
      </c>
    </row>
    <row r="1944" spans="1:16" x14ac:dyDescent="0.3">
      <c r="A1944" t="s">
        <v>37</v>
      </c>
      <c r="B1944" t="s">
        <v>38</v>
      </c>
      <c r="C1944" t="s">
        <v>39</v>
      </c>
      <c r="D1944" t="s">
        <v>40</v>
      </c>
      <c r="E1944">
        <v>1</v>
      </c>
      <c r="F1944">
        <v>746</v>
      </c>
      <c r="G1944">
        <v>6</v>
      </c>
      <c r="H1944" s="47">
        <f t="shared" si="90"/>
        <v>746</v>
      </c>
      <c r="I1944" s="47">
        <f t="shared" si="91"/>
        <v>6</v>
      </c>
      <c r="J1944" s="39" t="str">
        <f t="shared" si="92"/>
        <v>7466</v>
      </c>
      <c r="K1944" t="s">
        <v>1044</v>
      </c>
      <c r="L1944">
        <v>33</v>
      </c>
      <c r="M1944" t="s">
        <v>54</v>
      </c>
      <c r="N1944" t="s">
        <v>55</v>
      </c>
      <c r="O1944">
        <v>5</v>
      </c>
      <c r="P1944" t="s">
        <v>3322</v>
      </c>
    </row>
    <row r="1945" spans="1:16" x14ac:dyDescent="0.3">
      <c r="A1945" t="s">
        <v>37</v>
      </c>
      <c r="B1945" t="s">
        <v>38</v>
      </c>
      <c r="C1945" t="s">
        <v>39</v>
      </c>
      <c r="D1945" t="s">
        <v>40</v>
      </c>
      <c r="E1945">
        <v>1</v>
      </c>
      <c r="F1945">
        <v>590</v>
      </c>
      <c r="G1945">
        <v>12</v>
      </c>
      <c r="H1945" s="47">
        <f t="shared" si="90"/>
        <v>590</v>
      </c>
      <c r="I1945" s="47">
        <f t="shared" si="91"/>
        <v>12</v>
      </c>
      <c r="J1945" s="39" t="str">
        <f t="shared" si="92"/>
        <v>59012</v>
      </c>
      <c r="K1945" t="s">
        <v>124</v>
      </c>
      <c r="L1945">
        <v>28</v>
      </c>
      <c r="M1945" t="s">
        <v>54</v>
      </c>
      <c r="N1945" t="s">
        <v>55</v>
      </c>
      <c r="O1945">
        <v>5</v>
      </c>
      <c r="P1945" t="s">
        <v>3322</v>
      </c>
    </row>
    <row r="1946" spans="1:16" x14ac:dyDescent="0.3">
      <c r="A1946" t="s">
        <v>37</v>
      </c>
      <c r="B1946" t="s">
        <v>38</v>
      </c>
      <c r="C1946" t="s">
        <v>39</v>
      </c>
      <c r="D1946" t="s">
        <v>40</v>
      </c>
      <c r="E1946">
        <v>1</v>
      </c>
      <c r="F1946">
        <v>588</v>
      </c>
      <c r="G1946">
        <v>29</v>
      </c>
      <c r="H1946" s="47">
        <f t="shared" si="90"/>
        <v>588</v>
      </c>
      <c r="I1946" s="47">
        <f t="shared" si="91"/>
        <v>29</v>
      </c>
      <c r="J1946" s="39" t="str">
        <f t="shared" si="92"/>
        <v>58829</v>
      </c>
      <c r="K1946" t="s">
        <v>50</v>
      </c>
      <c r="L1946">
        <v>47</v>
      </c>
      <c r="M1946">
        <v>588</v>
      </c>
      <c r="N1946" t="s">
        <v>1967</v>
      </c>
      <c r="O1946">
        <v>1</v>
      </c>
      <c r="P1946" t="s">
        <v>3321</v>
      </c>
    </row>
    <row r="1947" spans="1:16" x14ac:dyDescent="0.3">
      <c r="A1947" t="s">
        <v>37</v>
      </c>
      <c r="B1947" t="s">
        <v>38</v>
      </c>
      <c r="C1947" t="s">
        <v>39</v>
      </c>
      <c r="D1947" t="s">
        <v>40</v>
      </c>
      <c r="E1947">
        <v>1</v>
      </c>
      <c r="F1947">
        <v>661</v>
      </c>
      <c r="G1947">
        <v>4</v>
      </c>
      <c r="H1947" s="47">
        <f t="shared" si="90"/>
        <v>661</v>
      </c>
      <c r="I1947" s="47">
        <f t="shared" si="91"/>
        <v>4</v>
      </c>
      <c r="J1947" s="39" t="str">
        <f t="shared" si="92"/>
        <v>6614</v>
      </c>
      <c r="K1947" t="s">
        <v>50</v>
      </c>
      <c r="L1947">
        <v>170.3</v>
      </c>
      <c r="M1947" t="s">
        <v>2223</v>
      </c>
      <c r="N1947" t="s">
        <v>2224</v>
      </c>
      <c r="O1947">
        <v>1</v>
      </c>
      <c r="P1947" t="s">
        <v>3321</v>
      </c>
    </row>
    <row r="1948" spans="1:16" x14ac:dyDescent="0.3">
      <c r="A1948" t="s">
        <v>37</v>
      </c>
      <c r="B1948" t="s">
        <v>38</v>
      </c>
      <c r="C1948" t="s">
        <v>39</v>
      </c>
      <c r="D1948" t="s">
        <v>40</v>
      </c>
      <c r="E1948">
        <v>1</v>
      </c>
      <c r="F1948">
        <v>583</v>
      </c>
      <c r="G1948">
        <v>4</v>
      </c>
      <c r="H1948" s="47">
        <f t="shared" si="90"/>
        <v>583</v>
      </c>
      <c r="I1948" s="47">
        <f t="shared" si="91"/>
        <v>4</v>
      </c>
      <c r="J1948" s="39" t="str">
        <f t="shared" si="92"/>
        <v>5834</v>
      </c>
      <c r="K1948" t="s">
        <v>50</v>
      </c>
      <c r="L1948">
        <v>230</v>
      </c>
      <c r="M1948" t="s">
        <v>2225</v>
      </c>
      <c r="N1948" t="s">
        <v>2226</v>
      </c>
      <c r="O1948">
        <v>1</v>
      </c>
      <c r="P1948" t="s">
        <v>3321</v>
      </c>
    </row>
    <row r="1949" spans="1:16" x14ac:dyDescent="0.3">
      <c r="A1949" t="s">
        <v>37</v>
      </c>
      <c r="B1949" t="s">
        <v>38</v>
      </c>
      <c r="C1949" t="s">
        <v>39</v>
      </c>
      <c r="D1949" t="s">
        <v>40</v>
      </c>
      <c r="E1949">
        <v>1</v>
      </c>
      <c r="F1949">
        <v>427</v>
      </c>
      <c r="G1949">
        <v>2</v>
      </c>
      <c r="H1949" s="47">
        <f t="shared" si="90"/>
        <v>427</v>
      </c>
      <c r="I1949" s="47">
        <f t="shared" si="91"/>
        <v>2</v>
      </c>
      <c r="J1949" s="39" t="str">
        <f t="shared" si="92"/>
        <v>4272</v>
      </c>
      <c r="K1949" t="s">
        <v>50</v>
      </c>
      <c r="L1949">
        <v>244</v>
      </c>
      <c r="M1949" t="s">
        <v>2231</v>
      </c>
      <c r="N1949" t="s">
        <v>2232</v>
      </c>
      <c r="O1949">
        <v>1</v>
      </c>
      <c r="P1949" t="s">
        <v>3321</v>
      </c>
    </row>
    <row r="1950" spans="1:16" x14ac:dyDescent="0.3">
      <c r="A1950" t="s">
        <v>37</v>
      </c>
      <c r="B1950" t="s">
        <v>38</v>
      </c>
      <c r="C1950" t="s">
        <v>39</v>
      </c>
      <c r="D1950" t="s">
        <v>40</v>
      </c>
      <c r="E1950">
        <v>1</v>
      </c>
      <c r="F1950">
        <v>362</v>
      </c>
      <c r="G1950">
        <v>0</v>
      </c>
      <c r="H1950" s="47">
        <f t="shared" si="90"/>
        <v>362</v>
      </c>
      <c r="I1950" s="47"/>
      <c r="J1950" s="39" t="str">
        <f t="shared" si="92"/>
        <v>362</v>
      </c>
      <c r="K1950" t="s">
        <v>58</v>
      </c>
      <c r="L1950">
        <v>396</v>
      </c>
      <c r="M1950" t="s">
        <v>163</v>
      </c>
      <c r="N1950" t="s">
        <v>164</v>
      </c>
      <c r="O1950">
        <v>1</v>
      </c>
      <c r="P1950" t="s">
        <v>3321</v>
      </c>
    </row>
    <row r="1951" spans="1:16" x14ac:dyDescent="0.3">
      <c r="A1951" t="s">
        <v>37</v>
      </c>
      <c r="B1951" t="s">
        <v>38</v>
      </c>
      <c r="C1951" t="s">
        <v>39</v>
      </c>
      <c r="D1951" t="s">
        <v>40</v>
      </c>
      <c r="E1951">
        <v>1</v>
      </c>
      <c r="F1951">
        <v>256</v>
      </c>
      <c r="G1951">
        <v>3</v>
      </c>
      <c r="H1951" s="47">
        <f t="shared" si="90"/>
        <v>256</v>
      </c>
      <c r="I1951" s="47">
        <f t="shared" si="91"/>
        <v>3</v>
      </c>
      <c r="J1951" s="39" t="str">
        <f t="shared" si="92"/>
        <v>2563</v>
      </c>
      <c r="K1951" t="s">
        <v>50</v>
      </c>
      <c r="L1951">
        <v>2833</v>
      </c>
      <c r="M1951" t="s">
        <v>54</v>
      </c>
      <c r="N1951" t="s">
        <v>54</v>
      </c>
      <c r="O1951">
        <v>1</v>
      </c>
      <c r="P1951" t="s">
        <v>3321</v>
      </c>
    </row>
    <row r="1952" spans="1:16" x14ac:dyDescent="0.3">
      <c r="A1952" t="s">
        <v>37</v>
      </c>
      <c r="B1952" t="s">
        <v>38</v>
      </c>
      <c r="C1952" t="s">
        <v>39</v>
      </c>
      <c r="D1952" t="s">
        <v>40</v>
      </c>
      <c r="E1952">
        <v>1</v>
      </c>
      <c r="F1952">
        <v>355</v>
      </c>
      <c r="G1952">
        <v>0</v>
      </c>
      <c r="H1952" s="47">
        <f t="shared" si="90"/>
        <v>355</v>
      </c>
      <c r="I1952" s="47"/>
      <c r="J1952" s="39" t="str">
        <f t="shared" si="92"/>
        <v>355</v>
      </c>
      <c r="K1952" t="s">
        <v>58</v>
      </c>
      <c r="L1952">
        <v>443</v>
      </c>
      <c r="M1952" t="s">
        <v>1205</v>
      </c>
      <c r="N1952" t="s">
        <v>1206</v>
      </c>
      <c r="O1952">
        <v>1</v>
      </c>
      <c r="P1952" t="s">
        <v>3321</v>
      </c>
    </row>
    <row r="1953" spans="1:16" x14ac:dyDescent="0.3">
      <c r="A1953" t="s">
        <v>37</v>
      </c>
      <c r="B1953" t="s">
        <v>38</v>
      </c>
      <c r="C1953" t="s">
        <v>39</v>
      </c>
      <c r="D1953" t="s">
        <v>40</v>
      </c>
      <c r="E1953">
        <v>1</v>
      </c>
      <c r="F1953">
        <v>307</v>
      </c>
      <c r="G1953">
        <v>1</v>
      </c>
      <c r="H1953" s="47">
        <f t="shared" si="90"/>
        <v>307</v>
      </c>
      <c r="I1953" s="47">
        <f t="shared" si="91"/>
        <v>1</v>
      </c>
      <c r="J1953" s="39" t="str">
        <f t="shared" si="92"/>
        <v>3071</v>
      </c>
      <c r="K1953" t="s">
        <v>58</v>
      </c>
      <c r="L1953">
        <v>284</v>
      </c>
      <c r="M1953" t="s">
        <v>2233</v>
      </c>
      <c r="N1953" t="s">
        <v>2234</v>
      </c>
      <c r="O1953">
        <v>1</v>
      </c>
      <c r="P1953" t="s">
        <v>3321</v>
      </c>
    </row>
    <row r="1954" spans="1:16" x14ac:dyDescent="0.3">
      <c r="A1954" t="s">
        <v>37</v>
      </c>
      <c r="B1954" t="s">
        <v>38</v>
      </c>
      <c r="C1954" t="s">
        <v>39</v>
      </c>
      <c r="D1954" t="s">
        <v>40</v>
      </c>
      <c r="E1954">
        <v>1</v>
      </c>
      <c r="F1954">
        <v>413</v>
      </c>
      <c r="G1954">
        <v>6</v>
      </c>
      <c r="H1954" s="47">
        <f t="shared" si="90"/>
        <v>413</v>
      </c>
      <c r="I1954" s="47">
        <f t="shared" si="91"/>
        <v>6</v>
      </c>
      <c r="J1954" s="39" t="str">
        <f t="shared" si="92"/>
        <v>4136</v>
      </c>
      <c r="K1954" t="s">
        <v>50</v>
      </c>
      <c r="L1954">
        <v>51</v>
      </c>
      <c r="M1954" t="s">
        <v>2235</v>
      </c>
      <c r="N1954" t="s">
        <v>2236</v>
      </c>
      <c r="O1954">
        <v>1</v>
      </c>
      <c r="P1954" t="s">
        <v>3321</v>
      </c>
    </row>
    <row r="1955" spans="1:16" x14ac:dyDescent="0.3">
      <c r="A1955" t="s">
        <v>37</v>
      </c>
      <c r="B1955" t="s">
        <v>38</v>
      </c>
      <c r="C1955" t="s">
        <v>39</v>
      </c>
      <c r="D1955" t="s">
        <v>40</v>
      </c>
      <c r="E1955">
        <v>1</v>
      </c>
      <c r="F1955">
        <v>206</v>
      </c>
      <c r="G1955">
        <v>5</v>
      </c>
      <c r="H1955" s="47">
        <f t="shared" si="90"/>
        <v>206</v>
      </c>
      <c r="I1955" s="47">
        <f t="shared" si="91"/>
        <v>5</v>
      </c>
      <c r="J1955" s="39" t="str">
        <f t="shared" si="92"/>
        <v>2065</v>
      </c>
      <c r="K1955" t="s">
        <v>50</v>
      </c>
      <c r="L1955">
        <v>504</v>
      </c>
      <c r="M1955" t="s">
        <v>1880</v>
      </c>
      <c r="N1955" t="s">
        <v>1881</v>
      </c>
      <c r="O1955">
        <v>1</v>
      </c>
      <c r="P1955" t="s">
        <v>3321</v>
      </c>
    </row>
    <row r="1956" spans="1:16" x14ac:dyDescent="0.3">
      <c r="A1956" t="s">
        <v>37</v>
      </c>
      <c r="B1956" t="s">
        <v>38</v>
      </c>
      <c r="C1956" t="s">
        <v>39</v>
      </c>
      <c r="D1956" t="s">
        <v>40</v>
      </c>
      <c r="E1956">
        <v>1</v>
      </c>
      <c r="F1956">
        <v>210</v>
      </c>
      <c r="G1956">
        <v>1</v>
      </c>
      <c r="H1956" s="47">
        <f t="shared" si="90"/>
        <v>210</v>
      </c>
      <c r="I1956" s="47">
        <f t="shared" si="91"/>
        <v>1</v>
      </c>
      <c r="J1956" s="39" t="str">
        <f t="shared" si="92"/>
        <v>2101</v>
      </c>
      <c r="K1956" t="s">
        <v>50</v>
      </c>
      <c r="L1956">
        <v>12403</v>
      </c>
      <c r="M1956" t="s">
        <v>54</v>
      </c>
      <c r="N1956" t="s">
        <v>55</v>
      </c>
      <c r="O1956">
        <v>5</v>
      </c>
      <c r="P1956" t="s">
        <v>3322</v>
      </c>
    </row>
    <row r="1957" spans="1:16" x14ac:dyDescent="0.3">
      <c r="A1957" t="s">
        <v>37</v>
      </c>
      <c r="B1957" t="s">
        <v>38</v>
      </c>
      <c r="C1957" t="s">
        <v>39</v>
      </c>
      <c r="D1957" t="s">
        <v>40</v>
      </c>
      <c r="E1957">
        <v>1</v>
      </c>
      <c r="F1957">
        <v>577</v>
      </c>
      <c r="G1957">
        <v>6</v>
      </c>
      <c r="H1957" s="47">
        <f t="shared" si="90"/>
        <v>577</v>
      </c>
      <c r="I1957" s="47">
        <f t="shared" si="91"/>
        <v>6</v>
      </c>
      <c r="J1957" s="39" t="str">
        <f t="shared" si="92"/>
        <v>5776</v>
      </c>
      <c r="K1957" t="s">
        <v>50</v>
      </c>
      <c r="L1957">
        <v>69</v>
      </c>
      <c r="M1957" t="s">
        <v>2237</v>
      </c>
      <c r="N1957" t="s">
        <v>2238</v>
      </c>
      <c r="O1957">
        <v>1</v>
      </c>
      <c r="P1957" t="s">
        <v>3321</v>
      </c>
    </row>
    <row r="1958" spans="1:16" x14ac:dyDescent="0.3">
      <c r="A1958" t="s">
        <v>37</v>
      </c>
      <c r="B1958" t="s">
        <v>38</v>
      </c>
      <c r="C1958" t="s">
        <v>39</v>
      </c>
      <c r="D1958" t="s">
        <v>40</v>
      </c>
      <c r="E1958">
        <v>1</v>
      </c>
      <c r="F1958">
        <v>659</v>
      </c>
      <c r="G1958">
        <v>17</v>
      </c>
      <c r="H1958" s="47">
        <f t="shared" si="90"/>
        <v>659</v>
      </c>
      <c r="I1958" s="47">
        <f t="shared" si="91"/>
        <v>17</v>
      </c>
      <c r="J1958" s="39" t="str">
        <f t="shared" si="92"/>
        <v>65917</v>
      </c>
      <c r="K1958" t="s">
        <v>50</v>
      </c>
      <c r="L1958">
        <v>81.7</v>
      </c>
      <c r="M1958">
        <v>626</v>
      </c>
      <c r="N1958" t="s">
        <v>2239</v>
      </c>
      <c r="O1958">
        <v>1</v>
      </c>
      <c r="P1958" t="s">
        <v>3321</v>
      </c>
    </row>
    <row r="1959" spans="1:16" x14ac:dyDescent="0.3">
      <c r="A1959" t="s">
        <v>37</v>
      </c>
      <c r="B1959" t="s">
        <v>38</v>
      </c>
      <c r="C1959" t="s">
        <v>39</v>
      </c>
      <c r="D1959" t="s">
        <v>40</v>
      </c>
      <c r="E1959">
        <v>1</v>
      </c>
      <c r="F1959">
        <v>584</v>
      </c>
      <c r="G1959">
        <v>8</v>
      </c>
      <c r="H1959" s="47">
        <f t="shared" si="90"/>
        <v>584</v>
      </c>
      <c r="I1959" s="47">
        <f t="shared" si="91"/>
        <v>8</v>
      </c>
      <c r="J1959" s="39" t="str">
        <f t="shared" si="92"/>
        <v>5848</v>
      </c>
      <c r="K1959" t="s">
        <v>50</v>
      </c>
      <c r="L1959">
        <v>54</v>
      </c>
      <c r="M1959" t="s">
        <v>2240</v>
      </c>
      <c r="N1959" t="s">
        <v>1375</v>
      </c>
      <c r="O1959">
        <v>1</v>
      </c>
      <c r="P1959" t="s">
        <v>3321</v>
      </c>
    </row>
    <row r="1960" spans="1:16" x14ac:dyDescent="0.3">
      <c r="A1960" t="s">
        <v>37</v>
      </c>
      <c r="B1960" t="s">
        <v>38</v>
      </c>
      <c r="C1960" t="s">
        <v>39</v>
      </c>
      <c r="D1960" t="s">
        <v>40</v>
      </c>
      <c r="E1960">
        <v>1</v>
      </c>
      <c r="F1960">
        <v>585</v>
      </c>
      <c r="G1960">
        <v>12</v>
      </c>
      <c r="H1960" s="47">
        <f t="shared" si="90"/>
        <v>585</v>
      </c>
      <c r="I1960" s="47">
        <f t="shared" si="91"/>
        <v>12</v>
      </c>
      <c r="J1960" s="39" t="str">
        <f t="shared" si="92"/>
        <v>58512</v>
      </c>
      <c r="K1960" t="s">
        <v>50</v>
      </c>
      <c r="L1960">
        <v>23</v>
      </c>
      <c r="M1960" t="s">
        <v>2241</v>
      </c>
      <c r="N1960" t="s">
        <v>2242</v>
      </c>
      <c r="O1960">
        <v>1</v>
      </c>
      <c r="P1960" t="s">
        <v>3321</v>
      </c>
    </row>
    <row r="1961" spans="1:16" x14ac:dyDescent="0.3">
      <c r="A1961" t="s">
        <v>37</v>
      </c>
      <c r="B1961" t="s">
        <v>38</v>
      </c>
      <c r="C1961" t="s">
        <v>39</v>
      </c>
      <c r="D1961" t="s">
        <v>40</v>
      </c>
      <c r="E1961">
        <v>1</v>
      </c>
      <c r="F1961">
        <v>585</v>
      </c>
      <c r="G1961">
        <v>13</v>
      </c>
      <c r="H1961" s="47">
        <f t="shared" si="90"/>
        <v>585</v>
      </c>
      <c r="I1961" s="47">
        <f t="shared" si="91"/>
        <v>13</v>
      </c>
      <c r="J1961" s="39" t="str">
        <f t="shared" si="92"/>
        <v>58513</v>
      </c>
      <c r="K1961" t="s">
        <v>50</v>
      </c>
      <c r="L1961">
        <v>202</v>
      </c>
      <c r="M1961">
        <v>578</v>
      </c>
      <c r="N1961" t="s">
        <v>1095</v>
      </c>
      <c r="O1961">
        <v>1</v>
      </c>
      <c r="P1961" t="s">
        <v>3321</v>
      </c>
    </row>
    <row r="1962" spans="1:16" x14ac:dyDescent="0.3">
      <c r="A1962" t="s">
        <v>37</v>
      </c>
      <c r="B1962" t="s">
        <v>38</v>
      </c>
      <c r="C1962" t="s">
        <v>39</v>
      </c>
      <c r="D1962" t="s">
        <v>40</v>
      </c>
      <c r="E1962">
        <v>1</v>
      </c>
      <c r="F1962">
        <v>564</v>
      </c>
      <c r="G1962">
        <v>13</v>
      </c>
      <c r="H1962" s="47">
        <f t="shared" si="90"/>
        <v>564</v>
      </c>
      <c r="I1962" s="47">
        <f t="shared" si="91"/>
        <v>13</v>
      </c>
      <c r="J1962" s="39" t="str">
        <f t="shared" si="92"/>
        <v>56413</v>
      </c>
      <c r="K1962" t="s">
        <v>50</v>
      </c>
      <c r="L1962">
        <v>1</v>
      </c>
      <c r="M1962" t="s">
        <v>882</v>
      </c>
      <c r="N1962" t="s">
        <v>883</v>
      </c>
      <c r="O1962">
        <v>1</v>
      </c>
      <c r="P1962" t="s">
        <v>3321</v>
      </c>
    </row>
    <row r="1963" spans="1:16" x14ac:dyDescent="0.3">
      <c r="A1963" t="s">
        <v>37</v>
      </c>
      <c r="B1963" t="s">
        <v>38</v>
      </c>
      <c r="C1963" t="s">
        <v>39</v>
      </c>
      <c r="D1963" t="s">
        <v>40</v>
      </c>
      <c r="E1963">
        <v>1</v>
      </c>
      <c r="F1963">
        <v>511</v>
      </c>
      <c r="G1963">
        <v>3</v>
      </c>
      <c r="H1963" s="47">
        <f t="shared" si="90"/>
        <v>511</v>
      </c>
      <c r="I1963" s="47">
        <f t="shared" si="91"/>
        <v>3</v>
      </c>
      <c r="J1963" s="39" t="str">
        <f t="shared" si="92"/>
        <v>5113</v>
      </c>
      <c r="K1963" t="s">
        <v>50</v>
      </c>
      <c r="L1963">
        <v>367</v>
      </c>
      <c r="M1963" t="s">
        <v>2243</v>
      </c>
      <c r="N1963" t="s">
        <v>2244</v>
      </c>
      <c r="O1963">
        <v>1</v>
      </c>
      <c r="P1963" t="s">
        <v>3321</v>
      </c>
    </row>
    <row r="1964" spans="1:16" x14ac:dyDescent="0.3">
      <c r="A1964" t="s">
        <v>37</v>
      </c>
      <c r="B1964" t="s">
        <v>38</v>
      </c>
      <c r="C1964" t="s">
        <v>39</v>
      </c>
      <c r="D1964" t="s">
        <v>40</v>
      </c>
      <c r="E1964">
        <v>1</v>
      </c>
      <c r="F1964">
        <v>511</v>
      </c>
      <c r="G1964">
        <v>28</v>
      </c>
      <c r="H1964" s="47">
        <f t="shared" si="90"/>
        <v>511</v>
      </c>
      <c r="I1964" s="47">
        <f t="shared" si="91"/>
        <v>28</v>
      </c>
      <c r="J1964" s="39" t="str">
        <f t="shared" si="92"/>
        <v>51128</v>
      </c>
      <c r="K1964" t="s">
        <v>50</v>
      </c>
      <c r="L1964">
        <v>195</v>
      </c>
      <c r="M1964" t="s">
        <v>1459</v>
      </c>
      <c r="N1964" t="s">
        <v>1120</v>
      </c>
      <c r="O1964">
        <v>1</v>
      </c>
      <c r="P1964" t="s">
        <v>3321</v>
      </c>
    </row>
    <row r="1965" spans="1:16" x14ac:dyDescent="0.3">
      <c r="A1965" t="s">
        <v>37</v>
      </c>
      <c r="B1965" t="s">
        <v>38</v>
      </c>
      <c r="C1965" t="s">
        <v>39</v>
      </c>
      <c r="D1965" t="s">
        <v>40</v>
      </c>
      <c r="E1965">
        <v>1</v>
      </c>
      <c r="F1965">
        <v>508</v>
      </c>
      <c r="G1965">
        <v>6</v>
      </c>
      <c r="H1965" s="47">
        <f t="shared" si="90"/>
        <v>508</v>
      </c>
      <c r="I1965" s="47">
        <f t="shared" si="91"/>
        <v>6</v>
      </c>
      <c r="J1965" s="39" t="str">
        <f t="shared" si="92"/>
        <v>5086</v>
      </c>
      <c r="K1965" t="s">
        <v>50</v>
      </c>
      <c r="L1965">
        <v>327</v>
      </c>
      <c r="M1965" t="s">
        <v>2245</v>
      </c>
      <c r="N1965" t="s">
        <v>2246</v>
      </c>
      <c r="O1965">
        <v>1</v>
      </c>
      <c r="P1965" t="s">
        <v>3321</v>
      </c>
    </row>
    <row r="1966" spans="1:16" x14ac:dyDescent="0.3">
      <c r="A1966" t="s">
        <v>37</v>
      </c>
      <c r="B1966" t="s">
        <v>38</v>
      </c>
      <c r="C1966" t="s">
        <v>39</v>
      </c>
      <c r="D1966" t="s">
        <v>40</v>
      </c>
      <c r="E1966">
        <v>1</v>
      </c>
      <c r="F1966">
        <v>519</v>
      </c>
      <c r="G1966">
        <v>10</v>
      </c>
      <c r="H1966" s="47">
        <f t="shared" si="90"/>
        <v>519</v>
      </c>
      <c r="I1966" s="47">
        <f t="shared" si="91"/>
        <v>10</v>
      </c>
      <c r="J1966" s="39" t="str">
        <f t="shared" si="92"/>
        <v>51910</v>
      </c>
      <c r="K1966" t="s">
        <v>50</v>
      </c>
      <c r="L1966">
        <v>16</v>
      </c>
      <c r="M1966" t="s">
        <v>54</v>
      </c>
      <c r="N1966" t="s">
        <v>55</v>
      </c>
      <c r="O1966">
        <v>5</v>
      </c>
      <c r="P1966" t="s">
        <v>3322</v>
      </c>
    </row>
    <row r="1967" spans="1:16" x14ac:dyDescent="0.3">
      <c r="A1967" t="s">
        <v>37</v>
      </c>
      <c r="B1967" t="s">
        <v>38</v>
      </c>
      <c r="C1967" t="s">
        <v>39</v>
      </c>
      <c r="D1967" t="s">
        <v>40</v>
      </c>
      <c r="E1967">
        <v>1</v>
      </c>
      <c r="F1967">
        <v>683</v>
      </c>
      <c r="G1967">
        <v>7</v>
      </c>
      <c r="H1967" s="47">
        <f t="shared" si="90"/>
        <v>683</v>
      </c>
      <c r="I1967" s="47">
        <f t="shared" si="91"/>
        <v>7</v>
      </c>
      <c r="J1967" s="39" t="str">
        <f t="shared" si="92"/>
        <v>6837</v>
      </c>
      <c r="K1967" t="s">
        <v>50</v>
      </c>
      <c r="L1967">
        <v>81.8</v>
      </c>
      <c r="M1967" t="s">
        <v>1699</v>
      </c>
      <c r="N1967" t="s">
        <v>2247</v>
      </c>
      <c r="O1967">
        <v>1</v>
      </c>
      <c r="P1967" t="s">
        <v>3321</v>
      </c>
    </row>
    <row r="1968" spans="1:16" x14ac:dyDescent="0.3">
      <c r="A1968" t="s">
        <v>37</v>
      </c>
      <c r="B1968" t="s">
        <v>38</v>
      </c>
      <c r="C1968" t="s">
        <v>39</v>
      </c>
      <c r="D1968" t="s">
        <v>40</v>
      </c>
      <c r="E1968">
        <v>1</v>
      </c>
      <c r="F1968">
        <v>792</v>
      </c>
      <c r="G1968">
        <v>6</v>
      </c>
      <c r="H1968" s="47">
        <f t="shared" si="90"/>
        <v>792</v>
      </c>
      <c r="I1968" s="47">
        <f t="shared" si="91"/>
        <v>6</v>
      </c>
      <c r="J1968" s="39" t="str">
        <f t="shared" si="92"/>
        <v>7926</v>
      </c>
      <c r="K1968" t="s">
        <v>207</v>
      </c>
      <c r="L1968">
        <v>279</v>
      </c>
      <c r="M1968" t="s">
        <v>165</v>
      </c>
      <c r="N1968" t="s">
        <v>166</v>
      </c>
      <c r="O1968">
        <v>1</v>
      </c>
      <c r="P1968" t="s">
        <v>3321</v>
      </c>
    </row>
    <row r="1969" spans="1:16" x14ac:dyDescent="0.3">
      <c r="A1969" t="s">
        <v>37</v>
      </c>
      <c r="B1969" t="s">
        <v>38</v>
      </c>
      <c r="C1969" t="s">
        <v>39</v>
      </c>
      <c r="D1969" t="s">
        <v>40</v>
      </c>
      <c r="E1969">
        <v>1</v>
      </c>
      <c r="F1969">
        <v>771</v>
      </c>
      <c r="G1969">
        <v>6</v>
      </c>
      <c r="H1969" s="47">
        <f t="shared" si="90"/>
        <v>771</v>
      </c>
      <c r="I1969" s="47">
        <f t="shared" si="91"/>
        <v>6</v>
      </c>
      <c r="J1969" s="39" t="str">
        <f t="shared" si="92"/>
        <v>7716</v>
      </c>
      <c r="K1969" t="s">
        <v>50</v>
      </c>
      <c r="L1969">
        <v>69</v>
      </c>
      <c r="M1969" t="s">
        <v>54</v>
      </c>
      <c r="N1969" t="s">
        <v>55</v>
      </c>
      <c r="O1969">
        <v>5</v>
      </c>
      <c r="P1969" t="s">
        <v>3322</v>
      </c>
    </row>
    <row r="1970" spans="1:16" x14ac:dyDescent="0.3">
      <c r="A1970" t="s">
        <v>37</v>
      </c>
      <c r="B1970" t="s">
        <v>38</v>
      </c>
      <c r="C1970" t="s">
        <v>39</v>
      </c>
      <c r="D1970" t="s">
        <v>40</v>
      </c>
      <c r="E1970">
        <v>1</v>
      </c>
      <c r="F1970">
        <v>696</v>
      </c>
      <c r="G1970">
        <v>4</v>
      </c>
      <c r="H1970" s="47">
        <f t="shared" si="90"/>
        <v>696</v>
      </c>
      <c r="I1970" s="47">
        <f t="shared" si="91"/>
        <v>4</v>
      </c>
      <c r="J1970" s="39" t="str">
        <f t="shared" si="92"/>
        <v>6964</v>
      </c>
      <c r="K1970" t="s">
        <v>50</v>
      </c>
      <c r="L1970">
        <v>161.69999999999999</v>
      </c>
      <c r="M1970" t="s">
        <v>2248</v>
      </c>
      <c r="N1970" t="s">
        <v>2249</v>
      </c>
      <c r="O1970">
        <v>1</v>
      </c>
      <c r="P1970" t="s">
        <v>3321</v>
      </c>
    </row>
    <row r="1971" spans="1:16" x14ac:dyDescent="0.3">
      <c r="A1971" t="s">
        <v>37</v>
      </c>
      <c r="B1971" t="s">
        <v>38</v>
      </c>
      <c r="C1971" t="s">
        <v>39</v>
      </c>
      <c r="D1971" t="s">
        <v>40</v>
      </c>
      <c r="E1971">
        <v>1</v>
      </c>
      <c r="F1971">
        <v>383</v>
      </c>
      <c r="G1971">
        <v>0</v>
      </c>
      <c r="H1971" s="47">
        <f t="shared" si="90"/>
        <v>383</v>
      </c>
      <c r="I1971" s="47"/>
      <c r="J1971" s="39" t="str">
        <f t="shared" si="92"/>
        <v>383</v>
      </c>
      <c r="K1971" t="s">
        <v>58</v>
      </c>
      <c r="L1971">
        <v>56</v>
      </c>
      <c r="M1971">
        <v>513</v>
      </c>
      <c r="N1971" t="s">
        <v>2250</v>
      </c>
      <c r="O1971">
        <v>1</v>
      </c>
      <c r="P1971" t="s">
        <v>3321</v>
      </c>
    </row>
    <row r="1972" spans="1:16" x14ac:dyDescent="0.3">
      <c r="A1972" t="s">
        <v>37</v>
      </c>
      <c r="B1972" t="s">
        <v>38</v>
      </c>
      <c r="C1972" t="s">
        <v>39</v>
      </c>
      <c r="D1972" t="s">
        <v>40</v>
      </c>
      <c r="E1972">
        <v>1</v>
      </c>
      <c r="F1972">
        <v>694</v>
      </c>
      <c r="G1972">
        <v>26</v>
      </c>
      <c r="H1972" s="47">
        <f t="shared" si="90"/>
        <v>694</v>
      </c>
      <c r="I1972" s="47">
        <f t="shared" si="91"/>
        <v>26</v>
      </c>
      <c r="J1972" s="39" t="str">
        <f t="shared" si="92"/>
        <v>69426</v>
      </c>
      <c r="K1972" t="s">
        <v>50</v>
      </c>
      <c r="L1972">
        <v>69.400000000000006</v>
      </c>
      <c r="M1972" t="s">
        <v>2251</v>
      </c>
      <c r="N1972" t="s">
        <v>2252</v>
      </c>
      <c r="O1972">
        <v>1</v>
      </c>
      <c r="P1972" t="s">
        <v>3321</v>
      </c>
    </row>
    <row r="1973" spans="1:16" x14ac:dyDescent="0.3">
      <c r="A1973" t="s">
        <v>37</v>
      </c>
      <c r="B1973" t="s">
        <v>38</v>
      </c>
      <c r="C1973" t="s">
        <v>39</v>
      </c>
      <c r="D1973" t="s">
        <v>40</v>
      </c>
      <c r="E1973">
        <v>1</v>
      </c>
      <c r="F1973">
        <v>691</v>
      </c>
      <c r="G1973">
        <v>16</v>
      </c>
      <c r="H1973" s="47">
        <f t="shared" si="90"/>
        <v>691</v>
      </c>
      <c r="I1973" s="47">
        <f t="shared" si="91"/>
        <v>16</v>
      </c>
      <c r="J1973" s="39" t="str">
        <f t="shared" si="92"/>
        <v>69116</v>
      </c>
      <c r="K1973" t="s">
        <v>50</v>
      </c>
      <c r="L1973">
        <v>87.9</v>
      </c>
      <c r="M1973" t="s">
        <v>2253</v>
      </c>
      <c r="N1973" t="s">
        <v>2254</v>
      </c>
      <c r="O1973">
        <v>1</v>
      </c>
      <c r="P1973" t="s">
        <v>3321</v>
      </c>
    </row>
    <row r="1974" spans="1:16" x14ac:dyDescent="0.3">
      <c r="A1974" t="s">
        <v>37</v>
      </c>
      <c r="B1974" t="s">
        <v>38</v>
      </c>
      <c r="C1974" t="s">
        <v>39</v>
      </c>
      <c r="D1974" t="s">
        <v>40</v>
      </c>
      <c r="E1974">
        <v>1</v>
      </c>
      <c r="F1974">
        <v>674</v>
      </c>
      <c r="G1974">
        <v>17</v>
      </c>
      <c r="H1974" s="47">
        <f t="shared" si="90"/>
        <v>674</v>
      </c>
      <c r="I1974" s="47">
        <f t="shared" si="91"/>
        <v>17</v>
      </c>
      <c r="J1974" s="39" t="str">
        <f t="shared" si="92"/>
        <v>67417</v>
      </c>
      <c r="K1974" t="s">
        <v>50</v>
      </c>
      <c r="L1974">
        <v>148.4</v>
      </c>
      <c r="M1974" t="s">
        <v>2255</v>
      </c>
      <c r="N1974" t="s">
        <v>2256</v>
      </c>
      <c r="O1974">
        <v>1</v>
      </c>
      <c r="P1974" t="s">
        <v>3321</v>
      </c>
    </row>
    <row r="1975" spans="1:16" x14ac:dyDescent="0.3">
      <c r="A1975" t="s">
        <v>37</v>
      </c>
      <c r="B1975" t="s">
        <v>38</v>
      </c>
      <c r="C1975" t="s">
        <v>39</v>
      </c>
      <c r="D1975" t="s">
        <v>40</v>
      </c>
      <c r="E1975">
        <v>1</v>
      </c>
      <c r="F1975">
        <v>674</v>
      </c>
      <c r="G1975">
        <v>18</v>
      </c>
      <c r="H1975" s="47">
        <f t="shared" si="90"/>
        <v>674</v>
      </c>
      <c r="I1975" s="47">
        <f t="shared" si="91"/>
        <v>18</v>
      </c>
      <c r="J1975" s="39" t="str">
        <f t="shared" si="92"/>
        <v>67418</v>
      </c>
      <c r="K1975" t="s">
        <v>50</v>
      </c>
      <c r="L1975">
        <v>634</v>
      </c>
      <c r="M1975" t="s">
        <v>54</v>
      </c>
      <c r="N1975" t="s">
        <v>54</v>
      </c>
      <c r="O1975">
        <v>1</v>
      </c>
      <c r="P1975" t="s">
        <v>3321</v>
      </c>
    </row>
    <row r="1976" spans="1:16" x14ac:dyDescent="0.3">
      <c r="A1976" t="s">
        <v>37</v>
      </c>
      <c r="B1976" t="s">
        <v>38</v>
      </c>
      <c r="C1976" t="s">
        <v>39</v>
      </c>
      <c r="D1976" t="s">
        <v>40</v>
      </c>
      <c r="E1976">
        <v>1</v>
      </c>
      <c r="F1976">
        <v>675</v>
      </c>
      <c r="G1976">
        <v>3</v>
      </c>
      <c r="H1976" s="47">
        <f t="shared" si="90"/>
        <v>675</v>
      </c>
      <c r="I1976" s="47">
        <f t="shared" si="91"/>
        <v>3</v>
      </c>
      <c r="J1976" s="39" t="str">
        <f t="shared" si="92"/>
        <v>6753</v>
      </c>
      <c r="K1976" t="s">
        <v>50</v>
      </c>
      <c r="L1976">
        <v>488.9</v>
      </c>
      <c r="M1976" t="s">
        <v>2257</v>
      </c>
      <c r="N1976" t="s">
        <v>2258</v>
      </c>
      <c r="O1976">
        <v>6</v>
      </c>
      <c r="P1976" t="s">
        <v>3324</v>
      </c>
    </row>
    <row r="1977" spans="1:16" x14ac:dyDescent="0.3">
      <c r="A1977" t="s">
        <v>37</v>
      </c>
      <c r="B1977" t="s">
        <v>38</v>
      </c>
      <c r="C1977" t="s">
        <v>39</v>
      </c>
      <c r="D1977" t="s">
        <v>40</v>
      </c>
      <c r="E1977">
        <v>1</v>
      </c>
      <c r="F1977">
        <v>675</v>
      </c>
      <c r="G1977">
        <v>14</v>
      </c>
      <c r="H1977" s="47">
        <f t="shared" si="90"/>
        <v>675</v>
      </c>
      <c r="I1977" s="47">
        <f t="shared" si="91"/>
        <v>14</v>
      </c>
      <c r="J1977" s="39" t="str">
        <f t="shared" si="92"/>
        <v>67514</v>
      </c>
      <c r="K1977" t="s">
        <v>50</v>
      </c>
      <c r="L1977">
        <v>815.6</v>
      </c>
      <c r="M1977" t="s">
        <v>54</v>
      </c>
      <c r="N1977" t="s">
        <v>55</v>
      </c>
      <c r="O1977">
        <v>5</v>
      </c>
      <c r="P1977" t="s">
        <v>3322</v>
      </c>
    </row>
    <row r="1978" spans="1:16" x14ac:dyDescent="0.3">
      <c r="A1978" t="s">
        <v>37</v>
      </c>
      <c r="B1978" t="s">
        <v>38</v>
      </c>
      <c r="C1978" t="s">
        <v>39</v>
      </c>
      <c r="D1978" t="s">
        <v>40</v>
      </c>
      <c r="E1978">
        <v>1</v>
      </c>
      <c r="F1978">
        <v>867</v>
      </c>
      <c r="G1978">
        <v>83</v>
      </c>
      <c r="H1978" s="47">
        <f t="shared" si="90"/>
        <v>867</v>
      </c>
      <c r="I1978" s="47">
        <f t="shared" si="91"/>
        <v>83</v>
      </c>
      <c r="J1978" s="39" t="str">
        <f t="shared" si="92"/>
        <v>86783</v>
      </c>
      <c r="K1978" t="s">
        <v>207</v>
      </c>
      <c r="L1978">
        <v>15</v>
      </c>
      <c r="M1978" t="s">
        <v>2259</v>
      </c>
      <c r="N1978" t="s">
        <v>2197</v>
      </c>
      <c r="O1978">
        <v>1</v>
      </c>
      <c r="P1978" t="s">
        <v>3321</v>
      </c>
    </row>
    <row r="1979" spans="1:16" x14ac:dyDescent="0.3">
      <c r="A1979" t="s">
        <v>37</v>
      </c>
      <c r="B1979" t="s">
        <v>38</v>
      </c>
      <c r="C1979" t="s">
        <v>39</v>
      </c>
      <c r="D1979" t="s">
        <v>40</v>
      </c>
      <c r="E1979">
        <v>1</v>
      </c>
      <c r="F1979">
        <v>325</v>
      </c>
      <c r="G1979">
        <v>14</v>
      </c>
      <c r="H1979" s="47">
        <f t="shared" si="90"/>
        <v>325</v>
      </c>
      <c r="I1979" s="47">
        <f t="shared" si="91"/>
        <v>14</v>
      </c>
      <c r="J1979" s="39" t="str">
        <f t="shared" si="92"/>
        <v>32514</v>
      </c>
      <c r="K1979" t="s">
        <v>58</v>
      </c>
      <c r="L1979">
        <v>20</v>
      </c>
      <c r="M1979" t="s">
        <v>54</v>
      </c>
      <c r="N1979" t="s">
        <v>79</v>
      </c>
      <c r="O1979">
        <v>2</v>
      </c>
      <c r="P1979" t="s">
        <v>3323</v>
      </c>
    </row>
    <row r="1980" spans="1:16" x14ac:dyDescent="0.3">
      <c r="A1980" t="s">
        <v>37</v>
      </c>
      <c r="B1980" t="s">
        <v>38</v>
      </c>
      <c r="C1980" t="s">
        <v>39</v>
      </c>
      <c r="D1980" t="s">
        <v>40</v>
      </c>
      <c r="E1980">
        <v>1</v>
      </c>
      <c r="F1980">
        <v>328</v>
      </c>
      <c r="G1980">
        <v>0</v>
      </c>
      <c r="H1980" s="47">
        <f t="shared" si="90"/>
        <v>328</v>
      </c>
      <c r="I1980" s="47"/>
      <c r="J1980" s="39" t="str">
        <f t="shared" si="92"/>
        <v>328</v>
      </c>
      <c r="K1980" t="s">
        <v>58</v>
      </c>
      <c r="L1980">
        <v>1114</v>
      </c>
      <c r="M1980" t="s">
        <v>1014</v>
      </c>
      <c r="N1980" t="s">
        <v>1015</v>
      </c>
      <c r="O1980">
        <v>1</v>
      </c>
      <c r="P1980" t="s">
        <v>3321</v>
      </c>
    </row>
    <row r="1981" spans="1:16" x14ac:dyDescent="0.3">
      <c r="A1981" t="s">
        <v>37</v>
      </c>
      <c r="B1981" t="s">
        <v>38</v>
      </c>
      <c r="C1981" t="s">
        <v>39</v>
      </c>
      <c r="D1981" t="s">
        <v>40</v>
      </c>
      <c r="E1981">
        <v>1</v>
      </c>
      <c r="F1981">
        <v>866</v>
      </c>
      <c r="G1981">
        <v>14</v>
      </c>
      <c r="H1981" s="47">
        <f t="shared" si="90"/>
        <v>866</v>
      </c>
      <c r="I1981" s="47">
        <f t="shared" si="91"/>
        <v>14</v>
      </c>
      <c r="J1981" s="39" t="str">
        <f t="shared" si="92"/>
        <v>86614</v>
      </c>
      <c r="K1981" t="s">
        <v>50</v>
      </c>
      <c r="L1981">
        <v>132</v>
      </c>
      <c r="M1981" t="s">
        <v>54</v>
      </c>
      <c r="N1981" t="s">
        <v>154</v>
      </c>
      <c r="O1981">
        <v>2</v>
      </c>
      <c r="P1981" t="s">
        <v>3323</v>
      </c>
    </row>
    <row r="1982" spans="1:16" x14ac:dyDescent="0.3">
      <c r="A1982" t="s">
        <v>37</v>
      </c>
      <c r="B1982" t="s">
        <v>38</v>
      </c>
      <c r="C1982" t="s">
        <v>39</v>
      </c>
      <c r="D1982" t="s">
        <v>40</v>
      </c>
      <c r="E1982">
        <v>1</v>
      </c>
      <c r="F1982">
        <v>741</v>
      </c>
      <c r="G1982">
        <v>33</v>
      </c>
      <c r="H1982" s="47">
        <f t="shared" si="90"/>
        <v>741</v>
      </c>
      <c r="I1982" s="47">
        <f t="shared" si="91"/>
        <v>33</v>
      </c>
      <c r="J1982" s="39" t="str">
        <f t="shared" si="92"/>
        <v>74133</v>
      </c>
      <c r="K1982" t="s">
        <v>50</v>
      </c>
      <c r="L1982">
        <v>237</v>
      </c>
      <c r="M1982" t="s">
        <v>2260</v>
      </c>
      <c r="N1982" t="s">
        <v>2261</v>
      </c>
      <c r="O1982">
        <v>1</v>
      </c>
      <c r="P1982" t="s">
        <v>3321</v>
      </c>
    </row>
    <row r="1983" spans="1:16" x14ac:dyDescent="0.3">
      <c r="A1983" t="s">
        <v>37</v>
      </c>
      <c r="B1983" t="s">
        <v>38</v>
      </c>
      <c r="C1983" t="s">
        <v>39</v>
      </c>
      <c r="D1983" t="s">
        <v>40</v>
      </c>
      <c r="E1983">
        <v>1</v>
      </c>
      <c r="F1983">
        <v>420</v>
      </c>
      <c r="G1983">
        <v>0</v>
      </c>
      <c r="H1983" s="47">
        <f t="shared" si="90"/>
        <v>420</v>
      </c>
      <c r="I1983" s="47"/>
      <c r="J1983" s="39" t="str">
        <f t="shared" si="92"/>
        <v>420</v>
      </c>
      <c r="K1983" t="s">
        <v>50</v>
      </c>
      <c r="L1983">
        <v>525</v>
      </c>
      <c r="M1983" t="s">
        <v>2262</v>
      </c>
      <c r="N1983" t="s">
        <v>1009</v>
      </c>
      <c r="O1983">
        <v>1</v>
      </c>
      <c r="P1983" t="s">
        <v>3321</v>
      </c>
    </row>
    <row r="1984" spans="1:16" x14ac:dyDescent="0.3">
      <c r="A1984" t="s">
        <v>37</v>
      </c>
      <c r="B1984" t="s">
        <v>38</v>
      </c>
      <c r="C1984" t="s">
        <v>39</v>
      </c>
      <c r="D1984" t="s">
        <v>40</v>
      </c>
      <c r="E1984">
        <v>1</v>
      </c>
      <c r="F1984">
        <v>316</v>
      </c>
      <c r="G1984">
        <v>7</v>
      </c>
      <c r="H1984" s="47">
        <f t="shared" si="90"/>
        <v>316</v>
      </c>
      <c r="I1984" s="47">
        <f t="shared" si="91"/>
        <v>7</v>
      </c>
      <c r="J1984" s="39" t="str">
        <f t="shared" si="92"/>
        <v>3167</v>
      </c>
      <c r="K1984" t="s">
        <v>50</v>
      </c>
      <c r="L1984">
        <v>82</v>
      </c>
      <c r="M1984" t="s">
        <v>54</v>
      </c>
      <c r="N1984" t="s">
        <v>55</v>
      </c>
      <c r="O1984">
        <v>5</v>
      </c>
      <c r="P1984" t="s">
        <v>3322</v>
      </c>
    </row>
    <row r="1985" spans="1:16" x14ac:dyDescent="0.3">
      <c r="A1985" t="s">
        <v>37</v>
      </c>
      <c r="B1985" t="s">
        <v>38</v>
      </c>
      <c r="C1985" t="s">
        <v>39</v>
      </c>
      <c r="D1985" t="s">
        <v>40</v>
      </c>
      <c r="E1985">
        <v>1</v>
      </c>
      <c r="F1985">
        <v>317</v>
      </c>
      <c r="G1985">
        <v>8</v>
      </c>
      <c r="H1985" s="47">
        <f t="shared" si="90"/>
        <v>317</v>
      </c>
      <c r="I1985" s="47">
        <f t="shared" si="91"/>
        <v>8</v>
      </c>
      <c r="J1985" s="39" t="str">
        <f t="shared" si="92"/>
        <v>3178</v>
      </c>
      <c r="K1985" t="s">
        <v>50</v>
      </c>
      <c r="L1985">
        <v>209</v>
      </c>
      <c r="M1985">
        <v>324</v>
      </c>
      <c r="N1985" t="s">
        <v>2263</v>
      </c>
      <c r="O1985">
        <v>1</v>
      </c>
      <c r="P1985" t="s">
        <v>3321</v>
      </c>
    </row>
    <row r="1986" spans="1:16" x14ac:dyDescent="0.3">
      <c r="A1986" t="s">
        <v>37</v>
      </c>
      <c r="B1986" t="s">
        <v>38</v>
      </c>
      <c r="C1986" t="s">
        <v>39</v>
      </c>
      <c r="D1986" t="s">
        <v>40</v>
      </c>
      <c r="E1986">
        <v>1</v>
      </c>
      <c r="F1986">
        <v>299</v>
      </c>
      <c r="G1986">
        <v>0</v>
      </c>
      <c r="H1986" s="47">
        <f t="shared" si="90"/>
        <v>299</v>
      </c>
      <c r="I1986" s="47"/>
      <c r="J1986" s="39" t="str">
        <f t="shared" si="92"/>
        <v>299</v>
      </c>
      <c r="K1986" t="s">
        <v>58</v>
      </c>
      <c r="L1986">
        <v>417</v>
      </c>
      <c r="M1986" t="s">
        <v>1367</v>
      </c>
      <c r="N1986" t="s">
        <v>1368</v>
      </c>
      <c r="O1986">
        <v>1</v>
      </c>
      <c r="P1986" t="s">
        <v>3321</v>
      </c>
    </row>
    <row r="1987" spans="1:16" x14ac:dyDescent="0.3">
      <c r="A1987" t="s">
        <v>37</v>
      </c>
      <c r="B1987" t="s">
        <v>38</v>
      </c>
      <c r="C1987" t="s">
        <v>39</v>
      </c>
      <c r="D1987" t="s">
        <v>40</v>
      </c>
      <c r="E1987">
        <v>1</v>
      </c>
      <c r="F1987">
        <v>300</v>
      </c>
      <c r="G1987">
        <v>0</v>
      </c>
      <c r="H1987" s="47">
        <f t="shared" ref="H1987:H2050" si="93">IF(E1987=1,F1987,CONCATENATE(E1987,F1987))</f>
        <v>300</v>
      </c>
      <c r="I1987" s="47"/>
      <c r="J1987" s="39" t="str">
        <f t="shared" ref="J1987:J2050" si="94">CONCATENATE(H1987,I1987)</f>
        <v>300</v>
      </c>
      <c r="K1987" t="s">
        <v>58</v>
      </c>
      <c r="L1987">
        <v>739</v>
      </c>
      <c r="M1987" t="s">
        <v>2264</v>
      </c>
      <c r="N1987" t="s">
        <v>1368</v>
      </c>
      <c r="O1987">
        <v>1</v>
      </c>
      <c r="P1987" t="s">
        <v>3321</v>
      </c>
    </row>
    <row r="1988" spans="1:16" x14ac:dyDescent="0.3">
      <c r="A1988" t="s">
        <v>37</v>
      </c>
      <c r="B1988" t="s">
        <v>38</v>
      </c>
      <c r="C1988" t="s">
        <v>39</v>
      </c>
      <c r="D1988" t="s">
        <v>40</v>
      </c>
      <c r="E1988">
        <v>1</v>
      </c>
      <c r="F1988">
        <v>229</v>
      </c>
      <c r="G1988">
        <v>3</v>
      </c>
      <c r="H1988" s="47">
        <f t="shared" si="93"/>
        <v>229</v>
      </c>
      <c r="I1988" s="47">
        <f t="shared" ref="I1988:I2050" si="95">G1988</f>
        <v>3</v>
      </c>
      <c r="J1988" s="39" t="str">
        <f t="shared" si="94"/>
        <v>2293</v>
      </c>
      <c r="K1988" t="s">
        <v>50</v>
      </c>
      <c r="L1988">
        <v>159</v>
      </c>
      <c r="M1988" t="s">
        <v>54</v>
      </c>
      <c r="N1988" t="s">
        <v>54</v>
      </c>
      <c r="O1988">
        <v>1</v>
      </c>
      <c r="P1988" t="s">
        <v>3321</v>
      </c>
    </row>
    <row r="1989" spans="1:16" x14ac:dyDescent="0.3">
      <c r="A1989" t="s">
        <v>37</v>
      </c>
      <c r="B1989" t="s">
        <v>38</v>
      </c>
      <c r="C1989" t="s">
        <v>39</v>
      </c>
      <c r="D1989" t="s">
        <v>40</v>
      </c>
      <c r="E1989">
        <v>1</v>
      </c>
      <c r="F1989">
        <v>296</v>
      </c>
      <c r="G1989">
        <v>0</v>
      </c>
      <c r="H1989" s="47">
        <f t="shared" si="93"/>
        <v>296</v>
      </c>
      <c r="I1989" s="47"/>
      <c r="J1989" s="39" t="str">
        <f t="shared" si="94"/>
        <v>296</v>
      </c>
      <c r="K1989" t="s">
        <v>53</v>
      </c>
      <c r="L1989">
        <v>1426</v>
      </c>
      <c r="M1989" t="s">
        <v>2265</v>
      </c>
      <c r="N1989" t="s">
        <v>2266</v>
      </c>
      <c r="O1989">
        <v>1</v>
      </c>
      <c r="P1989" t="s">
        <v>3321</v>
      </c>
    </row>
    <row r="1990" spans="1:16" x14ac:dyDescent="0.3">
      <c r="A1990" t="s">
        <v>37</v>
      </c>
      <c r="B1990" t="s">
        <v>38</v>
      </c>
      <c r="C1990" t="s">
        <v>39</v>
      </c>
      <c r="D1990" t="s">
        <v>40</v>
      </c>
      <c r="E1990">
        <v>1</v>
      </c>
      <c r="F1990">
        <v>882</v>
      </c>
      <c r="G1990">
        <v>7</v>
      </c>
      <c r="H1990" s="47">
        <f t="shared" si="93"/>
        <v>882</v>
      </c>
      <c r="I1990" s="47">
        <f t="shared" si="95"/>
        <v>7</v>
      </c>
      <c r="J1990" s="39" t="str">
        <f t="shared" si="94"/>
        <v>8827</v>
      </c>
      <c r="K1990" t="s">
        <v>50</v>
      </c>
      <c r="L1990">
        <v>503</v>
      </c>
      <c r="M1990" t="s">
        <v>54</v>
      </c>
      <c r="N1990" t="s">
        <v>54</v>
      </c>
      <c r="O1990">
        <v>1</v>
      </c>
      <c r="P1990" t="s">
        <v>3321</v>
      </c>
    </row>
    <row r="1991" spans="1:16" x14ac:dyDescent="0.3">
      <c r="A1991" t="s">
        <v>37</v>
      </c>
      <c r="B1991" t="s">
        <v>38</v>
      </c>
      <c r="C1991" t="s">
        <v>39</v>
      </c>
      <c r="D1991" t="s">
        <v>40</v>
      </c>
      <c r="E1991">
        <v>1</v>
      </c>
      <c r="F1991">
        <v>433</v>
      </c>
      <c r="G1991">
        <v>1</v>
      </c>
      <c r="H1991" s="47">
        <f t="shared" si="93"/>
        <v>433</v>
      </c>
      <c r="I1991" s="47">
        <f t="shared" si="95"/>
        <v>1</v>
      </c>
      <c r="J1991" s="39" t="str">
        <f t="shared" si="94"/>
        <v>4331</v>
      </c>
      <c r="K1991" t="s">
        <v>50</v>
      </c>
      <c r="L1991">
        <v>336</v>
      </c>
      <c r="M1991" t="s">
        <v>2267</v>
      </c>
      <c r="N1991" t="s">
        <v>2268</v>
      </c>
      <c r="O1991">
        <v>1</v>
      </c>
      <c r="P1991" t="s">
        <v>3321</v>
      </c>
    </row>
    <row r="1992" spans="1:16" x14ac:dyDescent="0.3">
      <c r="A1992" t="s">
        <v>37</v>
      </c>
      <c r="B1992" t="s">
        <v>38</v>
      </c>
      <c r="C1992" t="s">
        <v>39</v>
      </c>
      <c r="D1992" t="s">
        <v>40</v>
      </c>
      <c r="E1992">
        <v>1</v>
      </c>
      <c r="F1992">
        <v>205</v>
      </c>
      <c r="G1992">
        <v>91</v>
      </c>
      <c r="H1992" s="47">
        <f t="shared" si="93"/>
        <v>205</v>
      </c>
      <c r="I1992" s="47">
        <f t="shared" si="95"/>
        <v>91</v>
      </c>
      <c r="J1992" s="39" t="str">
        <f t="shared" si="94"/>
        <v>20591</v>
      </c>
      <c r="K1992" t="s">
        <v>50</v>
      </c>
      <c r="L1992">
        <v>80</v>
      </c>
      <c r="M1992" t="s">
        <v>54</v>
      </c>
      <c r="N1992" t="s">
        <v>159</v>
      </c>
      <c r="O1992">
        <v>2</v>
      </c>
      <c r="P1992" t="s">
        <v>3323</v>
      </c>
    </row>
    <row r="1993" spans="1:16" x14ac:dyDescent="0.3">
      <c r="A1993" t="s">
        <v>37</v>
      </c>
      <c r="B1993" t="s">
        <v>38</v>
      </c>
      <c r="C1993" t="s">
        <v>39</v>
      </c>
      <c r="D1993" t="s">
        <v>40</v>
      </c>
      <c r="E1993">
        <v>1</v>
      </c>
      <c r="F1993">
        <v>205</v>
      </c>
      <c r="G1993">
        <v>94</v>
      </c>
      <c r="H1993" s="47">
        <f t="shared" si="93"/>
        <v>205</v>
      </c>
      <c r="I1993" s="47">
        <f t="shared" si="95"/>
        <v>94</v>
      </c>
      <c r="J1993" s="39" t="str">
        <f t="shared" si="94"/>
        <v>20594</v>
      </c>
      <c r="K1993" t="s">
        <v>50</v>
      </c>
      <c r="L1993">
        <v>88</v>
      </c>
      <c r="M1993" t="s">
        <v>54</v>
      </c>
      <c r="N1993" t="s">
        <v>55</v>
      </c>
      <c r="O1993">
        <v>5</v>
      </c>
      <c r="P1993" t="s">
        <v>3322</v>
      </c>
    </row>
    <row r="1994" spans="1:16" x14ac:dyDescent="0.3">
      <c r="A1994" t="s">
        <v>37</v>
      </c>
      <c r="B1994" t="s">
        <v>38</v>
      </c>
      <c r="C1994" t="s">
        <v>39</v>
      </c>
      <c r="D1994" t="s">
        <v>40</v>
      </c>
      <c r="E1994">
        <v>1</v>
      </c>
      <c r="F1994">
        <v>555</v>
      </c>
      <c r="G1994">
        <v>8</v>
      </c>
      <c r="H1994" s="47">
        <f t="shared" si="93"/>
        <v>555</v>
      </c>
      <c r="I1994" s="47">
        <f t="shared" si="95"/>
        <v>8</v>
      </c>
      <c r="J1994" s="39" t="str">
        <f t="shared" si="94"/>
        <v>5558</v>
      </c>
      <c r="K1994" t="s">
        <v>50</v>
      </c>
      <c r="L1994">
        <v>218</v>
      </c>
      <c r="M1994" t="s">
        <v>2269</v>
      </c>
      <c r="N1994" t="s">
        <v>2270</v>
      </c>
      <c r="O1994">
        <v>1</v>
      </c>
      <c r="P1994" t="s">
        <v>3321</v>
      </c>
    </row>
    <row r="1995" spans="1:16" x14ac:dyDescent="0.3">
      <c r="A1995" t="s">
        <v>37</v>
      </c>
      <c r="B1995" t="s">
        <v>38</v>
      </c>
      <c r="C1995" t="s">
        <v>39</v>
      </c>
      <c r="D1995" t="s">
        <v>40</v>
      </c>
      <c r="E1995">
        <v>1</v>
      </c>
      <c r="F1995">
        <v>542</v>
      </c>
      <c r="G1995">
        <v>9</v>
      </c>
      <c r="H1995" s="47">
        <f t="shared" si="93"/>
        <v>542</v>
      </c>
      <c r="I1995" s="47">
        <f t="shared" si="95"/>
        <v>9</v>
      </c>
      <c r="J1995" s="39" t="str">
        <f t="shared" si="94"/>
        <v>5429</v>
      </c>
      <c r="K1995" t="s">
        <v>50</v>
      </c>
      <c r="L1995">
        <v>109</v>
      </c>
      <c r="M1995" t="s">
        <v>2271</v>
      </c>
      <c r="N1995" t="s">
        <v>2272</v>
      </c>
      <c r="O1995">
        <v>1</v>
      </c>
      <c r="P1995" t="s">
        <v>3321</v>
      </c>
    </row>
    <row r="1996" spans="1:16" x14ac:dyDescent="0.3">
      <c r="A1996" t="s">
        <v>37</v>
      </c>
      <c r="B1996" t="s">
        <v>38</v>
      </c>
      <c r="C1996" t="s">
        <v>39</v>
      </c>
      <c r="D1996" t="s">
        <v>40</v>
      </c>
      <c r="E1996">
        <v>1</v>
      </c>
      <c r="F1996">
        <v>526</v>
      </c>
      <c r="G1996">
        <v>5</v>
      </c>
      <c r="H1996" s="47">
        <f t="shared" si="93"/>
        <v>526</v>
      </c>
      <c r="I1996" s="47">
        <f t="shared" si="95"/>
        <v>5</v>
      </c>
      <c r="J1996" s="39" t="str">
        <f t="shared" si="94"/>
        <v>5265</v>
      </c>
      <c r="K1996" t="s">
        <v>50</v>
      </c>
      <c r="L1996">
        <v>248</v>
      </c>
      <c r="M1996" t="s">
        <v>2165</v>
      </c>
      <c r="N1996" t="s">
        <v>2166</v>
      </c>
      <c r="O1996">
        <v>1</v>
      </c>
      <c r="P1996" t="s">
        <v>3321</v>
      </c>
    </row>
    <row r="1997" spans="1:16" x14ac:dyDescent="0.3">
      <c r="A1997" t="s">
        <v>37</v>
      </c>
      <c r="B1997" t="s">
        <v>38</v>
      </c>
      <c r="C1997" t="s">
        <v>39</v>
      </c>
      <c r="D1997" t="s">
        <v>40</v>
      </c>
      <c r="E1997">
        <v>1</v>
      </c>
      <c r="F1997">
        <v>526</v>
      </c>
      <c r="G1997">
        <v>6</v>
      </c>
      <c r="H1997" s="47">
        <f t="shared" si="93"/>
        <v>526</v>
      </c>
      <c r="I1997" s="47">
        <f t="shared" si="95"/>
        <v>6</v>
      </c>
      <c r="J1997" s="39" t="str">
        <f t="shared" si="94"/>
        <v>5266</v>
      </c>
      <c r="K1997" t="s">
        <v>114</v>
      </c>
      <c r="L1997">
        <v>120</v>
      </c>
      <c r="M1997" t="s">
        <v>2273</v>
      </c>
      <c r="N1997" t="s">
        <v>299</v>
      </c>
      <c r="O1997">
        <v>1</v>
      </c>
      <c r="P1997" t="s">
        <v>3321</v>
      </c>
    </row>
    <row r="1998" spans="1:16" x14ac:dyDescent="0.3">
      <c r="A1998" t="s">
        <v>37</v>
      </c>
      <c r="B1998" t="s">
        <v>38</v>
      </c>
      <c r="C1998" t="s">
        <v>39</v>
      </c>
      <c r="D1998" t="s">
        <v>40</v>
      </c>
      <c r="E1998">
        <v>1</v>
      </c>
      <c r="F1998">
        <v>532</v>
      </c>
      <c r="G1998">
        <v>5</v>
      </c>
      <c r="H1998" s="47">
        <f t="shared" si="93"/>
        <v>532</v>
      </c>
      <c r="I1998" s="47">
        <f t="shared" si="95"/>
        <v>5</v>
      </c>
      <c r="J1998" s="39" t="str">
        <f t="shared" si="94"/>
        <v>5325</v>
      </c>
      <c r="K1998" t="s">
        <v>50</v>
      </c>
      <c r="L1998">
        <v>8</v>
      </c>
      <c r="M1998" t="s">
        <v>54</v>
      </c>
      <c r="N1998" t="s">
        <v>55</v>
      </c>
      <c r="O1998">
        <v>5</v>
      </c>
      <c r="P1998" t="s">
        <v>3322</v>
      </c>
    </row>
    <row r="1999" spans="1:16" x14ac:dyDescent="0.3">
      <c r="A1999" t="s">
        <v>37</v>
      </c>
      <c r="B1999" t="s">
        <v>38</v>
      </c>
      <c r="C1999" t="s">
        <v>39</v>
      </c>
      <c r="D1999" t="s">
        <v>40</v>
      </c>
      <c r="E1999">
        <v>1</v>
      </c>
      <c r="F1999">
        <v>467</v>
      </c>
      <c r="G1999">
        <v>3</v>
      </c>
      <c r="H1999" s="47">
        <f t="shared" si="93"/>
        <v>467</v>
      </c>
      <c r="I1999" s="47">
        <f t="shared" si="95"/>
        <v>3</v>
      </c>
      <c r="J1999" s="39" t="str">
        <f t="shared" si="94"/>
        <v>4673</v>
      </c>
      <c r="K1999" t="s">
        <v>50</v>
      </c>
      <c r="L1999">
        <v>277</v>
      </c>
      <c r="M1999">
        <v>548</v>
      </c>
      <c r="N1999" t="s">
        <v>1885</v>
      </c>
      <c r="O1999">
        <v>1</v>
      </c>
      <c r="P1999" t="s">
        <v>3321</v>
      </c>
    </row>
    <row r="2000" spans="1:16" x14ac:dyDescent="0.3">
      <c r="A2000" t="s">
        <v>37</v>
      </c>
      <c r="B2000" t="s">
        <v>38</v>
      </c>
      <c r="C2000" t="s">
        <v>39</v>
      </c>
      <c r="D2000" t="s">
        <v>40</v>
      </c>
      <c r="E2000">
        <v>1</v>
      </c>
      <c r="F2000">
        <v>523</v>
      </c>
      <c r="G2000">
        <v>2</v>
      </c>
      <c r="H2000" s="47">
        <f t="shared" si="93"/>
        <v>523</v>
      </c>
      <c r="I2000" s="47">
        <f t="shared" si="95"/>
        <v>2</v>
      </c>
      <c r="J2000" s="39" t="str">
        <f t="shared" si="94"/>
        <v>5232</v>
      </c>
      <c r="K2000" t="s">
        <v>50</v>
      </c>
      <c r="L2000">
        <v>208</v>
      </c>
      <c r="M2000">
        <v>270</v>
      </c>
      <c r="N2000" t="s">
        <v>683</v>
      </c>
      <c r="O2000">
        <v>6</v>
      </c>
      <c r="P2000" t="s">
        <v>3324</v>
      </c>
    </row>
    <row r="2001" spans="1:16" x14ac:dyDescent="0.3">
      <c r="A2001" t="s">
        <v>37</v>
      </c>
      <c r="B2001" t="s">
        <v>38</v>
      </c>
      <c r="C2001" t="s">
        <v>39</v>
      </c>
      <c r="D2001" t="s">
        <v>40</v>
      </c>
      <c r="E2001">
        <v>1</v>
      </c>
      <c r="F2001">
        <v>869</v>
      </c>
      <c r="G2001">
        <v>3</v>
      </c>
      <c r="H2001" s="47">
        <f t="shared" si="93"/>
        <v>869</v>
      </c>
      <c r="I2001" s="47">
        <f t="shared" si="95"/>
        <v>3</v>
      </c>
      <c r="J2001" s="39" t="str">
        <f t="shared" si="94"/>
        <v>8693</v>
      </c>
      <c r="K2001" t="s">
        <v>124</v>
      </c>
      <c r="L2001">
        <v>16</v>
      </c>
      <c r="M2001" t="s">
        <v>54</v>
      </c>
      <c r="N2001" t="s">
        <v>159</v>
      </c>
      <c r="O2001">
        <v>2</v>
      </c>
      <c r="P2001" t="s">
        <v>3323</v>
      </c>
    </row>
    <row r="2002" spans="1:16" x14ac:dyDescent="0.3">
      <c r="A2002" t="s">
        <v>37</v>
      </c>
      <c r="B2002" t="s">
        <v>38</v>
      </c>
      <c r="C2002" t="s">
        <v>39</v>
      </c>
      <c r="D2002" t="s">
        <v>40</v>
      </c>
      <c r="E2002">
        <v>1</v>
      </c>
      <c r="F2002">
        <v>867</v>
      </c>
      <c r="G2002">
        <v>103</v>
      </c>
      <c r="H2002" s="47">
        <f t="shared" si="93"/>
        <v>867</v>
      </c>
      <c r="I2002" s="47">
        <f t="shared" si="95"/>
        <v>103</v>
      </c>
      <c r="J2002" s="39" t="str">
        <f t="shared" si="94"/>
        <v>867103</v>
      </c>
      <c r="K2002" t="s">
        <v>78</v>
      </c>
      <c r="L2002">
        <v>93</v>
      </c>
      <c r="M2002" t="s">
        <v>54</v>
      </c>
      <c r="N2002" t="s">
        <v>55</v>
      </c>
      <c r="O2002">
        <v>5</v>
      </c>
      <c r="P2002" t="s">
        <v>3322</v>
      </c>
    </row>
    <row r="2003" spans="1:16" x14ac:dyDescent="0.3">
      <c r="A2003" t="s">
        <v>37</v>
      </c>
      <c r="B2003" t="s">
        <v>38</v>
      </c>
      <c r="C2003" t="s">
        <v>39</v>
      </c>
      <c r="D2003" t="s">
        <v>40</v>
      </c>
      <c r="E2003">
        <v>1</v>
      </c>
      <c r="F2003">
        <v>775</v>
      </c>
      <c r="G2003">
        <v>9</v>
      </c>
      <c r="H2003" s="47">
        <f t="shared" si="93"/>
        <v>775</v>
      </c>
      <c r="I2003" s="47">
        <f t="shared" si="95"/>
        <v>9</v>
      </c>
      <c r="J2003" s="39" t="str">
        <f t="shared" si="94"/>
        <v>7759</v>
      </c>
      <c r="K2003" t="s">
        <v>50</v>
      </c>
      <c r="L2003">
        <v>132</v>
      </c>
      <c r="M2003" t="s">
        <v>560</v>
      </c>
      <c r="N2003" t="s">
        <v>561</v>
      </c>
      <c r="O2003">
        <v>1</v>
      </c>
      <c r="P2003" t="s">
        <v>3321</v>
      </c>
    </row>
    <row r="2004" spans="1:16" x14ac:dyDescent="0.3">
      <c r="A2004" t="s">
        <v>37</v>
      </c>
      <c r="B2004" t="s">
        <v>38</v>
      </c>
      <c r="C2004" t="s">
        <v>39</v>
      </c>
      <c r="D2004" t="s">
        <v>40</v>
      </c>
      <c r="E2004">
        <v>1</v>
      </c>
      <c r="F2004">
        <v>678</v>
      </c>
      <c r="G2004">
        <v>11</v>
      </c>
      <c r="H2004" s="47">
        <f t="shared" si="93"/>
        <v>678</v>
      </c>
      <c r="I2004" s="47">
        <f t="shared" si="95"/>
        <v>11</v>
      </c>
      <c r="J2004" s="39" t="str">
        <f t="shared" si="94"/>
        <v>67811</v>
      </c>
      <c r="K2004" t="s">
        <v>50</v>
      </c>
      <c r="L2004">
        <v>446</v>
      </c>
      <c r="M2004" t="s">
        <v>2274</v>
      </c>
      <c r="N2004" t="s">
        <v>2275</v>
      </c>
      <c r="O2004">
        <v>1</v>
      </c>
      <c r="P2004" t="s">
        <v>3321</v>
      </c>
    </row>
    <row r="2005" spans="1:16" x14ac:dyDescent="0.3">
      <c r="A2005" t="s">
        <v>37</v>
      </c>
      <c r="B2005" t="s">
        <v>38</v>
      </c>
      <c r="C2005" t="s">
        <v>39</v>
      </c>
      <c r="D2005" t="s">
        <v>40</v>
      </c>
      <c r="E2005">
        <v>1</v>
      </c>
      <c r="F2005">
        <v>762</v>
      </c>
      <c r="G2005">
        <v>7</v>
      </c>
      <c r="H2005" s="47">
        <f t="shared" si="93"/>
        <v>762</v>
      </c>
      <c r="I2005" s="47">
        <f t="shared" si="95"/>
        <v>7</v>
      </c>
      <c r="J2005" s="39" t="str">
        <f t="shared" si="94"/>
        <v>7627</v>
      </c>
      <c r="K2005" t="s">
        <v>124</v>
      </c>
      <c r="L2005">
        <v>34</v>
      </c>
      <c r="M2005" t="s">
        <v>54</v>
      </c>
      <c r="N2005" t="s">
        <v>55</v>
      </c>
      <c r="O2005">
        <v>5</v>
      </c>
      <c r="P2005" t="s">
        <v>3322</v>
      </c>
    </row>
    <row r="2006" spans="1:16" x14ac:dyDescent="0.3">
      <c r="A2006" t="s">
        <v>37</v>
      </c>
      <c r="B2006" t="s">
        <v>38</v>
      </c>
      <c r="C2006" t="s">
        <v>39</v>
      </c>
      <c r="D2006" t="s">
        <v>40</v>
      </c>
      <c r="E2006">
        <v>1</v>
      </c>
      <c r="F2006">
        <v>693</v>
      </c>
      <c r="G2006">
        <v>15</v>
      </c>
      <c r="H2006" s="47">
        <f t="shared" si="93"/>
        <v>693</v>
      </c>
      <c r="I2006" s="47">
        <f t="shared" si="95"/>
        <v>15</v>
      </c>
      <c r="J2006" s="39" t="str">
        <f t="shared" si="94"/>
        <v>69315</v>
      </c>
      <c r="K2006" t="s">
        <v>50</v>
      </c>
      <c r="L2006">
        <v>72.400000000000006</v>
      </c>
      <c r="M2006" t="s">
        <v>439</v>
      </c>
      <c r="N2006" t="s">
        <v>440</v>
      </c>
      <c r="O2006">
        <v>1</v>
      </c>
      <c r="P2006" t="s">
        <v>3321</v>
      </c>
    </row>
    <row r="2007" spans="1:16" x14ac:dyDescent="0.3">
      <c r="A2007" t="s">
        <v>37</v>
      </c>
      <c r="B2007" t="s">
        <v>38</v>
      </c>
      <c r="C2007" t="s">
        <v>39</v>
      </c>
      <c r="D2007" t="s">
        <v>40</v>
      </c>
      <c r="E2007">
        <v>1</v>
      </c>
      <c r="F2007">
        <v>693</v>
      </c>
      <c r="G2007">
        <v>25</v>
      </c>
      <c r="H2007" s="47">
        <f t="shared" si="93"/>
        <v>693</v>
      </c>
      <c r="I2007" s="47">
        <f t="shared" si="95"/>
        <v>25</v>
      </c>
      <c r="J2007" s="39" t="str">
        <f t="shared" si="94"/>
        <v>69325</v>
      </c>
      <c r="K2007" t="s">
        <v>50</v>
      </c>
      <c r="L2007">
        <v>68.400000000000006</v>
      </c>
      <c r="M2007">
        <v>694</v>
      </c>
      <c r="N2007" t="s">
        <v>2276</v>
      </c>
      <c r="O2007">
        <v>1</v>
      </c>
      <c r="P2007" t="s">
        <v>3321</v>
      </c>
    </row>
    <row r="2008" spans="1:16" x14ac:dyDescent="0.3">
      <c r="A2008" t="s">
        <v>37</v>
      </c>
      <c r="B2008" t="s">
        <v>38</v>
      </c>
      <c r="C2008" t="s">
        <v>39</v>
      </c>
      <c r="D2008" t="s">
        <v>40</v>
      </c>
      <c r="E2008">
        <v>1</v>
      </c>
      <c r="F2008">
        <v>750</v>
      </c>
      <c r="G2008">
        <v>7</v>
      </c>
      <c r="H2008" s="47">
        <f t="shared" si="93"/>
        <v>750</v>
      </c>
      <c r="I2008" s="47">
        <f t="shared" si="95"/>
        <v>7</v>
      </c>
      <c r="J2008" s="39" t="str">
        <f t="shared" si="94"/>
        <v>7507</v>
      </c>
      <c r="K2008" t="s">
        <v>58</v>
      </c>
      <c r="L2008">
        <v>16</v>
      </c>
      <c r="M2008" t="s">
        <v>54</v>
      </c>
      <c r="N2008" t="s">
        <v>79</v>
      </c>
      <c r="O2008">
        <v>2</v>
      </c>
      <c r="P2008" t="s">
        <v>3323</v>
      </c>
    </row>
    <row r="2009" spans="1:16" x14ac:dyDescent="0.3">
      <c r="A2009" t="s">
        <v>37</v>
      </c>
      <c r="B2009" t="s">
        <v>38</v>
      </c>
      <c r="C2009" t="s">
        <v>39</v>
      </c>
      <c r="D2009" t="s">
        <v>40</v>
      </c>
      <c r="E2009">
        <v>1</v>
      </c>
      <c r="F2009">
        <v>691</v>
      </c>
      <c r="G2009">
        <v>22</v>
      </c>
      <c r="H2009" s="47">
        <f t="shared" si="93"/>
        <v>691</v>
      </c>
      <c r="I2009" s="47">
        <f t="shared" si="95"/>
        <v>22</v>
      </c>
      <c r="J2009" s="39" t="str">
        <f t="shared" si="94"/>
        <v>69122</v>
      </c>
      <c r="K2009" t="s">
        <v>50</v>
      </c>
      <c r="L2009">
        <v>53.2</v>
      </c>
      <c r="M2009" t="s">
        <v>2277</v>
      </c>
      <c r="N2009" t="s">
        <v>2278</v>
      </c>
      <c r="O2009">
        <v>1</v>
      </c>
      <c r="P2009" t="s">
        <v>3321</v>
      </c>
    </row>
    <row r="2010" spans="1:16" x14ac:dyDescent="0.3">
      <c r="A2010" t="s">
        <v>37</v>
      </c>
      <c r="B2010" t="s">
        <v>38</v>
      </c>
      <c r="C2010" t="s">
        <v>39</v>
      </c>
      <c r="D2010" t="s">
        <v>40</v>
      </c>
      <c r="E2010">
        <v>1</v>
      </c>
      <c r="F2010">
        <v>677</v>
      </c>
      <c r="G2010">
        <v>2</v>
      </c>
      <c r="H2010" s="47">
        <f t="shared" si="93"/>
        <v>677</v>
      </c>
      <c r="I2010" s="47">
        <f t="shared" si="95"/>
        <v>2</v>
      </c>
      <c r="J2010" s="39" t="str">
        <f t="shared" si="94"/>
        <v>6772</v>
      </c>
      <c r="K2010" t="s">
        <v>50</v>
      </c>
      <c r="L2010">
        <v>463.8</v>
      </c>
      <c r="M2010" t="s">
        <v>2279</v>
      </c>
      <c r="N2010" t="s">
        <v>2280</v>
      </c>
      <c r="O2010">
        <v>1</v>
      </c>
      <c r="P2010" t="s">
        <v>3321</v>
      </c>
    </row>
    <row r="2011" spans="1:16" x14ac:dyDescent="0.3">
      <c r="A2011" t="s">
        <v>37</v>
      </c>
      <c r="B2011" t="s">
        <v>38</v>
      </c>
      <c r="C2011" t="s">
        <v>39</v>
      </c>
      <c r="D2011" t="s">
        <v>40</v>
      </c>
      <c r="E2011">
        <v>1</v>
      </c>
      <c r="F2011">
        <v>867</v>
      </c>
      <c r="G2011">
        <v>24</v>
      </c>
      <c r="H2011" s="47">
        <f t="shared" si="93"/>
        <v>867</v>
      </c>
      <c r="I2011" s="47">
        <f t="shared" si="95"/>
        <v>24</v>
      </c>
      <c r="J2011" s="39" t="str">
        <f t="shared" si="94"/>
        <v>86724</v>
      </c>
      <c r="K2011" t="s">
        <v>50</v>
      </c>
      <c r="L2011">
        <v>100</v>
      </c>
      <c r="M2011" t="s">
        <v>2281</v>
      </c>
      <c r="N2011" t="s">
        <v>2282</v>
      </c>
      <c r="O2011">
        <v>1</v>
      </c>
      <c r="P2011" t="s">
        <v>3321</v>
      </c>
    </row>
    <row r="2012" spans="1:16" x14ac:dyDescent="0.3">
      <c r="A2012" t="s">
        <v>37</v>
      </c>
      <c r="B2012" t="s">
        <v>38</v>
      </c>
      <c r="C2012" t="s">
        <v>39</v>
      </c>
      <c r="D2012" t="s">
        <v>40</v>
      </c>
      <c r="E2012">
        <v>1</v>
      </c>
      <c r="F2012">
        <v>231</v>
      </c>
      <c r="G2012">
        <v>4</v>
      </c>
      <c r="H2012" s="47">
        <f t="shared" si="93"/>
        <v>231</v>
      </c>
      <c r="I2012" s="47">
        <f t="shared" si="95"/>
        <v>4</v>
      </c>
      <c r="J2012" s="39" t="str">
        <f t="shared" si="94"/>
        <v>2314</v>
      </c>
      <c r="K2012" t="s">
        <v>124</v>
      </c>
      <c r="L2012">
        <v>176</v>
      </c>
      <c r="M2012" t="s">
        <v>54</v>
      </c>
      <c r="N2012" t="s">
        <v>55</v>
      </c>
      <c r="O2012">
        <v>5</v>
      </c>
      <c r="P2012" t="s">
        <v>3322</v>
      </c>
    </row>
    <row r="2013" spans="1:16" x14ac:dyDescent="0.3">
      <c r="A2013" t="s">
        <v>37</v>
      </c>
      <c r="B2013" t="s">
        <v>38</v>
      </c>
      <c r="C2013" t="s">
        <v>39</v>
      </c>
      <c r="D2013" t="s">
        <v>40</v>
      </c>
      <c r="E2013">
        <v>1</v>
      </c>
      <c r="F2013">
        <v>89</v>
      </c>
      <c r="G2013">
        <v>4</v>
      </c>
      <c r="H2013" s="47">
        <f t="shared" si="93"/>
        <v>89</v>
      </c>
      <c r="I2013" s="47">
        <f t="shared" si="95"/>
        <v>4</v>
      </c>
      <c r="J2013" s="39" t="str">
        <f t="shared" si="94"/>
        <v>894</v>
      </c>
      <c r="K2013" t="s">
        <v>50</v>
      </c>
      <c r="L2013">
        <v>79</v>
      </c>
      <c r="M2013" t="s">
        <v>54</v>
      </c>
      <c r="N2013" t="s">
        <v>162</v>
      </c>
      <c r="O2013">
        <v>2</v>
      </c>
      <c r="P2013" t="s">
        <v>3323</v>
      </c>
    </row>
    <row r="2014" spans="1:16" x14ac:dyDescent="0.3">
      <c r="A2014" t="s">
        <v>37</v>
      </c>
      <c r="B2014" t="s">
        <v>38</v>
      </c>
      <c r="C2014" t="s">
        <v>39</v>
      </c>
      <c r="D2014" t="s">
        <v>40</v>
      </c>
      <c r="E2014">
        <v>1</v>
      </c>
      <c r="F2014">
        <v>83</v>
      </c>
      <c r="G2014">
        <v>8</v>
      </c>
      <c r="H2014" s="47">
        <f t="shared" si="93"/>
        <v>83</v>
      </c>
      <c r="I2014" s="47">
        <f t="shared" si="95"/>
        <v>8</v>
      </c>
      <c r="J2014" s="39" t="str">
        <f t="shared" si="94"/>
        <v>838</v>
      </c>
      <c r="K2014" t="s">
        <v>50</v>
      </c>
      <c r="L2014">
        <v>7</v>
      </c>
      <c r="M2014">
        <v>175</v>
      </c>
      <c r="N2014" t="s">
        <v>2283</v>
      </c>
      <c r="O2014">
        <v>1</v>
      </c>
      <c r="P2014" t="s">
        <v>3321</v>
      </c>
    </row>
    <row r="2015" spans="1:16" x14ac:dyDescent="0.3">
      <c r="A2015" t="s">
        <v>37</v>
      </c>
      <c r="B2015" t="s">
        <v>38</v>
      </c>
      <c r="C2015" t="s">
        <v>39</v>
      </c>
      <c r="D2015" t="s">
        <v>40</v>
      </c>
      <c r="E2015">
        <v>1</v>
      </c>
      <c r="F2015">
        <v>59</v>
      </c>
      <c r="G2015">
        <v>6</v>
      </c>
      <c r="H2015" s="47">
        <f t="shared" si="93"/>
        <v>59</v>
      </c>
      <c r="I2015" s="47">
        <f t="shared" si="95"/>
        <v>6</v>
      </c>
      <c r="J2015" s="39" t="str">
        <f t="shared" si="94"/>
        <v>596</v>
      </c>
      <c r="K2015" t="s">
        <v>78</v>
      </c>
      <c r="L2015">
        <v>66</v>
      </c>
      <c r="M2015" t="s">
        <v>590</v>
      </c>
      <c r="N2015" t="s">
        <v>591</v>
      </c>
      <c r="O2015">
        <v>1</v>
      </c>
      <c r="P2015" t="s">
        <v>3321</v>
      </c>
    </row>
    <row r="2016" spans="1:16" x14ac:dyDescent="0.3">
      <c r="A2016" t="s">
        <v>37</v>
      </c>
      <c r="B2016" t="s">
        <v>38</v>
      </c>
      <c r="C2016" t="s">
        <v>39</v>
      </c>
      <c r="D2016" t="s">
        <v>40</v>
      </c>
      <c r="E2016">
        <v>1</v>
      </c>
      <c r="F2016">
        <v>25</v>
      </c>
      <c r="G2016">
        <v>3</v>
      </c>
      <c r="H2016" s="47">
        <f t="shared" si="93"/>
        <v>25</v>
      </c>
      <c r="I2016" s="47">
        <f t="shared" si="95"/>
        <v>3</v>
      </c>
      <c r="J2016" s="39" t="str">
        <f t="shared" si="94"/>
        <v>253</v>
      </c>
      <c r="K2016" t="s">
        <v>58</v>
      </c>
      <c r="L2016">
        <v>152</v>
      </c>
      <c r="M2016" t="s">
        <v>2284</v>
      </c>
      <c r="N2016" t="s">
        <v>447</v>
      </c>
      <c r="O2016">
        <v>1</v>
      </c>
      <c r="P2016" t="s">
        <v>3321</v>
      </c>
    </row>
    <row r="2017" spans="1:16" x14ac:dyDescent="0.3">
      <c r="A2017" t="s">
        <v>37</v>
      </c>
      <c r="B2017" t="s">
        <v>38</v>
      </c>
      <c r="C2017" t="s">
        <v>39</v>
      </c>
      <c r="D2017" t="s">
        <v>40</v>
      </c>
      <c r="E2017">
        <v>1</v>
      </c>
      <c r="F2017">
        <v>29</v>
      </c>
      <c r="G2017">
        <v>2</v>
      </c>
      <c r="H2017" s="47">
        <f t="shared" si="93"/>
        <v>29</v>
      </c>
      <c r="I2017" s="47">
        <f t="shared" si="95"/>
        <v>2</v>
      </c>
      <c r="J2017" s="39" t="str">
        <f t="shared" si="94"/>
        <v>292</v>
      </c>
      <c r="K2017" t="s">
        <v>58</v>
      </c>
      <c r="L2017">
        <v>253</v>
      </c>
      <c r="M2017" t="s">
        <v>1608</v>
      </c>
      <c r="N2017" t="s">
        <v>1609</v>
      </c>
      <c r="O2017">
        <v>1</v>
      </c>
      <c r="P2017" t="s">
        <v>3321</v>
      </c>
    </row>
    <row r="2018" spans="1:16" x14ac:dyDescent="0.3">
      <c r="A2018" t="s">
        <v>37</v>
      </c>
      <c r="B2018" t="s">
        <v>38</v>
      </c>
      <c r="C2018" t="s">
        <v>39</v>
      </c>
      <c r="D2018" t="s">
        <v>40</v>
      </c>
      <c r="E2018">
        <v>1</v>
      </c>
      <c r="F2018">
        <v>684</v>
      </c>
      <c r="G2018">
        <v>44</v>
      </c>
      <c r="H2018" s="47">
        <f t="shared" si="93"/>
        <v>684</v>
      </c>
      <c r="I2018" s="47">
        <f t="shared" si="95"/>
        <v>44</v>
      </c>
      <c r="J2018" s="39" t="str">
        <f t="shared" si="94"/>
        <v>68444</v>
      </c>
      <c r="K2018" t="s">
        <v>124</v>
      </c>
      <c r="L2018">
        <v>81.900000000000006</v>
      </c>
      <c r="M2018" t="s">
        <v>54</v>
      </c>
      <c r="N2018" t="s">
        <v>135</v>
      </c>
      <c r="O2018">
        <v>2</v>
      </c>
      <c r="P2018" t="s">
        <v>3323</v>
      </c>
    </row>
    <row r="2019" spans="1:16" x14ac:dyDescent="0.3">
      <c r="A2019" t="s">
        <v>37</v>
      </c>
      <c r="B2019" t="s">
        <v>38</v>
      </c>
      <c r="C2019" t="s">
        <v>39</v>
      </c>
      <c r="D2019" t="s">
        <v>40</v>
      </c>
      <c r="E2019">
        <v>1</v>
      </c>
      <c r="F2019">
        <v>834</v>
      </c>
      <c r="G2019">
        <v>1</v>
      </c>
      <c r="H2019" s="47">
        <f t="shared" si="93"/>
        <v>834</v>
      </c>
      <c r="I2019" s="47">
        <f t="shared" si="95"/>
        <v>1</v>
      </c>
      <c r="J2019" s="39" t="str">
        <f t="shared" si="94"/>
        <v>8341</v>
      </c>
      <c r="K2019" t="s">
        <v>53</v>
      </c>
      <c r="L2019">
        <v>2</v>
      </c>
      <c r="M2019" t="s">
        <v>2285</v>
      </c>
      <c r="N2019" t="s">
        <v>2286</v>
      </c>
      <c r="O2019">
        <v>1</v>
      </c>
      <c r="P2019" t="s">
        <v>3321</v>
      </c>
    </row>
    <row r="2020" spans="1:16" x14ac:dyDescent="0.3">
      <c r="A2020" t="s">
        <v>37</v>
      </c>
      <c r="B2020" t="s">
        <v>38</v>
      </c>
      <c r="C2020" t="s">
        <v>39</v>
      </c>
      <c r="D2020" t="s">
        <v>40</v>
      </c>
      <c r="E2020">
        <v>1</v>
      </c>
      <c r="F2020">
        <v>856</v>
      </c>
      <c r="G2020">
        <v>11</v>
      </c>
      <c r="H2020" s="47">
        <f t="shared" si="93"/>
        <v>856</v>
      </c>
      <c r="I2020" s="47">
        <f t="shared" si="95"/>
        <v>11</v>
      </c>
      <c r="J2020" s="39" t="str">
        <f t="shared" si="94"/>
        <v>85611</v>
      </c>
      <c r="K2020" t="s">
        <v>207</v>
      </c>
      <c r="L2020">
        <v>190</v>
      </c>
      <c r="M2020" t="s">
        <v>54</v>
      </c>
      <c r="N2020" t="s">
        <v>55</v>
      </c>
      <c r="O2020">
        <v>5</v>
      </c>
      <c r="P2020" t="s">
        <v>3322</v>
      </c>
    </row>
    <row r="2021" spans="1:16" x14ac:dyDescent="0.3">
      <c r="A2021" t="s">
        <v>37</v>
      </c>
      <c r="B2021" t="s">
        <v>38</v>
      </c>
      <c r="C2021" t="s">
        <v>39</v>
      </c>
      <c r="D2021" t="s">
        <v>40</v>
      </c>
      <c r="E2021">
        <v>1</v>
      </c>
      <c r="F2021">
        <v>275</v>
      </c>
      <c r="G2021">
        <v>1</v>
      </c>
      <c r="H2021" s="47">
        <f t="shared" si="93"/>
        <v>275</v>
      </c>
      <c r="I2021" s="47">
        <f t="shared" si="95"/>
        <v>1</v>
      </c>
      <c r="J2021" s="39" t="str">
        <f t="shared" si="94"/>
        <v>2751</v>
      </c>
      <c r="K2021" t="s">
        <v>58</v>
      </c>
      <c r="L2021">
        <v>862</v>
      </c>
      <c r="M2021" t="s">
        <v>262</v>
      </c>
      <c r="N2021" t="s">
        <v>263</v>
      </c>
      <c r="O2021">
        <v>1</v>
      </c>
      <c r="P2021" t="s">
        <v>3321</v>
      </c>
    </row>
    <row r="2022" spans="1:16" x14ac:dyDescent="0.3">
      <c r="A2022" t="s">
        <v>37</v>
      </c>
      <c r="B2022" t="s">
        <v>38</v>
      </c>
      <c r="C2022" t="s">
        <v>39</v>
      </c>
      <c r="D2022" t="s">
        <v>40</v>
      </c>
      <c r="E2022">
        <v>1</v>
      </c>
      <c r="F2022">
        <v>670</v>
      </c>
      <c r="G2022">
        <v>22</v>
      </c>
      <c r="H2022" s="47">
        <f t="shared" si="93"/>
        <v>670</v>
      </c>
      <c r="I2022" s="47">
        <f t="shared" si="95"/>
        <v>22</v>
      </c>
      <c r="J2022" s="39" t="str">
        <f t="shared" si="94"/>
        <v>67022</v>
      </c>
      <c r="K2022" t="s">
        <v>50</v>
      </c>
      <c r="L2022">
        <v>100</v>
      </c>
      <c r="M2022" t="s">
        <v>578</v>
      </c>
      <c r="N2022" t="s">
        <v>579</v>
      </c>
      <c r="O2022">
        <v>1</v>
      </c>
      <c r="P2022" t="s">
        <v>3321</v>
      </c>
    </row>
    <row r="2023" spans="1:16" x14ac:dyDescent="0.3">
      <c r="A2023" t="s">
        <v>37</v>
      </c>
      <c r="B2023" t="s">
        <v>38</v>
      </c>
      <c r="C2023" t="s">
        <v>39</v>
      </c>
      <c r="D2023" t="s">
        <v>40</v>
      </c>
      <c r="E2023">
        <v>1</v>
      </c>
      <c r="F2023">
        <v>686</v>
      </c>
      <c r="G2023">
        <v>1</v>
      </c>
      <c r="H2023" s="47">
        <f t="shared" si="93"/>
        <v>686</v>
      </c>
      <c r="I2023" s="47">
        <f t="shared" si="95"/>
        <v>1</v>
      </c>
      <c r="J2023" s="39" t="str">
        <f t="shared" si="94"/>
        <v>6861</v>
      </c>
      <c r="K2023" t="s">
        <v>50</v>
      </c>
      <c r="L2023">
        <v>499.8</v>
      </c>
      <c r="M2023" t="s">
        <v>2287</v>
      </c>
      <c r="N2023" t="s">
        <v>2288</v>
      </c>
      <c r="O2023">
        <v>1</v>
      </c>
      <c r="P2023" t="s">
        <v>3321</v>
      </c>
    </row>
    <row r="2024" spans="1:16" x14ac:dyDescent="0.3">
      <c r="A2024" t="s">
        <v>37</v>
      </c>
      <c r="B2024" t="s">
        <v>38</v>
      </c>
      <c r="C2024" t="s">
        <v>39</v>
      </c>
      <c r="D2024" t="s">
        <v>40</v>
      </c>
      <c r="E2024">
        <v>1</v>
      </c>
      <c r="F2024">
        <v>687</v>
      </c>
      <c r="G2024">
        <v>14</v>
      </c>
      <c r="H2024" s="47">
        <f t="shared" si="93"/>
        <v>687</v>
      </c>
      <c r="I2024" s="47">
        <f t="shared" si="95"/>
        <v>14</v>
      </c>
      <c r="J2024" s="39" t="str">
        <f t="shared" si="94"/>
        <v>68714</v>
      </c>
      <c r="K2024" t="s">
        <v>50</v>
      </c>
      <c r="L2024">
        <v>344.5</v>
      </c>
      <c r="M2024" t="s">
        <v>1798</v>
      </c>
      <c r="N2024" t="s">
        <v>1624</v>
      </c>
      <c r="O2024">
        <v>1</v>
      </c>
      <c r="P2024" t="s">
        <v>3321</v>
      </c>
    </row>
    <row r="2025" spans="1:16" x14ac:dyDescent="0.3">
      <c r="A2025" t="s">
        <v>37</v>
      </c>
      <c r="B2025" t="s">
        <v>38</v>
      </c>
      <c r="C2025" t="s">
        <v>39</v>
      </c>
      <c r="D2025" t="s">
        <v>40</v>
      </c>
      <c r="E2025">
        <v>1</v>
      </c>
      <c r="F2025">
        <v>671</v>
      </c>
      <c r="G2025">
        <v>24</v>
      </c>
      <c r="H2025" s="47">
        <f t="shared" si="93"/>
        <v>671</v>
      </c>
      <c r="I2025" s="47">
        <f t="shared" si="95"/>
        <v>24</v>
      </c>
      <c r="J2025" s="39" t="str">
        <f t="shared" si="94"/>
        <v>67124</v>
      </c>
      <c r="K2025" t="s">
        <v>50</v>
      </c>
      <c r="L2025">
        <v>165.6</v>
      </c>
      <c r="M2025" t="s">
        <v>2289</v>
      </c>
      <c r="N2025" t="s">
        <v>2290</v>
      </c>
      <c r="O2025">
        <v>1</v>
      </c>
      <c r="P2025" t="s">
        <v>3321</v>
      </c>
    </row>
    <row r="2026" spans="1:16" x14ac:dyDescent="0.3">
      <c r="A2026" t="s">
        <v>37</v>
      </c>
      <c r="B2026" t="s">
        <v>38</v>
      </c>
      <c r="C2026" t="s">
        <v>39</v>
      </c>
      <c r="D2026" t="s">
        <v>40</v>
      </c>
      <c r="E2026">
        <v>1</v>
      </c>
      <c r="F2026">
        <v>667</v>
      </c>
      <c r="G2026">
        <v>32</v>
      </c>
      <c r="H2026" s="47">
        <f t="shared" si="93"/>
        <v>667</v>
      </c>
      <c r="I2026" s="47">
        <f t="shared" si="95"/>
        <v>32</v>
      </c>
      <c r="J2026" s="39" t="str">
        <f t="shared" si="94"/>
        <v>66732</v>
      </c>
      <c r="K2026" t="s">
        <v>50</v>
      </c>
      <c r="L2026">
        <v>152</v>
      </c>
      <c r="M2026" t="s">
        <v>2291</v>
      </c>
      <c r="N2026" t="s">
        <v>2292</v>
      </c>
      <c r="O2026">
        <v>1</v>
      </c>
      <c r="P2026" t="s">
        <v>3321</v>
      </c>
    </row>
    <row r="2027" spans="1:16" x14ac:dyDescent="0.3">
      <c r="A2027" t="s">
        <v>37</v>
      </c>
      <c r="B2027" t="s">
        <v>38</v>
      </c>
      <c r="C2027" t="s">
        <v>39</v>
      </c>
      <c r="D2027" t="s">
        <v>40</v>
      </c>
      <c r="E2027">
        <v>1</v>
      </c>
      <c r="F2027">
        <v>668</v>
      </c>
      <c r="G2027">
        <v>7</v>
      </c>
      <c r="H2027" s="47">
        <f t="shared" si="93"/>
        <v>668</v>
      </c>
      <c r="I2027" s="47">
        <f t="shared" si="95"/>
        <v>7</v>
      </c>
      <c r="J2027" s="39" t="str">
        <f t="shared" si="94"/>
        <v>6687</v>
      </c>
      <c r="K2027" t="s">
        <v>50</v>
      </c>
      <c r="L2027">
        <v>344.5</v>
      </c>
      <c r="M2027" t="s">
        <v>2293</v>
      </c>
      <c r="N2027" t="s">
        <v>2294</v>
      </c>
      <c r="O2027">
        <v>1</v>
      </c>
      <c r="P2027" t="s">
        <v>3321</v>
      </c>
    </row>
    <row r="2028" spans="1:16" x14ac:dyDescent="0.3">
      <c r="A2028" t="s">
        <v>37</v>
      </c>
      <c r="B2028" t="s">
        <v>38</v>
      </c>
      <c r="C2028" t="s">
        <v>39</v>
      </c>
      <c r="D2028" t="s">
        <v>40</v>
      </c>
      <c r="E2028">
        <v>1</v>
      </c>
      <c r="F2028">
        <v>836</v>
      </c>
      <c r="G2028">
        <v>7</v>
      </c>
      <c r="H2028" s="47">
        <f t="shared" si="93"/>
        <v>836</v>
      </c>
      <c r="I2028" s="47">
        <f t="shared" si="95"/>
        <v>7</v>
      </c>
      <c r="J2028" s="39" t="str">
        <f t="shared" si="94"/>
        <v>8367</v>
      </c>
      <c r="K2028" t="s">
        <v>53</v>
      </c>
      <c r="L2028">
        <v>144</v>
      </c>
      <c r="M2028" t="s">
        <v>54</v>
      </c>
      <c r="N2028" t="s">
        <v>55</v>
      </c>
      <c r="O2028">
        <v>5</v>
      </c>
      <c r="P2028" t="s">
        <v>3322</v>
      </c>
    </row>
    <row r="2029" spans="1:16" x14ac:dyDescent="0.3">
      <c r="A2029" t="s">
        <v>37</v>
      </c>
      <c r="B2029" t="s">
        <v>38</v>
      </c>
      <c r="C2029" t="s">
        <v>39</v>
      </c>
      <c r="D2029" t="s">
        <v>40</v>
      </c>
      <c r="E2029">
        <v>1</v>
      </c>
      <c r="F2029">
        <v>800</v>
      </c>
      <c r="G2029">
        <v>2</v>
      </c>
      <c r="H2029" s="47">
        <f t="shared" si="93"/>
        <v>800</v>
      </c>
      <c r="I2029" s="47">
        <f t="shared" si="95"/>
        <v>2</v>
      </c>
      <c r="J2029" s="39" t="str">
        <f t="shared" si="94"/>
        <v>8002</v>
      </c>
      <c r="K2029" t="s">
        <v>124</v>
      </c>
      <c r="L2029">
        <v>167</v>
      </c>
      <c r="M2029">
        <v>417</v>
      </c>
      <c r="N2029" t="s">
        <v>1713</v>
      </c>
      <c r="O2029">
        <v>1</v>
      </c>
      <c r="P2029" t="s">
        <v>3321</v>
      </c>
    </row>
    <row r="2030" spans="1:16" x14ac:dyDescent="0.3">
      <c r="A2030" t="s">
        <v>37</v>
      </c>
      <c r="B2030" t="s">
        <v>38</v>
      </c>
      <c r="C2030" t="s">
        <v>39</v>
      </c>
      <c r="D2030" t="s">
        <v>40</v>
      </c>
      <c r="E2030">
        <v>1</v>
      </c>
      <c r="F2030">
        <v>667</v>
      </c>
      <c r="G2030">
        <v>4</v>
      </c>
      <c r="H2030" s="47">
        <f t="shared" si="93"/>
        <v>667</v>
      </c>
      <c r="I2030" s="47">
        <f t="shared" si="95"/>
        <v>4</v>
      </c>
      <c r="J2030" s="39" t="str">
        <f t="shared" si="94"/>
        <v>6674</v>
      </c>
      <c r="K2030" t="s">
        <v>50</v>
      </c>
      <c r="L2030">
        <v>256.89999999999998</v>
      </c>
      <c r="M2030" t="s">
        <v>2295</v>
      </c>
      <c r="N2030" t="s">
        <v>2296</v>
      </c>
      <c r="O2030">
        <v>1</v>
      </c>
      <c r="P2030" t="s">
        <v>3321</v>
      </c>
    </row>
    <row r="2031" spans="1:16" x14ac:dyDescent="0.3">
      <c r="A2031" t="s">
        <v>37</v>
      </c>
      <c r="B2031" t="s">
        <v>38</v>
      </c>
      <c r="C2031" t="s">
        <v>39</v>
      </c>
      <c r="D2031" t="s">
        <v>40</v>
      </c>
      <c r="E2031">
        <v>1</v>
      </c>
      <c r="F2031">
        <v>686</v>
      </c>
      <c r="G2031">
        <v>13</v>
      </c>
      <c r="H2031" s="47">
        <f t="shared" si="93"/>
        <v>686</v>
      </c>
      <c r="I2031" s="47">
        <f t="shared" si="95"/>
        <v>13</v>
      </c>
      <c r="J2031" s="39" t="str">
        <f t="shared" si="94"/>
        <v>68613</v>
      </c>
      <c r="K2031" t="s">
        <v>50</v>
      </c>
      <c r="L2031">
        <v>199</v>
      </c>
      <c r="M2031" t="s">
        <v>2297</v>
      </c>
      <c r="N2031" t="s">
        <v>2298</v>
      </c>
      <c r="O2031">
        <v>1</v>
      </c>
      <c r="P2031" t="s">
        <v>3321</v>
      </c>
    </row>
    <row r="2032" spans="1:16" x14ac:dyDescent="0.3">
      <c r="A2032" t="s">
        <v>37</v>
      </c>
      <c r="B2032" t="s">
        <v>38</v>
      </c>
      <c r="C2032" t="s">
        <v>39</v>
      </c>
      <c r="D2032" t="s">
        <v>40</v>
      </c>
      <c r="E2032">
        <v>1</v>
      </c>
      <c r="F2032">
        <v>686</v>
      </c>
      <c r="G2032">
        <v>19</v>
      </c>
      <c r="H2032" s="47">
        <f t="shared" si="93"/>
        <v>686</v>
      </c>
      <c r="I2032" s="47">
        <f t="shared" si="95"/>
        <v>19</v>
      </c>
      <c r="J2032" s="39" t="str">
        <f t="shared" si="94"/>
        <v>68619</v>
      </c>
      <c r="K2032" t="s">
        <v>50</v>
      </c>
      <c r="L2032">
        <v>310.7</v>
      </c>
      <c r="M2032" t="s">
        <v>2299</v>
      </c>
      <c r="N2032" t="s">
        <v>2300</v>
      </c>
      <c r="O2032">
        <v>1</v>
      </c>
      <c r="P2032" t="s">
        <v>3321</v>
      </c>
    </row>
    <row r="2033" spans="1:16" x14ac:dyDescent="0.3">
      <c r="A2033" t="s">
        <v>37</v>
      </c>
      <c r="B2033" t="s">
        <v>38</v>
      </c>
      <c r="C2033" t="s">
        <v>39</v>
      </c>
      <c r="D2033" t="s">
        <v>40</v>
      </c>
      <c r="E2033">
        <v>1</v>
      </c>
      <c r="F2033">
        <v>663</v>
      </c>
      <c r="G2033">
        <v>41</v>
      </c>
      <c r="H2033" s="47">
        <f t="shared" si="93"/>
        <v>663</v>
      </c>
      <c r="I2033" s="47">
        <f t="shared" si="95"/>
        <v>41</v>
      </c>
      <c r="J2033" s="39" t="str">
        <f t="shared" si="94"/>
        <v>66341</v>
      </c>
      <c r="K2033" t="s">
        <v>50</v>
      </c>
      <c r="L2033">
        <v>352.8</v>
      </c>
      <c r="M2033" t="s">
        <v>2301</v>
      </c>
      <c r="N2033" t="s">
        <v>2302</v>
      </c>
      <c r="O2033">
        <v>1</v>
      </c>
      <c r="P2033" t="s">
        <v>3321</v>
      </c>
    </row>
    <row r="2034" spans="1:16" x14ac:dyDescent="0.3">
      <c r="A2034" t="s">
        <v>37</v>
      </c>
      <c r="B2034" t="s">
        <v>38</v>
      </c>
      <c r="C2034" t="s">
        <v>39</v>
      </c>
      <c r="D2034" t="s">
        <v>40</v>
      </c>
      <c r="E2034">
        <v>1</v>
      </c>
      <c r="F2034">
        <v>801</v>
      </c>
      <c r="G2034">
        <v>2</v>
      </c>
      <c r="H2034" s="47">
        <f t="shared" si="93"/>
        <v>801</v>
      </c>
      <c r="I2034" s="47">
        <f t="shared" si="95"/>
        <v>2</v>
      </c>
      <c r="J2034" s="39" t="str">
        <f t="shared" si="94"/>
        <v>8012</v>
      </c>
      <c r="K2034" t="s">
        <v>124</v>
      </c>
      <c r="L2034">
        <v>248</v>
      </c>
      <c r="M2034" t="s">
        <v>54</v>
      </c>
      <c r="N2034" t="s">
        <v>2303</v>
      </c>
      <c r="O2034">
        <v>1</v>
      </c>
      <c r="P2034" t="s">
        <v>3321</v>
      </c>
    </row>
    <row r="2035" spans="1:16" x14ac:dyDescent="0.3">
      <c r="A2035" t="s">
        <v>37</v>
      </c>
      <c r="B2035" t="s">
        <v>38</v>
      </c>
      <c r="C2035" t="s">
        <v>39</v>
      </c>
      <c r="D2035" t="s">
        <v>40</v>
      </c>
      <c r="E2035">
        <v>1</v>
      </c>
      <c r="F2035">
        <v>683</v>
      </c>
      <c r="G2035">
        <v>24</v>
      </c>
      <c r="H2035" s="47">
        <f t="shared" si="93"/>
        <v>683</v>
      </c>
      <c r="I2035" s="47">
        <f t="shared" si="95"/>
        <v>24</v>
      </c>
      <c r="J2035" s="39" t="str">
        <f t="shared" si="94"/>
        <v>68324</v>
      </c>
      <c r="K2035" t="s">
        <v>50</v>
      </c>
      <c r="L2035">
        <v>190.4</v>
      </c>
      <c r="M2035" t="s">
        <v>2304</v>
      </c>
      <c r="N2035" t="s">
        <v>2060</v>
      </c>
      <c r="O2035">
        <v>1</v>
      </c>
      <c r="P2035" t="s">
        <v>3321</v>
      </c>
    </row>
    <row r="2036" spans="1:16" x14ac:dyDescent="0.3">
      <c r="A2036" t="s">
        <v>37</v>
      </c>
      <c r="B2036" t="s">
        <v>38</v>
      </c>
      <c r="C2036" t="s">
        <v>39</v>
      </c>
      <c r="D2036" t="s">
        <v>40</v>
      </c>
      <c r="E2036">
        <v>1</v>
      </c>
      <c r="F2036">
        <v>683</v>
      </c>
      <c r="G2036">
        <v>41</v>
      </c>
      <c r="H2036" s="47">
        <f t="shared" si="93"/>
        <v>683</v>
      </c>
      <c r="I2036" s="47">
        <f t="shared" si="95"/>
        <v>41</v>
      </c>
      <c r="J2036" s="39" t="str">
        <f t="shared" si="94"/>
        <v>68341</v>
      </c>
      <c r="K2036" t="s">
        <v>50</v>
      </c>
      <c r="L2036">
        <v>114</v>
      </c>
      <c r="M2036" t="s">
        <v>1776</v>
      </c>
      <c r="N2036" t="s">
        <v>1777</v>
      </c>
      <c r="O2036">
        <v>1</v>
      </c>
      <c r="P2036" t="s">
        <v>3321</v>
      </c>
    </row>
    <row r="2037" spans="1:16" x14ac:dyDescent="0.3">
      <c r="A2037" t="s">
        <v>37</v>
      </c>
      <c r="B2037" t="s">
        <v>38</v>
      </c>
      <c r="C2037" t="s">
        <v>39</v>
      </c>
      <c r="D2037" t="s">
        <v>40</v>
      </c>
      <c r="E2037">
        <v>1</v>
      </c>
      <c r="F2037">
        <v>38</v>
      </c>
      <c r="G2037">
        <v>4</v>
      </c>
      <c r="H2037" s="47">
        <f t="shared" si="93"/>
        <v>38</v>
      </c>
      <c r="I2037" s="47">
        <f t="shared" si="95"/>
        <v>4</v>
      </c>
      <c r="J2037" s="39" t="str">
        <f t="shared" si="94"/>
        <v>384</v>
      </c>
      <c r="K2037" t="s">
        <v>124</v>
      </c>
      <c r="L2037">
        <v>212</v>
      </c>
      <c r="M2037" t="s">
        <v>54</v>
      </c>
      <c r="N2037" t="s">
        <v>55</v>
      </c>
      <c r="O2037">
        <v>5</v>
      </c>
      <c r="P2037" t="s">
        <v>3322</v>
      </c>
    </row>
    <row r="2038" spans="1:16" x14ac:dyDescent="0.3">
      <c r="A2038" t="s">
        <v>37</v>
      </c>
      <c r="B2038" t="s">
        <v>38</v>
      </c>
      <c r="C2038" t="s">
        <v>39</v>
      </c>
      <c r="D2038" t="s">
        <v>40</v>
      </c>
      <c r="E2038">
        <v>1</v>
      </c>
      <c r="F2038">
        <v>656</v>
      </c>
      <c r="G2038">
        <v>14</v>
      </c>
      <c r="H2038" s="47">
        <f t="shared" si="93"/>
        <v>656</v>
      </c>
      <c r="I2038" s="47">
        <f t="shared" si="95"/>
        <v>14</v>
      </c>
      <c r="J2038" s="39" t="str">
        <f t="shared" si="94"/>
        <v>65614</v>
      </c>
      <c r="K2038" t="s">
        <v>50</v>
      </c>
      <c r="L2038">
        <v>174.7</v>
      </c>
      <c r="M2038">
        <v>656</v>
      </c>
      <c r="N2038" t="s">
        <v>708</v>
      </c>
      <c r="O2038">
        <v>1</v>
      </c>
      <c r="P2038" t="s">
        <v>3321</v>
      </c>
    </row>
    <row r="2039" spans="1:16" x14ac:dyDescent="0.3">
      <c r="A2039" t="s">
        <v>37</v>
      </c>
      <c r="B2039" t="s">
        <v>38</v>
      </c>
      <c r="C2039" t="s">
        <v>39</v>
      </c>
      <c r="D2039" t="s">
        <v>40</v>
      </c>
      <c r="E2039">
        <v>1</v>
      </c>
      <c r="F2039">
        <v>196</v>
      </c>
      <c r="G2039">
        <v>2</v>
      </c>
      <c r="H2039" s="47">
        <f t="shared" si="93"/>
        <v>196</v>
      </c>
      <c r="I2039" s="47">
        <f t="shared" si="95"/>
        <v>2</v>
      </c>
      <c r="J2039" s="39" t="str">
        <f t="shared" si="94"/>
        <v>1962</v>
      </c>
      <c r="K2039" t="s">
        <v>161</v>
      </c>
      <c r="L2039">
        <v>5527</v>
      </c>
      <c r="M2039" t="s">
        <v>54</v>
      </c>
      <c r="N2039" t="s">
        <v>162</v>
      </c>
      <c r="O2039">
        <v>2</v>
      </c>
      <c r="P2039" t="s">
        <v>3323</v>
      </c>
    </row>
    <row r="2040" spans="1:16" x14ac:dyDescent="0.3">
      <c r="A2040" t="s">
        <v>37</v>
      </c>
      <c r="B2040" t="s">
        <v>38</v>
      </c>
      <c r="C2040" t="s">
        <v>39</v>
      </c>
      <c r="D2040" t="s">
        <v>40</v>
      </c>
      <c r="E2040">
        <v>1</v>
      </c>
      <c r="F2040">
        <v>626</v>
      </c>
      <c r="G2040">
        <v>3</v>
      </c>
      <c r="H2040" s="47">
        <f t="shared" si="93"/>
        <v>626</v>
      </c>
      <c r="I2040" s="47">
        <f t="shared" si="95"/>
        <v>3</v>
      </c>
      <c r="J2040" s="39" t="str">
        <f t="shared" si="94"/>
        <v>6263</v>
      </c>
      <c r="K2040" t="s">
        <v>50</v>
      </c>
      <c r="L2040">
        <v>301</v>
      </c>
      <c r="M2040" t="s">
        <v>1197</v>
      </c>
      <c r="N2040" t="s">
        <v>137</v>
      </c>
      <c r="O2040">
        <v>1</v>
      </c>
      <c r="P2040" t="s">
        <v>3321</v>
      </c>
    </row>
    <row r="2041" spans="1:16" x14ac:dyDescent="0.3">
      <c r="A2041" t="s">
        <v>37</v>
      </c>
      <c r="B2041" t="s">
        <v>38</v>
      </c>
      <c r="C2041" t="s">
        <v>39</v>
      </c>
      <c r="D2041" t="s">
        <v>40</v>
      </c>
      <c r="E2041">
        <v>1</v>
      </c>
      <c r="F2041">
        <v>588</v>
      </c>
      <c r="G2041">
        <v>58</v>
      </c>
      <c r="H2041" s="47">
        <f t="shared" si="93"/>
        <v>588</v>
      </c>
      <c r="I2041" s="47">
        <f t="shared" si="95"/>
        <v>58</v>
      </c>
      <c r="J2041" s="39" t="str">
        <f t="shared" si="94"/>
        <v>58858</v>
      </c>
      <c r="K2041" t="s">
        <v>50</v>
      </c>
      <c r="L2041">
        <v>236</v>
      </c>
      <c r="M2041" t="s">
        <v>2305</v>
      </c>
      <c r="N2041" t="s">
        <v>2306</v>
      </c>
      <c r="O2041">
        <v>7</v>
      </c>
      <c r="P2041" t="s">
        <v>3328</v>
      </c>
    </row>
    <row r="2042" spans="1:16" x14ac:dyDescent="0.3">
      <c r="A2042" t="s">
        <v>37</v>
      </c>
      <c r="B2042" t="s">
        <v>38</v>
      </c>
      <c r="C2042" t="s">
        <v>39</v>
      </c>
      <c r="D2042" t="s">
        <v>40</v>
      </c>
      <c r="E2042">
        <v>1</v>
      </c>
      <c r="F2042">
        <v>589</v>
      </c>
      <c r="G2042">
        <v>4</v>
      </c>
      <c r="H2042" s="47">
        <f t="shared" si="93"/>
        <v>589</v>
      </c>
      <c r="I2042" s="47">
        <f t="shared" si="95"/>
        <v>4</v>
      </c>
      <c r="J2042" s="39" t="str">
        <f t="shared" si="94"/>
        <v>5894</v>
      </c>
      <c r="K2042" t="s">
        <v>50</v>
      </c>
      <c r="L2042">
        <v>270</v>
      </c>
      <c r="M2042" t="s">
        <v>2307</v>
      </c>
      <c r="N2042" t="s">
        <v>2308</v>
      </c>
      <c r="O2042">
        <v>1</v>
      </c>
      <c r="P2042" t="s">
        <v>3321</v>
      </c>
    </row>
    <row r="2043" spans="1:16" x14ac:dyDescent="0.3">
      <c r="A2043" t="s">
        <v>37</v>
      </c>
      <c r="B2043" t="s">
        <v>38</v>
      </c>
      <c r="C2043" t="s">
        <v>39</v>
      </c>
      <c r="D2043" t="s">
        <v>40</v>
      </c>
      <c r="E2043">
        <v>1</v>
      </c>
      <c r="F2043">
        <v>588</v>
      </c>
      <c r="G2043">
        <v>14</v>
      </c>
      <c r="H2043" s="47">
        <f t="shared" si="93"/>
        <v>588</v>
      </c>
      <c r="I2043" s="47">
        <f t="shared" si="95"/>
        <v>14</v>
      </c>
      <c r="J2043" s="39" t="str">
        <f t="shared" si="94"/>
        <v>58814</v>
      </c>
      <c r="K2043" t="s">
        <v>50</v>
      </c>
      <c r="L2043">
        <v>111</v>
      </c>
      <c r="M2043" t="s">
        <v>2309</v>
      </c>
      <c r="N2043" t="s">
        <v>1775</v>
      </c>
      <c r="O2043">
        <v>1</v>
      </c>
      <c r="P2043" t="s">
        <v>3321</v>
      </c>
    </row>
    <row r="2044" spans="1:16" x14ac:dyDescent="0.3">
      <c r="A2044" t="s">
        <v>37</v>
      </c>
      <c r="B2044" t="s">
        <v>38</v>
      </c>
      <c r="C2044" t="s">
        <v>39</v>
      </c>
      <c r="D2044" t="s">
        <v>40</v>
      </c>
      <c r="E2044">
        <v>1</v>
      </c>
      <c r="F2044">
        <v>586</v>
      </c>
      <c r="G2044">
        <v>7</v>
      </c>
      <c r="H2044" s="47">
        <f t="shared" si="93"/>
        <v>586</v>
      </c>
      <c r="I2044" s="47">
        <f t="shared" si="95"/>
        <v>7</v>
      </c>
      <c r="J2044" s="39" t="str">
        <f t="shared" si="94"/>
        <v>5867</v>
      </c>
      <c r="K2044" t="s">
        <v>50</v>
      </c>
      <c r="L2044">
        <v>116</v>
      </c>
      <c r="M2044" t="s">
        <v>2310</v>
      </c>
      <c r="N2044" t="s">
        <v>2311</v>
      </c>
      <c r="O2044">
        <v>1</v>
      </c>
      <c r="P2044" t="s">
        <v>3321</v>
      </c>
    </row>
    <row r="2045" spans="1:16" x14ac:dyDescent="0.3">
      <c r="A2045" t="s">
        <v>37</v>
      </c>
      <c r="B2045" t="s">
        <v>38</v>
      </c>
      <c r="C2045" t="s">
        <v>39</v>
      </c>
      <c r="D2045" t="s">
        <v>40</v>
      </c>
      <c r="E2045">
        <v>1</v>
      </c>
      <c r="F2045">
        <v>660</v>
      </c>
      <c r="G2045">
        <v>5</v>
      </c>
      <c r="H2045" s="47">
        <f t="shared" si="93"/>
        <v>660</v>
      </c>
      <c r="I2045" s="47">
        <f t="shared" si="95"/>
        <v>5</v>
      </c>
      <c r="J2045" s="39" t="str">
        <f t="shared" si="94"/>
        <v>6605</v>
      </c>
      <c r="K2045" t="s">
        <v>50</v>
      </c>
      <c r="L2045">
        <v>370.9</v>
      </c>
      <c r="M2045" t="s">
        <v>2312</v>
      </c>
      <c r="N2045" t="s">
        <v>2313</v>
      </c>
      <c r="O2045">
        <v>1</v>
      </c>
      <c r="P2045" t="s">
        <v>3321</v>
      </c>
    </row>
    <row r="2046" spans="1:16" x14ac:dyDescent="0.3">
      <c r="A2046" t="s">
        <v>37</v>
      </c>
      <c r="B2046" t="s">
        <v>38</v>
      </c>
      <c r="C2046" t="s">
        <v>39</v>
      </c>
      <c r="D2046" t="s">
        <v>40</v>
      </c>
      <c r="E2046">
        <v>1</v>
      </c>
      <c r="F2046">
        <v>397</v>
      </c>
      <c r="G2046">
        <v>4</v>
      </c>
      <c r="H2046" s="47">
        <f t="shared" si="93"/>
        <v>397</v>
      </c>
      <c r="I2046" s="47">
        <f t="shared" si="95"/>
        <v>4</v>
      </c>
      <c r="J2046" s="39" t="str">
        <f t="shared" si="94"/>
        <v>3974</v>
      </c>
      <c r="K2046" t="s">
        <v>78</v>
      </c>
      <c r="L2046">
        <v>363</v>
      </c>
      <c r="M2046" t="s">
        <v>1863</v>
      </c>
      <c r="N2046" t="s">
        <v>1864</v>
      </c>
      <c r="O2046">
        <v>1</v>
      </c>
      <c r="P2046" t="s">
        <v>3321</v>
      </c>
    </row>
    <row r="2047" spans="1:16" x14ac:dyDescent="0.3">
      <c r="A2047" t="s">
        <v>37</v>
      </c>
      <c r="B2047" t="s">
        <v>38</v>
      </c>
      <c r="C2047" t="s">
        <v>39</v>
      </c>
      <c r="D2047" t="s">
        <v>40</v>
      </c>
      <c r="E2047">
        <v>1</v>
      </c>
      <c r="F2047">
        <v>397</v>
      </c>
      <c r="G2047">
        <v>5</v>
      </c>
      <c r="H2047" s="47">
        <f t="shared" si="93"/>
        <v>397</v>
      </c>
      <c r="I2047" s="47">
        <f t="shared" si="95"/>
        <v>5</v>
      </c>
      <c r="J2047" s="39" t="str">
        <f t="shared" si="94"/>
        <v>3975</v>
      </c>
      <c r="K2047" t="s">
        <v>78</v>
      </c>
      <c r="L2047">
        <v>1058</v>
      </c>
      <c r="M2047" t="s">
        <v>54</v>
      </c>
      <c r="N2047" t="s">
        <v>79</v>
      </c>
      <c r="O2047">
        <v>2</v>
      </c>
      <c r="P2047" t="s">
        <v>3323</v>
      </c>
    </row>
    <row r="2048" spans="1:16" x14ac:dyDescent="0.3">
      <c r="A2048" t="s">
        <v>37</v>
      </c>
      <c r="B2048" t="s">
        <v>38</v>
      </c>
      <c r="C2048" t="s">
        <v>39</v>
      </c>
      <c r="D2048" t="s">
        <v>40</v>
      </c>
      <c r="E2048">
        <v>1</v>
      </c>
      <c r="F2048">
        <v>912</v>
      </c>
      <c r="G2048">
        <v>16</v>
      </c>
      <c r="H2048" s="47">
        <f t="shared" si="93"/>
        <v>912</v>
      </c>
      <c r="I2048" s="47">
        <f t="shared" si="95"/>
        <v>16</v>
      </c>
      <c r="J2048" s="39" t="str">
        <f t="shared" si="94"/>
        <v>91216</v>
      </c>
      <c r="K2048" t="s">
        <v>50</v>
      </c>
      <c r="L2048">
        <v>465</v>
      </c>
      <c r="M2048" t="s">
        <v>2314</v>
      </c>
      <c r="N2048" t="s">
        <v>1218</v>
      </c>
      <c r="O2048">
        <v>1</v>
      </c>
      <c r="P2048" t="s">
        <v>3321</v>
      </c>
    </row>
    <row r="2049" spans="1:16" x14ac:dyDescent="0.3">
      <c r="A2049" t="s">
        <v>37</v>
      </c>
      <c r="B2049" t="s">
        <v>38</v>
      </c>
      <c r="C2049" t="s">
        <v>39</v>
      </c>
      <c r="D2049" t="s">
        <v>40</v>
      </c>
      <c r="E2049">
        <v>1</v>
      </c>
      <c r="F2049">
        <v>452</v>
      </c>
      <c r="G2049">
        <v>7</v>
      </c>
      <c r="H2049" s="47">
        <f t="shared" si="93"/>
        <v>452</v>
      </c>
      <c r="I2049" s="47">
        <f t="shared" si="95"/>
        <v>7</v>
      </c>
      <c r="J2049" s="39" t="str">
        <f t="shared" si="94"/>
        <v>4527</v>
      </c>
      <c r="K2049" t="s">
        <v>50</v>
      </c>
      <c r="L2049">
        <v>143</v>
      </c>
      <c r="M2049" t="s">
        <v>2315</v>
      </c>
      <c r="N2049" t="s">
        <v>2316</v>
      </c>
      <c r="O2049">
        <v>1</v>
      </c>
      <c r="P2049" t="s">
        <v>3321</v>
      </c>
    </row>
    <row r="2050" spans="1:16" x14ac:dyDescent="0.3">
      <c r="A2050" t="s">
        <v>37</v>
      </c>
      <c r="B2050" t="s">
        <v>38</v>
      </c>
      <c r="C2050" t="s">
        <v>39</v>
      </c>
      <c r="D2050" t="s">
        <v>40</v>
      </c>
      <c r="E2050">
        <v>1</v>
      </c>
      <c r="F2050">
        <v>335</v>
      </c>
      <c r="G2050">
        <v>3</v>
      </c>
      <c r="H2050" s="47">
        <f t="shared" si="93"/>
        <v>335</v>
      </c>
      <c r="I2050" s="47">
        <f t="shared" si="95"/>
        <v>3</v>
      </c>
      <c r="J2050" s="39" t="str">
        <f t="shared" si="94"/>
        <v>3353</v>
      </c>
      <c r="K2050" t="s">
        <v>114</v>
      </c>
      <c r="L2050">
        <v>174</v>
      </c>
      <c r="M2050" t="s">
        <v>54</v>
      </c>
      <c r="N2050" t="s">
        <v>79</v>
      </c>
      <c r="O2050">
        <v>2</v>
      </c>
      <c r="P2050" t="s">
        <v>3323</v>
      </c>
    </row>
    <row r="2051" spans="1:16" x14ac:dyDescent="0.3">
      <c r="A2051" t="s">
        <v>37</v>
      </c>
      <c r="B2051" t="s">
        <v>38</v>
      </c>
      <c r="C2051" t="s">
        <v>39</v>
      </c>
      <c r="D2051" t="s">
        <v>40</v>
      </c>
      <c r="E2051">
        <v>1</v>
      </c>
      <c r="F2051">
        <v>306</v>
      </c>
      <c r="G2051">
        <v>10</v>
      </c>
      <c r="H2051" s="47">
        <f t="shared" ref="H2051:H2114" si="96">IF(E2051=1,F2051,CONCATENATE(E2051,F2051))</f>
        <v>306</v>
      </c>
      <c r="I2051" s="47">
        <f t="shared" ref="I2051:I2114" si="97">G2051</f>
        <v>10</v>
      </c>
      <c r="J2051" s="39" t="str">
        <f t="shared" ref="J2051:J2114" si="98">CONCATENATE(H2051,I2051)</f>
        <v>30610</v>
      </c>
      <c r="K2051" t="s">
        <v>58</v>
      </c>
      <c r="L2051">
        <v>129</v>
      </c>
      <c r="M2051" t="s">
        <v>2317</v>
      </c>
      <c r="N2051" t="s">
        <v>2318</v>
      </c>
      <c r="O2051">
        <v>1</v>
      </c>
      <c r="P2051" t="s">
        <v>3321</v>
      </c>
    </row>
    <row r="2052" spans="1:16" x14ac:dyDescent="0.3">
      <c r="A2052" t="s">
        <v>37</v>
      </c>
      <c r="B2052" t="s">
        <v>38</v>
      </c>
      <c r="C2052" t="s">
        <v>39</v>
      </c>
      <c r="D2052" t="s">
        <v>40</v>
      </c>
      <c r="E2052">
        <v>1</v>
      </c>
      <c r="F2052">
        <v>314</v>
      </c>
      <c r="G2052">
        <v>4</v>
      </c>
      <c r="H2052" s="47">
        <f t="shared" si="96"/>
        <v>314</v>
      </c>
      <c r="I2052" s="47">
        <f t="shared" si="97"/>
        <v>4</v>
      </c>
      <c r="J2052" s="39" t="str">
        <f t="shared" si="98"/>
        <v>3144</v>
      </c>
      <c r="K2052" t="s">
        <v>50</v>
      </c>
      <c r="L2052">
        <v>238</v>
      </c>
      <c r="M2052" t="s">
        <v>2319</v>
      </c>
      <c r="N2052" t="s">
        <v>2320</v>
      </c>
      <c r="O2052">
        <v>1</v>
      </c>
      <c r="P2052" t="s">
        <v>3321</v>
      </c>
    </row>
    <row r="2053" spans="1:16" x14ac:dyDescent="0.3">
      <c r="A2053" t="s">
        <v>37</v>
      </c>
      <c r="B2053" t="s">
        <v>38</v>
      </c>
      <c r="C2053" t="s">
        <v>39</v>
      </c>
      <c r="D2053" t="s">
        <v>40</v>
      </c>
      <c r="E2053">
        <v>1</v>
      </c>
      <c r="F2053">
        <v>95</v>
      </c>
      <c r="G2053">
        <v>11</v>
      </c>
      <c r="H2053" s="47">
        <f t="shared" si="96"/>
        <v>95</v>
      </c>
      <c r="I2053" s="47">
        <f t="shared" si="97"/>
        <v>11</v>
      </c>
      <c r="J2053" s="39" t="str">
        <f t="shared" si="98"/>
        <v>9511</v>
      </c>
      <c r="K2053" t="s">
        <v>53</v>
      </c>
      <c r="L2053">
        <v>123</v>
      </c>
      <c r="M2053" t="s">
        <v>1504</v>
      </c>
      <c r="N2053" t="s">
        <v>1505</v>
      </c>
      <c r="O2053">
        <v>1</v>
      </c>
      <c r="P2053" t="s">
        <v>3321</v>
      </c>
    </row>
    <row r="2054" spans="1:16" x14ac:dyDescent="0.3">
      <c r="A2054" t="s">
        <v>37</v>
      </c>
      <c r="B2054" t="s">
        <v>38</v>
      </c>
      <c r="C2054" t="s">
        <v>39</v>
      </c>
      <c r="D2054" t="s">
        <v>40</v>
      </c>
      <c r="E2054">
        <v>1</v>
      </c>
      <c r="F2054">
        <v>583</v>
      </c>
      <c r="G2054">
        <v>10</v>
      </c>
      <c r="H2054" s="47">
        <f t="shared" si="96"/>
        <v>583</v>
      </c>
      <c r="I2054" s="47">
        <f t="shared" si="97"/>
        <v>10</v>
      </c>
      <c r="J2054" s="39" t="str">
        <f t="shared" si="98"/>
        <v>58310</v>
      </c>
      <c r="K2054" t="s">
        <v>50</v>
      </c>
      <c r="L2054">
        <v>224</v>
      </c>
      <c r="M2054" t="s">
        <v>2321</v>
      </c>
      <c r="N2054" t="s">
        <v>2322</v>
      </c>
      <c r="O2054">
        <v>1</v>
      </c>
      <c r="P2054" t="s">
        <v>3321</v>
      </c>
    </row>
    <row r="2055" spans="1:16" x14ac:dyDescent="0.3">
      <c r="A2055" t="s">
        <v>37</v>
      </c>
      <c r="B2055" t="s">
        <v>38</v>
      </c>
      <c r="C2055" t="s">
        <v>39</v>
      </c>
      <c r="D2055" t="s">
        <v>40</v>
      </c>
      <c r="E2055">
        <v>1</v>
      </c>
      <c r="F2055">
        <v>577</v>
      </c>
      <c r="G2055">
        <v>10</v>
      </c>
      <c r="H2055" s="47">
        <f t="shared" si="96"/>
        <v>577</v>
      </c>
      <c r="I2055" s="47">
        <f t="shared" si="97"/>
        <v>10</v>
      </c>
      <c r="J2055" s="39" t="str">
        <f t="shared" si="98"/>
        <v>57710</v>
      </c>
      <c r="K2055" t="s">
        <v>50</v>
      </c>
      <c r="L2055">
        <v>30</v>
      </c>
      <c r="M2055">
        <v>577</v>
      </c>
      <c r="N2055" t="s">
        <v>2323</v>
      </c>
      <c r="O2055">
        <v>1</v>
      </c>
      <c r="P2055" t="s">
        <v>3321</v>
      </c>
    </row>
    <row r="2056" spans="1:16" x14ac:dyDescent="0.3">
      <c r="A2056" t="s">
        <v>37</v>
      </c>
      <c r="B2056" t="s">
        <v>38</v>
      </c>
      <c r="C2056" t="s">
        <v>39</v>
      </c>
      <c r="D2056" t="s">
        <v>40</v>
      </c>
      <c r="E2056">
        <v>1</v>
      </c>
      <c r="F2056">
        <v>572</v>
      </c>
      <c r="G2056">
        <v>2</v>
      </c>
      <c r="H2056" s="47">
        <f t="shared" si="96"/>
        <v>572</v>
      </c>
      <c r="I2056" s="47">
        <f t="shared" si="97"/>
        <v>2</v>
      </c>
      <c r="J2056" s="39" t="str">
        <f t="shared" si="98"/>
        <v>5722</v>
      </c>
      <c r="K2056" t="s">
        <v>50</v>
      </c>
      <c r="L2056">
        <v>40</v>
      </c>
      <c r="M2056" t="s">
        <v>2324</v>
      </c>
      <c r="N2056" t="s">
        <v>2325</v>
      </c>
      <c r="O2056">
        <v>1</v>
      </c>
      <c r="P2056" t="s">
        <v>3321</v>
      </c>
    </row>
    <row r="2057" spans="1:16" x14ac:dyDescent="0.3">
      <c r="A2057" t="s">
        <v>37</v>
      </c>
      <c r="B2057" t="s">
        <v>38</v>
      </c>
      <c r="C2057" t="s">
        <v>39</v>
      </c>
      <c r="D2057" t="s">
        <v>40</v>
      </c>
      <c r="E2057">
        <v>1</v>
      </c>
      <c r="F2057">
        <v>659</v>
      </c>
      <c r="G2057">
        <v>22</v>
      </c>
      <c r="H2057" s="47">
        <f t="shared" si="96"/>
        <v>659</v>
      </c>
      <c r="I2057" s="47">
        <f t="shared" si="97"/>
        <v>22</v>
      </c>
      <c r="J2057" s="39" t="str">
        <f t="shared" si="98"/>
        <v>65922</v>
      </c>
      <c r="K2057" t="s">
        <v>50</v>
      </c>
      <c r="L2057">
        <v>86</v>
      </c>
      <c r="M2057" t="s">
        <v>2326</v>
      </c>
      <c r="N2057" t="s">
        <v>2327</v>
      </c>
      <c r="O2057">
        <v>1</v>
      </c>
      <c r="P2057" t="s">
        <v>3321</v>
      </c>
    </row>
    <row r="2058" spans="1:16" x14ac:dyDescent="0.3">
      <c r="A2058" t="s">
        <v>37</v>
      </c>
      <c r="B2058" t="s">
        <v>38</v>
      </c>
      <c r="C2058" t="s">
        <v>39</v>
      </c>
      <c r="D2058" t="s">
        <v>40</v>
      </c>
      <c r="E2058">
        <v>1</v>
      </c>
      <c r="F2058">
        <v>262</v>
      </c>
      <c r="G2058">
        <v>4</v>
      </c>
      <c r="H2058" s="47">
        <f t="shared" si="96"/>
        <v>262</v>
      </c>
      <c r="I2058" s="47">
        <f t="shared" si="97"/>
        <v>4</v>
      </c>
      <c r="J2058" s="39" t="str">
        <f t="shared" si="98"/>
        <v>2624</v>
      </c>
      <c r="K2058" t="s">
        <v>50</v>
      </c>
      <c r="L2058">
        <v>1119</v>
      </c>
      <c r="M2058" t="s">
        <v>54</v>
      </c>
      <c r="N2058" t="s">
        <v>54</v>
      </c>
      <c r="O2058">
        <v>6</v>
      </c>
      <c r="P2058" t="s">
        <v>3324</v>
      </c>
    </row>
    <row r="2059" spans="1:16" x14ac:dyDescent="0.3">
      <c r="A2059" t="s">
        <v>37</v>
      </c>
      <c r="B2059" t="s">
        <v>38</v>
      </c>
      <c r="C2059" t="s">
        <v>39</v>
      </c>
      <c r="D2059" t="s">
        <v>40</v>
      </c>
      <c r="E2059">
        <v>1</v>
      </c>
      <c r="F2059">
        <v>567</v>
      </c>
      <c r="G2059">
        <v>8</v>
      </c>
      <c r="H2059" s="47">
        <f t="shared" si="96"/>
        <v>567</v>
      </c>
      <c r="I2059" s="47">
        <f t="shared" si="97"/>
        <v>8</v>
      </c>
      <c r="J2059" s="39" t="str">
        <f t="shared" si="98"/>
        <v>5678</v>
      </c>
      <c r="K2059" t="s">
        <v>50</v>
      </c>
      <c r="L2059">
        <v>10</v>
      </c>
      <c r="M2059">
        <v>587</v>
      </c>
      <c r="N2059" t="s">
        <v>2328</v>
      </c>
      <c r="O2059">
        <v>1</v>
      </c>
      <c r="P2059" t="s">
        <v>3321</v>
      </c>
    </row>
    <row r="2060" spans="1:16" x14ac:dyDescent="0.3">
      <c r="A2060" t="s">
        <v>37</v>
      </c>
      <c r="B2060" t="s">
        <v>38</v>
      </c>
      <c r="C2060" t="s">
        <v>39</v>
      </c>
      <c r="D2060" t="s">
        <v>40</v>
      </c>
      <c r="E2060">
        <v>1</v>
      </c>
      <c r="F2060">
        <v>500</v>
      </c>
      <c r="G2060">
        <v>1</v>
      </c>
      <c r="H2060" s="47">
        <f t="shared" si="96"/>
        <v>500</v>
      </c>
      <c r="I2060" s="47">
        <f t="shared" si="97"/>
        <v>1</v>
      </c>
      <c r="J2060" s="39" t="str">
        <f t="shared" si="98"/>
        <v>5001</v>
      </c>
      <c r="K2060" t="s">
        <v>50</v>
      </c>
      <c r="L2060">
        <v>215</v>
      </c>
      <c r="M2060" t="s">
        <v>2329</v>
      </c>
      <c r="N2060" t="s">
        <v>2330</v>
      </c>
      <c r="O2060">
        <v>1</v>
      </c>
      <c r="P2060" t="s">
        <v>3321</v>
      </c>
    </row>
    <row r="2061" spans="1:16" x14ac:dyDescent="0.3">
      <c r="A2061" t="s">
        <v>37</v>
      </c>
      <c r="B2061" t="s">
        <v>38</v>
      </c>
      <c r="C2061" t="s">
        <v>39</v>
      </c>
      <c r="D2061" t="s">
        <v>40</v>
      </c>
      <c r="E2061">
        <v>1</v>
      </c>
      <c r="F2061">
        <v>521</v>
      </c>
      <c r="G2061">
        <v>1</v>
      </c>
      <c r="H2061" s="47">
        <f t="shared" si="96"/>
        <v>521</v>
      </c>
      <c r="I2061" s="47">
        <f t="shared" si="97"/>
        <v>1</v>
      </c>
      <c r="J2061" s="39" t="str">
        <f t="shared" si="98"/>
        <v>5211</v>
      </c>
      <c r="K2061" t="s">
        <v>50</v>
      </c>
      <c r="L2061">
        <v>198</v>
      </c>
      <c r="M2061" t="s">
        <v>2331</v>
      </c>
      <c r="N2061" t="s">
        <v>2332</v>
      </c>
      <c r="O2061">
        <v>1</v>
      </c>
      <c r="P2061" t="s">
        <v>3321</v>
      </c>
    </row>
    <row r="2062" spans="1:16" x14ac:dyDescent="0.3">
      <c r="A2062" t="s">
        <v>37</v>
      </c>
      <c r="B2062" t="s">
        <v>38</v>
      </c>
      <c r="C2062" t="s">
        <v>39</v>
      </c>
      <c r="D2062" t="s">
        <v>40</v>
      </c>
      <c r="E2062">
        <v>1</v>
      </c>
      <c r="F2062">
        <v>682</v>
      </c>
      <c r="G2062">
        <v>12</v>
      </c>
      <c r="H2062" s="47">
        <f t="shared" si="96"/>
        <v>682</v>
      </c>
      <c r="I2062" s="47">
        <f t="shared" si="97"/>
        <v>12</v>
      </c>
      <c r="J2062" s="39" t="str">
        <f t="shared" si="98"/>
        <v>68212</v>
      </c>
      <c r="K2062" t="s">
        <v>50</v>
      </c>
      <c r="L2062">
        <v>125</v>
      </c>
      <c r="M2062" t="s">
        <v>1457</v>
      </c>
      <c r="N2062" t="s">
        <v>1458</v>
      </c>
      <c r="O2062">
        <v>7</v>
      </c>
      <c r="P2062" t="s">
        <v>3328</v>
      </c>
    </row>
    <row r="2063" spans="1:16" x14ac:dyDescent="0.3">
      <c r="A2063" t="s">
        <v>37</v>
      </c>
      <c r="B2063" t="s">
        <v>38</v>
      </c>
      <c r="C2063" t="s">
        <v>39</v>
      </c>
      <c r="D2063" t="s">
        <v>40</v>
      </c>
      <c r="E2063">
        <v>1</v>
      </c>
      <c r="F2063">
        <v>780</v>
      </c>
      <c r="G2063">
        <v>1</v>
      </c>
      <c r="H2063" s="47">
        <f t="shared" si="96"/>
        <v>780</v>
      </c>
      <c r="I2063" s="47">
        <f t="shared" si="97"/>
        <v>1</v>
      </c>
      <c r="J2063" s="39" t="str">
        <f t="shared" si="98"/>
        <v>7801</v>
      </c>
      <c r="K2063" t="s">
        <v>50</v>
      </c>
      <c r="L2063">
        <v>581</v>
      </c>
      <c r="M2063" t="s">
        <v>54</v>
      </c>
      <c r="N2063" t="s">
        <v>55</v>
      </c>
      <c r="O2063">
        <v>5</v>
      </c>
      <c r="P2063" t="s">
        <v>3322</v>
      </c>
    </row>
    <row r="2064" spans="1:16" x14ac:dyDescent="0.3">
      <c r="A2064" t="s">
        <v>37</v>
      </c>
      <c r="B2064" t="s">
        <v>38</v>
      </c>
      <c r="C2064" t="s">
        <v>39</v>
      </c>
      <c r="D2064" t="s">
        <v>40</v>
      </c>
      <c r="E2064">
        <v>1</v>
      </c>
      <c r="F2064">
        <v>380</v>
      </c>
      <c r="G2064">
        <v>2</v>
      </c>
      <c r="H2064" s="47">
        <f t="shared" si="96"/>
        <v>380</v>
      </c>
      <c r="I2064" s="47">
        <f t="shared" si="97"/>
        <v>2</v>
      </c>
      <c r="J2064" s="39" t="str">
        <f t="shared" si="98"/>
        <v>3802</v>
      </c>
      <c r="K2064" t="s">
        <v>58</v>
      </c>
      <c r="L2064">
        <v>575</v>
      </c>
      <c r="M2064" t="s">
        <v>125</v>
      </c>
      <c r="N2064" t="s">
        <v>126</v>
      </c>
      <c r="O2064">
        <v>1</v>
      </c>
      <c r="P2064" t="s">
        <v>3321</v>
      </c>
    </row>
    <row r="2065" spans="1:16" x14ac:dyDescent="0.3">
      <c r="A2065" t="s">
        <v>37</v>
      </c>
      <c r="B2065" t="s">
        <v>38</v>
      </c>
      <c r="C2065" t="s">
        <v>39</v>
      </c>
      <c r="D2065" t="s">
        <v>40</v>
      </c>
      <c r="E2065">
        <v>1</v>
      </c>
      <c r="F2065">
        <v>380</v>
      </c>
      <c r="G2065">
        <v>5</v>
      </c>
      <c r="H2065" s="47">
        <f t="shared" si="96"/>
        <v>380</v>
      </c>
      <c r="I2065" s="47">
        <f t="shared" si="97"/>
        <v>5</v>
      </c>
      <c r="J2065" s="39" t="str">
        <f t="shared" si="98"/>
        <v>3805</v>
      </c>
      <c r="K2065" t="s">
        <v>257</v>
      </c>
      <c r="L2065">
        <v>529</v>
      </c>
      <c r="M2065" t="s">
        <v>893</v>
      </c>
      <c r="N2065" t="s">
        <v>894</v>
      </c>
      <c r="O2065">
        <v>1</v>
      </c>
      <c r="P2065" t="s">
        <v>3321</v>
      </c>
    </row>
    <row r="2066" spans="1:16" x14ac:dyDescent="0.3">
      <c r="A2066" t="s">
        <v>37</v>
      </c>
      <c r="B2066" t="s">
        <v>38</v>
      </c>
      <c r="C2066" t="s">
        <v>39</v>
      </c>
      <c r="D2066" t="s">
        <v>40</v>
      </c>
      <c r="E2066">
        <v>1</v>
      </c>
      <c r="F2066">
        <v>265</v>
      </c>
      <c r="G2066">
        <v>6</v>
      </c>
      <c r="H2066" s="47">
        <f t="shared" si="96"/>
        <v>265</v>
      </c>
      <c r="I2066" s="47">
        <f t="shared" si="97"/>
        <v>6</v>
      </c>
      <c r="J2066" s="39" t="str">
        <f t="shared" si="98"/>
        <v>2656</v>
      </c>
      <c r="K2066" t="s">
        <v>50</v>
      </c>
      <c r="L2066">
        <v>165</v>
      </c>
      <c r="M2066" t="s">
        <v>2333</v>
      </c>
      <c r="N2066" t="s">
        <v>2334</v>
      </c>
      <c r="O2066">
        <v>1</v>
      </c>
      <c r="P2066" t="s">
        <v>3321</v>
      </c>
    </row>
    <row r="2067" spans="1:16" x14ac:dyDescent="0.3">
      <c r="A2067" t="s">
        <v>37</v>
      </c>
      <c r="B2067" t="s">
        <v>38</v>
      </c>
      <c r="C2067" t="s">
        <v>39</v>
      </c>
      <c r="D2067" t="s">
        <v>40</v>
      </c>
      <c r="E2067">
        <v>1</v>
      </c>
      <c r="F2067">
        <v>100</v>
      </c>
      <c r="G2067">
        <v>5</v>
      </c>
      <c r="H2067" s="47">
        <f t="shared" si="96"/>
        <v>100</v>
      </c>
      <c r="I2067" s="47">
        <f t="shared" si="97"/>
        <v>5</v>
      </c>
      <c r="J2067" s="39" t="str">
        <f t="shared" si="98"/>
        <v>1005</v>
      </c>
      <c r="K2067" t="s">
        <v>53</v>
      </c>
      <c r="L2067">
        <v>85</v>
      </c>
      <c r="M2067" t="s">
        <v>954</v>
      </c>
      <c r="N2067" t="s">
        <v>955</v>
      </c>
      <c r="O2067">
        <v>1</v>
      </c>
      <c r="P2067" t="s">
        <v>3321</v>
      </c>
    </row>
    <row r="2068" spans="1:16" x14ac:dyDescent="0.3">
      <c r="A2068" t="s">
        <v>37</v>
      </c>
      <c r="B2068" t="s">
        <v>38</v>
      </c>
      <c r="C2068" t="s">
        <v>39</v>
      </c>
      <c r="D2068" t="s">
        <v>40</v>
      </c>
      <c r="E2068">
        <v>1</v>
      </c>
      <c r="F2068">
        <v>694</v>
      </c>
      <c r="G2068">
        <v>25</v>
      </c>
      <c r="H2068" s="47">
        <f t="shared" si="96"/>
        <v>694</v>
      </c>
      <c r="I2068" s="47">
        <f t="shared" si="97"/>
        <v>25</v>
      </c>
      <c r="J2068" s="39" t="str">
        <f t="shared" si="98"/>
        <v>69425</v>
      </c>
      <c r="K2068" t="s">
        <v>50</v>
      </c>
      <c r="L2068">
        <v>89.3</v>
      </c>
      <c r="M2068" t="s">
        <v>2335</v>
      </c>
      <c r="N2068" t="s">
        <v>2336</v>
      </c>
      <c r="O2068">
        <v>1</v>
      </c>
      <c r="P2068" t="s">
        <v>3321</v>
      </c>
    </row>
    <row r="2069" spans="1:16" x14ac:dyDescent="0.3">
      <c r="A2069" t="s">
        <v>37</v>
      </c>
      <c r="B2069" t="s">
        <v>38</v>
      </c>
      <c r="C2069" t="s">
        <v>39</v>
      </c>
      <c r="D2069" t="s">
        <v>40</v>
      </c>
      <c r="E2069">
        <v>1</v>
      </c>
      <c r="F2069">
        <v>677</v>
      </c>
      <c r="G2069">
        <v>17</v>
      </c>
      <c r="H2069" s="47">
        <f t="shared" si="96"/>
        <v>677</v>
      </c>
      <c r="I2069" s="47">
        <f t="shared" si="97"/>
        <v>17</v>
      </c>
      <c r="J2069" s="39" t="str">
        <f t="shared" si="98"/>
        <v>67717</v>
      </c>
      <c r="K2069" t="s">
        <v>50</v>
      </c>
      <c r="L2069">
        <v>82.6</v>
      </c>
      <c r="M2069" t="s">
        <v>935</v>
      </c>
      <c r="N2069" t="s">
        <v>665</v>
      </c>
      <c r="O2069">
        <v>1</v>
      </c>
      <c r="P2069" t="s">
        <v>3321</v>
      </c>
    </row>
    <row r="2070" spans="1:16" x14ac:dyDescent="0.3">
      <c r="A2070" t="s">
        <v>37</v>
      </c>
      <c r="B2070" t="s">
        <v>38</v>
      </c>
      <c r="C2070" t="s">
        <v>39</v>
      </c>
      <c r="D2070" t="s">
        <v>40</v>
      </c>
      <c r="E2070">
        <v>1</v>
      </c>
      <c r="F2070">
        <v>376</v>
      </c>
      <c r="G2070">
        <v>0</v>
      </c>
      <c r="H2070" s="47">
        <f t="shared" si="96"/>
        <v>376</v>
      </c>
      <c r="I2070" s="47"/>
      <c r="J2070" s="39" t="str">
        <f t="shared" si="98"/>
        <v>376</v>
      </c>
      <c r="K2070" t="s">
        <v>58</v>
      </c>
      <c r="L2070">
        <v>225</v>
      </c>
      <c r="M2070" t="s">
        <v>54</v>
      </c>
      <c r="N2070" t="s">
        <v>79</v>
      </c>
      <c r="O2070">
        <v>2</v>
      </c>
      <c r="P2070" t="s">
        <v>3323</v>
      </c>
    </row>
    <row r="2071" spans="1:16" x14ac:dyDescent="0.3">
      <c r="A2071" t="s">
        <v>37</v>
      </c>
      <c r="B2071" t="s">
        <v>38</v>
      </c>
      <c r="C2071" t="s">
        <v>39</v>
      </c>
      <c r="D2071" t="s">
        <v>40</v>
      </c>
      <c r="E2071">
        <v>1</v>
      </c>
      <c r="F2071">
        <v>378</v>
      </c>
      <c r="G2071">
        <v>0</v>
      </c>
      <c r="H2071" s="47">
        <f t="shared" si="96"/>
        <v>378</v>
      </c>
      <c r="I2071" s="47"/>
      <c r="J2071" s="39" t="str">
        <f t="shared" si="98"/>
        <v>378</v>
      </c>
      <c r="K2071" t="s">
        <v>58</v>
      </c>
      <c r="L2071">
        <v>891</v>
      </c>
      <c r="M2071" t="s">
        <v>54</v>
      </c>
      <c r="N2071" t="s">
        <v>79</v>
      </c>
      <c r="O2071">
        <v>2</v>
      </c>
      <c r="P2071" t="s">
        <v>3323</v>
      </c>
    </row>
    <row r="2072" spans="1:16" x14ac:dyDescent="0.3">
      <c r="A2072" t="s">
        <v>37</v>
      </c>
      <c r="B2072" t="s">
        <v>38</v>
      </c>
      <c r="C2072" t="s">
        <v>39</v>
      </c>
      <c r="D2072" t="s">
        <v>40</v>
      </c>
      <c r="E2072">
        <v>1</v>
      </c>
      <c r="F2072">
        <v>451</v>
      </c>
      <c r="G2072">
        <v>2</v>
      </c>
      <c r="H2072" s="47">
        <f t="shared" si="96"/>
        <v>451</v>
      </c>
      <c r="I2072" s="47">
        <f t="shared" si="97"/>
        <v>2</v>
      </c>
      <c r="J2072" s="39" t="str">
        <f t="shared" si="98"/>
        <v>4512</v>
      </c>
      <c r="K2072" t="s">
        <v>50</v>
      </c>
      <c r="L2072">
        <v>152</v>
      </c>
      <c r="M2072" t="s">
        <v>2337</v>
      </c>
      <c r="N2072" t="s">
        <v>2338</v>
      </c>
      <c r="O2072">
        <v>1</v>
      </c>
      <c r="P2072" t="s">
        <v>3321</v>
      </c>
    </row>
    <row r="2073" spans="1:16" x14ac:dyDescent="0.3">
      <c r="A2073" t="s">
        <v>37</v>
      </c>
      <c r="B2073" t="s">
        <v>38</v>
      </c>
      <c r="C2073" t="s">
        <v>39</v>
      </c>
      <c r="D2073" t="s">
        <v>40</v>
      </c>
      <c r="E2073">
        <v>1</v>
      </c>
      <c r="F2073">
        <v>451</v>
      </c>
      <c r="G2073">
        <v>3</v>
      </c>
      <c r="H2073" s="47">
        <f t="shared" si="96"/>
        <v>451</v>
      </c>
      <c r="I2073" s="47">
        <f t="shared" si="97"/>
        <v>3</v>
      </c>
      <c r="J2073" s="39" t="str">
        <f t="shared" si="98"/>
        <v>4513</v>
      </c>
      <c r="K2073" t="s">
        <v>50</v>
      </c>
      <c r="L2073">
        <v>201</v>
      </c>
      <c r="M2073" t="s">
        <v>2339</v>
      </c>
      <c r="N2073" t="s">
        <v>2340</v>
      </c>
      <c r="O2073">
        <v>1</v>
      </c>
      <c r="P2073" t="s">
        <v>3321</v>
      </c>
    </row>
    <row r="2074" spans="1:16" x14ac:dyDescent="0.3">
      <c r="A2074" t="s">
        <v>37</v>
      </c>
      <c r="B2074" t="s">
        <v>38</v>
      </c>
      <c r="C2074" t="s">
        <v>39</v>
      </c>
      <c r="D2074" t="s">
        <v>40</v>
      </c>
      <c r="E2074">
        <v>1</v>
      </c>
      <c r="F2074">
        <v>689</v>
      </c>
      <c r="G2074">
        <v>13</v>
      </c>
      <c r="H2074" s="47">
        <f t="shared" si="96"/>
        <v>689</v>
      </c>
      <c r="I2074" s="47">
        <f t="shared" si="97"/>
        <v>13</v>
      </c>
      <c r="J2074" s="39" t="str">
        <f t="shared" si="98"/>
        <v>68913</v>
      </c>
      <c r="K2074" t="s">
        <v>50</v>
      </c>
      <c r="L2074">
        <v>328.6</v>
      </c>
      <c r="M2074" t="s">
        <v>2341</v>
      </c>
      <c r="N2074" t="s">
        <v>2342</v>
      </c>
      <c r="O2074">
        <v>1</v>
      </c>
      <c r="P2074" t="s">
        <v>3321</v>
      </c>
    </row>
    <row r="2075" spans="1:16" x14ac:dyDescent="0.3">
      <c r="A2075" t="s">
        <v>37</v>
      </c>
      <c r="B2075" t="s">
        <v>38</v>
      </c>
      <c r="C2075" t="s">
        <v>39</v>
      </c>
      <c r="D2075" t="s">
        <v>40</v>
      </c>
      <c r="E2075">
        <v>1</v>
      </c>
      <c r="F2075">
        <v>317</v>
      </c>
      <c r="G2075">
        <v>1</v>
      </c>
      <c r="H2075" s="47">
        <f t="shared" si="96"/>
        <v>317</v>
      </c>
      <c r="I2075" s="47">
        <f t="shared" si="97"/>
        <v>1</v>
      </c>
      <c r="J2075" s="39" t="str">
        <f t="shared" si="98"/>
        <v>3171</v>
      </c>
      <c r="K2075" t="s">
        <v>50</v>
      </c>
      <c r="L2075">
        <v>38</v>
      </c>
      <c r="M2075">
        <v>306</v>
      </c>
      <c r="N2075" t="s">
        <v>2343</v>
      </c>
      <c r="O2075">
        <v>1</v>
      </c>
      <c r="P2075" t="s">
        <v>3321</v>
      </c>
    </row>
    <row r="2076" spans="1:16" x14ac:dyDescent="0.3">
      <c r="A2076" t="s">
        <v>37</v>
      </c>
      <c r="B2076" t="s">
        <v>38</v>
      </c>
      <c r="C2076" t="s">
        <v>39</v>
      </c>
      <c r="D2076" t="s">
        <v>40</v>
      </c>
      <c r="E2076">
        <v>1</v>
      </c>
      <c r="F2076">
        <v>301</v>
      </c>
      <c r="G2076">
        <v>3</v>
      </c>
      <c r="H2076" s="47">
        <f t="shared" si="96"/>
        <v>301</v>
      </c>
      <c r="I2076" s="47">
        <f t="shared" si="97"/>
        <v>3</v>
      </c>
      <c r="J2076" s="39" t="str">
        <f t="shared" si="98"/>
        <v>3013</v>
      </c>
      <c r="K2076" t="s">
        <v>50</v>
      </c>
      <c r="L2076">
        <v>167</v>
      </c>
      <c r="M2076">
        <v>302</v>
      </c>
      <c r="N2076" t="s">
        <v>2344</v>
      </c>
      <c r="O2076">
        <v>1</v>
      </c>
      <c r="P2076" t="s">
        <v>3321</v>
      </c>
    </row>
    <row r="2077" spans="1:16" x14ac:dyDescent="0.3">
      <c r="A2077" t="s">
        <v>37</v>
      </c>
      <c r="B2077" t="s">
        <v>38</v>
      </c>
      <c r="C2077" t="s">
        <v>39</v>
      </c>
      <c r="D2077" t="s">
        <v>40</v>
      </c>
      <c r="E2077">
        <v>1</v>
      </c>
      <c r="F2077">
        <v>228</v>
      </c>
      <c r="G2077">
        <v>20</v>
      </c>
      <c r="H2077" s="47">
        <f t="shared" si="96"/>
        <v>228</v>
      </c>
      <c r="I2077" s="47">
        <f t="shared" si="97"/>
        <v>20</v>
      </c>
      <c r="J2077" s="39" t="str">
        <f t="shared" si="98"/>
        <v>22820</v>
      </c>
      <c r="K2077" t="s">
        <v>50</v>
      </c>
      <c r="L2077">
        <v>241</v>
      </c>
      <c r="M2077" t="s">
        <v>2345</v>
      </c>
      <c r="N2077" t="s">
        <v>2346</v>
      </c>
      <c r="O2077">
        <v>1</v>
      </c>
      <c r="P2077" t="s">
        <v>3321</v>
      </c>
    </row>
    <row r="2078" spans="1:16" x14ac:dyDescent="0.3">
      <c r="A2078" t="s">
        <v>37</v>
      </c>
      <c r="B2078" t="s">
        <v>38</v>
      </c>
      <c r="C2078" t="s">
        <v>39</v>
      </c>
      <c r="D2078" t="s">
        <v>40</v>
      </c>
      <c r="E2078">
        <v>1</v>
      </c>
      <c r="F2078">
        <v>223</v>
      </c>
      <c r="G2078">
        <v>6</v>
      </c>
      <c r="H2078" s="47">
        <f t="shared" si="96"/>
        <v>223</v>
      </c>
      <c r="I2078" s="47">
        <f t="shared" si="97"/>
        <v>6</v>
      </c>
      <c r="J2078" s="39" t="str">
        <f t="shared" si="98"/>
        <v>2236</v>
      </c>
      <c r="K2078" t="s">
        <v>50</v>
      </c>
      <c r="L2078">
        <v>152</v>
      </c>
      <c r="M2078" t="s">
        <v>54</v>
      </c>
      <c r="N2078" t="s">
        <v>55</v>
      </c>
      <c r="O2078">
        <v>5</v>
      </c>
      <c r="P2078" t="s">
        <v>3322</v>
      </c>
    </row>
    <row r="2079" spans="1:16" x14ac:dyDescent="0.3">
      <c r="A2079" t="s">
        <v>37</v>
      </c>
      <c r="B2079" t="s">
        <v>38</v>
      </c>
      <c r="C2079" t="s">
        <v>39</v>
      </c>
      <c r="D2079" t="s">
        <v>40</v>
      </c>
      <c r="E2079">
        <v>1</v>
      </c>
      <c r="F2079">
        <v>414</v>
      </c>
      <c r="G2079">
        <v>1</v>
      </c>
      <c r="H2079" s="47">
        <f t="shared" si="96"/>
        <v>414</v>
      </c>
      <c r="I2079" s="47">
        <f t="shared" si="97"/>
        <v>1</v>
      </c>
      <c r="J2079" s="39" t="str">
        <f t="shared" si="98"/>
        <v>4141</v>
      </c>
      <c r="K2079" t="s">
        <v>50</v>
      </c>
      <c r="L2079">
        <v>161</v>
      </c>
      <c r="M2079" t="s">
        <v>2347</v>
      </c>
      <c r="N2079" t="s">
        <v>2348</v>
      </c>
      <c r="O2079">
        <v>1</v>
      </c>
      <c r="P2079" t="s">
        <v>3321</v>
      </c>
    </row>
    <row r="2080" spans="1:16" x14ac:dyDescent="0.3">
      <c r="A2080" t="s">
        <v>37</v>
      </c>
      <c r="B2080" t="s">
        <v>38</v>
      </c>
      <c r="C2080" t="s">
        <v>39</v>
      </c>
      <c r="D2080" t="s">
        <v>40</v>
      </c>
      <c r="E2080">
        <v>1</v>
      </c>
      <c r="F2080">
        <v>291</v>
      </c>
      <c r="G2080">
        <v>0</v>
      </c>
      <c r="H2080" s="47">
        <f t="shared" si="96"/>
        <v>291</v>
      </c>
      <c r="I2080" s="47"/>
      <c r="J2080" s="39" t="str">
        <f t="shared" si="98"/>
        <v>291</v>
      </c>
      <c r="K2080" t="s">
        <v>50</v>
      </c>
      <c r="L2080">
        <v>1402</v>
      </c>
      <c r="M2080" t="s">
        <v>353</v>
      </c>
      <c r="N2080" t="s">
        <v>1681</v>
      </c>
      <c r="O2080">
        <v>1</v>
      </c>
      <c r="P2080" t="s">
        <v>3321</v>
      </c>
    </row>
    <row r="2081" spans="1:16" x14ac:dyDescent="0.3">
      <c r="A2081" t="s">
        <v>37</v>
      </c>
      <c r="B2081" t="s">
        <v>38</v>
      </c>
      <c r="C2081" t="s">
        <v>39</v>
      </c>
      <c r="D2081" t="s">
        <v>40</v>
      </c>
      <c r="E2081">
        <v>1</v>
      </c>
      <c r="F2081">
        <v>295</v>
      </c>
      <c r="G2081">
        <v>0</v>
      </c>
      <c r="H2081" s="47">
        <f t="shared" si="96"/>
        <v>295</v>
      </c>
      <c r="I2081" s="47"/>
      <c r="J2081" s="39" t="str">
        <f t="shared" si="98"/>
        <v>295</v>
      </c>
      <c r="K2081" t="s">
        <v>58</v>
      </c>
      <c r="L2081">
        <v>160</v>
      </c>
      <c r="M2081" t="s">
        <v>833</v>
      </c>
      <c r="N2081" t="s">
        <v>834</v>
      </c>
      <c r="O2081">
        <v>1</v>
      </c>
      <c r="P2081" t="s">
        <v>3321</v>
      </c>
    </row>
    <row r="2082" spans="1:16" x14ac:dyDescent="0.3">
      <c r="A2082" t="s">
        <v>37</v>
      </c>
      <c r="B2082" t="s">
        <v>38</v>
      </c>
      <c r="C2082" t="s">
        <v>39</v>
      </c>
      <c r="D2082" t="s">
        <v>40</v>
      </c>
      <c r="E2082">
        <v>1</v>
      </c>
      <c r="F2082">
        <v>275</v>
      </c>
      <c r="G2082">
        <v>32</v>
      </c>
      <c r="H2082" s="47">
        <f t="shared" si="96"/>
        <v>275</v>
      </c>
      <c r="I2082" s="47">
        <f t="shared" si="97"/>
        <v>32</v>
      </c>
      <c r="J2082" s="39" t="str">
        <f t="shared" si="98"/>
        <v>27532</v>
      </c>
      <c r="K2082" t="s">
        <v>58</v>
      </c>
      <c r="L2082">
        <v>419</v>
      </c>
      <c r="M2082" t="s">
        <v>682</v>
      </c>
      <c r="N2082" t="s">
        <v>263</v>
      </c>
      <c r="O2082">
        <v>1</v>
      </c>
      <c r="P2082" t="s">
        <v>3321</v>
      </c>
    </row>
    <row r="2083" spans="1:16" x14ac:dyDescent="0.3">
      <c r="A2083" t="s">
        <v>37</v>
      </c>
      <c r="B2083" t="s">
        <v>38</v>
      </c>
      <c r="C2083" t="s">
        <v>39</v>
      </c>
      <c r="D2083" t="s">
        <v>40</v>
      </c>
      <c r="E2083">
        <v>1</v>
      </c>
      <c r="F2083">
        <v>205</v>
      </c>
      <c r="G2083">
        <v>103</v>
      </c>
      <c r="H2083" s="47">
        <f t="shared" si="96"/>
        <v>205</v>
      </c>
      <c r="I2083" s="47">
        <f t="shared" si="97"/>
        <v>103</v>
      </c>
      <c r="J2083" s="39" t="str">
        <f t="shared" si="98"/>
        <v>205103</v>
      </c>
      <c r="K2083" t="s">
        <v>114</v>
      </c>
      <c r="L2083">
        <v>293</v>
      </c>
      <c r="M2083" t="s">
        <v>1835</v>
      </c>
      <c r="N2083" t="s">
        <v>1547</v>
      </c>
      <c r="O2083">
        <v>1</v>
      </c>
      <c r="P2083" t="s">
        <v>3321</v>
      </c>
    </row>
    <row r="2084" spans="1:16" x14ac:dyDescent="0.3">
      <c r="A2084" t="s">
        <v>37</v>
      </c>
      <c r="B2084" t="s">
        <v>38</v>
      </c>
      <c r="C2084" t="s">
        <v>39</v>
      </c>
      <c r="D2084" t="s">
        <v>40</v>
      </c>
      <c r="E2084">
        <v>1</v>
      </c>
      <c r="F2084">
        <v>114</v>
      </c>
      <c r="G2084">
        <v>12</v>
      </c>
      <c r="H2084" s="47">
        <f t="shared" si="96"/>
        <v>114</v>
      </c>
      <c r="I2084" s="47">
        <f t="shared" si="97"/>
        <v>12</v>
      </c>
      <c r="J2084" s="39" t="str">
        <f t="shared" si="98"/>
        <v>11412</v>
      </c>
      <c r="K2084" t="s">
        <v>50</v>
      </c>
      <c r="L2084">
        <v>182</v>
      </c>
      <c r="M2084" t="s">
        <v>2349</v>
      </c>
      <c r="N2084" t="s">
        <v>2350</v>
      </c>
      <c r="O2084">
        <v>1</v>
      </c>
      <c r="P2084" t="s">
        <v>3321</v>
      </c>
    </row>
    <row r="2085" spans="1:16" x14ac:dyDescent="0.3">
      <c r="A2085" t="s">
        <v>37</v>
      </c>
      <c r="B2085" t="s">
        <v>38</v>
      </c>
      <c r="C2085" t="s">
        <v>39</v>
      </c>
      <c r="D2085" t="s">
        <v>40</v>
      </c>
      <c r="E2085">
        <v>1</v>
      </c>
      <c r="F2085">
        <v>438</v>
      </c>
      <c r="G2085">
        <v>5</v>
      </c>
      <c r="H2085" s="47">
        <f t="shared" si="96"/>
        <v>438</v>
      </c>
      <c r="I2085" s="47">
        <f t="shared" si="97"/>
        <v>5</v>
      </c>
      <c r="J2085" s="39" t="str">
        <f t="shared" si="98"/>
        <v>4385</v>
      </c>
      <c r="K2085" t="s">
        <v>78</v>
      </c>
      <c r="L2085">
        <v>2</v>
      </c>
      <c r="M2085">
        <v>522</v>
      </c>
      <c r="N2085" t="s">
        <v>291</v>
      </c>
      <c r="O2085">
        <v>1</v>
      </c>
      <c r="P2085" t="s">
        <v>3321</v>
      </c>
    </row>
    <row r="2086" spans="1:16" x14ac:dyDescent="0.3">
      <c r="A2086" t="s">
        <v>37</v>
      </c>
      <c r="B2086" t="s">
        <v>38</v>
      </c>
      <c r="C2086" t="s">
        <v>39</v>
      </c>
      <c r="D2086" t="s">
        <v>40</v>
      </c>
      <c r="E2086">
        <v>1</v>
      </c>
      <c r="F2086">
        <v>48</v>
      </c>
      <c r="G2086">
        <v>6</v>
      </c>
      <c r="H2086" s="47">
        <f t="shared" si="96"/>
        <v>48</v>
      </c>
      <c r="I2086" s="47">
        <f t="shared" si="97"/>
        <v>6</v>
      </c>
      <c r="J2086" s="39" t="str">
        <f t="shared" si="98"/>
        <v>486</v>
      </c>
      <c r="K2086" t="s">
        <v>53</v>
      </c>
      <c r="L2086">
        <v>341</v>
      </c>
      <c r="M2086" t="s">
        <v>2351</v>
      </c>
      <c r="N2086" t="s">
        <v>2352</v>
      </c>
      <c r="O2086">
        <v>1</v>
      </c>
      <c r="P2086" t="s">
        <v>3321</v>
      </c>
    </row>
    <row r="2087" spans="1:16" x14ac:dyDescent="0.3">
      <c r="A2087" t="s">
        <v>37</v>
      </c>
      <c r="B2087" t="s">
        <v>38</v>
      </c>
      <c r="C2087" t="s">
        <v>39</v>
      </c>
      <c r="D2087" t="s">
        <v>40</v>
      </c>
      <c r="E2087">
        <v>1</v>
      </c>
      <c r="F2087">
        <v>547</v>
      </c>
      <c r="G2087">
        <v>1</v>
      </c>
      <c r="H2087" s="47">
        <f t="shared" si="96"/>
        <v>547</v>
      </c>
      <c r="I2087" s="47">
        <f t="shared" si="97"/>
        <v>1</v>
      </c>
      <c r="J2087" s="39" t="str">
        <f t="shared" si="98"/>
        <v>5471</v>
      </c>
      <c r="K2087" t="s">
        <v>50</v>
      </c>
      <c r="L2087">
        <v>233</v>
      </c>
      <c r="M2087" t="s">
        <v>2353</v>
      </c>
      <c r="N2087" t="s">
        <v>2354</v>
      </c>
      <c r="O2087">
        <v>1</v>
      </c>
      <c r="P2087" t="s">
        <v>3321</v>
      </c>
    </row>
    <row r="2088" spans="1:16" x14ac:dyDescent="0.3">
      <c r="A2088" t="s">
        <v>37</v>
      </c>
      <c r="B2088" t="s">
        <v>38</v>
      </c>
      <c r="C2088" t="s">
        <v>39</v>
      </c>
      <c r="D2088" t="s">
        <v>40</v>
      </c>
      <c r="E2088">
        <v>1</v>
      </c>
      <c r="F2088">
        <v>555</v>
      </c>
      <c r="G2088">
        <v>6</v>
      </c>
      <c r="H2088" s="47">
        <f t="shared" si="96"/>
        <v>555</v>
      </c>
      <c r="I2088" s="47">
        <f t="shared" si="97"/>
        <v>6</v>
      </c>
      <c r="J2088" s="39" t="str">
        <f t="shared" si="98"/>
        <v>5556</v>
      </c>
      <c r="K2088" t="s">
        <v>50</v>
      </c>
      <c r="L2088">
        <v>106</v>
      </c>
      <c r="M2088" t="s">
        <v>2355</v>
      </c>
      <c r="N2088" t="s">
        <v>503</v>
      </c>
      <c r="O2088">
        <v>1</v>
      </c>
      <c r="P2088" t="s">
        <v>3321</v>
      </c>
    </row>
    <row r="2089" spans="1:16" x14ac:dyDescent="0.3">
      <c r="A2089" t="s">
        <v>37</v>
      </c>
      <c r="B2089" t="s">
        <v>38</v>
      </c>
      <c r="C2089" t="s">
        <v>39</v>
      </c>
      <c r="D2089" t="s">
        <v>40</v>
      </c>
      <c r="E2089">
        <v>1</v>
      </c>
      <c r="F2089">
        <v>537</v>
      </c>
      <c r="G2089">
        <v>2</v>
      </c>
      <c r="H2089" s="47">
        <f t="shared" si="96"/>
        <v>537</v>
      </c>
      <c r="I2089" s="47">
        <f t="shared" si="97"/>
        <v>2</v>
      </c>
      <c r="J2089" s="39" t="str">
        <f t="shared" si="98"/>
        <v>5372</v>
      </c>
      <c r="K2089" t="s">
        <v>50</v>
      </c>
      <c r="L2089">
        <v>433</v>
      </c>
      <c r="M2089" t="s">
        <v>2356</v>
      </c>
      <c r="N2089" t="s">
        <v>2357</v>
      </c>
      <c r="O2089">
        <v>1</v>
      </c>
      <c r="P2089" t="s">
        <v>3321</v>
      </c>
    </row>
    <row r="2090" spans="1:16" x14ac:dyDescent="0.3">
      <c r="A2090" t="s">
        <v>37</v>
      </c>
      <c r="B2090" t="s">
        <v>38</v>
      </c>
      <c r="C2090" t="s">
        <v>39</v>
      </c>
      <c r="D2090" t="s">
        <v>40</v>
      </c>
      <c r="E2090">
        <v>1</v>
      </c>
      <c r="F2090">
        <v>517</v>
      </c>
      <c r="G2090">
        <v>1</v>
      </c>
      <c r="H2090" s="47">
        <f t="shared" si="96"/>
        <v>517</v>
      </c>
      <c r="I2090" s="47">
        <f t="shared" si="97"/>
        <v>1</v>
      </c>
      <c r="J2090" s="39" t="str">
        <f t="shared" si="98"/>
        <v>5171</v>
      </c>
      <c r="K2090" t="s">
        <v>50</v>
      </c>
      <c r="L2090">
        <v>294</v>
      </c>
      <c r="M2090" t="s">
        <v>2358</v>
      </c>
      <c r="N2090" t="s">
        <v>2359</v>
      </c>
      <c r="O2090">
        <v>1</v>
      </c>
      <c r="P2090" t="s">
        <v>3321</v>
      </c>
    </row>
    <row r="2091" spans="1:16" x14ac:dyDescent="0.3">
      <c r="A2091" t="s">
        <v>37</v>
      </c>
      <c r="B2091" t="s">
        <v>38</v>
      </c>
      <c r="C2091" t="s">
        <v>39</v>
      </c>
      <c r="D2091" t="s">
        <v>40</v>
      </c>
      <c r="E2091">
        <v>1</v>
      </c>
      <c r="F2091">
        <v>526</v>
      </c>
      <c r="G2091">
        <v>7</v>
      </c>
      <c r="H2091" s="47">
        <f t="shared" si="96"/>
        <v>526</v>
      </c>
      <c r="I2091" s="47">
        <f t="shared" si="97"/>
        <v>7</v>
      </c>
      <c r="J2091" s="39" t="str">
        <f t="shared" si="98"/>
        <v>5267</v>
      </c>
      <c r="K2091" t="s">
        <v>114</v>
      </c>
      <c r="L2091">
        <v>199</v>
      </c>
      <c r="M2091" t="s">
        <v>54</v>
      </c>
      <c r="N2091" t="s">
        <v>54</v>
      </c>
      <c r="O2091">
        <v>1</v>
      </c>
      <c r="P2091" t="s">
        <v>3321</v>
      </c>
    </row>
    <row r="2092" spans="1:16" x14ac:dyDescent="0.3">
      <c r="A2092" t="s">
        <v>37</v>
      </c>
      <c r="B2092" t="s">
        <v>38</v>
      </c>
      <c r="C2092" t="s">
        <v>39</v>
      </c>
      <c r="D2092" t="s">
        <v>40</v>
      </c>
      <c r="E2092">
        <v>1</v>
      </c>
      <c r="F2092">
        <v>496</v>
      </c>
      <c r="G2092">
        <v>2</v>
      </c>
      <c r="H2092" s="47">
        <f t="shared" si="96"/>
        <v>496</v>
      </c>
      <c r="I2092" s="47">
        <f t="shared" si="97"/>
        <v>2</v>
      </c>
      <c r="J2092" s="39" t="str">
        <f t="shared" si="98"/>
        <v>4962</v>
      </c>
      <c r="K2092" t="s">
        <v>56</v>
      </c>
      <c r="L2092">
        <v>154</v>
      </c>
      <c r="M2092" t="s">
        <v>54</v>
      </c>
      <c r="N2092" t="s">
        <v>154</v>
      </c>
      <c r="O2092">
        <v>2</v>
      </c>
      <c r="P2092" t="s">
        <v>3323</v>
      </c>
    </row>
    <row r="2093" spans="1:16" x14ac:dyDescent="0.3">
      <c r="A2093" t="s">
        <v>37</v>
      </c>
      <c r="B2093" t="s">
        <v>38</v>
      </c>
      <c r="C2093" t="s">
        <v>39</v>
      </c>
      <c r="D2093" t="s">
        <v>40</v>
      </c>
      <c r="E2093">
        <v>1</v>
      </c>
      <c r="F2093">
        <v>456</v>
      </c>
      <c r="G2093">
        <v>4</v>
      </c>
      <c r="H2093" s="47">
        <f t="shared" si="96"/>
        <v>456</v>
      </c>
      <c r="I2093" s="47">
        <f t="shared" si="97"/>
        <v>4</v>
      </c>
      <c r="J2093" s="39" t="str">
        <f t="shared" si="98"/>
        <v>4564</v>
      </c>
      <c r="K2093" t="s">
        <v>50</v>
      </c>
      <c r="L2093">
        <v>252</v>
      </c>
      <c r="M2093" t="s">
        <v>2360</v>
      </c>
      <c r="N2093" t="s">
        <v>1251</v>
      </c>
      <c r="O2093">
        <v>1</v>
      </c>
      <c r="P2093" t="s">
        <v>3321</v>
      </c>
    </row>
    <row r="2094" spans="1:16" x14ac:dyDescent="0.3">
      <c r="A2094" t="s">
        <v>37</v>
      </c>
      <c r="B2094" t="s">
        <v>38</v>
      </c>
      <c r="C2094" t="s">
        <v>39</v>
      </c>
      <c r="D2094" t="s">
        <v>40</v>
      </c>
      <c r="E2094">
        <v>1</v>
      </c>
      <c r="F2094">
        <v>680</v>
      </c>
      <c r="G2094">
        <v>25</v>
      </c>
      <c r="H2094" s="47">
        <f t="shared" si="96"/>
        <v>680</v>
      </c>
      <c r="I2094" s="47">
        <f t="shared" si="97"/>
        <v>25</v>
      </c>
      <c r="J2094" s="39" t="str">
        <f t="shared" si="98"/>
        <v>68025</v>
      </c>
      <c r="K2094" t="s">
        <v>50</v>
      </c>
      <c r="L2094">
        <v>22.8</v>
      </c>
      <c r="M2094" t="s">
        <v>2023</v>
      </c>
      <c r="N2094" t="s">
        <v>2361</v>
      </c>
      <c r="O2094">
        <v>1</v>
      </c>
      <c r="P2094" t="s">
        <v>3321</v>
      </c>
    </row>
    <row r="2095" spans="1:16" x14ac:dyDescent="0.3">
      <c r="A2095" t="s">
        <v>37</v>
      </c>
      <c r="B2095" t="s">
        <v>38</v>
      </c>
      <c r="C2095" t="s">
        <v>39</v>
      </c>
      <c r="D2095" t="s">
        <v>40</v>
      </c>
      <c r="E2095">
        <v>1</v>
      </c>
      <c r="F2095">
        <v>681</v>
      </c>
      <c r="G2095">
        <v>3</v>
      </c>
      <c r="H2095" s="47">
        <f t="shared" si="96"/>
        <v>681</v>
      </c>
      <c r="I2095" s="47">
        <f t="shared" si="97"/>
        <v>3</v>
      </c>
      <c r="J2095" s="39" t="str">
        <f t="shared" si="98"/>
        <v>6813</v>
      </c>
      <c r="K2095" t="s">
        <v>50</v>
      </c>
      <c r="L2095">
        <v>531.9</v>
      </c>
      <c r="M2095" t="s">
        <v>2362</v>
      </c>
      <c r="N2095" t="s">
        <v>649</v>
      </c>
      <c r="O2095">
        <v>1</v>
      </c>
      <c r="P2095" t="s">
        <v>3321</v>
      </c>
    </row>
    <row r="2096" spans="1:16" x14ac:dyDescent="0.3">
      <c r="A2096" t="s">
        <v>37</v>
      </c>
      <c r="B2096" t="s">
        <v>38</v>
      </c>
      <c r="C2096" t="s">
        <v>39</v>
      </c>
      <c r="D2096" t="s">
        <v>40</v>
      </c>
      <c r="E2096">
        <v>1</v>
      </c>
      <c r="F2096">
        <v>696</v>
      </c>
      <c r="G2096">
        <v>11</v>
      </c>
      <c r="H2096" s="47">
        <f t="shared" si="96"/>
        <v>696</v>
      </c>
      <c r="I2096" s="47">
        <f t="shared" si="97"/>
        <v>11</v>
      </c>
      <c r="J2096" s="39" t="str">
        <f t="shared" si="98"/>
        <v>69611</v>
      </c>
      <c r="K2096" t="s">
        <v>50</v>
      </c>
      <c r="L2096">
        <v>288.3</v>
      </c>
      <c r="M2096" t="s">
        <v>2363</v>
      </c>
      <c r="N2096" t="s">
        <v>2364</v>
      </c>
      <c r="O2096">
        <v>1</v>
      </c>
      <c r="P2096" t="s">
        <v>3321</v>
      </c>
    </row>
    <row r="2097" spans="1:16" x14ac:dyDescent="0.3">
      <c r="A2097" t="s">
        <v>37</v>
      </c>
      <c r="B2097" t="s">
        <v>38</v>
      </c>
      <c r="C2097" t="s">
        <v>39</v>
      </c>
      <c r="D2097" t="s">
        <v>40</v>
      </c>
      <c r="E2097">
        <v>1</v>
      </c>
      <c r="F2097">
        <v>867</v>
      </c>
      <c r="G2097">
        <v>114</v>
      </c>
      <c r="H2097" s="47">
        <f t="shared" si="96"/>
        <v>867</v>
      </c>
      <c r="I2097" s="47">
        <f t="shared" si="97"/>
        <v>114</v>
      </c>
      <c r="J2097" s="39" t="str">
        <f t="shared" si="98"/>
        <v>867114</v>
      </c>
      <c r="K2097" t="s">
        <v>207</v>
      </c>
      <c r="L2097">
        <v>12</v>
      </c>
      <c r="M2097" t="s">
        <v>54</v>
      </c>
      <c r="N2097" t="s">
        <v>55</v>
      </c>
      <c r="O2097">
        <v>5</v>
      </c>
      <c r="P2097" t="s">
        <v>3322</v>
      </c>
    </row>
    <row r="2098" spans="1:16" x14ac:dyDescent="0.3">
      <c r="A2098" t="s">
        <v>37</v>
      </c>
      <c r="B2098" t="s">
        <v>38</v>
      </c>
      <c r="C2098" t="s">
        <v>39</v>
      </c>
      <c r="D2098" t="s">
        <v>40</v>
      </c>
      <c r="E2098">
        <v>1</v>
      </c>
      <c r="F2098">
        <v>774</v>
      </c>
      <c r="G2098">
        <v>3</v>
      </c>
      <c r="H2098" s="47">
        <f t="shared" si="96"/>
        <v>774</v>
      </c>
      <c r="I2098" s="47">
        <f t="shared" si="97"/>
        <v>3</v>
      </c>
      <c r="J2098" s="39" t="str">
        <f t="shared" si="98"/>
        <v>7743</v>
      </c>
      <c r="K2098" t="s">
        <v>58</v>
      </c>
      <c r="L2098">
        <v>7</v>
      </c>
      <c r="M2098" t="s">
        <v>54</v>
      </c>
      <c r="N2098" t="s">
        <v>55</v>
      </c>
      <c r="O2098">
        <v>5</v>
      </c>
      <c r="P2098" t="s">
        <v>3322</v>
      </c>
    </row>
    <row r="2099" spans="1:16" x14ac:dyDescent="0.3">
      <c r="A2099" t="s">
        <v>37</v>
      </c>
      <c r="B2099" t="s">
        <v>38</v>
      </c>
      <c r="C2099" t="s">
        <v>39</v>
      </c>
      <c r="D2099" t="s">
        <v>40</v>
      </c>
      <c r="E2099">
        <v>1</v>
      </c>
      <c r="F2099">
        <v>867</v>
      </c>
      <c r="G2099">
        <v>134</v>
      </c>
      <c r="H2099" s="47">
        <f t="shared" si="96"/>
        <v>867</v>
      </c>
      <c r="I2099" s="47">
        <f t="shared" si="97"/>
        <v>134</v>
      </c>
      <c r="J2099" s="39" t="str">
        <f t="shared" si="98"/>
        <v>867134</v>
      </c>
      <c r="K2099" t="s">
        <v>114</v>
      </c>
      <c r="L2099">
        <v>155</v>
      </c>
      <c r="M2099" t="s">
        <v>54</v>
      </c>
      <c r="N2099" t="s">
        <v>159</v>
      </c>
      <c r="O2099">
        <v>2</v>
      </c>
      <c r="P2099" t="s">
        <v>3323</v>
      </c>
    </row>
    <row r="2100" spans="1:16" x14ac:dyDescent="0.3">
      <c r="A2100" t="s">
        <v>37</v>
      </c>
      <c r="B2100" t="s">
        <v>38</v>
      </c>
      <c r="C2100" t="s">
        <v>39</v>
      </c>
      <c r="D2100" t="s">
        <v>40</v>
      </c>
      <c r="E2100">
        <v>1</v>
      </c>
      <c r="F2100">
        <v>867</v>
      </c>
      <c r="G2100">
        <v>44</v>
      </c>
      <c r="H2100" s="47">
        <f t="shared" si="96"/>
        <v>867</v>
      </c>
      <c r="I2100" s="47">
        <f t="shared" si="97"/>
        <v>44</v>
      </c>
      <c r="J2100" s="39" t="str">
        <f t="shared" si="98"/>
        <v>86744</v>
      </c>
      <c r="K2100" t="s">
        <v>50</v>
      </c>
      <c r="L2100">
        <v>172</v>
      </c>
      <c r="M2100">
        <v>638</v>
      </c>
      <c r="N2100" t="s">
        <v>2365</v>
      </c>
      <c r="O2100">
        <v>1</v>
      </c>
      <c r="P2100" t="s">
        <v>3321</v>
      </c>
    </row>
    <row r="2101" spans="1:16" x14ac:dyDescent="0.3">
      <c r="A2101" t="s">
        <v>37</v>
      </c>
      <c r="B2101" t="s">
        <v>38</v>
      </c>
      <c r="C2101" t="s">
        <v>39</v>
      </c>
      <c r="D2101" t="s">
        <v>40</v>
      </c>
      <c r="E2101">
        <v>1</v>
      </c>
      <c r="F2101">
        <v>867</v>
      </c>
      <c r="G2101">
        <v>76</v>
      </c>
      <c r="H2101" s="47">
        <f t="shared" si="96"/>
        <v>867</v>
      </c>
      <c r="I2101" s="47">
        <f t="shared" si="97"/>
        <v>76</v>
      </c>
      <c r="J2101" s="39" t="str">
        <f t="shared" si="98"/>
        <v>86776</v>
      </c>
      <c r="K2101" t="s">
        <v>114</v>
      </c>
      <c r="L2101">
        <v>186</v>
      </c>
      <c r="M2101">
        <v>290</v>
      </c>
      <c r="N2101" t="s">
        <v>2366</v>
      </c>
      <c r="O2101">
        <v>1</v>
      </c>
      <c r="P2101" t="s">
        <v>3321</v>
      </c>
    </row>
    <row r="2102" spans="1:16" x14ac:dyDescent="0.3">
      <c r="A2102" t="s">
        <v>37</v>
      </c>
      <c r="B2102" t="s">
        <v>38</v>
      </c>
      <c r="C2102" t="s">
        <v>39</v>
      </c>
      <c r="D2102" t="s">
        <v>40</v>
      </c>
      <c r="E2102">
        <v>1</v>
      </c>
      <c r="F2102">
        <v>764</v>
      </c>
      <c r="G2102">
        <v>0</v>
      </c>
      <c r="H2102" s="47">
        <f t="shared" si="96"/>
        <v>764</v>
      </c>
      <c r="I2102" s="47"/>
      <c r="J2102" s="39" t="str">
        <f t="shared" si="98"/>
        <v>764</v>
      </c>
      <c r="K2102" t="s">
        <v>58</v>
      </c>
      <c r="L2102">
        <v>1864</v>
      </c>
      <c r="M2102">
        <v>258</v>
      </c>
      <c r="N2102" t="s">
        <v>1261</v>
      </c>
      <c r="O2102">
        <v>1</v>
      </c>
      <c r="P2102" t="s">
        <v>3321</v>
      </c>
    </row>
    <row r="2103" spans="1:16" x14ac:dyDescent="0.3">
      <c r="A2103" t="s">
        <v>37</v>
      </c>
      <c r="B2103" t="s">
        <v>38</v>
      </c>
      <c r="C2103" t="s">
        <v>39</v>
      </c>
      <c r="D2103" t="s">
        <v>40</v>
      </c>
      <c r="E2103">
        <v>1</v>
      </c>
      <c r="F2103">
        <v>691</v>
      </c>
      <c r="G2103">
        <v>28</v>
      </c>
      <c r="H2103" s="47">
        <f t="shared" si="96"/>
        <v>691</v>
      </c>
      <c r="I2103" s="47">
        <f t="shared" si="97"/>
        <v>28</v>
      </c>
      <c r="J2103" s="39" t="str">
        <f t="shared" si="98"/>
        <v>69128</v>
      </c>
      <c r="K2103" t="s">
        <v>50</v>
      </c>
      <c r="L2103">
        <v>33.6</v>
      </c>
      <c r="M2103" t="s">
        <v>2367</v>
      </c>
      <c r="N2103" t="s">
        <v>2368</v>
      </c>
      <c r="O2103">
        <v>1</v>
      </c>
      <c r="P2103" t="s">
        <v>3321</v>
      </c>
    </row>
    <row r="2104" spans="1:16" x14ac:dyDescent="0.3">
      <c r="A2104" t="s">
        <v>37</v>
      </c>
      <c r="B2104" t="s">
        <v>38</v>
      </c>
      <c r="C2104" t="s">
        <v>39</v>
      </c>
      <c r="D2104" t="s">
        <v>40</v>
      </c>
      <c r="E2104">
        <v>1</v>
      </c>
      <c r="F2104">
        <v>692</v>
      </c>
      <c r="G2104">
        <v>1</v>
      </c>
      <c r="H2104" s="47">
        <f t="shared" si="96"/>
        <v>692</v>
      </c>
      <c r="I2104" s="47">
        <f t="shared" si="97"/>
        <v>1</v>
      </c>
      <c r="J2104" s="39" t="str">
        <f t="shared" si="98"/>
        <v>6921</v>
      </c>
      <c r="K2104" t="s">
        <v>50</v>
      </c>
      <c r="L2104">
        <v>46</v>
      </c>
      <c r="M2104" t="s">
        <v>2369</v>
      </c>
      <c r="N2104" t="s">
        <v>2370</v>
      </c>
      <c r="O2104">
        <v>1</v>
      </c>
      <c r="P2104" t="s">
        <v>3321</v>
      </c>
    </row>
    <row r="2105" spans="1:16" x14ac:dyDescent="0.3">
      <c r="A2105" t="s">
        <v>37</v>
      </c>
      <c r="B2105" t="s">
        <v>38</v>
      </c>
      <c r="C2105" t="s">
        <v>39</v>
      </c>
      <c r="D2105" t="s">
        <v>40</v>
      </c>
      <c r="E2105">
        <v>1</v>
      </c>
      <c r="F2105">
        <v>692</v>
      </c>
      <c r="G2105">
        <v>2</v>
      </c>
      <c r="H2105" s="47">
        <f t="shared" si="96"/>
        <v>692</v>
      </c>
      <c r="I2105" s="47">
        <f t="shared" si="97"/>
        <v>2</v>
      </c>
      <c r="J2105" s="39" t="str">
        <f t="shared" si="98"/>
        <v>6922</v>
      </c>
      <c r="K2105" t="s">
        <v>50</v>
      </c>
      <c r="L2105">
        <v>97.5</v>
      </c>
      <c r="M2105" t="s">
        <v>2371</v>
      </c>
      <c r="N2105" t="s">
        <v>2372</v>
      </c>
      <c r="O2105">
        <v>1</v>
      </c>
      <c r="P2105" t="s">
        <v>3321</v>
      </c>
    </row>
    <row r="2106" spans="1:16" x14ac:dyDescent="0.3">
      <c r="A2106" t="s">
        <v>37</v>
      </c>
      <c r="B2106" t="s">
        <v>38</v>
      </c>
      <c r="C2106" t="s">
        <v>39</v>
      </c>
      <c r="D2106" t="s">
        <v>40</v>
      </c>
      <c r="E2106">
        <v>1</v>
      </c>
      <c r="F2106">
        <v>676</v>
      </c>
      <c r="G2106">
        <v>12</v>
      </c>
      <c r="H2106" s="47">
        <f t="shared" si="96"/>
        <v>676</v>
      </c>
      <c r="I2106" s="47">
        <f t="shared" si="97"/>
        <v>12</v>
      </c>
      <c r="J2106" s="39" t="str">
        <f t="shared" si="98"/>
        <v>67612</v>
      </c>
      <c r="K2106" t="s">
        <v>50</v>
      </c>
      <c r="L2106">
        <v>227.5</v>
      </c>
      <c r="M2106" t="s">
        <v>2373</v>
      </c>
      <c r="N2106" t="s">
        <v>2374</v>
      </c>
      <c r="O2106">
        <v>1</v>
      </c>
      <c r="P2106" t="s">
        <v>3321</v>
      </c>
    </row>
    <row r="2107" spans="1:16" x14ac:dyDescent="0.3">
      <c r="A2107" t="s">
        <v>37</v>
      </c>
      <c r="B2107" t="s">
        <v>38</v>
      </c>
      <c r="C2107" t="s">
        <v>39</v>
      </c>
      <c r="D2107" t="s">
        <v>40</v>
      </c>
      <c r="E2107">
        <v>1</v>
      </c>
      <c r="F2107">
        <v>672</v>
      </c>
      <c r="G2107">
        <v>2</v>
      </c>
      <c r="H2107" s="47">
        <f t="shared" si="96"/>
        <v>672</v>
      </c>
      <c r="I2107" s="47">
        <f t="shared" si="97"/>
        <v>2</v>
      </c>
      <c r="J2107" s="39" t="str">
        <f t="shared" si="98"/>
        <v>6722</v>
      </c>
      <c r="K2107" t="s">
        <v>50</v>
      </c>
      <c r="L2107">
        <v>68.099999999999994</v>
      </c>
      <c r="M2107" t="s">
        <v>1036</v>
      </c>
      <c r="N2107" t="s">
        <v>1037</v>
      </c>
      <c r="O2107">
        <v>3</v>
      </c>
      <c r="P2107" t="s">
        <v>3330</v>
      </c>
    </row>
    <row r="2108" spans="1:16" x14ac:dyDescent="0.3">
      <c r="A2108" t="s">
        <v>37</v>
      </c>
      <c r="B2108" t="s">
        <v>38</v>
      </c>
      <c r="C2108" t="s">
        <v>39</v>
      </c>
      <c r="D2108" t="s">
        <v>40</v>
      </c>
      <c r="E2108">
        <v>1</v>
      </c>
      <c r="F2108">
        <v>690</v>
      </c>
      <c r="G2108">
        <v>9</v>
      </c>
      <c r="H2108" s="47">
        <f t="shared" si="96"/>
        <v>690</v>
      </c>
      <c r="I2108" s="47">
        <f t="shared" si="97"/>
        <v>9</v>
      </c>
      <c r="J2108" s="39" t="str">
        <f t="shared" si="98"/>
        <v>6909</v>
      </c>
      <c r="K2108" t="s">
        <v>50</v>
      </c>
      <c r="L2108">
        <v>330.6</v>
      </c>
      <c r="M2108" t="s">
        <v>2375</v>
      </c>
      <c r="N2108" t="s">
        <v>1466</v>
      </c>
      <c r="O2108">
        <v>1</v>
      </c>
      <c r="P2108" t="s">
        <v>3321</v>
      </c>
    </row>
    <row r="2109" spans="1:16" x14ac:dyDescent="0.3">
      <c r="A2109" t="s">
        <v>37</v>
      </c>
      <c r="B2109" t="s">
        <v>38</v>
      </c>
      <c r="C2109" t="s">
        <v>39</v>
      </c>
      <c r="D2109" t="s">
        <v>40</v>
      </c>
      <c r="E2109">
        <v>1</v>
      </c>
      <c r="F2109">
        <v>843</v>
      </c>
      <c r="G2109">
        <v>5</v>
      </c>
      <c r="H2109" s="47">
        <f t="shared" si="96"/>
        <v>843</v>
      </c>
      <c r="I2109" s="47">
        <f t="shared" si="97"/>
        <v>5</v>
      </c>
      <c r="J2109" s="39" t="str">
        <f t="shared" si="98"/>
        <v>8435</v>
      </c>
      <c r="K2109" t="s">
        <v>114</v>
      </c>
      <c r="L2109">
        <v>700</v>
      </c>
      <c r="M2109" t="s">
        <v>391</v>
      </c>
      <c r="N2109" t="s">
        <v>392</v>
      </c>
      <c r="O2109">
        <v>1</v>
      </c>
      <c r="P2109" t="s">
        <v>3321</v>
      </c>
    </row>
    <row r="2110" spans="1:16" x14ac:dyDescent="0.3">
      <c r="A2110" t="s">
        <v>37</v>
      </c>
      <c r="B2110" t="s">
        <v>38</v>
      </c>
      <c r="C2110" t="s">
        <v>39</v>
      </c>
      <c r="D2110" t="s">
        <v>40</v>
      </c>
      <c r="E2110">
        <v>1</v>
      </c>
      <c r="F2110">
        <v>38</v>
      </c>
      <c r="G2110">
        <v>1</v>
      </c>
      <c r="H2110" s="47">
        <f t="shared" si="96"/>
        <v>38</v>
      </c>
      <c r="I2110" s="47">
        <f t="shared" si="97"/>
        <v>1</v>
      </c>
      <c r="J2110" s="39" t="str">
        <f t="shared" si="98"/>
        <v>381</v>
      </c>
      <c r="K2110" t="s">
        <v>114</v>
      </c>
      <c r="L2110">
        <v>18</v>
      </c>
      <c r="M2110" t="s">
        <v>54</v>
      </c>
      <c r="N2110" t="s">
        <v>154</v>
      </c>
      <c r="O2110">
        <v>2</v>
      </c>
      <c r="P2110" t="s">
        <v>3323</v>
      </c>
    </row>
    <row r="2111" spans="1:16" x14ac:dyDescent="0.3">
      <c r="A2111" t="s">
        <v>37</v>
      </c>
      <c r="B2111" t="s">
        <v>38</v>
      </c>
      <c r="C2111" t="s">
        <v>39</v>
      </c>
      <c r="D2111" t="s">
        <v>40</v>
      </c>
      <c r="E2111">
        <v>1</v>
      </c>
      <c r="F2111">
        <v>755</v>
      </c>
      <c r="G2111">
        <v>8</v>
      </c>
      <c r="H2111" s="47">
        <f t="shared" si="96"/>
        <v>755</v>
      </c>
      <c r="I2111" s="47">
        <f t="shared" si="97"/>
        <v>8</v>
      </c>
      <c r="J2111" s="39" t="str">
        <f t="shared" si="98"/>
        <v>7558</v>
      </c>
      <c r="K2111" t="s">
        <v>207</v>
      </c>
      <c r="L2111">
        <v>243</v>
      </c>
      <c r="M2111" t="s">
        <v>54</v>
      </c>
      <c r="N2111" t="s">
        <v>55</v>
      </c>
      <c r="O2111">
        <v>5</v>
      </c>
      <c r="P2111" t="s">
        <v>3322</v>
      </c>
    </row>
    <row r="2112" spans="1:16" x14ac:dyDescent="0.3">
      <c r="A2112" t="s">
        <v>37</v>
      </c>
      <c r="B2112" t="s">
        <v>38</v>
      </c>
      <c r="C2112" t="s">
        <v>39</v>
      </c>
      <c r="D2112" t="s">
        <v>40</v>
      </c>
      <c r="E2112">
        <v>1</v>
      </c>
      <c r="F2112">
        <v>231</v>
      </c>
      <c r="G2112">
        <v>1</v>
      </c>
      <c r="H2112" s="47">
        <f t="shared" si="96"/>
        <v>231</v>
      </c>
      <c r="I2112" s="47">
        <f t="shared" si="97"/>
        <v>1</v>
      </c>
      <c r="J2112" s="39" t="str">
        <f t="shared" si="98"/>
        <v>2311</v>
      </c>
      <c r="K2112" t="s">
        <v>124</v>
      </c>
      <c r="L2112">
        <v>186</v>
      </c>
      <c r="M2112" t="s">
        <v>54</v>
      </c>
      <c r="N2112" t="s">
        <v>55</v>
      </c>
      <c r="O2112">
        <v>5</v>
      </c>
      <c r="P2112" t="s">
        <v>3322</v>
      </c>
    </row>
    <row r="2113" spans="1:16" x14ac:dyDescent="0.3">
      <c r="A2113" t="s">
        <v>37</v>
      </c>
      <c r="B2113" t="s">
        <v>38</v>
      </c>
      <c r="C2113" t="s">
        <v>39</v>
      </c>
      <c r="D2113" t="s">
        <v>40</v>
      </c>
      <c r="E2113">
        <v>1</v>
      </c>
      <c r="F2113">
        <v>567</v>
      </c>
      <c r="G2113">
        <v>12</v>
      </c>
      <c r="H2113" s="47">
        <f t="shared" si="96"/>
        <v>567</v>
      </c>
      <c r="I2113" s="47">
        <f t="shared" si="97"/>
        <v>12</v>
      </c>
      <c r="J2113" s="39" t="str">
        <f t="shared" si="98"/>
        <v>56712</v>
      </c>
      <c r="K2113" t="s">
        <v>63</v>
      </c>
      <c r="L2113">
        <v>84</v>
      </c>
      <c r="M2113" t="s">
        <v>1983</v>
      </c>
      <c r="N2113" t="s">
        <v>2376</v>
      </c>
      <c r="O2113">
        <v>1</v>
      </c>
      <c r="P2113" t="s">
        <v>3321</v>
      </c>
    </row>
    <row r="2114" spans="1:16" x14ac:dyDescent="0.3">
      <c r="A2114" t="s">
        <v>37</v>
      </c>
      <c r="B2114" t="s">
        <v>38</v>
      </c>
      <c r="C2114" t="s">
        <v>39</v>
      </c>
      <c r="D2114" t="s">
        <v>40</v>
      </c>
      <c r="E2114">
        <v>1</v>
      </c>
      <c r="F2114">
        <v>83</v>
      </c>
      <c r="G2114">
        <v>25</v>
      </c>
      <c r="H2114" s="47">
        <f t="shared" si="96"/>
        <v>83</v>
      </c>
      <c r="I2114" s="47">
        <f t="shared" si="97"/>
        <v>25</v>
      </c>
      <c r="J2114" s="39" t="str">
        <f t="shared" si="98"/>
        <v>8325</v>
      </c>
      <c r="K2114" t="s">
        <v>50</v>
      </c>
      <c r="L2114">
        <v>3</v>
      </c>
      <c r="M2114" t="s">
        <v>2377</v>
      </c>
      <c r="N2114" t="s">
        <v>2378</v>
      </c>
      <c r="O2114">
        <v>1</v>
      </c>
      <c r="P2114" t="s">
        <v>3321</v>
      </c>
    </row>
    <row r="2115" spans="1:16" x14ac:dyDescent="0.3">
      <c r="A2115" t="s">
        <v>37</v>
      </c>
      <c r="B2115" t="s">
        <v>38</v>
      </c>
      <c r="C2115" t="s">
        <v>39</v>
      </c>
      <c r="D2115" t="s">
        <v>40</v>
      </c>
      <c r="E2115">
        <v>1</v>
      </c>
      <c r="F2115">
        <v>62</v>
      </c>
      <c r="G2115">
        <v>21</v>
      </c>
      <c r="H2115" s="47">
        <f t="shared" ref="H2115:H2178" si="99">IF(E2115=1,F2115,CONCATENATE(E2115,F2115))</f>
        <v>62</v>
      </c>
      <c r="I2115" s="47">
        <f t="shared" ref="I2115:I2178" si="100">G2115</f>
        <v>21</v>
      </c>
      <c r="J2115" s="39" t="str">
        <f t="shared" ref="J2115:J2178" si="101">CONCATENATE(H2115,I2115)</f>
        <v>6221</v>
      </c>
      <c r="K2115" t="s">
        <v>50</v>
      </c>
      <c r="L2115">
        <v>198</v>
      </c>
      <c r="M2115" t="s">
        <v>2379</v>
      </c>
      <c r="N2115" t="s">
        <v>2380</v>
      </c>
      <c r="O2115">
        <v>1</v>
      </c>
      <c r="P2115" t="s">
        <v>3321</v>
      </c>
    </row>
    <row r="2116" spans="1:16" x14ac:dyDescent="0.3">
      <c r="A2116" t="s">
        <v>37</v>
      </c>
      <c r="B2116" t="s">
        <v>38</v>
      </c>
      <c r="C2116" t="s">
        <v>39</v>
      </c>
      <c r="D2116" t="s">
        <v>40</v>
      </c>
      <c r="E2116">
        <v>1</v>
      </c>
      <c r="F2116">
        <v>59</v>
      </c>
      <c r="G2116">
        <v>10</v>
      </c>
      <c r="H2116" s="47">
        <f t="shared" si="99"/>
        <v>59</v>
      </c>
      <c r="I2116" s="47">
        <f t="shared" si="100"/>
        <v>10</v>
      </c>
      <c r="J2116" s="39" t="str">
        <f t="shared" si="101"/>
        <v>5910</v>
      </c>
      <c r="K2116" t="s">
        <v>78</v>
      </c>
      <c r="L2116">
        <v>50</v>
      </c>
      <c r="M2116" t="s">
        <v>590</v>
      </c>
      <c r="N2116" t="s">
        <v>591</v>
      </c>
      <c r="O2116">
        <v>1</v>
      </c>
      <c r="P2116" t="s">
        <v>3321</v>
      </c>
    </row>
    <row r="2117" spans="1:16" x14ac:dyDescent="0.3">
      <c r="A2117" t="s">
        <v>37</v>
      </c>
      <c r="B2117" t="s">
        <v>38</v>
      </c>
      <c r="C2117" t="s">
        <v>39</v>
      </c>
      <c r="D2117" t="s">
        <v>40</v>
      </c>
      <c r="E2117">
        <v>1</v>
      </c>
      <c r="F2117">
        <v>59</v>
      </c>
      <c r="G2117">
        <v>12</v>
      </c>
      <c r="H2117" s="47">
        <f t="shared" si="99"/>
        <v>59</v>
      </c>
      <c r="I2117" s="47">
        <f t="shared" si="100"/>
        <v>12</v>
      </c>
      <c r="J2117" s="39" t="str">
        <f t="shared" si="101"/>
        <v>5912</v>
      </c>
      <c r="K2117" t="s">
        <v>78</v>
      </c>
      <c r="L2117">
        <v>66</v>
      </c>
      <c r="M2117" t="s">
        <v>590</v>
      </c>
      <c r="N2117" t="s">
        <v>591</v>
      </c>
      <c r="O2117">
        <v>1</v>
      </c>
      <c r="P2117" t="s">
        <v>3321</v>
      </c>
    </row>
    <row r="2118" spans="1:16" x14ac:dyDescent="0.3">
      <c r="A2118" t="s">
        <v>37</v>
      </c>
      <c r="B2118" t="s">
        <v>38</v>
      </c>
      <c r="C2118" t="s">
        <v>39</v>
      </c>
      <c r="D2118" t="s">
        <v>40</v>
      </c>
      <c r="E2118">
        <v>1</v>
      </c>
      <c r="F2118">
        <v>61</v>
      </c>
      <c r="G2118">
        <v>10</v>
      </c>
      <c r="H2118" s="47">
        <f t="shared" si="99"/>
        <v>61</v>
      </c>
      <c r="I2118" s="47">
        <f t="shared" si="100"/>
        <v>10</v>
      </c>
      <c r="J2118" s="39" t="str">
        <f t="shared" si="101"/>
        <v>6110</v>
      </c>
      <c r="K2118" t="s">
        <v>50</v>
      </c>
      <c r="L2118">
        <v>116</v>
      </c>
      <c r="M2118" t="s">
        <v>2381</v>
      </c>
      <c r="N2118" t="s">
        <v>2382</v>
      </c>
      <c r="O2118">
        <v>1</v>
      </c>
      <c r="P2118" t="s">
        <v>3321</v>
      </c>
    </row>
    <row r="2119" spans="1:16" x14ac:dyDescent="0.3">
      <c r="A2119" t="s">
        <v>37</v>
      </c>
      <c r="B2119" t="s">
        <v>38</v>
      </c>
      <c r="C2119" t="s">
        <v>39</v>
      </c>
      <c r="D2119" t="s">
        <v>40</v>
      </c>
      <c r="E2119">
        <v>1</v>
      </c>
      <c r="F2119">
        <v>7</v>
      </c>
      <c r="G2119">
        <v>2</v>
      </c>
      <c r="H2119" s="47">
        <f t="shared" si="99"/>
        <v>7</v>
      </c>
      <c r="I2119" s="47">
        <f t="shared" si="100"/>
        <v>2</v>
      </c>
      <c r="J2119" s="39" t="str">
        <f t="shared" si="101"/>
        <v>72</v>
      </c>
      <c r="K2119" t="s">
        <v>50</v>
      </c>
      <c r="L2119">
        <v>485</v>
      </c>
      <c r="M2119" t="s">
        <v>2383</v>
      </c>
      <c r="N2119" t="s">
        <v>2384</v>
      </c>
      <c r="O2119">
        <v>1</v>
      </c>
      <c r="P2119" t="s">
        <v>3321</v>
      </c>
    </row>
    <row r="2120" spans="1:16" x14ac:dyDescent="0.3">
      <c r="A2120" t="s">
        <v>37</v>
      </c>
      <c r="B2120" t="s">
        <v>38</v>
      </c>
      <c r="C2120" t="s">
        <v>39</v>
      </c>
      <c r="D2120" t="s">
        <v>40</v>
      </c>
      <c r="E2120">
        <v>1</v>
      </c>
      <c r="F2120">
        <v>219</v>
      </c>
      <c r="G2120">
        <v>3</v>
      </c>
      <c r="H2120" s="47">
        <f t="shared" si="99"/>
        <v>219</v>
      </c>
      <c r="I2120" s="47">
        <f t="shared" si="100"/>
        <v>3</v>
      </c>
      <c r="J2120" s="39" t="str">
        <f t="shared" si="101"/>
        <v>2193</v>
      </c>
      <c r="K2120" t="s">
        <v>124</v>
      </c>
      <c r="L2120">
        <v>2516</v>
      </c>
      <c r="M2120" t="s">
        <v>54</v>
      </c>
      <c r="N2120" t="s">
        <v>55</v>
      </c>
      <c r="O2120">
        <v>5</v>
      </c>
      <c r="P2120" t="s">
        <v>3322</v>
      </c>
    </row>
    <row r="2121" spans="1:16" x14ac:dyDescent="0.3">
      <c r="A2121" t="s">
        <v>37</v>
      </c>
      <c r="B2121" t="s">
        <v>38</v>
      </c>
      <c r="C2121" t="s">
        <v>39</v>
      </c>
      <c r="D2121" t="s">
        <v>40</v>
      </c>
      <c r="E2121">
        <v>1</v>
      </c>
      <c r="F2121">
        <v>440</v>
      </c>
      <c r="G2121">
        <v>4</v>
      </c>
      <c r="H2121" s="47">
        <f t="shared" si="99"/>
        <v>440</v>
      </c>
      <c r="I2121" s="47">
        <f t="shared" si="100"/>
        <v>4</v>
      </c>
      <c r="J2121" s="39" t="str">
        <f t="shared" si="101"/>
        <v>4404</v>
      </c>
      <c r="K2121" t="s">
        <v>50</v>
      </c>
      <c r="L2121">
        <v>166</v>
      </c>
      <c r="M2121" t="s">
        <v>2385</v>
      </c>
      <c r="N2121" t="s">
        <v>2386</v>
      </c>
      <c r="O2121">
        <v>1</v>
      </c>
      <c r="P2121" t="s">
        <v>3321</v>
      </c>
    </row>
    <row r="2122" spans="1:16" x14ac:dyDescent="0.3">
      <c r="A2122" t="s">
        <v>37</v>
      </c>
      <c r="B2122" t="s">
        <v>38</v>
      </c>
      <c r="C2122" t="s">
        <v>39</v>
      </c>
      <c r="D2122" t="s">
        <v>40</v>
      </c>
      <c r="E2122">
        <v>1</v>
      </c>
      <c r="F2122">
        <v>38</v>
      </c>
      <c r="G2122">
        <v>9</v>
      </c>
      <c r="H2122" s="47">
        <f t="shared" si="99"/>
        <v>38</v>
      </c>
      <c r="I2122" s="47">
        <f t="shared" si="100"/>
        <v>9</v>
      </c>
      <c r="J2122" s="39" t="str">
        <f t="shared" si="101"/>
        <v>389</v>
      </c>
      <c r="K2122" t="s">
        <v>114</v>
      </c>
      <c r="L2122">
        <v>141</v>
      </c>
      <c r="M2122" t="s">
        <v>2387</v>
      </c>
      <c r="N2122" t="s">
        <v>2388</v>
      </c>
      <c r="O2122">
        <v>1</v>
      </c>
      <c r="P2122" t="s">
        <v>3321</v>
      </c>
    </row>
    <row r="2123" spans="1:16" x14ac:dyDescent="0.3">
      <c r="A2123" t="s">
        <v>37</v>
      </c>
      <c r="B2123" t="s">
        <v>38</v>
      </c>
      <c r="C2123" t="s">
        <v>39</v>
      </c>
      <c r="D2123" t="s">
        <v>40</v>
      </c>
      <c r="E2123">
        <v>1</v>
      </c>
      <c r="F2123">
        <v>827</v>
      </c>
      <c r="G2123">
        <v>2</v>
      </c>
      <c r="H2123" s="47">
        <f t="shared" si="99"/>
        <v>827</v>
      </c>
      <c r="I2123" s="47">
        <f t="shared" si="100"/>
        <v>2</v>
      </c>
      <c r="J2123" s="39" t="str">
        <f t="shared" si="101"/>
        <v>8272</v>
      </c>
      <c r="K2123" t="s">
        <v>53</v>
      </c>
      <c r="L2123">
        <v>1676</v>
      </c>
      <c r="M2123" t="s">
        <v>351</v>
      </c>
      <c r="N2123" t="s">
        <v>352</v>
      </c>
      <c r="O2123">
        <v>1</v>
      </c>
      <c r="P2123" t="s">
        <v>3321</v>
      </c>
    </row>
    <row r="2124" spans="1:16" x14ac:dyDescent="0.3">
      <c r="A2124" t="s">
        <v>37</v>
      </c>
      <c r="B2124" t="s">
        <v>38</v>
      </c>
      <c r="C2124" t="s">
        <v>39</v>
      </c>
      <c r="D2124" t="s">
        <v>40</v>
      </c>
      <c r="E2124">
        <v>1</v>
      </c>
      <c r="F2124">
        <v>311</v>
      </c>
      <c r="G2124">
        <v>1</v>
      </c>
      <c r="H2124" s="47">
        <f t="shared" si="99"/>
        <v>311</v>
      </c>
      <c r="I2124" s="47">
        <f t="shared" si="100"/>
        <v>1</v>
      </c>
      <c r="J2124" s="39" t="str">
        <f t="shared" si="101"/>
        <v>3111</v>
      </c>
      <c r="K2124" t="s">
        <v>161</v>
      </c>
      <c r="L2124">
        <v>45</v>
      </c>
      <c r="M2124" t="s">
        <v>54</v>
      </c>
      <c r="N2124" t="s">
        <v>162</v>
      </c>
      <c r="O2124">
        <v>2</v>
      </c>
      <c r="P2124" t="s">
        <v>3323</v>
      </c>
    </row>
    <row r="2125" spans="1:16" x14ac:dyDescent="0.3">
      <c r="A2125" t="s">
        <v>37</v>
      </c>
      <c r="B2125" t="s">
        <v>38</v>
      </c>
      <c r="C2125" t="s">
        <v>39</v>
      </c>
      <c r="D2125" t="s">
        <v>40</v>
      </c>
      <c r="E2125">
        <v>1</v>
      </c>
      <c r="F2125">
        <v>429</v>
      </c>
      <c r="G2125">
        <v>9</v>
      </c>
      <c r="H2125" s="47">
        <f t="shared" si="99"/>
        <v>429</v>
      </c>
      <c r="I2125" s="47">
        <f t="shared" si="100"/>
        <v>9</v>
      </c>
      <c r="J2125" s="39" t="str">
        <f t="shared" si="101"/>
        <v>4299</v>
      </c>
      <c r="K2125" t="s">
        <v>124</v>
      </c>
      <c r="L2125">
        <v>248</v>
      </c>
      <c r="M2125" t="s">
        <v>54</v>
      </c>
      <c r="N2125" t="s">
        <v>55</v>
      </c>
      <c r="O2125">
        <v>5</v>
      </c>
      <c r="P2125" t="s">
        <v>3322</v>
      </c>
    </row>
    <row r="2126" spans="1:16" x14ac:dyDescent="0.3">
      <c r="A2126" t="s">
        <v>37</v>
      </c>
      <c r="B2126" t="s">
        <v>38</v>
      </c>
      <c r="C2126" t="s">
        <v>39</v>
      </c>
      <c r="D2126" t="s">
        <v>40</v>
      </c>
      <c r="E2126">
        <v>1</v>
      </c>
      <c r="F2126">
        <v>192</v>
      </c>
      <c r="G2126">
        <v>2</v>
      </c>
      <c r="H2126" s="47">
        <f t="shared" si="99"/>
        <v>192</v>
      </c>
      <c r="I2126" s="47">
        <f t="shared" si="100"/>
        <v>2</v>
      </c>
      <c r="J2126" s="39" t="str">
        <f t="shared" si="101"/>
        <v>1922</v>
      </c>
      <c r="K2126" t="s">
        <v>50</v>
      </c>
      <c r="L2126">
        <v>337</v>
      </c>
      <c r="M2126" t="s">
        <v>1850</v>
      </c>
      <c r="N2126" t="s">
        <v>2389</v>
      </c>
      <c r="O2126">
        <v>1</v>
      </c>
      <c r="P2126" t="s">
        <v>3321</v>
      </c>
    </row>
    <row r="2127" spans="1:16" x14ac:dyDescent="0.3">
      <c r="A2127" t="s">
        <v>37</v>
      </c>
      <c r="B2127" t="s">
        <v>38</v>
      </c>
      <c r="C2127" t="s">
        <v>39</v>
      </c>
      <c r="D2127" t="s">
        <v>40</v>
      </c>
      <c r="E2127">
        <v>1</v>
      </c>
      <c r="F2127">
        <v>192</v>
      </c>
      <c r="G2127">
        <v>8</v>
      </c>
      <c r="H2127" s="47">
        <f t="shared" si="99"/>
        <v>192</v>
      </c>
      <c r="I2127" s="47">
        <f t="shared" si="100"/>
        <v>8</v>
      </c>
      <c r="J2127" s="39" t="str">
        <f t="shared" si="101"/>
        <v>1928</v>
      </c>
      <c r="K2127" t="s">
        <v>50</v>
      </c>
      <c r="L2127">
        <v>263</v>
      </c>
      <c r="M2127" t="s">
        <v>54</v>
      </c>
      <c r="N2127" t="s">
        <v>54</v>
      </c>
      <c r="O2127">
        <v>1</v>
      </c>
      <c r="P2127" t="s">
        <v>3321</v>
      </c>
    </row>
    <row r="2128" spans="1:16" x14ac:dyDescent="0.3">
      <c r="A2128" t="s">
        <v>37</v>
      </c>
      <c r="B2128" t="s">
        <v>38</v>
      </c>
      <c r="C2128" t="s">
        <v>39</v>
      </c>
      <c r="D2128" t="s">
        <v>40</v>
      </c>
      <c r="E2128">
        <v>1</v>
      </c>
      <c r="F2128">
        <v>671</v>
      </c>
      <c r="G2128">
        <v>20</v>
      </c>
      <c r="H2128" s="47">
        <f t="shared" si="99"/>
        <v>671</v>
      </c>
      <c r="I2128" s="47">
        <f t="shared" si="100"/>
        <v>20</v>
      </c>
      <c r="J2128" s="39" t="str">
        <f t="shared" si="101"/>
        <v>67120</v>
      </c>
      <c r="K2128" t="s">
        <v>50</v>
      </c>
      <c r="L2128">
        <v>4</v>
      </c>
      <c r="M2128" t="s">
        <v>1063</v>
      </c>
      <c r="N2128" t="s">
        <v>1064</v>
      </c>
      <c r="O2128">
        <v>1</v>
      </c>
      <c r="P2128" t="s">
        <v>3321</v>
      </c>
    </row>
    <row r="2129" spans="1:16" x14ac:dyDescent="0.3">
      <c r="A2129" t="s">
        <v>37</v>
      </c>
      <c r="B2129" t="s">
        <v>38</v>
      </c>
      <c r="C2129" t="s">
        <v>39</v>
      </c>
      <c r="D2129" t="s">
        <v>40</v>
      </c>
      <c r="E2129">
        <v>1</v>
      </c>
      <c r="F2129">
        <v>669</v>
      </c>
      <c r="G2129">
        <v>2</v>
      </c>
      <c r="H2129" s="47">
        <f t="shared" si="99"/>
        <v>669</v>
      </c>
      <c r="I2129" s="47">
        <f t="shared" si="100"/>
        <v>2</v>
      </c>
      <c r="J2129" s="39" t="str">
        <f t="shared" si="101"/>
        <v>6692</v>
      </c>
      <c r="K2129" t="s">
        <v>50</v>
      </c>
      <c r="L2129">
        <v>78.7</v>
      </c>
      <c r="M2129" t="s">
        <v>2390</v>
      </c>
      <c r="N2129" t="s">
        <v>2391</v>
      </c>
      <c r="O2129">
        <v>1</v>
      </c>
      <c r="P2129" t="s">
        <v>3321</v>
      </c>
    </row>
    <row r="2130" spans="1:16" x14ac:dyDescent="0.3">
      <c r="A2130" t="s">
        <v>37</v>
      </c>
      <c r="B2130" t="s">
        <v>38</v>
      </c>
      <c r="C2130" t="s">
        <v>39</v>
      </c>
      <c r="D2130" t="s">
        <v>40</v>
      </c>
      <c r="E2130">
        <v>1</v>
      </c>
      <c r="F2130">
        <v>665</v>
      </c>
      <c r="G2130">
        <v>3</v>
      </c>
      <c r="H2130" s="47">
        <f t="shared" si="99"/>
        <v>665</v>
      </c>
      <c r="I2130" s="47">
        <f t="shared" si="100"/>
        <v>3</v>
      </c>
      <c r="J2130" s="39" t="str">
        <f t="shared" si="101"/>
        <v>6653</v>
      </c>
      <c r="K2130" t="s">
        <v>50</v>
      </c>
      <c r="L2130">
        <v>255</v>
      </c>
      <c r="M2130" t="s">
        <v>1792</v>
      </c>
      <c r="N2130" t="s">
        <v>1793</v>
      </c>
      <c r="O2130">
        <v>1</v>
      </c>
      <c r="P2130" t="s">
        <v>3321</v>
      </c>
    </row>
    <row r="2131" spans="1:16" x14ac:dyDescent="0.3">
      <c r="A2131" t="s">
        <v>37</v>
      </c>
      <c r="B2131" t="s">
        <v>38</v>
      </c>
      <c r="C2131" t="s">
        <v>39</v>
      </c>
      <c r="D2131" t="s">
        <v>40</v>
      </c>
      <c r="E2131">
        <v>1</v>
      </c>
      <c r="F2131">
        <v>688</v>
      </c>
      <c r="G2131">
        <v>20</v>
      </c>
      <c r="H2131" s="47">
        <f t="shared" si="99"/>
        <v>688</v>
      </c>
      <c r="I2131" s="47">
        <f t="shared" si="100"/>
        <v>20</v>
      </c>
      <c r="J2131" s="39" t="str">
        <f t="shared" si="101"/>
        <v>68820</v>
      </c>
      <c r="K2131" t="s">
        <v>50</v>
      </c>
      <c r="L2131">
        <v>200</v>
      </c>
      <c r="M2131" t="s">
        <v>1249</v>
      </c>
      <c r="N2131" t="s">
        <v>178</v>
      </c>
      <c r="O2131">
        <v>1</v>
      </c>
      <c r="P2131" t="s">
        <v>3321</v>
      </c>
    </row>
    <row r="2132" spans="1:16" x14ac:dyDescent="0.3">
      <c r="A2132" t="s">
        <v>37</v>
      </c>
      <c r="B2132" t="s">
        <v>38</v>
      </c>
      <c r="C2132" t="s">
        <v>39</v>
      </c>
      <c r="D2132" t="s">
        <v>40</v>
      </c>
      <c r="E2132">
        <v>1</v>
      </c>
      <c r="F2132">
        <v>688</v>
      </c>
      <c r="G2132">
        <v>41</v>
      </c>
      <c r="H2132" s="47">
        <f t="shared" si="99"/>
        <v>688</v>
      </c>
      <c r="I2132" s="47">
        <f t="shared" si="100"/>
        <v>41</v>
      </c>
      <c r="J2132" s="39" t="str">
        <f t="shared" si="101"/>
        <v>68841</v>
      </c>
      <c r="K2132" t="s">
        <v>50</v>
      </c>
      <c r="L2132">
        <v>135.5</v>
      </c>
      <c r="M2132" t="s">
        <v>2392</v>
      </c>
      <c r="N2132" t="s">
        <v>2393</v>
      </c>
      <c r="O2132">
        <v>1</v>
      </c>
      <c r="P2132" t="s">
        <v>3321</v>
      </c>
    </row>
    <row r="2133" spans="1:16" x14ac:dyDescent="0.3">
      <c r="A2133" t="s">
        <v>37</v>
      </c>
      <c r="B2133" t="s">
        <v>38</v>
      </c>
      <c r="C2133" t="s">
        <v>39</v>
      </c>
      <c r="D2133" t="s">
        <v>40</v>
      </c>
      <c r="E2133">
        <v>1</v>
      </c>
      <c r="F2133">
        <v>688</v>
      </c>
      <c r="G2133">
        <v>43</v>
      </c>
      <c r="H2133" s="47">
        <f t="shared" si="99"/>
        <v>688</v>
      </c>
      <c r="I2133" s="47">
        <f t="shared" si="100"/>
        <v>43</v>
      </c>
      <c r="J2133" s="39" t="str">
        <f t="shared" si="101"/>
        <v>68843</v>
      </c>
      <c r="K2133" t="s">
        <v>50</v>
      </c>
      <c r="L2133">
        <v>293.89999999999998</v>
      </c>
      <c r="M2133" t="s">
        <v>2394</v>
      </c>
      <c r="N2133" t="s">
        <v>2395</v>
      </c>
      <c r="O2133">
        <v>1</v>
      </c>
      <c r="P2133" t="s">
        <v>3321</v>
      </c>
    </row>
    <row r="2134" spans="1:16" x14ac:dyDescent="0.3">
      <c r="A2134" t="s">
        <v>37</v>
      </c>
      <c r="B2134" t="s">
        <v>38</v>
      </c>
      <c r="C2134" t="s">
        <v>39</v>
      </c>
      <c r="D2134" t="s">
        <v>40</v>
      </c>
      <c r="E2134">
        <v>1</v>
      </c>
      <c r="F2134">
        <v>686</v>
      </c>
      <c r="G2134">
        <v>7</v>
      </c>
      <c r="H2134" s="47">
        <f t="shared" si="99"/>
        <v>686</v>
      </c>
      <c r="I2134" s="47">
        <f t="shared" si="100"/>
        <v>7</v>
      </c>
      <c r="J2134" s="39" t="str">
        <f t="shared" si="101"/>
        <v>6867</v>
      </c>
      <c r="K2134" t="s">
        <v>50</v>
      </c>
      <c r="L2134">
        <v>347.8</v>
      </c>
      <c r="M2134" t="s">
        <v>2396</v>
      </c>
      <c r="N2134" t="s">
        <v>2397</v>
      </c>
      <c r="O2134">
        <v>1</v>
      </c>
      <c r="P2134" t="s">
        <v>3321</v>
      </c>
    </row>
    <row r="2135" spans="1:16" x14ac:dyDescent="0.3">
      <c r="A2135" t="s">
        <v>37</v>
      </c>
      <c r="B2135" t="s">
        <v>38</v>
      </c>
      <c r="C2135" t="s">
        <v>39</v>
      </c>
      <c r="D2135" t="s">
        <v>40</v>
      </c>
      <c r="E2135">
        <v>1</v>
      </c>
      <c r="F2135">
        <v>696</v>
      </c>
      <c r="G2135">
        <v>23</v>
      </c>
      <c r="H2135" s="47">
        <f t="shared" si="99"/>
        <v>696</v>
      </c>
      <c r="I2135" s="47">
        <f t="shared" si="100"/>
        <v>23</v>
      </c>
      <c r="J2135" s="39" t="str">
        <f t="shared" si="101"/>
        <v>69623</v>
      </c>
      <c r="K2135" t="s">
        <v>50</v>
      </c>
      <c r="L2135">
        <v>67.400000000000006</v>
      </c>
      <c r="M2135" t="s">
        <v>520</v>
      </c>
      <c r="N2135" t="s">
        <v>521</v>
      </c>
      <c r="O2135">
        <v>1</v>
      </c>
      <c r="P2135" t="s">
        <v>3321</v>
      </c>
    </row>
    <row r="2136" spans="1:16" x14ac:dyDescent="0.3">
      <c r="A2136" t="s">
        <v>37</v>
      </c>
      <c r="B2136" t="s">
        <v>38</v>
      </c>
      <c r="C2136" t="s">
        <v>39</v>
      </c>
      <c r="D2136" t="s">
        <v>40</v>
      </c>
      <c r="E2136">
        <v>1</v>
      </c>
      <c r="F2136">
        <v>683</v>
      </c>
      <c r="G2136">
        <v>40</v>
      </c>
      <c r="H2136" s="47">
        <f t="shared" si="99"/>
        <v>683</v>
      </c>
      <c r="I2136" s="47">
        <f t="shared" si="100"/>
        <v>40</v>
      </c>
      <c r="J2136" s="39" t="str">
        <f t="shared" si="101"/>
        <v>68340</v>
      </c>
      <c r="K2136" t="s">
        <v>50</v>
      </c>
      <c r="L2136">
        <v>55.5</v>
      </c>
      <c r="M2136" t="s">
        <v>2398</v>
      </c>
      <c r="N2136" t="s">
        <v>2399</v>
      </c>
      <c r="O2136">
        <v>1</v>
      </c>
      <c r="P2136" t="s">
        <v>3321</v>
      </c>
    </row>
    <row r="2137" spans="1:16" x14ac:dyDescent="0.3">
      <c r="A2137" t="s">
        <v>37</v>
      </c>
      <c r="B2137" t="s">
        <v>38</v>
      </c>
      <c r="C2137" t="s">
        <v>39</v>
      </c>
      <c r="D2137" t="s">
        <v>40</v>
      </c>
      <c r="E2137">
        <v>1</v>
      </c>
      <c r="F2137">
        <v>664</v>
      </c>
      <c r="G2137">
        <v>2</v>
      </c>
      <c r="H2137" s="47">
        <f t="shared" si="99"/>
        <v>664</v>
      </c>
      <c r="I2137" s="47">
        <f t="shared" si="100"/>
        <v>2</v>
      </c>
      <c r="J2137" s="39" t="str">
        <f t="shared" si="101"/>
        <v>6642</v>
      </c>
      <c r="K2137" t="s">
        <v>50</v>
      </c>
      <c r="L2137">
        <v>1601.4</v>
      </c>
      <c r="M2137" t="s">
        <v>54</v>
      </c>
      <c r="N2137" t="s">
        <v>54</v>
      </c>
      <c r="O2137">
        <v>1</v>
      </c>
      <c r="P2137" t="s">
        <v>3321</v>
      </c>
    </row>
    <row r="2138" spans="1:16" x14ac:dyDescent="0.3">
      <c r="A2138" t="s">
        <v>37</v>
      </c>
      <c r="B2138" t="s">
        <v>38</v>
      </c>
      <c r="C2138" t="s">
        <v>39</v>
      </c>
      <c r="D2138" t="s">
        <v>40</v>
      </c>
      <c r="E2138">
        <v>1</v>
      </c>
      <c r="F2138">
        <v>664</v>
      </c>
      <c r="G2138">
        <v>15</v>
      </c>
      <c r="H2138" s="47">
        <f t="shared" si="99"/>
        <v>664</v>
      </c>
      <c r="I2138" s="47">
        <f t="shared" si="100"/>
        <v>15</v>
      </c>
      <c r="J2138" s="39" t="str">
        <f t="shared" si="101"/>
        <v>66415</v>
      </c>
      <c r="K2138" t="s">
        <v>50</v>
      </c>
      <c r="L2138">
        <v>138.19999999999999</v>
      </c>
      <c r="M2138" t="s">
        <v>1806</v>
      </c>
      <c r="N2138" t="s">
        <v>1807</v>
      </c>
      <c r="O2138">
        <v>1</v>
      </c>
      <c r="P2138" t="s">
        <v>3321</v>
      </c>
    </row>
    <row r="2139" spans="1:16" x14ac:dyDescent="0.3">
      <c r="A2139" t="s">
        <v>37</v>
      </c>
      <c r="B2139" t="s">
        <v>38</v>
      </c>
      <c r="C2139" t="s">
        <v>39</v>
      </c>
      <c r="D2139" t="s">
        <v>40</v>
      </c>
      <c r="E2139">
        <v>1</v>
      </c>
      <c r="F2139">
        <v>664</v>
      </c>
      <c r="G2139">
        <v>19</v>
      </c>
      <c r="H2139" s="47">
        <f t="shared" si="99"/>
        <v>664</v>
      </c>
      <c r="I2139" s="47">
        <f t="shared" si="100"/>
        <v>19</v>
      </c>
      <c r="J2139" s="39" t="str">
        <f t="shared" si="101"/>
        <v>66419</v>
      </c>
      <c r="K2139" t="s">
        <v>50</v>
      </c>
      <c r="L2139">
        <v>371.6</v>
      </c>
      <c r="M2139">
        <v>515</v>
      </c>
      <c r="N2139" t="s">
        <v>854</v>
      </c>
      <c r="O2139">
        <v>1</v>
      </c>
      <c r="P2139" t="s">
        <v>3321</v>
      </c>
    </row>
    <row r="2140" spans="1:16" x14ac:dyDescent="0.3">
      <c r="A2140" t="s">
        <v>37</v>
      </c>
      <c r="B2140" t="s">
        <v>38</v>
      </c>
      <c r="C2140" t="s">
        <v>39</v>
      </c>
      <c r="D2140" t="s">
        <v>40</v>
      </c>
      <c r="E2140">
        <v>1</v>
      </c>
      <c r="F2140">
        <v>658</v>
      </c>
      <c r="G2140">
        <v>14</v>
      </c>
      <c r="H2140" s="47">
        <f t="shared" si="99"/>
        <v>658</v>
      </c>
      <c r="I2140" s="47">
        <f t="shared" si="100"/>
        <v>14</v>
      </c>
      <c r="J2140" s="39" t="str">
        <f t="shared" si="101"/>
        <v>65814</v>
      </c>
      <c r="K2140" t="s">
        <v>50</v>
      </c>
      <c r="L2140">
        <v>352.7</v>
      </c>
      <c r="M2140" t="s">
        <v>2400</v>
      </c>
      <c r="N2140" t="s">
        <v>2401</v>
      </c>
      <c r="O2140">
        <v>6</v>
      </c>
      <c r="P2140" t="s">
        <v>3324</v>
      </c>
    </row>
    <row r="2141" spans="1:16" x14ac:dyDescent="0.3">
      <c r="A2141" t="s">
        <v>37</v>
      </c>
      <c r="B2141" t="s">
        <v>38</v>
      </c>
      <c r="C2141" t="s">
        <v>39</v>
      </c>
      <c r="D2141" t="s">
        <v>40</v>
      </c>
      <c r="E2141">
        <v>1</v>
      </c>
      <c r="F2141">
        <v>681</v>
      </c>
      <c r="G2141">
        <v>5</v>
      </c>
      <c r="H2141" s="47">
        <f t="shared" si="99"/>
        <v>681</v>
      </c>
      <c r="I2141" s="47">
        <f t="shared" si="100"/>
        <v>5</v>
      </c>
      <c r="J2141" s="39" t="str">
        <f t="shared" si="101"/>
        <v>6815</v>
      </c>
      <c r="K2141" t="s">
        <v>50</v>
      </c>
      <c r="L2141">
        <v>98.5</v>
      </c>
      <c r="M2141" t="s">
        <v>54</v>
      </c>
      <c r="N2141" t="s">
        <v>159</v>
      </c>
      <c r="O2141">
        <v>2</v>
      </c>
      <c r="P2141" t="s">
        <v>3323</v>
      </c>
    </row>
    <row r="2142" spans="1:16" x14ac:dyDescent="0.3">
      <c r="A2142" t="s">
        <v>37</v>
      </c>
      <c r="B2142" t="s">
        <v>38</v>
      </c>
      <c r="C2142" t="s">
        <v>39</v>
      </c>
      <c r="D2142" t="s">
        <v>40</v>
      </c>
      <c r="E2142">
        <v>1</v>
      </c>
      <c r="F2142">
        <v>912</v>
      </c>
      <c r="G2142">
        <v>11</v>
      </c>
      <c r="H2142" s="47">
        <f t="shared" si="99"/>
        <v>912</v>
      </c>
      <c r="I2142" s="47">
        <f t="shared" si="100"/>
        <v>11</v>
      </c>
      <c r="J2142" s="39" t="str">
        <f t="shared" si="101"/>
        <v>91211</v>
      </c>
      <c r="K2142" t="s">
        <v>50</v>
      </c>
      <c r="L2142">
        <v>172</v>
      </c>
      <c r="M2142">
        <v>56</v>
      </c>
      <c r="N2142" t="s">
        <v>2402</v>
      </c>
      <c r="O2142">
        <v>1</v>
      </c>
      <c r="P2142" t="s">
        <v>3321</v>
      </c>
    </row>
    <row r="2143" spans="1:16" x14ac:dyDescent="0.3">
      <c r="A2143" t="s">
        <v>37</v>
      </c>
      <c r="B2143" t="s">
        <v>38</v>
      </c>
      <c r="C2143" t="s">
        <v>39</v>
      </c>
      <c r="D2143" t="s">
        <v>40</v>
      </c>
      <c r="E2143">
        <v>1</v>
      </c>
      <c r="F2143">
        <v>587</v>
      </c>
      <c r="G2143">
        <v>54</v>
      </c>
      <c r="H2143" s="47">
        <f t="shared" si="99"/>
        <v>587</v>
      </c>
      <c r="I2143" s="47">
        <f t="shared" si="100"/>
        <v>54</v>
      </c>
      <c r="J2143" s="39" t="str">
        <f t="shared" si="101"/>
        <v>58754</v>
      </c>
      <c r="K2143" t="s">
        <v>50</v>
      </c>
      <c r="L2143">
        <v>7</v>
      </c>
      <c r="M2143" t="s">
        <v>1819</v>
      </c>
      <c r="N2143" t="s">
        <v>281</v>
      </c>
      <c r="O2143">
        <v>1</v>
      </c>
      <c r="P2143" t="s">
        <v>3321</v>
      </c>
    </row>
    <row r="2144" spans="1:16" x14ac:dyDescent="0.3">
      <c r="A2144" t="s">
        <v>37</v>
      </c>
      <c r="B2144" t="s">
        <v>38</v>
      </c>
      <c r="C2144" t="s">
        <v>39</v>
      </c>
      <c r="D2144" t="s">
        <v>40</v>
      </c>
      <c r="E2144">
        <v>1</v>
      </c>
      <c r="F2144">
        <v>587</v>
      </c>
      <c r="G2144">
        <v>1</v>
      </c>
      <c r="H2144" s="47">
        <f t="shared" si="99"/>
        <v>587</v>
      </c>
      <c r="I2144" s="47">
        <f t="shared" si="100"/>
        <v>1</v>
      </c>
      <c r="J2144" s="39" t="str">
        <f t="shared" si="101"/>
        <v>5871</v>
      </c>
      <c r="K2144" t="s">
        <v>50</v>
      </c>
      <c r="L2144">
        <v>376</v>
      </c>
      <c r="M2144" t="s">
        <v>2403</v>
      </c>
      <c r="N2144" t="s">
        <v>2039</v>
      </c>
      <c r="O2144">
        <v>1</v>
      </c>
      <c r="P2144" t="s">
        <v>3321</v>
      </c>
    </row>
    <row r="2145" spans="1:16" x14ac:dyDescent="0.3">
      <c r="A2145" t="s">
        <v>37</v>
      </c>
      <c r="B2145" t="s">
        <v>38</v>
      </c>
      <c r="C2145" t="s">
        <v>39</v>
      </c>
      <c r="D2145" t="s">
        <v>40</v>
      </c>
      <c r="E2145">
        <v>1</v>
      </c>
      <c r="F2145">
        <v>5</v>
      </c>
      <c r="G2145">
        <v>1</v>
      </c>
      <c r="H2145" s="47">
        <f t="shared" si="99"/>
        <v>5</v>
      </c>
      <c r="I2145" s="47">
        <f t="shared" si="100"/>
        <v>1</v>
      </c>
      <c r="J2145" s="39" t="str">
        <f t="shared" si="101"/>
        <v>51</v>
      </c>
      <c r="K2145" t="s">
        <v>124</v>
      </c>
      <c r="L2145">
        <v>288</v>
      </c>
      <c r="M2145" t="s">
        <v>54</v>
      </c>
      <c r="N2145" t="s">
        <v>55</v>
      </c>
      <c r="O2145">
        <v>5</v>
      </c>
      <c r="P2145" t="s">
        <v>3322</v>
      </c>
    </row>
    <row r="2146" spans="1:16" x14ac:dyDescent="0.3">
      <c r="A2146" t="s">
        <v>37</v>
      </c>
      <c r="B2146" t="s">
        <v>38</v>
      </c>
      <c r="C2146" t="s">
        <v>39</v>
      </c>
      <c r="D2146" t="s">
        <v>40</v>
      </c>
      <c r="E2146">
        <v>1</v>
      </c>
      <c r="F2146">
        <v>453</v>
      </c>
      <c r="G2146">
        <v>1</v>
      </c>
      <c r="H2146" s="47">
        <f t="shared" si="99"/>
        <v>453</v>
      </c>
      <c r="I2146" s="47">
        <f t="shared" si="100"/>
        <v>1</v>
      </c>
      <c r="J2146" s="39" t="str">
        <f t="shared" si="101"/>
        <v>4531</v>
      </c>
      <c r="K2146" t="s">
        <v>50</v>
      </c>
      <c r="L2146">
        <v>15</v>
      </c>
      <c r="M2146" t="s">
        <v>1486</v>
      </c>
      <c r="N2146" t="s">
        <v>1487</v>
      </c>
      <c r="O2146">
        <v>1</v>
      </c>
      <c r="P2146" t="s">
        <v>3321</v>
      </c>
    </row>
    <row r="2147" spans="1:16" x14ac:dyDescent="0.3">
      <c r="A2147" t="s">
        <v>37</v>
      </c>
      <c r="B2147" t="s">
        <v>38</v>
      </c>
      <c r="C2147" t="s">
        <v>39</v>
      </c>
      <c r="D2147" t="s">
        <v>40</v>
      </c>
      <c r="E2147">
        <v>1</v>
      </c>
      <c r="F2147">
        <v>352</v>
      </c>
      <c r="G2147">
        <v>1</v>
      </c>
      <c r="H2147" s="47">
        <f t="shared" si="99"/>
        <v>352</v>
      </c>
      <c r="I2147" s="47">
        <f t="shared" si="100"/>
        <v>1</v>
      </c>
      <c r="J2147" s="39" t="str">
        <f t="shared" si="101"/>
        <v>3521</v>
      </c>
      <c r="K2147" t="s">
        <v>207</v>
      </c>
      <c r="L2147">
        <v>2510</v>
      </c>
      <c r="M2147" t="s">
        <v>936</v>
      </c>
      <c r="N2147" t="s">
        <v>937</v>
      </c>
      <c r="O2147">
        <v>1</v>
      </c>
      <c r="P2147" t="s">
        <v>3321</v>
      </c>
    </row>
    <row r="2148" spans="1:16" x14ac:dyDescent="0.3">
      <c r="A2148" t="s">
        <v>37</v>
      </c>
      <c r="B2148" t="s">
        <v>38</v>
      </c>
      <c r="C2148" t="s">
        <v>39</v>
      </c>
      <c r="D2148" t="s">
        <v>40</v>
      </c>
      <c r="E2148">
        <v>1</v>
      </c>
      <c r="F2148">
        <v>358</v>
      </c>
      <c r="G2148">
        <v>3</v>
      </c>
      <c r="H2148" s="47">
        <f t="shared" si="99"/>
        <v>358</v>
      </c>
      <c r="I2148" s="47">
        <f t="shared" si="100"/>
        <v>3</v>
      </c>
      <c r="J2148" s="39" t="str">
        <f t="shared" si="101"/>
        <v>3583</v>
      </c>
      <c r="K2148" t="s">
        <v>58</v>
      </c>
      <c r="L2148">
        <v>498</v>
      </c>
      <c r="M2148" t="s">
        <v>54</v>
      </c>
      <c r="N2148" t="s">
        <v>79</v>
      </c>
      <c r="O2148">
        <v>2</v>
      </c>
      <c r="P2148" t="s">
        <v>3323</v>
      </c>
    </row>
    <row r="2149" spans="1:16" x14ac:dyDescent="0.3">
      <c r="A2149" t="s">
        <v>37</v>
      </c>
      <c r="B2149" t="s">
        <v>38</v>
      </c>
      <c r="C2149" t="s">
        <v>39</v>
      </c>
      <c r="D2149" t="s">
        <v>40</v>
      </c>
      <c r="E2149">
        <v>1</v>
      </c>
      <c r="F2149">
        <v>325</v>
      </c>
      <c r="G2149">
        <v>2</v>
      </c>
      <c r="H2149" s="47">
        <f t="shared" si="99"/>
        <v>325</v>
      </c>
      <c r="I2149" s="47">
        <f t="shared" si="100"/>
        <v>2</v>
      </c>
      <c r="J2149" s="39" t="str">
        <f t="shared" si="101"/>
        <v>3252</v>
      </c>
      <c r="K2149" t="s">
        <v>58</v>
      </c>
      <c r="L2149">
        <v>1710</v>
      </c>
      <c r="M2149" t="s">
        <v>417</v>
      </c>
      <c r="N2149" t="s">
        <v>418</v>
      </c>
      <c r="O2149">
        <v>1</v>
      </c>
      <c r="P2149" t="s">
        <v>3321</v>
      </c>
    </row>
    <row r="2150" spans="1:16" x14ac:dyDescent="0.3">
      <c r="A2150" t="s">
        <v>37</v>
      </c>
      <c r="B2150" t="s">
        <v>38</v>
      </c>
      <c r="C2150" t="s">
        <v>39</v>
      </c>
      <c r="D2150" t="s">
        <v>40</v>
      </c>
      <c r="E2150">
        <v>1</v>
      </c>
      <c r="F2150">
        <v>229</v>
      </c>
      <c r="G2150">
        <v>4</v>
      </c>
      <c r="H2150" s="47">
        <f t="shared" si="99"/>
        <v>229</v>
      </c>
      <c r="I2150" s="47">
        <f t="shared" si="100"/>
        <v>4</v>
      </c>
      <c r="J2150" s="39" t="str">
        <f t="shared" si="101"/>
        <v>2294</v>
      </c>
      <c r="K2150" t="s">
        <v>50</v>
      </c>
      <c r="L2150">
        <v>17</v>
      </c>
      <c r="M2150" t="s">
        <v>54</v>
      </c>
      <c r="N2150" t="s">
        <v>54</v>
      </c>
      <c r="O2150">
        <v>1</v>
      </c>
      <c r="P2150" t="s">
        <v>3321</v>
      </c>
    </row>
    <row r="2151" spans="1:16" x14ac:dyDescent="0.3">
      <c r="A2151" t="s">
        <v>37</v>
      </c>
      <c r="B2151" t="s">
        <v>38</v>
      </c>
      <c r="C2151" t="s">
        <v>39</v>
      </c>
      <c r="D2151" t="s">
        <v>40</v>
      </c>
      <c r="E2151">
        <v>1</v>
      </c>
      <c r="F2151">
        <v>424</v>
      </c>
      <c r="G2151">
        <v>2</v>
      </c>
      <c r="H2151" s="47">
        <f t="shared" si="99"/>
        <v>424</v>
      </c>
      <c r="I2151" s="47">
        <f t="shared" si="100"/>
        <v>2</v>
      </c>
      <c r="J2151" s="39" t="str">
        <f t="shared" si="101"/>
        <v>4242</v>
      </c>
      <c r="K2151" t="s">
        <v>50</v>
      </c>
      <c r="L2151">
        <v>303</v>
      </c>
      <c r="M2151" t="s">
        <v>2406</v>
      </c>
      <c r="N2151" t="s">
        <v>2407</v>
      </c>
      <c r="O2151">
        <v>1</v>
      </c>
      <c r="P2151" t="s">
        <v>3321</v>
      </c>
    </row>
    <row r="2152" spans="1:16" x14ac:dyDescent="0.3">
      <c r="A2152" t="s">
        <v>37</v>
      </c>
      <c r="B2152" t="s">
        <v>38</v>
      </c>
      <c r="C2152" t="s">
        <v>39</v>
      </c>
      <c r="D2152" t="s">
        <v>40</v>
      </c>
      <c r="E2152">
        <v>1</v>
      </c>
      <c r="F2152">
        <v>306</v>
      </c>
      <c r="G2152">
        <v>1</v>
      </c>
      <c r="H2152" s="47">
        <f t="shared" si="99"/>
        <v>306</v>
      </c>
      <c r="I2152" s="47">
        <f t="shared" si="100"/>
        <v>1</v>
      </c>
      <c r="J2152" s="39" t="str">
        <f t="shared" si="101"/>
        <v>3061</v>
      </c>
      <c r="K2152" t="s">
        <v>58</v>
      </c>
      <c r="L2152">
        <v>476</v>
      </c>
      <c r="M2152" t="s">
        <v>2072</v>
      </c>
      <c r="N2152" t="s">
        <v>2073</v>
      </c>
      <c r="O2152">
        <v>1</v>
      </c>
      <c r="P2152" t="s">
        <v>3321</v>
      </c>
    </row>
    <row r="2153" spans="1:16" x14ac:dyDescent="0.3">
      <c r="A2153" t="s">
        <v>37</v>
      </c>
      <c r="B2153" t="s">
        <v>38</v>
      </c>
      <c r="C2153" t="s">
        <v>39</v>
      </c>
      <c r="D2153" t="s">
        <v>40</v>
      </c>
      <c r="E2153">
        <v>1</v>
      </c>
      <c r="F2153">
        <v>210</v>
      </c>
      <c r="G2153">
        <v>6</v>
      </c>
      <c r="H2153" s="47">
        <f t="shared" si="99"/>
        <v>210</v>
      </c>
      <c r="I2153" s="47">
        <f t="shared" si="100"/>
        <v>6</v>
      </c>
      <c r="J2153" s="39" t="str">
        <f t="shared" si="101"/>
        <v>2106</v>
      </c>
      <c r="K2153" t="s">
        <v>78</v>
      </c>
      <c r="L2153">
        <v>901</v>
      </c>
      <c r="M2153" t="s">
        <v>54</v>
      </c>
      <c r="N2153" t="s">
        <v>55</v>
      </c>
      <c r="O2153">
        <v>5</v>
      </c>
      <c r="P2153" t="s">
        <v>3322</v>
      </c>
    </row>
    <row r="2154" spans="1:16" x14ac:dyDescent="0.3">
      <c r="A2154" t="s">
        <v>37</v>
      </c>
      <c r="B2154" t="s">
        <v>38</v>
      </c>
      <c r="C2154" t="s">
        <v>39</v>
      </c>
      <c r="D2154" t="s">
        <v>40</v>
      </c>
      <c r="E2154">
        <v>1</v>
      </c>
      <c r="F2154">
        <v>212</v>
      </c>
      <c r="G2154">
        <v>10</v>
      </c>
      <c r="H2154" s="47">
        <f t="shared" si="99"/>
        <v>212</v>
      </c>
      <c r="I2154" s="47">
        <f t="shared" si="100"/>
        <v>10</v>
      </c>
      <c r="J2154" s="39" t="str">
        <f t="shared" si="101"/>
        <v>21210</v>
      </c>
      <c r="K2154" t="s">
        <v>53</v>
      </c>
      <c r="L2154">
        <v>53</v>
      </c>
      <c r="M2154" t="s">
        <v>1140</v>
      </c>
      <c r="N2154" t="s">
        <v>1141</v>
      </c>
      <c r="O2154">
        <v>1</v>
      </c>
      <c r="P2154" t="s">
        <v>3321</v>
      </c>
    </row>
    <row r="2155" spans="1:16" x14ac:dyDescent="0.3">
      <c r="A2155" t="s">
        <v>37</v>
      </c>
      <c r="B2155" t="s">
        <v>38</v>
      </c>
      <c r="C2155" t="s">
        <v>39</v>
      </c>
      <c r="D2155" t="s">
        <v>40</v>
      </c>
      <c r="E2155">
        <v>1</v>
      </c>
      <c r="F2155">
        <v>409</v>
      </c>
      <c r="G2155">
        <v>0</v>
      </c>
      <c r="H2155" s="47">
        <f t="shared" si="99"/>
        <v>409</v>
      </c>
      <c r="I2155" s="47"/>
      <c r="J2155" s="39" t="str">
        <f t="shared" si="101"/>
        <v>409</v>
      </c>
      <c r="K2155" t="s">
        <v>50</v>
      </c>
      <c r="L2155">
        <v>54</v>
      </c>
      <c r="M2155" t="s">
        <v>54</v>
      </c>
      <c r="N2155" t="s">
        <v>55</v>
      </c>
      <c r="O2155">
        <v>5</v>
      </c>
      <c r="P2155" t="s">
        <v>3322</v>
      </c>
    </row>
    <row r="2156" spans="1:16" x14ac:dyDescent="0.3">
      <c r="A2156" t="s">
        <v>37</v>
      </c>
      <c r="B2156" t="s">
        <v>38</v>
      </c>
      <c r="C2156" t="s">
        <v>39</v>
      </c>
      <c r="D2156" t="s">
        <v>40</v>
      </c>
      <c r="E2156">
        <v>1</v>
      </c>
      <c r="F2156">
        <v>577</v>
      </c>
      <c r="G2156">
        <v>11</v>
      </c>
      <c r="H2156" s="47">
        <f t="shared" si="99"/>
        <v>577</v>
      </c>
      <c r="I2156" s="47">
        <f t="shared" si="100"/>
        <v>11</v>
      </c>
      <c r="J2156" s="39" t="str">
        <f t="shared" si="101"/>
        <v>57711</v>
      </c>
      <c r="K2156" t="s">
        <v>50</v>
      </c>
      <c r="L2156">
        <v>89</v>
      </c>
      <c r="M2156">
        <v>578</v>
      </c>
      <c r="N2156" t="s">
        <v>2408</v>
      </c>
      <c r="O2156">
        <v>1</v>
      </c>
      <c r="P2156" t="s">
        <v>3321</v>
      </c>
    </row>
    <row r="2157" spans="1:16" x14ac:dyDescent="0.3">
      <c r="A2157" t="s">
        <v>37</v>
      </c>
      <c r="B2157" t="s">
        <v>38</v>
      </c>
      <c r="C2157" t="s">
        <v>39</v>
      </c>
      <c r="D2157" t="s">
        <v>40</v>
      </c>
      <c r="E2157">
        <v>1</v>
      </c>
      <c r="F2157">
        <v>572</v>
      </c>
      <c r="G2157">
        <v>3</v>
      </c>
      <c r="H2157" s="47">
        <f t="shared" si="99"/>
        <v>572</v>
      </c>
      <c r="I2157" s="47">
        <f t="shared" si="100"/>
        <v>3</v>
      </c>
      <c r="J2157" s="39" t="str">
        <f t="shared" si="101"/>
        <v>5723</v>
      </c>
      <c r="K2157" t="s">
        <v>50</v>
      </c>
      <c r="L2157">
        <v>150</v>
      </c>
      <c r="M2157">
        <v>572</v>
      </c>
      <c r="N2157" t="s">
        <v>2409</v>
      </c>
      <c r="O2157">
        <v>1</v>
      </c>
      <c r="P2157" t="s">
        <v>3321</v>
      </c>
    </row>
    <row r="2158" spans="1:16" x14ac:dyDescent="0.3">
      <c r="A2158" t="s">
        <v>37</v>
      </c>
      <c r="B2158" t="s">
        <v>38</v>
      </c>
      <c r="C2158" t="s">
        <v>39</v>
      </c>
      <c r="D2158" t="s">
        <v>40</v>
      </c>
      <c r="E2158">
        <v>1</v>
      </c>
      <c r="F2158">
        <v>573</v>
      </c>
      <c r="G2158">
        <v>1</v>
      </c>
      <c r="H2158" s="47">
        <f t="shared" si="99"/>
        <v>573</v>
      </c>
      <c r="I2158" s="47">
        <f t="shared" si="100"/>
        <v>1</v>
      </c>
      <c r="J2158" s="39" t="str">
        <f t="shared" si="101"/>
        <v>5731</v>
      </c>
      <c r="K2158" t="s">
        <v>50</v>
      </c>
      <c r="L2158">
        <v>175</v>
      </c>
      <c r="M2158" t="s">
        <v>2410</v>
      </c>
      <c r="N2158" t="s">
        <v>1152</v>
      </c>
      <c r="O2158">
        <v>6</v>
      </c>
      <c r="P2158" t="s">
        <v>3324</v>
      </c>
    </row>
    <row r="2159" spans="1:16" x14ac:dyDescent="0.3">
      <c r="A2159" t="s">
        <v>37</v>
      </c>
      <c r="B2159" t="s">
        <v>38</v>
      </c>
      <c r="C2159" t="s">
        <v>39</v>
      </c>
      <c r="D2159" t="s">
        <v>40</v>
      </c>
      <c r="E2159">
        <v>1</v>
      </c>
      <c r="F2159">
        <v>565</v>
      </c>
      <c r="G2159">
        <v>9</v>
      </c>
      <c r="H2159" s="47">
        <f t="shared" si="99"/>
        <v>565</v>
      </c>
      <c r="I2159" s="47">
        <f t="shared" si="100"/>
        <v>9</v>
      </c>
      <c r="J2159" s="39" t="str">
        <f t="shared" si="101"/>
        <v>5659</v>
      </c>
      <c r="K2159" t="s">
        <v>50</v>
      </c>
      <c r="L2159">
        <v>169</v>
      </c>
      <c r="M2159" t="s">
        <v>2411</v>
      </c>
      <c r="N2159" t="s">
        <v>2412</v>
      </c>
      <c r="O2159">
        <v>1</v>
      </c>
      <c r="P2159" t="s">
        <v>3321</v>
      </c>
    </row>
    <row r="2160" spans="1:16" x14ac:dyDescent="0.3">
      <c r="A2160" t="s">
        <v>37</v>
      </c>
      <c r="B2160" t="s">
        <v>38</v>
      </c>
      <c r="C2160" t="s">
        <v>39</v>
      </c>
      <c r="D2160" t="s">
        <v>40</v>
      </c>
      <c r="E2160">
        <v>1</v>
      </c>
      <c r="F2160">
        <v>451</v>
      </c>
      <c r="G2160">
        <v>0</v>
      </c>
      <c r="H2160" s="47">
        <f t="shared" si="99"/>
        <v>451</v>
      </c>
      <c r="I2160" s="47"/>
      <c r="J2160" s="39" t="str">
        <f t="shared" si="101"/>
        <v>451</v>
      </c>
      <c r="K2160" t="s">
        <v>50</v>
      </c>
      <c r="L2160">
        <v>303</v>
      </c>
      <c r="M2160" t="s">
        <v>2413</v>
      </c>
      <c r="N2160" t="s">
        <v>2414</v>
      </c>
      <c r="O2160">
        <v>6</v>
      </c>
      <c r="P2160" t="s">
        <v>3324</v>
      </c>
    </row>
    <row r="2161" spans="1:16" x14ac:dyDescent="0.3">
      <c r="A2161" t="s">
        <v>37</v>
      </c>
      <c r="B2161" t="s">
        <v>38</v>
      </c>
      <c r="C2161" t="s">
        <v>39</v>
      </c>
      <c r="D2161" t="s">
        <v>40</v>
      </c>
      <c r="E2161">
        <v>1</v>
      </c>
      <c r="F2161">
        <v>467</v>
      </c>
      <c r="G2161">
        <v>7</v>
      </c>
      <c r="H2161" s="47">
        <f t="shared" si="99"/>
        <v>467</v>
      </c>
      <c r="I2161" s="47">
        <f t="shared" si="100"/>
        <v>7</v>
      </c>
      <c r="J2161" s="39" t="str">
        <f t="shared" si="101"/>
        <v>4677</v>
      </c>
      <c r="K2161" t="s">
        <v>50</v>
      </c>
      <c r="L2161">
        <v>362</v>
      </c>
      <c r="M2161" t="s">
        <v>2415</v>
      </c>
      <c r="N2161" t="s">
        <v>2416</v>
      </c>
      <c r="O2161">
        <v>1</v>
      </c>
      <c r="P2161" t="s">
        <v>3321</v>
      </c>
    </row>
    <row r="2162" spans="1:16" x14ac:dyDescent="0.3">
      <c r="A2162" t="s">
        <v>37</v>
      </c>
      <c r="B2162" t="s">
        <v>38</v>
      </c>
      <c r="C2162" t="s">
        <v>39</v>
      </c>
      <c r="D2162" t="s">
        <v>40</v>
      </c>
      <c r="E2162">
        <v>1</v>
      </c>
      <c r="F2162">
        <v>898</v>
      </c>
      <c r="G2162">
        <v>1</v>
      </c>
      <c r="H2162" s="47">
        <f t="shared" si="99"/>
        <v>898</v>
      </c>
      <c r="I2162" s="47">
        <f t="shared" si="100"/>
        <v>1</v>
      </c>
      <c r="J2162" s="39" t="str">
        <f t="shared" si="101"/>
        <v>8981</v>
      </c>
      <c r="K2162" t="s">
        <v>124</v>
      </c>
      <c r="L2162">
        <v>281</v>
      </c>
      <c r="M2162" t="s">
        <v>54</v>
      </c>
      <c r="N2162" t="s">
        <v>135</v>
      </c>
      <c r="O2162">
        <v>2</v>
      </c>
      <c r="P2162" t="s">
        <v>3323</v>
      </c>
    </row>
    <row r="2163" spans="1:16" x14ac:dyDescent="0.3">
      <c r="A2163" t="s">
        <v>37</v>
      </c>
      <c r="B2163" t="s">
        <v>38</v>
      </c>
      <c r="C2163" t="s">
        <v>39</v>
      </c>
      <c r="D2163" t="s">
        <v>40</v>
      </c>
      <c r="E2163">
        <v>1</v>
      </c>
      <c r="F2163">
        <v>788</v>
      </c>
      <c r="G2163">
        <v>12</v>
      </c>
      <c r="H2163" s="47">
        <f t="shared" si="99"/>
        <v>788</v>
      </c>
      <c r="I2163" s="47">
        <f t="shared" si="100"/>
        <v>12</v>
      </c>
      <c r="J2163" s="39" t="str">
        <f t="shared" si="101"/>
        <v>78812</v>
      </c>
      <c r="K2163" t="s">
        <v>50</v>
      </c>
      <c r="L2163">
        <v>61</v>
      </c>
      <c r="M2163" t="s">
        <v>54</v>
      </c>
      <c r="N2163" t="s">
        <v>79</v>
      </c>
      <c r="O2163">
        <v>2</v>
      </c>
      <c r="P2163" t="s">
        <v>3323</v>
      </c>
    </row>
    <row r="2164" spans="1:16" x14ac:dyDescent="0.3">
      <c r="A2164" t="s">
        <v>37</v>
      </c>
      <c r="B2164" t="s">
        <v>38</v>
      </c>
      <c r="C2164" t="s">
        <v>39</v>
      </c>
      <c r="D2164" t="s">
        <v>40</v>
      </c>
      <c r="E2164">
        <v>1</v>
      </c>
      <c r="F2164">
        <v>879</v>
      </c>
      <c r="G2164">
        <v>5</v>
      </c>
      <c r="H2164" s="47">
        <f t="shared" si="99"/>
        <v>879</v>
      </c>
      <c r="I2164" s="47">
        <f t="shared" si="100"/>
        <v>5</v>
      </c>
      <c r="J2164" s="39" t="str">
        <f t="shared" si="101"/>
        <v>8795</v>
      </c>
      <c r="K2164" t="s">
        <v>50</v>
      </c>
      <c r="L2164">
        <v>17</v>
      </c>
      <c r="M2164" t="s">
        <v>54</v>
      </c>
      <c r="N2164" t="s">
        <v>159</v>
      </c>
      <c r="O2164">
        <v>2</v>
      </c>
      <c r="P2164" t="s">
        <v>3323</v>
      </c>
    </row>
    <row r="2165" spans="1:16" x14ac:dyDescent="0.3">
      <c r="A2165" t="s">
        <v>37</v>
      </c>
      <c r="B2165" t="s">
        <v>38</v>
      </c>
      <c r="C2165" t="s">
        <v>39</v>
      </c>
      <c r="D2165" t="s">
        <v>40</v>
      </c>
      <c r="E2165">
        <v>1</v>
      </c>
      <c r="F2165">
        <v>771</v>
      </c>
      <c r="G2165">
        <v>14</v>
      </c>
      <c r="H2165" s="47">
        <f t="shared" si="99"/>
        <v>771</v>
      </c>
      <c r="I2165" s="47">
        <f t="shared" si="100"/>
        <v>14</v>
      </c>
      <c r="J2165" s="39" t="str">
        <f t="shared" si="101"/>
        <v>77114</v>
      </c>
      <c r="K2165" t="s">
        <v>50</v>
      </c>
      <c r="L2165">
        <v>167</v>
      </c>
      <c r="M2165" t="s">
        <v>54</v>
      </c>
      <c r="N2165" t="s">
        <v>54</v>
      </c>
      <c r="O2165">
        <v>1</v>
      </c>
      <c r="P2165" t="s">
        <v>3321</v>
      </c>
    </row>
    <row r="2166" spans="1:16" x14ac:dyDescent="0.3">
      <c r="A2166" t="s">
        <v>37</v>
      </c>
      <c r="B2166" t="s">
        <v>38</v>
      </c>
      <c r="C2166" t="s">
        <v>39</v>
      </c>
      <c r="D2166" t="s">
        <v>40</v>
      </c>
      <c r="E2166">
        <v>1</v>
      </c>
      <c r="F2166">
        <v>101</v>
      </c>
      <c r="G2166">
        <v>4</v>
      </c>
      <c r="H2166" s="47">
        <f t="shared" si="99"/>
        <v>101</v>
      </c>
      <c r="I2166" s="47">
        <f t="shared" si="100"/>
        <v>4</v>
      </c>
      <c r="J2166" s="39" t="str">
        <f t="shared" si="101"/>
        <v>1014</v>
      </c>
      <c r="K2166" t="s">
        <v>53</v>
      </c>
      <c r="L2166">
        <v>60</v>
      </c>
      <c r="M2166" t="s">
        <v>54</v>
      </c>
      <c r="N2166" t="s">
        <v>162</v>
      </c>
      <c r="O2166">
        <v>2</v>
      </c>
      <c r="P2166" t="s">
        <v>3323</v>
      </c>
    </row>
    <row r="2167" spans="1:16" x14ac:dyDescent="0.3">
      <c r="A2167" t="s">
        <v>37</v>
      </c>
      <c r="B2167" t="s">
        <v>38</v>
      </c>
      <c r="C2167" t="s">
        <v>39</v>
      </c>
      <c r="D2167" t="s">
        <v>40</v>
      </c>
      <c r="E2167">
        <v>1</v>
      </c>
      <c r="F2167">
        <v>385</v>
      </c>
      <c r="G2167">
        <v>0</v>
      </c>
      <c r="H2167" s="47">
        <f t="shared" si="99"/>
        <v>385</v>
      </c>
      <c r="I2167" s="47"/>
      <c r="J2167" s="39" t="str">
        <f t="shared" si="101"/>
        <v>385</v>
      </c>
      <c r="K2167" t="s">
        <v>58</v>
      </c>
      <c r="L2167">
        <v>1326</v>
      </c>
      <c r="M2167" t="s">
        <v>125</v>
      </c>
      <c r="N2167" t="s">
        <v>126</v>
      </c>
      <c r="O2167">
        <v>1</v>
      </c>
      <c r="P2167" t="s">
        <v>3321</v>
      </c>
    </row>
    <row r="2168" spans="1:16" x14ac:dyDescent="0.3">
      <c r="A2168" t="s">
        <v>37</v>
      </c>
      <c r="B2168" t="s">
        <v>38</v>
      </c>
      <c r="C2168" t="s">
        <v>39</v>
      </c>
      <c r="D2168" t="s">
        <v>40</v>
      </c>
      <c r="E2168">
        <v>1</v>
      </c>
      <c r="F2168">
        <v>343</v>
      </c>
      <c r="G2168">
        <v>1</v>
      </c>
      <c r="H2168" s="47">
        <f t="shared" si="99"/>
        <v>343</v>
      </c>
      <c r="I2168" s="47">
        <f t="shared" si="100"/>
        <v>1</v>
      </c>
      <c r="J2168" s="39" t="str">
        <f t="shared" si="101"/>
        <v>3431</v>
      </c>
      <c r="K2168" t="s">
        <v>53</v>
      </c>
      <c r="L2168">
        <v>1183</v>
      </c>
      <c r="M2168">
        <v>315</v>
      </c>
      <c r="N2168" t="s">
        <v>106</v>
      </c>
      <c r="O2168">
        <v>1</v>
      </c>
      <c r="P2168" t="s">
        <v>3321</v>
      </c>
    </row>
    <row r="2169" spans="1:16" x14ac:dyDescent="0.3">
      <c r="A2169" t="s">
        <v>37</v>
      </c>
      <c r="B2169" t="s">
        <v>38</v>
      </c>
      <c r="C2169" t="s">
        <v>39</v>
      </c>
      <c r="D2169" t="s">
        <v>40</v>
      </c>
      <c r="E2169">
        <v>1</v>
      </c>
      <c r="F2169">
        <v>348</v>
      </c>
      <c r="G2169">
        <v>4</v>
      </c>
      <c r="H2169" s="47">
        <f t="shared" si="99"/>
        <v>348</v>
      </c>
      <c r="I2169" s="47">
        <f t="shared" si="100"/>
        <v>4</v>
      </c>
      <c r="J2169" s="39" t="str">
        <f t="shared" si="101"/>
        <v>3484</v>
      </c>
      <c r="K2169" t="s">
        <v>58</v>
      </c>
      <c r="L2169">
        <v>1341</v>
      </c>
      <c r="M2169" t="s">
        <v>1205</v>
      </c>
      <c r="N2169" t="s">
        <v>1206</v>
      </c>
      <c r="O2169">
        <v>1</v>
      </c>
      <c r="P2169" t="s">
        <v>3321</v>
      </c>
    </row>
    <row r="2170" spans="1:16" x14ac:dyDescent="0.3">
      <c r="A2170" t="s">
        <v>37</v>
      </c>
      <c r="B2170" t="s">
        <v>38</v>
      </c>
      <c r="C2170" t="s">
        <v>39</v>
      </c>
      <c r="D2170" t="s">
        <v>40</v>
      </c>
      <c r="E2170">
        <v>1</v>
      </c>
      <c r="F2170">
        <v>694</v>
      </c>
      <c r="G2170">
        <v>18</v>
      </c>
      <c r="H2170" s="47">
        <f t="shared" si="99"/>
        <v>694</v>
      </c>
      <c r="I2170" s="47">
        <f t="shared" si="100"/>
        <v>18</v>
      </c>
      <c r="J2170" s="39" t="str">
        <f t="shared" si="101"/>
        <v>69418</v>
      </c>
      <c r="K2170" t="s">
        <v>50</v>
      </c>
      <c r="L2170">
        <v>203</v>
      </c>
      <c r="M2170" t="s">
        <v>2417</v>
      </c>
      <c r="N2170" t="s">
        <v>2418</v>
      </c>
      <c r="O2170">
        <v>1</v>
      </c>
      <c r="P2170" t="s">
        <v>3321</v>
      </c>
    </row>
    <row r="2171" spans="1:16" x14ac:dyDescent="0.3">
      <c r="A2171" t="s">
        <v>37</v>
      </c>
      <c r="B2171" t="s">
        <v>38</v>
      </c>
      <c r="C2171" t="s">
        <v>39</v>
      </c>
      <c r="D2171" t="s">
        <v>40</v>
      </c>
      <c r="E2171">
        <v>1</v>
      </c>
      <c r="F2171">
        <v>694</v>
      </c>
      <c r="G2171">
        <v>33</v>
      </c>
      <c r="H2171" s="47">
        <f t="shared" si="99"/>
        <v>694</v>
      </c>
      <c r="I2171" s="47">
        <f t="shared" si="100"/>
        <v>33</v>
      </c>
      <c r="J2171" s="39" t="str">
        <f t="shared" si="101"/>
        <v>69433</v>
      </c>
      <c r="K2171" t="s">
        <v>50</v>
      </c>
      <c r="L2171">
        <v>99</v>
      </c>
      <c r="M2171" t="s">
        <v>1130</v>
      </c>
      <c r="N2171" t="s">
        <v>1131</v>
      </c>
      <c r="O2171">
        <v>1</v>
      </c>
      <c r="P2171" t="s">
        <v>3321</v>
      </c>
    </row>
    <row r="2172" spans="1:16" x14ac:dyDescent="0.3">
      <c r="A2172" t="s">
        <v>37</v>
      </c>
      <c r="B2172" t="s">
        <v>38</v>
      </c>
      <c r="C2172" t="s">
        <v>39</v>
      </c>
      <c r="D2172" t="s">
        <v>40</v>
      </c>
      <c r="E2172">
        <v>1</v>
      </c>
      <c r="F2172">
        <v>693</v>
      </c>
      <c r="G2172">
        <v>5</v>
      </c>
      <c r="H2172" s="47">
        <f t="shared" si="99"/>
        <v>693</v>
      </c>
      <c r="I2172" s="47">
        <f t="shared" si="100"/>
        <v>5</v>
      </c>
      <c r="J2172" s="39" t="str">
        <f t="shared" si="101"/>
        <v>6935</v>
      </c>
      <c r="K2172" t="s">
        <v>50</v>
      </c>
      <c r="L2172">
        <v>110.4</v>
      </c>
      <c r="M2172" t="s">
        <v>2419</v>
      </c>
      <c r="N2172" t="s">
        <v>2420</v>
      </c>
      <c r="O2172">
        <v>1</v>
      </c>
      <c r="P2172" t="s">
        <v>3321</v>
      </c>
    </row>
    <row r="2173" spans="1:16" x14ac:dyDescent="0.3">
      <c r="A2173" t="s">
        <v>37</v>
      </c>
      <c r="B2173" t="s">
        <v>38</v>
      </c>
      <c r="C2173" t="s">
        <v>39</v>
      </c>
      <c r="D2173" t="s">
        <v>40</v>
      </c>
      <c r="E2173">
        <v>1</v>
      </c>
      <c r="F2173">
        <v>678</v>
      </c>
      <c r="G2173">
        <v>16</v>
      </c>
      <c r="H2173" s="47">
        <f t="shared" si="99"/>
        <v>678</v>
      </c>
      <c r="I2173" s="47">
        <f t="shared" si="100"/>
        <v>16</v>
      </c>
      <c r="J2173" s="39" t="str">
        <f t="shared" si="101"/>
        <v>67816</v>
      </c>
      <c r="K2173" t="s">
        <v>50</v>
      </c>
      <c r="L2173">
        <v>66.8</v>
      </c>
      <c r="M2173" t="s">
        <v>2421</v>
      </c>
      <c r="N2173" t="s">
        <v>2422</v>
      </c>
      <c r="O2173">
        <v>1</v>
      </c>
      <c r="P2173" t="s">
        <v>3321</v>
      </c>
    </row>
    <row r="2174" spans="1:16" x14ac:dyDescent="0.3">
      <c r="A2174" t="s">
        <v>37</v>
      </c>
      <c r="B2174" t="s">
        <v>38</v>
      </c>
      <c r="C2174" t="s">
        <v>39</v>
      </c>
      <c r="D2174" t="s">
        <v>40</v>
      </c>
      <c r="E2174">
        <v>1</v>
      </c>
      <c r="F2174">
        <v>675</v>
      </c>
      <c r="G2174">
        <v>31</v>
      </c>
      <c r="H2174" s="47">
        <f t="shared" si="99"/>
        <v>675</v>
      </c>
      <c r="I2174" s="47">
        <f t="shared" si="100"/>
        <v>31</v>
      </c>
      <c r="J2174" s="39" t="str">
        <f t="shared" si="101"/>
        <v>67531</v>
      </c>
      <c r="K2174" t="s">
        <v>50</v>
      </c>
      <c r="L2174">
        <v>169.6</v>
      </c>
      <c r="M2174" t="s">
        <v>2423</v>
      </c>
      <c r="N2174" t="s">
        <v>2424</v>
      </c>
      <c r="O2174">
        <v>1</v>
      </c>
      <c r="P2174" t="s">
        <v>3321</v>
      </c>
    </row>
    <row r="2175" spans="1:16" x14ac:dyDescent="0.3">
      <c r="A2175" t="s">
        <v>37</v>
      </c>
      <c r="B2175" t="s">
        <v>38</v>
      </c>
      <c r="C2175" t="s">
        <v>39</v>
      </c>
      <c r="D2175" t="s">
        <v>40</v>
      </c>
      <c r="E2175">
        <v>1</v>
      </c>
      <c r="F2175">
        <v>327</v>
      </c>
      <c r="G2175">
        <v>0</v>
      </c>
      <c r="H2175" s="47">
        <f t="shared" si="99"/>
        <v>327</v>
      </c>
      <c r="I2175" s="47"/>
      <c r="J2175" s="39" t="str">
        <f t="shared" si="101"/>
        <v>327</v>
      </c>
      <c r="K2175" t="s">
        <v>58</v>
      </c>
      <c r="L2175">
        <v>128</v>
      </c>
      <c r="M2175" t="s">
        <v>54</v>
      </c>
      <c r="N2175" t="s">
        <v>162</v>
      </c>
      <c r="O2175">
        <v>2</v>
      </c>
      <c r="P2175" t="s">
        <v>3323</v>
      </c>
    </row>
    <row r="2176" spans="1:16" x14ac:dyDescent="0.3">
      <c r="A2176" t="s">
        <v>37</v>
      </c>
      <c r="B2176" t="s">
        <v>38</v>
      </c>
      <c r="C2176" t="s">
        <v>39</v>
      </c>
      <c r="D2176" t="s">
        <v>40</v>
      </c>
      <c r="E2176">
        <v>1</v>
      </c>
      <c r="F2176">
        <v>451</v>
      </c>
      <c r="G2176">
        <v>9</v>
      </c>
      <c r="H2176" s="47">
        <f t="shared" si="99"/>
        <v>451</v>
      </c>
      <c r="I2176" s="47">
        <f t="shared" si="100"/>
        <v>9</v>
      </c>
      <c r="J2176" s="39" t="str">
        <f t="shared" si="101"/>
        <v>4519</v>
      </c>
      <c r="K2176" t="s">
        <v>50</v>
      </c>
      <c r="L2176">
        <v>106</v>
      </c>
      <c r="M2176" t="s">
        <v>2425</v>
      </c>
      <c r="N2176" t="s">
        <v>2426</v>
      </c>
      <c r="O2176">
        <v>1</v>
      </c>
      <c r="P2176" t="s">
        <v>3321</v>
      </c>
    </row>
    <row r="2177" spans="1:16" x14ac:dyDescent="0.3">
      <c r="A2177" t="s">
        <v>37</v>
      </c>
      <c r="B2177" t="s">
        <v>38</v>
      </c>
      <c r="C2177" t="s">
        <v>39</v>
      </c>
      <c r="D2177" t="s">
        <v>40</v>
      </c>
      <c r="E2177">
        <v>1</v>
      </c>
      <c r="F2177">
        <v>866</v>
      </c>
      <c r="G2177">
        <v>15</v>
      </c>
      <c r="H2177" s="47">
        <f t="shared" si="99"/>
        <v>866</v>
      </c>
      <c r="I2177" s="47">
        <f t="shared" si="100"/>
        <v>15</v>
      </c>
      <c r="J2177" s="39" t="str">
        <f t="shared" si="101"/>
        <v>86615</v>
      </c>
      <c r="K2177" t="s">
        <v>50</v>
      </c>
      <c r="L2177">
        <v>89</v>
      </c>
      <c r="M2177" t="s">
        <v>54</v>
      </c>
      <c r="N2177" t="s">
        <v>159</v>
      </c>
      <c r="O2177">
        <v>2</v>
      </c>
      <c r="P2177" t="s">
        <v>3323</v>
      </c>
    </row>
    <row r="2178" spans="1:16" x14ac:dyDescent="0.3">
      <c r="A2178" t="s">
        <v>37</v>
      </c>
      <c r="B2178" t="s">
        <v>38</v>
      </c>
      <c r="C2178" t="s">
        <v>39</v>
      </c>
      <c r="D2178" t="s">
        <v>40</v>
      </c>
      <c r="E2178">
        <v>1</v>
      </c>
      <c r="F2178">
        <v>743</v>
      </c>
      <c r="G2178">
        <v>29</v>
      </c>
      <c r="H2178" s="47">
        <f t="shared" si="99"/>
        <v>743</v>
      </c>
      <c r="I2178" s="47">
        <f t="shared" si="100"/>
        <v>29</v>
      </c>
      <c r="J2178" s="39" t="str">
        <f t="shared" si="101"/>
        <v>74329</v>
      </c>
      <c r="K2178" t="s">
        <v>58</v>
      </c>
      <c r="L2178">
        <v>2</v>
      </c>
      <c r="M2178" t="s">
        <v>54</v>
      </c>
      <c r="N2178" t="s">
        <v>55</v>
      </c>
      <c r="O2178">
        <v>5</v>
      </c>
      <c r="P2178" t="s">
        <v>3322</v>
      </c>
    </row>
    <row r="2179" spans="1:16" x14ac:dyDescent="0.3">
      <c r="A2179" t="s">
        <v>37</v>
      </c>
      <c r="B2179" t="s">
        <v>38</v>
      </c>
      <c r="C2179" t="s">
        <v>39</v>
      </c>
      <c r="D2179" t="s">
        <v>40</v>
      </c>
      <c r="E2179">
        <v>1</v>
      </c>
      <c r="F2179">
        <v>741</v>
      </c>
      <c r="G2179">
        <v>30</v>
      </c>
      <c r="H2179" s="47">
        <f t="shared" ref="H2179:H2242" si="102">IF(E2179=1,F2179,CONCATENATE(E2179,F2179))</f>
        <v>741</v>
      </c>
      <c r="I2179" s="47">
        <f t="shared" ref="I2179:I2242" si="103">G2179</f>
        <v>30</v>
      </c>
      <c r="J2179" s="39" t="str">
        <f t="shared" ref="J2179:J2242" si="104">CONCATENATE(H2179,I2179)</f>
        <v>74130</v>
      </c>
      <c r="K2179" t="s">
        <v>50</v>
      </c>
      <c r="L2179">
        <v>151</v>
      </c>
      <c r="M2179" t="s">
        <v>2427</v>
      </c>
      <c r="N2179" t="s">
        <v>2428</v>
      </c>
      <c r="O2179">
        <v>1</v>
      </c>
      <c r="P2179" t="s">
        <v>3321</v>
      </c>
    </row>
    <row r="2180" spans="1:16" x14ac:dyDescent="0.3">
      <c r="A2180" t="s">
        <v>37</v>
      </c>
      <c r="B2180" t="s">
        <v>38</v>
      </c>
      <c r="C2180" t="s">
        <v>39</v>
      </c>
      <c r="D2180" t="s">
        <v>40</v>
      </c>
      <c r="E2180">
        <v>1</v>
      </c>
      <c r="F2180">
        <v>424</v>
      </c>
      <c r="G2180">
        <v>4</v>
      </c>
      <c r="H2180" s="47">
        <f t="shared" si="102"/>
        <v>424</v>
      </c>
      <c r="I2180" s="47">
        <f t="shared" si="103"/>
        <v>4</v>
      </c>
      <c r="J2180" s="39" t="str">
        <f t="shared" si="104"/>
        <v>4244</v>
      </c>
      <c r="K2180" t="s">
        <v>50</v>
      </c>
      <c r="L2180">
        <v>275</v>
      </c>
      <c r="M2180" t="s">
        <v>2429</v>
      </c>
      <c r="N2180" t="s">
        <v>2430</v>
      </c>
      <c r="O2180">
        <v>1</v>
      </c>
      <c r="P2180" t="s">
        <v>3321</v>
      </c>
    </row>
    <row r="2181" spans="1:16" x14ac:dyDescent="0.3">
      <c r="A2181" t="s">
        <v>37</v>
      </c>
      <c r="B2181" t="s">
        <v>38</v>
      </c>
      <c r="C2181" t="s">
        <v>39</v>
      </c>
      <c r="D2181" t="s">
        <v>40</v>
      </c>
      <c r="E2181">
        <v>1</v>
      </c>
      <c r="F2181">
        <v>318</v>
      </c>
      <c r="G2181">
        <v>5</v>
      </c>
      <c r="H2181" s="47">
        <f t="shared" si="102"/>
        <v>318</v>
      </c>
      <c r="I2181" s="47">
        <f t="shared" si="103"/>
        <v>5</v>
      </c>
      <c r="J2181" s="39" t="str">
        <f t="shared" si="104"/>
        <v>3185</v>
      </c>
      <c r="K2181" t="s">
        <v>50</v>
      </c>
      <c r="L2181">
        <v>68</v>
      </c>
      <c r="M2181" t="s">
        <v>2431</v>
      </c>
      <c r="N2181" t="s">
        <v>2432</v>
      </c>
      <c r="O2181">
        <v>1</v>
      </c>
      <c r="P2181" t="s">
        <v>3321</v>
      </c>
    </row>
    <row r="2182" spans="1:16" x14ac:dyDescent="0.3">
      <c r="A2182" t="s">
        <v>37</v>
      </c>
      <c r="B2182" t="s">
        <v>38</v>
      </c>
      <c r="C2182" t="s">
        <v>39</v>
      </c>
      <c r="D2182" t="s">
        <v>40</v>
      </c>
      <c r="E2182">
        <v>1</v>
      </c>
      <c r="F2182">
        <v>306</v>
      </c>
      <c r="G2182">
        <v>6</v>
      </c>
      <c r="H2182" s="47">
        <f t="shared" si="102"/>
        <v>306</v>
      </c>
      <c r="I2182" s="47">
        <f t="shared" si="103"/>
        <v>6</v>
      </c>
      <c r="J2182" s="39" t="str">
        <f t="shared" si="104"/>
        <v>3066</v>
      </c>
      <c r="K2182" t="s">
        <v>50</v>
      </c>
      <c r="L2182">
        <v>144</v>
      </c>
      <c r="M2182" t="s">
        <v>329</v>
      </c>
      <c r="N2182" t="s">
        <v>330</v>
      </c>
      <c r="O2182">
        <v>1</v>
      </c>
      <c r="P2182" t="s">
        <v>3321</v>
      </c>
    </row>
    <row r="2183" spans="1:16" x14ac:dyDescent="0.3">
      <c r="A2183" t="s">
        <v>37</v>
      </c>
      <c r="B2183" t="s">
        <v>38</v>
      </c>
      <c r="C2183" t="s">
        <v>39</v>
      </c>
      <c r="D2183" t="s">
        <v>40</v>
      </c>
      <c r="E2183">
        <v>1</v>
      </c>
      <c r="F2183">
        <v>301</v>
      </c>
      <c r="G2183">
        <v>4</v>
      </c>
      <c r="H2183" s="47">
        <f t="shared" si="102"/>
        <v>301</v>
      </c>
      <c r="I2183" s="47">
        <f t="shared" si="103"/>
        <v>4</v>
      </c>
      <c r="J2183" s="39" t="str">
        <f t="shared" si="104"/>
        <v>3014</v>
      </c>
      <c r="K2183" t="s">
        <v>50</v>
      </c>
      <c r="L2183">
        <v>212</v>
      </c>
      <c r="M2183" t="s">
        <v>911</v>
      </c>
      <c r="N2183" t="s">
        <v>912</v>
      </c>
      <c r="O2183">
        <v>1</v>
      </c>
      <c r="P2183" t="s">
        <v>3321</v>
      </c>
    </row>
    <row r="2184" spans="1:16" x14ac:dyDescent="0.3">
      <c r="A2184" t="s">
        <v>37</v>
      </c>
      <c r="B2184" t="s">
        <v>38</v>
      </c>
      <c r="C2184" t="s">
        <v>39</v>
      </c>
      <c r="D2184" t="s">
        <v>40</v>
      </c>
      <c r="E2184">
        <v>1</v>
      </c>
      <c r="F2184">
        <v>223</v>
      </c>
      <c r="G2184">
        <v>8</v>
      </c>
      <c r="H2184" s="47">
        <f t="shared" si="102"/>
        <v>223</v>
      </c>
      <c r="I2184" s="47">
        <f t="shared" si="103"/>
        <v>8</v>
      </c>
      <c r="J2184" s="39" t="str">
        <f t="shared" si="104"/>
        <v>2238</v>
      </c>
      <c r="K2184" t="s">
        <v>50</v>
      </c>
      <c r="L2184">
        <v>119</v>
      </c>
      <c r="M2184" t="s">
        <v>54</v>
      </c>
      <c r="N2184" t="s">
        <v>55</v>
      </c>
      <c r="O2184">
        <v>5</v>
      </c>
      <c r="P2184" t="s">
        <v>3322</v>
      </c>
    </row>
    <row r="2185" spans="1:16" x14ac:dyDescent="0.3">
      <c r="A2185" t="s">
        <v>37</v>
      </c>
      <c r="B2185" t="s">
        <v>38</v>
      </c>
      <c r="C2185" t="s">
        <v>39</v>
      </c>
      <c r="D2185" t="s">
        <v>40</v>
      </c>
      <c r="E2185">
        <v>1</v>
      </c>
      <c r="F2185">
        <v>223</v>
      </c>
      <c r="G2185">
        <v>10</v>
      </c>
      <c r="H2185" s="47">
        <f t="shared" si="102"/>
        <v>223</v>
      </c>
      <c r="I2185" s="47">
        <f t="shared" si="103"/>
        <v>10</v>
      </c>
      <c r="J2185" s="39" t="str">
        <f t="shared" si="104"/>
        <v>22310</v>
      </c>
      <c r="K2185" t="s">
        <v>50</v>
      </c>
      <c r="L2185">
        <v>172</v>
      </c>
      <c r="M2185">
        <v>573</v>
      </c>
      <c r="N2185" t="s">
        <v>2433</v>
      </c>
      <c r="O2185">
        <v>1</v>
      </c>
      <c r="P2185" t="s">
        <v>3321</v>
      </c>
    </row>
    <row r="2186" spans="1:16" x14ac:dyDescent="0.3">
      <c r="A2186" t="s">
        <v>37</v>
      </c>
      <c r="B2186" t="s">
        <v>38</v>
      </c>
      <c r="C2186" t="s">
        <v>39</v>
      </c>
      <c r="D2186" t="s">
        <v>40</v>
      </c>
      <c r="E2186">
        <v>1</v>
      </c>
      <c r="F2186">
        <v>227</v>
      </c>
      <c r="G2186">
        <v>1</v>
      </c>
      <c r="H2186" s="47">
        <f t="shared" si="102"/>
        <v>227</v>
      </c>
      <c r="I2186" s="47">
        <f t="shared" si="103"/>
        <v>1</v>
      </c>
      <c r="J2186" s="39" t="str">
        <f t="shared" si="104"/>
        <v>2271</v>
      </c>
      <c r="K2186" t="s">
        <v>58</v>
      </c>
      <c r="L2186">
        <v>645</v>
      </c>
      <c r="M2186" t="s">
        <v>2434</v>
      </c>
      <c r="N2186" t="s">
        <v>1596</v>
      </c>
      <c r="O2186">
        <v>1</v>
      </c>
      <c r="P2186" t="s">
        <v>3321</v>
      </c>
    </row>
    <row r="2187" spans="1:16" x14ac:dyDescent="0.3">
      <c r="A2187" t="s">
        <v>37</v>
      </c>
      <c r="B2187" t="s">
        <v>38</v>
      </c>
      <c r="C2187" t="s">
        <v>39</v>
      </c>
      <c r="D2187" t="s">
        <v>40</v>
      </c>
      <c r="E2187">
        <v>1</v>
      </c>
      <c r="F2187">
        <v>205</v>
      </c>
      <c r="G2187">
        <v>110</v>
      </c>
      <c r="H2187" s="47">
        <f t="shared" si="102"/>
        <v>205</v>
      </c>
      <c r="I2187" s="47">
        <f t="shared" si="103"/>
        <v>110</v>
      </c>
      <c r="J2187" s="39" t="str">
        <f t="shared" si="104"/>
        <v>205110</v>
      </c>
      <c r="K2187" t="s">
        <v>50</v>
      </c>
      <c r="L2187">
        <v>68</v>
      </c>
      <c r="M2187" t="s">
        <v>2435</v>
      </c>
      <c r="N2187" t="s">
        <v>2436</v>
      </c>
      <c r="O2187">
        <v>1</v>
      </c>
      <c r="P2187" t="s">
        <v>3321</v>
      </c>
    </row>
    <row r="2188" spans="1:16" x14ac:dyDescent="0.3">
      <c r="A2188" t="s">
        <v>37</v>
      </c>
      <c r="B2188" t="s">
        <v>38</v>
      </c>
      <c r="C2188" t="s">
        <v>39</v>
      </c>
      <c r="D2188" t="s">
        <v>40</v>
      </c>
      <c r="E2188">
        <v>1</v>
      </c>
      <c r="F2188">
        <v>414</v>
      </c>
      <c r="G2188">
        <v>0</v>
      </c>
      <c r="H2188" s="47">
        <f t="shared" si="102"/>
        <v>414</v>
      </c>
      <c r="I2188" s="47"/>
      <c r="J2188" s="39" t="str">
        <f t="shared" si="104"/>
        <v>414</v>
      </c>
      <c r="K2188" t="s">
        <v>50</v>
      </c>
      <c r="L2188">
        <v>219</v>
      </c>
      <c r="M2188" t="s">
        <v>2437</v>
      </c>
      <c r="N2188" t="s">
        <v>2438</v>
      </c>
      <c r="O2188">
        <v>6</v>
      </c>
      <c r="P2188" t="s">
        <v>3324</v>
      </c>
    </row>
    <row r="2189" spans="1:16" x14ac:dyDescent="0.3">
      <c r="A2189" t="s">
        <v>37</v>
      </c>
      <c r="B2189" t="s">
        <v>38</v>
      </c>
      <c r="C2189" t="s">
        <v>39</v>
      </c>
      <c r="D2189" t="s">
        <v>40</v>
      </c>
      <c r="E2189">
        <v>1</v>
      </c>
      <c r="F2189">
        <v>403</v>
      </c>
      <c r="G2189">
        <v>2</v>
      </c>
      <c r="H2189" s="47">
        <f t="shared" si="102"/>
        <v>403</v>
      </c>
      <c r="I2189" s="47">
        <f t="shared" si="103"/>
        <v>2</v>
      </c>
      <c r="J2189" s="39" t="str">
        <f t="shared" si="104"/>
        <v>4032</v>
      </c>
      <c r="K2189" t="s">
        <v>78</v>
      </c>
      <c r="L2189">
        <v>552</v>
      </c>
      <c r="M2189" t="s">
        <v>54</v>
      </c>
      <c r="N2189" t="s">
        <v>2439</v>
      </c>
      <c r="O2189">
        <v>1</v>
      </c>
      <c r="P2189" t="s">
        <v>3321</v>
      </c>
    </row>
    <row r="2190" spans="1:16" x14ac:dyDescent="0.3">
      <c r="A2190" t="s">
        <v>37</v>
      </c>
      <c r="B2190" t="s">
        <v>38</v>
      </c>
      <c r="C2190" t="s">
        <v>39</v>
      </c>
      <c r="D2190" t="s">
        <v>40</v>
      </c>
      <c r="E2190">
        <v>1</v>
      </c>
      <c r="F2190">
        <v>430</v>
      </c>
      <c r="G2190">
        <v>2</v>
      </c>
      <c r="H2190" s="47">
        <f t="shared" si="102"/>
        <v>430</v>
      </c>
      <c r="I2190" s="47">
        <f t="shared" si="103"/>
        <v>2</v>
      </c>
      <c r="J2190" s="39" t="str">
        <f t="shared" si="104"/>
        <v>4302</v>
      </c>
      <c r="K2190" t="s">
        <v>53</v>
      </c>
      <c r="L2190">
        <v>210</v>
      </c>
      <c r="M2190" t="s">
        <v>2440</v>
      </c>
      <c r="N2190" t="s">
        <v>2441</v>
      </c>
      <c r="O2190">
        <v>1</v>
      </c>
      <c r="P2190" t="s">
        <v>3321</v>
      </c>
    </row>
    <row r="2191" spans="1:16" x14ac:dyDescent="0.3">
      <c r="A2191" t="s">
        <v>37</v>
      </c>
      <c r="B2191" t="s">
        <v>38</v>
      </c>
      <c r="C2191" t="s">
        <v>39</v>
      </c>
      <c r="D2191" t="s">
        <v>40</v>
      </c>
      <c r="E2191">
        <v>1</v>
      </c>
      <c r="F2191">
        <v>435</v>
      </c>
      <c r="G2191">
        <v>1</v>
      </c>
      <c r="H2191" s="47">
        <f t="shared" si="102"/>
        <v>435</v>
      </c>
      <c r="I2191" s="47">
        <f t="shared" si="103"/>
        <v>1</v>
      </c>
      <c r="J2191" s="39" t="str">
        <f t="shared" si="104"/>
        <v>4351</v>
      </c>
      <c r="K2191" t="s">
        <v>50</v>
      </c>
      <c r="L2191">
        <v>485</v>
      </c>
      <c r="M2191" t="s">
        <v>2442</v>
      </c>
      <c r="N2191" t="s">
        <v>2443</v>
      </c>
      <c r="O2191">
        <v>1</v>
      </c>
      <c r="P2191" t="s">
        <v>3321</v>
      </c>
    </row>
    <row r="2192" spans="1:16" x14ac:dyDescent="0.3">
      <c r="A2192" t="s">
        <v>37</v>
      </c>
      <c r="B2192" t="s">
        <v>38</v>
      </c>
      <c r="C2192" t="s">
        <v>39</v>
      </c>
      <c r="D2192" t="s">
        <v>40</v>
      </c>
      <c r="E2192">
        <v>1</v>
      </c>
      <c r="F2192">
        <v>280</v>
      </c>
      <c r="G2192">
        <v>8</v>
      </c>
      <c r="H2192" s="47">
        <f t="shared" si="102"/>
        <v>280</v>
      </c>
      <c r="I2192" s="47">
        <f t="shared" si="103"/>
        <v>8</v>
      </c>
      <c r="J2192" s="39" t="str">
        <f t="shared" si="104"/>
        <v>2808</v>
      </c>
      <c r="K2192" t="s">
        <v>50</v>
      </c>
      <c r="L2192">
        <v>396</v>
      </c>
      <c r="M2192" t="s">
        <v>2444</v>
      </c>
      <c r="N2192" t="s">
        <v>2445</v>
      </c>
      <c r="O2192">
        <v>1</v>
      </c>
      <c r="P2192" t="s">
        <v>3321</v>
      </c>
    </row>
    <row r="2193" spans="1:16" x14ac:dyDescent="0.3">
      <c r="A2193" t="s">
        <v>37</v>
      </c>
      <c r="B2193" t="s">
        <v>38</v>
      </c>
      <c r="C2193" t="s">
        <v>39</v>
      </c>
      <c r="D2193" t="s">
        <v>40</v>
      </c>
      <c r="E2193">
        <v>1</v>
      </c>
      <c r="F2193">
        <v>281</v>
      </c>
      <c r="G2193">
        <v>9</v>
      </c>
      <c r="H2193" s="47">
        <f t="shared" si="102"/>
        <v>281</v>
      </c>
      <c r="I2193" s="47">
        <f t="shared" si="103"/>
        <v>9</v>
      </c>
      <c r="J2193" s="39" t="str">
        <f t="shared" si="104"/>
        <v>2819</v>
      </c>
      <c r="K2193" t="s">
        <v>50</v>
      </c>
      <c r="L2193">
        <v>162</v>
      </c>
      <c r="M2193" t="s">
        <v>2446</v>
      </c>
      <c r="N2193" t="s">
        <v>2447</v>
      </c>
      <c r="O2193">
        <v>1</v>
      </c>
      <c r="P2193" t="s">
        <v>3321</v>
      </c>
    </row>
    <row r="2194" spans="1:16" x14ac:dyDescent="0.3">
      <c r="A2194" t="s">
        <v>37</v>
      </c>
      <c r="B2194" t="s">
        <v>38</v>
      </c>
      <c r="C2194" t="s">
        <v>39</v>
      </c>
      <c r="D2194" t="s">
        <v>40</v>
      </c>
      <c r="E2194">
        <v>1</v>
      </c>
      <c r="F2194">
        <v>463</v>
      </c>
      <c r="G2194">
        <v>22</v>
      </c>
      <c r="H2194" s="47">
        <f t="shared" si="102"/>
        <v>463</v>
      </c>
      <c r="I2194" s="47">
        <f t="shared" si="103"/>
        <v>22</v>
      </c>
      <c r="J2194" s="39" t="str">
        <f t="shared" si="104"/>
        <v>46322</v>
      </c>
      <c r="K2194" t="s">
        <v>50</v>
      </c>
      <c r="L2194">
        <v>39</v>
      </c>
      <c r="M2194" t="s">
        <v>2448</v>
      </c>
      <c r="N2194" t="s">
        <v>2449</v>
      </c>
      <c r="O2194">
        <v>1</v>
      </c>
      <c r="P2194" t="s">
        <v>3321</v>
      </c>
    </row>
    <row r="2195" spans="1:16" x14ac:dyDescent="0.3">
      <c r="A2195" t="s">
        <v>37</v>
      </c>
      <c r="B2195" t="s">
        <v>38</v>
      </c>
      <c r="C2195" t="s">
        <v>39</v>
      </c>
      <c r="D2195" t="s">
        <v>40</v>
      </c>
      <c r="E2195">
        <v>1</v>
      </c>
      <c r="F2195">
        <v>526</v>
      </c>
      <c r="G2195">
        <v>3</v>
      </c>
      <c r="H2195" s="47">
        <f t="shared" si="102"/>
        <v>526</v>
      </c>
      <c r="I2195" s="47">
        <f t="shared" si="103"/>
        <v>3</v>
      </c>
      <c r="J2195" s="39" t="str">
        <f t="shared" si="104"/>
        <v>5263</v>
      </c>
      <c r="K2195" t="s">
        <v>50</v>
      </c>
      <c r="L2195">
        <v>169</v>
      </c>
      <c r="M2195" t="s">
        <v>2450</v>
      </c>
      <c r="N2195" t="s">
        <v>2451</v>
      </c>
      <c r="O2195">
        <v>1</v>
      </c>
      <c r="P2195" t="s">
        <v>3321</v>
      </c>
    </row>
    <row r="2196" spans="1:16" x14ac:dyDescent="0.3">
      <c r="A2196" t="s">
        <v>37</v>
      </c>
      <c r="B2196" t="s">
        <v>38</v>
      </c>
      <c r="C2196" t="s">
        <v>39</v>
      </c>
      <c r="D2196" t="s">
        <v>40</v>
      </c>
      <c r="E2196">
        <v>1</v>
      </c>
      <c r="F2196">
        <v>454</v>
      </c>
      <c r="G2196">
        <v>9</v>
      </c>
      <c r="H2196" s="47">
        <f t="shared" si="102"/>
        <v>454</v>
      </c>
      <c r="I2196" s="47">
        <f t="shared" si="103"/>
        <v>9</v>
      </c>
      <c r="J2196" s="39" t="str">
        <f t="shared" si="104"/>
        <v>4549</v>
      </c>
      <c r="K2196" t="s">
        <v>50</v>
      </c>
      <c r="L2196">
        <v>155</v>
      </c>
      <c r="M2196" t="s">
        <v>2452</v>
      </c>
      <c r="N2196" t="s">
        <v>2453</v>
      </c>
      <c r="O2196">
        <v>1</v>
      </c>
      <c r="P2196" t="s">
        <v>3321</v>
      </c>
    </row>
    <row r="2197" spans="1:16" x14ac:dyDescent="0.3">
      <c r="A2197" t="s">
        <v>37</v>
      </c>
      <c r="B2197" t="s">
        <v>38</v>
      </c>
      <c r="C2197" t="s">
        <v>39</v>
      </c>
      <c r="D2197" t="s">
        <v>40</v>
      </c>
      <c r="E2197">
        <v>1</v>
      </c>
      <c r="F2197">
        <v>866</v>
      </c>
      <c r="G2197">
        <v>36</v>
      </c>
      <c r="H2197" s="47">
        <f t="shared" si="102"/>
        <v>866</v>
      </c>
      <c r="I2197" s="47">
        <f t="shared" si="103"/>
        <v>36</v>
      </c>
      <c r="J2197" s="39" t="str">
        <f t="shared" si="104"/>
        <v>86636</v>
      </c>
      <c r="K2197" t="s">
        <v>50</v>
      </c>
      <c r="L2197">
        <v>252</v>
      </c>
      <c r="M2197" t="s">
        <v>2454</v>
      </c>
      <c r="N2197" t="s">
        <v>1732</v>
      </c>
      <c r="O2197">
        <v>1</v>
      </c>
      <c r="P2197" t="s">
        <v>3321</v>
      </c>
    </row>
    <row r="2198" spans="1:16" x14ac:dyDescent="0.3">
      <c r="A2198" t="s">
        <v>37</v>
      </c>
      <c r="B2198" t="s">
        <v>38</v>
      </c>
      <c r="C2198" t="s">
        <v>39</v>
      </c>
      <c r="D2198" t="s">
        <v>40</v>
      </c>
      <c r="E2198">
        <v>1</v>
      </c>
      <c r="F2198">
        <v>775</v>
      </c>
      <c r="G2198">
        <v>11</v>
      </c>
      <c r="H2198" s="47">
        <f t="shared" si="102"/>
        <v>775</v>
      </c>
      <c r="I2198" s="47">
        <f t="shared" si="103"/>
        <v>11</v>
      </c>
      <c r="J2198" s="39" t="str">
        <f t="shared" si="104"/>
        <v>77511</v>
      </c>
      <c r="K2198" t="s">
        <v>58</v>
      </c>
      <c r="L2198">
        <v>72</v>
      </c>
      <c r="M2198">
        <v>724</v>
      </c>
      <c r="N2198" t="s">
        <v>699</v>
      </c>
      <c r="O2198">
        <v>1</v>
      </c>
      <c r="P2198" t="s">
        <v>3321</v>
      </c>
    </row>
    <row r="2199" spans="1:16" x14ac:dyDescent="0.3">
      <c r="A2199" t="s">
        <v>37</v>
      </c>
      <c r="B2199" t="s">
        <v>38</v>
      </c>
      <c r="C2199" t="s">
        <v>39</v>
      </c>
      <c r="D2199" t="s">
        <v>40</v>
      </c>
      <c r="E2199">
        <v>1</v>
      </c>
      <c r="F2199">
        <v>866</v>
      </c>
      <c r="G2199">
        <v>58</v>
      </c>
      <c r="H2199" s="47">
        <f t="shared" si="102"/>
        <v>866</v>
      </c>
      <c r="I2199" s="47">
        <f t="shared" si="103"/>
        <v>58</v>
      </c>
      <c r="J2199" s="39" t="str">
        <f t="shared" si="104"/>
        <v>86658</v>
      </c>
      <c r="K2199" t="s">
        <v>50</v>
      </c>
      <c r="L2199">
        <v>159</v>
      </c>
      <c r="M2199" t="s">
        <v>2455</v>
      </c>
      <c r="N2199" t="s">
        <v>2456</v>
      </c>
      <c r="O2199">
        <v>1</v>
      </c>
      <c r="P2199" t="s">
        <v>3321</v>
      </c>
    </row>
    <row r="2200" spans="1:16" x14ac:dyDescent="0.3">
      <c r="A2200" t="s">
        <v>37</v>
      </c>
      <c r="B2200" t="s">
        <v>38</v>
      </c>
      <c r="C2200" t="s">
        <v>39</v>
      </c>
      <c r="D2200" t="s">
        <v>40</v>
      </c>
      <c r="E2200">
        <v>1</v>
      </c>
      <c r="F2200">
        <v>877</v>
      </c>
      <c r="G2200">
        <v>2</v>
      </c>
      <c r="H2200" s="47">
        <f t="shared" si="102"/>
        <v>877</v>
      </c>
      <c r="I2200" s="47">
        <f t="shared" si="103"/>
        <v>2</v>
      </c>
      <c r="J2200" s="39" t="str">
        <f t="shared" si="104"/>
        <v>8772</v>
      </c>
      <c r="K2200" t="s">
        <v>50</v>
      </c>
      <c r="L2200">
        <v>1</v>
      </c>
      <c r="M2200" t="s">
        <v>54</v>
      </c>
      <c r="N2200" t="s">
        <v>159</v>
      </c>
      <c r="O2200">
        <v>2</v>
      </c>
      <c r="P2200" t="s">
        <v>3323</v>
      </c>
    </row>
    <row r="2201" spans="1:16" x14ac:dyDescent="0.3">
      <c r="A2201" t="s">
        <v>37</v>
      </c>
      <c r="B2201" t="s">
        <v>38</v>
      </c>
      <c r="C2201" t="s">
        <v>39</v>
      </c>
      <c r="D2201" t="s">
        <v>40</v>
      </c>
      <c r="E2201">
        <v>1</v>
      </c>
      <c r="F2201">
        <v>679</v>
      </c>
      <c r="G2201">
        <v>17</v>
      </c>
      <c r="H2201" s="47">
        <f t="shared" si="102"/>
        <v>679</v>
      </c>
      <c r="I2201" s="47">
        <f t="shared" si="103"/>
        <v>17</v>
      </c>
      <c r="J2201" s="39" t="str">
        <f t="shared" si="104"/>
        <v>67917</v>
      </c>
      <c r="K2201" t="s">
        <v>50</v>
      </c>
      <c r="L2201">
        <v>318.7</v>
      </c>
      <c r="M2201" t="s">
        <v>2457</v>
      </c>
      <c r="N2201" t="s">
        <v>1847</v>
      </c>
      <c r="O2201">
        <v>6</v>
      </c>
      <c r="P2201" t="s">
        <v>3324</v>
      </c>
    </row>
    <row r="2202" spans="1:16" x14ac:dyDescent="0.3">
      <c r="A2202" t="s">
        <v>37</v>
      </c>
      <c r="B2202" t="s">
        <v>38</v>
      </c>
      <c r="C2202" t="s">
        <v>39</v>
      </c>
      <c r="D2202" t="s">
        <v>40</v>
      </c>
      <c r="E2202">
        <v>1</v>
      </c>
      <c r="F2202">
        <v>757</v>
      </c>
      <c r="G2202">
        <v>3</v>
      </c>
      <c r="H2202" s="47">
        <f t="shared" si="102"/>
        <v>757</v>
      </c>
      <c r="I2202" s="47">
        <f t="shared" si="103"/>
        <v>3</v>
      </c>
      <c r="J2202" s="39" t="str">
        <f t="shared" si="104"/>
        <v>7573</v>
      </c>
      <c r="K2202" t="s">
        <v>58</v>
      </c>
      <c r="L2202">
        <v>4565</v>
      </c>
      <c r="M2202" t="s">
        <v>1422</v>
      </c>
      <c r="N2202" t="s">
        <v>1423</v>
      </c>
      <c r="O2202">
        <v>6</v>
      </c>
      <c r="P2202" t="s">
        <v>3324</v>
      </c>
    </row>
    <row r="2203" spans="1:16" x14ac:dyDescent="0.3">
      <c r="A2203" t="s">
        <v>37</v>
      </c>
      <c r="B2203" t="s">
        <v>38</v>
      </c>
      <c r="C2203" t="s">
        <v>39</v>
      </c>
      <c r="D2203" t="s">
        <v>40</v>
      </c>
      <c r="E2203">
        <v>1</v>
      </c>
      <c r="F2203">
        <v>763</v>
      </c>
      <c r="G2203">
        <v>8</v>
      </c>
      <c r="H2203" s="47">
        <f t="shared" si="102"/>
        <v>763</v>
      </c>
      <c r="I2203" s="47">
        <f t="shared" si="103"/>
        <v>8</v>
      </c>
      <c r="J2203" s="39" t="str">
        <f t="shared" si="104"/>
        <v>7638</v>
      </c>
      <c r="K2203" t="s">
        <v>50</v>
      </c>
      <c r="L2203">
        <v>53</v>
      </c>
      <c r="M2203" t="s">
        <v>2458</v>
      </c>
      <c r="N2203" t="s">
        <v>2459</v>
      </c>
      <c r="O2203">
        <v>1</v>
      </c>
      <c r="P2203" t="s">
        <v>3321</v>
      </c>
    </row>
    <row r="2204" spans="1:16" x14ac:dyDescent="0.3">
      <c r="A2204" t="s">
        <v>37</v>
      </c>
      <c r="B2204" t="s">
        <v>38</v>
      </c>
      <c r="C2204" t="s">
        <v>39</v>
      </c>
      <c r="D2204" t="s">
        <v>40</v>
      </c>
      <c r="E2204">
        <v>1</v>
      </c>
      <c r="F2204">
        <v>771</v>
      </c>
      <c r="G2204">
        <v>0</v>
      </c>
      <c r="H2204" s="47">
        <f t="shared" si="102"/>
        <v>771</v>
      </c>
      <c r="I2204" s="47"/>
      <c r="J2204" s="39" t="str">
        <f t="shared" si="104"/>
        <v>771</v>
      </c>
      <c r="K2204" t="s">
        <v>50</v>
      </c>
      <c r="L2204">
        <v>210</v>
      </c>
      <c r="M2204" t="s">
        <v>54</v>
      </c>
      <c r="N2204" t="s">
        <v>54</v>
      </c>
      <c r="O2204">
        <v>1</v>
      </c>
      <c r="P2204" t="s">
        <v>3321</v>
      </c>
    </row>
    <row r="2205" spans="1:16" x14ac:dyDescent="0.3">
      <c r="A2205" t="s">
        <v>37</v>
      </c>
      <c r="B2205" t="s">
        <v>38</v>
      </c>
      <c r="C2205" t="s">
        <v>39</v>
      </c>
      <c r="D2205" t="s">
        <v>40</v>
      </c>
      <c r="E2205">
        <v>1</v>
      </c>
      <c r="F2205">
        <v>693</v>
      </c>
      <c r="G2205">
        <v>20</v>
      </c>
      <c r="H2205" s="47">
        <f t="shared" si="102"/>
        <v>693</v>
      </c>
      <c r="I2205" s="47">
        <f t="shared" si="103"/>
        <v>20</v>
      </c>
      <c r="J2205" s="39" t="str">
        <f t="shared" si="104"/>
        <v>69320</v>
      </c>
      <c r="K2205" t="s">
        <v>50</v>
      </c>
      <c r="L2205">
        <v>224.1</v>
      </c>
      <c r="M2205" t="s">
        <v>2460</v>
      </c>
      <c r="N2205" t="s">
        <v>2461</v>
      </c>
      <c r="O2205">
        <v>1</v>
      </c>
      <c r="P2205" t="s">
        <v>3321</v>
      </c>
    </row>
    <row r="2206" spans="1:16" x14ac:dyDescent="0.3">
      <c r="A2206" t="s">
        <v>37</v>
      </c>
      <c r="B2206" t="s">
        <v>38</v>
      </c>
      <c r="C2206" t="s">
        <v>39</v>
      </c>
      <c r="D2206" t="s">
        <v>40</v>
      </c>
      <c r="E2206">
        <v>1</v>
      </c>
      <c r="F2206">
        <v>692</v>
      </c>
      <c r="G2206">
        <v>15</v>
      </c>
      <c r="H2206" s="47">
        <f t="shared" si="102"/>
        <v>692</v>
      </c>
      <c r="I2206" s="47">
        <f t="shared" si="103"/>
        <v>15</v>
      </c>
      <c r="J2206" s="39" t="str">
        <f t="shared" si="104"/>
        <v>69215</v>
      </c>
      <c r="K2206" t="s">
        <v>50</v>
      </c>
      <c r="L2206">
        <v>239.3</v>
      </c>
      <c r="M2206" t="s">
        <v>2462</v>
      </c>
      <c r="N2206" t="s">
        <v>2463</v>
      </c>
      <c r="O2206">
        <v>1</v>
      </c>
      <c r="P2206" t="s">
        <v>3321</v>
      </c>
    </row>
    <row r="2207" spans="1:16" x14ac:dyDescent="0.3">
      <c r="A2207" t="s">
        <v>37</v>
      </c>
      <c r="B2207" t="s">
        <v>38</v>
      </c>
      <c r="C2207" t="s">
        <v>39</v>
      </c>
      <c r="D2207" t="s">
        <v>40</v>
      </c>
      <c r="E2207">
        <v>1</v>
      </c>
      <c r="F2207">
        <v>672</v>
      </c>
      <c r="G2207">
        <v>3</v>
      </c>
      <c r="H2207" s="47">
        <f t="shared" si="102"/>
        <v>672</v>
      </c>
      <c r="I2207" s="47">
        <f t="shared" si="103"/>
        <v>3</v>
      </c>
      <c r="J2207" s="39" t="str">
        <f t="shared" si="104"/>
        <v>6723</v>
      </c>
      <c r="K2207" t="s">
        <v>50</v>
      </c>
      <c r="L2207">
        <v>162.30000000000001</v>
      </c>
      <c r="M2207" t="s">
        <v>175</v>
      </c>
      <c r="N2207" t="s">
        <v>176</v>
      </c>
      <c r="O2207">
        <v>1</v>
      </c>
      <c r="P2207" t="s">
        <v>3321</v>
      </c>
    </row>
    <row r="2208" spans="1:16" x14ac:dyDescent="0.3">
      <c r="A2208" t="s">
        <v>37</v>
      </c>
      <c r="B2208" t="s">
        <v>38</v>
      </c>
      <c r="C2208" t="s">
        <v>39</v>
      </c>
      <c r="D2208" t="s">
        <v>40</v>
      </c>
      <c r="E2208">
        <v>1</v>
      </c>
      <c r="F2208">
        <v>867</v>
      </c>
      <c r="G2208">
        <v>23</v>
      </c>
      <c r="H2208" s="47">
        <f t="shared" si="102"/>
        <v>867</v>
      </c>
      <c r="I2208" s="47">
        <f t="shared" si="103"/>
        <v>23</v>
      </c>
      <c r="J2208" s="39" t="str">
        <f t="shared" si="104"/>
        <v>86723</v>
      </c>
      <c r="K2208" t="s">
        <v>50</v>
      </c>
      <c r="L2208">
        <v>10</v>
      </c>
      <c r="M2208" t="s">
        <v>54</v>
      </c>
      <c r="N2208" t="s">
        <v>159</v>
      </c>
      <c r="O2208">
        <v>2</v>
      </c>
      <c r="P2208" t="s">
        <v>3323</v>
      </c>
    </row>
    <row r="2209" spans="1:16" x14ac:dyDescent="0.3">
      <c r="A2209" t="s">
        <v>37</v>
      </c>
      <c r="B2209" t="s">
        <v>38</v>
      </c>
      <c r="C2209" t="s">
        <v>39</v>
      </c>
      <c r="D2209" t="s">
        <v>40</v>
      </c>
      <c r="E2209">
        <v>1</v>
      </c>
      <c r="F2209">
        <v>691</v>
      </c>
      <c r="G2209">
        <v>6</v>
      </c>
      <c r="H2209" s="47">
        <f t="shared" si="102"/>
        <v>691</v>
      </c>
      <c r="I2209" s="47">
        <f t="shared" si="103"/>
        <v>6</v>
      </c>
      <c r="J2209" s="39" t="str">
        <f t="shared" si="104"/>
        <v>6916</v>
      </c>
      <c r="K2209" t="s">
        <v>50</v>
      </c>
      <c r="L2209">
        <v>158.69999999999999</v>
      </c>
      <c r="M2209" t="s">
        <v>2464</v>
      </c>
      <c r="N2209" t="s">
        <v>2278</v>
      </c>
      <c r="O2209">
        <v>1</v>
      </c>
      <c r="P2209" t="s">
        <v>3321</v>
      </c>
    </row>
    <row r="2210" spans="1:16" x14ac:dyDescent="0.3">
      <c r="A2210" t="s">
        <v>37</v>
      </c>
      <c r="B2210" t="s">
        <v>38</v>
      </c>
      <c r="C2210" t="s">
        <v>39</v>
      </c>
      <c r="D2210" t="s">
        <v>40</v>
      </c>
      <c r="E2210">
        <v>1</v>
      </c>
      <c r="F2210">
        <v>671</v>
      </c>
      <c r="G2210">
        <v>9</v>
      </c>
      <c r="H2210" s="47">
        <f t="shared" si="102"/>
        <v>671</v>
      </c>
      <c r="I2210" s="47">
        <f t="shared" si="103"/>
        <v>9</v>
      </c>
      <c r="J2210" s="39" t="str">
        <f t="shared" si="104"/>
        <v>6719</v>
      </c>
      <c r="K2210" t="s">
        <v>50</v>
      </c>
      <c r="L2210">
        <v>231.4</v>
      </c>
      <c r="M2210" t="s">
        <v>944</v>
      </c>
      <c r="N2210" t="s">
        <v>945</v>
      </c>
      <c r="O2210">
        <v>1</v>
      </c>
      <c r="P2210" t="s">
        <v>3321</v>
      </c>
    </row>
    <row r="2211" spans="1:16" x14ac:dyDescent="0.3">
      <c r="A2211" t="s">
        <v>37</v>
      </c>
      <c r="B2211" t="s">
        <v>38</v>
      </c>
      <c r="C2211" t="s">
        <v>39</v>
      </c>
      <c r="D2211" t="s">
        <v>40</v>
      </c>
      <c r="E2211">
        <v>1</v>
      </c>
      <c r="F2211">
        <v>671</v>
      </c>
      <c r="G2211">
        <v>10</v>
      </c>
      <c r="H2211" s="47">
        <f t="shared" si="102"/>
        <v>671</v>
      </c>
      <c r="I2211" s="47">
        <f t="shared" si="103"/>
        <v>10</v>
      </c>
      <c r="J2211" s="39" t="str">
        <f t="shared" si="104"/>
        <v>67110</v>
      </c>
      <c r="K2211" t="s">
        <v>50</v>
      </c>
      <c r="L2211">
        <v>141.19999999999999</v>
      </c>
      <c r="M2211" t="s">
        <v>1776</v>
      </c>
      <c r="N2211" t="s">
        <v>1777</v>
      </c>
      <c r="O2211">
        <v>1</v>
      </c>
      <c r="P2211" t="s">
        <v>3321</v>
      </c>
    </row>
    <row r="2212" spans="1:16" x14ac:dyDescent="0.3">
      <c r="A2212" t="s">
        <v>37</v>
      </c>
      <c r="B2212" t="s">
        <v>38</v>
      </c>
      <c r="C2212" t="s">
        <v>39</v>
      </c>
      <c r="D2212" t="s">
        <v>40</v>
      </c>
      <c r="E2212">
        <v>1</v>
      </c>
      <c r="F2212">
        <v>845</v>
      </c>
      <c r="G2212">
        <v>1</v>
      </c>
      <c r="H2212" s="47">
        <f t="shared" si="102"/>
        <v>845</v>
      </c>
      <c r="I2212" s="47">
        <f t="shared" si="103"/>
        <v>1</v>
      </c>
      <c r="J2212" s="39" t="str">
        <f t="shared" si="104"/>
        <v>8451</v>
      </c>
      <c r="K2212" t="s">
        <v>58</v>
      </c>
      <c r="L2212">
        <v>1445</v>
      </c>
      <c r="M2212" t="s">
        <v>391</v>
      </c>
      <c r="N2212" t="s">
        <v>392</v>
      </c>
      <c r="O2212">
        <v>1</v>
      </c>
      <c r="P2212" t="s">
        <v>3321</v>
      </c>
    </row>
    <row r="2213" spans="1:16" x14ac:dyDescent="0.3">
      <c r="A2213" t="s">
        <v>37</v>
      </c>
      <c r="B2213" t="s">
        <v>38</v>
      </c>
      <c r="C2213" t="s">
        <v>39</v>
      </c>
      <c r="D2213" t="s">
        <v>40</v>
      </c>
      <c r="E2213">
        <v>1</v>
      </c>
      <c r="F2213">
        <v>857</v>
      </c>
      <c r="G2213">
        <v>1</v>
      </c>
      <c r="H2213" s="47">
        <f t="shared" si="102"/>
        <v>857</v>
      </c>
      <c r="I2213" s="47">
        <f t="shared" si="103"/>
        <v>1</v>
      </c>
      <c r="J2213" s="39" t="str">
        <f t="shared" si="104"/>
        <v>8571</v>
      </c>
      <c r="K2213" t="s">
        <v>207</v>
      </c>
      <c r="L2213">
        <v>2479</v>
      </c>
      <c r="M2213" t="s">
        <v>54</v>
      </c>
      <c r="N2213" t="s">
        <v>55</v>
      </c>
      <c r="O2213">
        <v>5</v>
      </c>
      <c r="P2213" t="s">
        <v>3322</v>
      </c>
    </row>
    <row r="2214" spans="1:16" x14ac:dyDescent="0.3">
      <c r="A2214" t="s">
        <v>37</v>
      </c>
      <c r="B2214" t="s">
        <v>38</v>
      </c>
      <c r="C2214" t="s">
        <v>39</v>
      </c>
      <c r="D2214" t="s">
        <v>40</v>
      </c>
      <c r="E2214">
        <v>1</v>
      </c>
      <c r="F2214">
        <v>258</v>
      </c>
      <c r="G2214">
        <v>8</v>
      </c>
      <c r="H2214" s="47">
        <f t="shared" si="102"/>
        <v>258</v>
      </c>
      <c r="I2214" s="47">
        <f t="shared" si="103"/>
        <v>8</v>
      </c>
      <c r="J2214" s="39" t="str">
        <f t="shared" si="104"/>
        <v>2588</v>
      </c>
      <c r="K2214" t="s">
        <v>50</v>
      </c>
      <c r="L2214">
        <v>278</v>
      </c>
      <c r="M2214" t="s">
        <v>2465</v>
      </c>
      <c r="N2214" t="s">
        <v>2466</v>
      </c>
      <c r="O2214">
        <v>1</v>
      </c>
      <c r="P2214" t="s">
        <v>3321</v>
      </c>
    </row>
    <row r="2215" spans="1:16" x14ac:dyDescent="0.3">
      <c r="A2215" t="s">
        <v>37</v>
      </c>
      <c r="B2215" t="s">
        <v>38</v>
      </c>
      <c r="C2215" t="s">
        <v>39</v>
      </c>
      <c r="D2215" t="s">
        <v>40</v>
      </c>
      <c r="E2215">
        <v>1</v>
      </c>
      <c r="F2215">
        <v>227</v>
      </c>
      <c r="G2215">
        <v>3</v>
      </c>
      <c r="H2215" s="47">
        <f t="shared" si="102"/>
        <v>227</v>
      </c>
      <c r="I2215" s="47">
        <f t="shared" si="103"/>
        <v>3</v>
      </c>
      <c r="J2215" s="39" t="str">
        <f t="shared" si="104"/>
        <v>2273</v>
      </c>
      <c r="K2215" t="s">
        <v>124</v>
      </c>
      <c r="L2215">
        <v>101</v>
      </c>
      <c r="M2215" t="s">
        <v>54</v>
      </c>
      <c r="N2215" t="s">
        <v>55</v>
      </c>
      <c r="O2215">
        <v>5</v>
      </c>
      <c r="P2215" t="s">
        <v>3322</v>
      </c>
    </row>
    <row r="2216" spans="1:16" x14ac:dyDescent="0.3">
      <c r="A2216" t="s">
        <v>37</v>
      </c>
      <c r="B2216" t="s">
        <v>38</v>
      </c>
      <c r="C2216" t="s">
        <v>39</v>
      </c>
      <c r="D2216" t="s">
        <v>40</v>
      </c>
      <c r="E2216">
        <v>1</v>
      </c>
      <c r="F2216">
        <v>845</v>
      </c>
      <c r="G2216">
        <v>4</v>
      </c>
      <c r="H2216" s="47">
        <f t="shared" si="102"/>
        <v>845</v>
      </c>
      <c r="I2216" s="47">
        <f t="shared" si="103"/>
        <v>4</v>
      </c>
      <c r="J2216" s="39" t="str">
        <f t="shared" si="104"/>
        <v>8454</v>
      </c>
      <c r="K2216" t="s">
        <v>124</v>
      </c>
      <c r="L2216">
        <v>24</v>
      </c>
      <c r="M2216" t="s">
        <v>54</v>
      </c>
      <c r="N2216" t="s">
        <v>55</v>
      </c>
      <c r="O2216">
        <v>5</v>
      </c>
      <c r="P2216" t="s">
        <v>3322</v>
      </c>
    </row>
    <row r="2217" spans="1:16" x14ac:dyDescent="0.3">
      <c r="A2217" t="s">
        <v>37</v>
      </c>
      <c r="B2217" t="s">
        <v>38</v>
      </c>
      <c r="C2217" t="s">
        <v>39</v>
      </c>
      <c r="D2217" t="s">
        <v>40</v>
      </c>
      <c r="E2217">
        <v>1</v>
      </c>
      <c r="F2217">
        <v>45</v>
      </c>
      <c r="G2217">
        <v>5</v>
      </c>
      <c r="H2217" s="47">
        <f t="shared" si="102"/>
        <v>45</v>
      </c>
      <c r="I2217" s="47">
        <f t="shared" si="103"/>
        <v>5</v>
      </c>
      <c r="J2217" s="39" t="str">
        <f t="shared" si="104"/>
        <v>455</v>
      </c>
      <c r="K2217" t="s">
        <v>53</v>
      </c>
      <c r="L2217">
        <v>159</v>
      </c>
      <c r="M2217" t="s">
        <v>54</v>
      </c>
      <c r="N2217" t="s">
        <v>55</v>
      </c>
      <c r="O2217">
        <v>5</v>
      </c>
      <c r="P2217" t="s">
        <v>3322</v>
      </c>
    </row>
    <row r="2218" spans="1:16" x14ac:dyDescent="0.3">
      <c r="A2218" t="s">
        <v>37</v>
      </c>
      <c r="B2218" t="s">
        <v>38</v>
      </c>
      <c r="C2218" t="s">
        <v>39</v>
      </c>
      <c r="D2218" t="s">
        <v>40</v>
      </c>
      <c r="E2218">
        <v>1</v>
      </c>
      <c r="F2218">
        <v>228</v>
      </c>
      <c r="G2218">
        <v>32</v>
      </c>
      <c r="H2218" s="47">
        <f t="shared" si="102"/>
        <v>228</v>
      </c>
      <c r="I2218" s="47">
        <f t="shared" si="103"/>
        <v>32</v>
      </c>
      <c r="J2218" s="39" t="str">
        <f t="shared" si="104"/>
        <v>22832</v>
      </c>
      <c r="K2218" t="s">
        <v>124</v>
      </c>
      <c r="L2218">
        <v>91</v>
      </c>
      <c r="M2218" t="s">
        <v>54</v>
      </c>
      <c r="N2218" t="s">
        <v>55</v>
      </c>
      <c r="O2218">
        <v>5</v>
      </c>
      <c r="P2218" t="s">
        <v>3322</v>
      </c>
    </row>
    <row r="2219" spans="1:16" x14ac:dyDescent="0.3">
      <c r="A2219" t="s">
        <v>37</v>
      </c>
      <c r="B2219" t="s">
        <v>38</v>
      </c>
      <c r="C2219" t="s">
        <v>39</v>
      </c>
      <c r="D2219" t="s">
        <v>40</v>
      </c>
      <c r="E2219">
        <v>1</v>
      </c>
      <c r="F2219">
        <v>755</v>
      </c>
      <c r="G2219">
        <v>11</v>
      </c>
      <c r="H2219" s="47">
        <f t="shared" si="102"/>
        <v>755</v>
      </c>
      <c r="I2219" s="47">
        <f t="shared" si="103"/>
        <v>11</v>
      </c>
      <c r="J2219" s="39" t="str">
        <f t="shared" si="104"/>
        <v>75511</v>
      </c>
      <c r="K2219" t="s">
        <v>50</v>
      </c>
      <c r="L2219">
        <v>660</v>
      </c>
      <c r="M2219" t="s">
        <v>192</v>
      </c>
      <c r="N2219" t="s">
        <v>193</v>
      </c>
      <c r="O2219">
        <v>1</v>
      </c>
      <c r="P2219" t="s">
        <v>3321</v>
      </c>
    </row>
    <row r="2220" spans="1:16" x14ac:dyDescent="0.3">
      <c r="A2220" t="s">
        <v>37</v>
      </c>
      <c r="B2220" t="s">
        <v>38</v>
      </c>
      <c r="C2220" t="s">
        <v>39</v>
      </c>
      <c r="D2220" t="s">
        <v>40</v>
      </c>
      <c r="E2220">
        <v>1</v>
      </c>
      <c r="F2220">
        <v>72</v>
      </c>
      <c r="G2220">
        <v>10</v>
      </c>
      <c r="H2220" s="47">
        <f t="shared" si="102"/>
        <v>72</v>
      </c>
      <c r="I2220" s="47">
        <f t="shared" si="103"/>
        <v>10</v>
      </c>
      <c r="J2220" s="39" t="str">
        <f t="shared" si="104"/>
        <v>7210</v>
      </c>
      <c r="K2220" t="s">
        <v>160</v>
      </c>
      <c r="L2220">
        <v>399</v>
      </c>
      <c r="M2220" t="s">
        <v>54</v>
      </c>
      <c r="N2220" t="s">
        <v>55</v>
      </c>
      <c r="O2220">
        <v>5</v>
      </c>
      <c r="P2220" t="s">
        <v>3322</v>
      </c>
    </row>
    <row r="2221" spans="1:16" x14ac:dyDescent="0.3">
      <c r="A2221" t="s">
        <v>37</v>
      </c>
      <c r="B2221" t="s">
        <v>38</v>
      </c>
      <c r="C2221" t="s">
        <v>39</v>
      </c>
      <c r="D2221" t="s">
        <v>40</v>
      </c>
      <c r="E2221">
        <v>1</v>
      </c>
      <c r="F2221">
        <v>59</v>
      </c>
      <c r="G2221">
        <v>16</v>
      </c>
      <c r="H2221" s="47">
        <f t="shared" si="102"/>
        <v>59</v>
      </c>
      <c r="I2221" s="47">
        <f t="shared" si="103"/>
        <v>16</v>
      </c>
      <c r="J2221" s="39" t="str">
        <f t="shared" si="104"/>
        <v>5916</v>
      </c>
      <c r="K2221" t="s">
        <v>50</v>
      </c>
      <c r="L2221">
        <v>172</v>
      </c>
      <c r="M2221" t="s">
        <v>54</v>
      </c>
      <c r="N2221" t="s">
        <v>159</v>
      </c>
      <c r="O2221">
        <v>2</v>
      </c>
      <c r="P2221" t="s">
        <v>3323</v>
      </c>
    </row>
    <row r="2222" spans="1:16" x14ac:dyDescent="0.3">
      <c r="A2222" t="s">
        <v>37</v>
      </c>
      <c r="B2222" t="s">
        <v>38</v>
      </c>
      <c r="C2222" t="s">
        <v>39</v>
      </c>
      <c r="D2222" t="s">
        <v>40</v>
      </c>
      <c r="E2222">
        <v>1</v>
      </c>
      <c r="F2222">
        <v>59</v>
      </c>
      <c r="G2222">
        <v>18</v>
      </c>
      <c r="H2222" s="47">
        <f t="shared" si="102"/>
        <v>59</v>
      </c>
      <c r="I2222" s="47">
        <f t="shared" si="103"/>
        <v>18</v>
      </c>
      <c r="J2222" s="39" t="str">
        <f t="shared" si="104"/>
        <v>5918</v>
      </c>
      <c r="K2222" t="s">
        <v>50</v>
      </c>
      <c r="L2222">
        <v>142</v>
      </c>
      <c r="M2222" t="s">
        <v>2467</v>
      </c>
      <c r="N2222" t="s">
        <v>2468</v>
      </c>
      <c r="O2222">
        <v>1</v>
      </c>
      <c r="P2222" t="s">
        <v>3321</v>
      </c>
    </row>
    <row r="2223" spans="1:16" x14ac:dyDescent="0.3">
      <c r="A2223" t="s">
        <v>37</v>
      </c>
      <c r="B2223" t="s">
        <v>38</v>
      </c>
      <c r="C2223" t="s">
        <v>39</v>
      </c>
      <c r="D2223" t="s">
        <v>40</v>
      </c>
      <c r="E2223">
        <v>1</v>
      </c>
      <c r="F2223">
        <v>14</v>
      </c>
      <c r="G2223">
        <v>0</v>
      </c>
      <c r="H2223" s="47">
        <f t="shared" si="102"/>
        <v>14</v>
      </c>
      <c r="I2223" s="47"/>
      <c r="J2223" s="39" t="str">
        <f t="shared" si="104"/>
        <v>14</v>
      </c>
      <c r="K2223" t="s">
        <v>58</v>
      </c>
      <c r="L2223">
        <v>536</v>
      </c>
      <c r="M2223" t="s">
        <v>2469</v>
      </c>
      <c r="N2223" t="s">
        <v>2470</v>
      </c>
      <c r="O2223">
        <v>1</v>
      </c>
      <c r="P2223" t="s">
        <v>3321</v>
      </c>
    </row>
    <row r="2224" spans="1:16" x14ac:dyDescent="0.3">
      <c r="A2224" t="s">
        <v>37</v>
      </c>
      <c r="B2224" t="s">
        <v>38</v>
      </c>
      <c r="C2224" t="s">
        <v>39</v>
      </c>
      <c r="D2224" t="s">
        <v>40</v>
      </c>
      <c r="E2224">
        <v>1</v>
      </c>
      <c r="F2224">
        <v>9</v>
      </c>
      <c r="G2224">
        <v>0</v>
      </c>
      <c r="H2224" s="47">
        <f t="shared" si="102"/>
        <v>9</v>
      </c>
      <c r="I2224" s="47"/>
      <c r="J2224" s="39" t="str">
        <f t="shared" si="104"/>
        <v>9</v>
      </c>
      <c r="K2224" t="s">
        <v>58</v>
      </c>
      <c r="L2224">
        <v>449</v>
      </c>
      <c r="M2224" t="s">
        <v>54</v>
      </c>
      <c r="N2224" t="s">
        <v>335</v>
      </c>
      <c r="O2224">
        <v>1</v>
      </c>
      <c r="P2224" t="s">
        <v>3321</v>
      </c>
    </row>
    <row r="2225" spans="1:16" x14ac:dyDescent="0.3">
      <c r="A2225" t="s">
        <v>37</v>
      </c>
      <c r="B2225" t="s">
        <v>38</v>
      </c>
      <c r="C2225" t="s">
        <v>39</v>
      </c>
      <c r="D2225" t="s">
        <v>40</v>
      </c>
      <c r="E2225">
        <v>1</v>
      </c>
      <c r="F2225">
        <v>8</v>
      </c>
      <c r="G2225">
        <v>2</v>
      </c>
      <c r="H2225" s="47">
        <f t="shared" si="102"/>
        <v>8</v>
      </c>
      <c r="I2225" s="47">
        <f t="shared" si="103"/>
        <v>2</v>
      </c>
      <c r="J2225" s="39" t="str">
        <f t="shared" si="104"/>
        <v>82</v>
      </c>
      <c r="K2225" t="s">
        <v>58</v>
      </c>
      <c r="L2225">
        <v>2010</v>
      </c>
      <c r="M2225" t="s">
        <v>948</v>
      </c>
      <c r="N2225" t="s">
        <v>949</v>
      </c>
      <c r="O2225">
        <v>1</v>
      </c>
      <c r="P2225" t="s">
        <v>3321</v>
      </c>
    </row>
    <row r="2226" spans="1:16" x14ac:dyDescent="0.3">
      <c r="A2226" t="s">
        <v>37</v>
      </c>
      <c r="B2226" t="s">
        <v>38</v>
      </c>
      <c r="C2226" t="s">
        <v>39</v>
      </c>
      <c r="D2226" t="s">
        <v>40</v>
      </c>
      <c r="E2226">
        <v>1</v>
      </c>
      <c r="F2226">
        <v>258</v>
      </c>
      <c r="G2226">
        <v>11</v>
      </c>
      <c r="H2226" s="47">
        <f t="shared" si="102"/>
        <v>258</v>
      </c>
      <c r="I2226" s="47">
        <f t="shared" si="103"/>
        <v>11</v>
      </c>
      <c r="J2226" s="39" t="str">
        <f t="shared" si="104"/>
        <v>25811</v>
      </c>
      <c r="K2226" t="s">
        <v>50</v>
      </c>
      <c r="L2226">
        <v>145</v>
      </c>
      <c r="M2226" t="s">
        <v>2471</v>
      </c>
      <c r="N2226" t="s">
        <v>2472</v>
      </c>
      <c r="O2226">
        <v>1</v>
      </c>
      <c r="P2226" t="s">
        <v>3321</v>
      </c>
    </row>
    <row r="2227" spans="1:16" x14ac:dyDescent="0.3">
      <c r="A2227" t="s">
        <v>37</v>
      </c>
      <c r="B2227" t="s">
        <v>38</v>
      </c>
      <c r="C2227" t="s">
        <v>39</v>
      </c>
      <c r="D2227" t="s">
        <v>40</v>
      </c>
      <c r="E2227">
        <v>1</v>
      </c>
      <c r="F2227">
        <v>741</v>
      </c>
      <c r="G2227">
        <v>54</v>
      </c>
      <c r="H2227" s="47">
        <f t="shared" si="102"/>
        <v>741</v>
      </c>
      <c r="I2227" s="47">
        <f t="shared" si="103"/>
        <v>54</v>
      </c>
      <c r="J2227" s="39" t="str">
        <f t="shared" si="104"/>
        <v>74154</v>
      </c>
      <c r="K2227" t="s">
        <v>50</v>
      </c>
      <c r="L2227">
        <v>162</v>
      </c>
      <c r="M2227" t="s">
        <v>2473</v>
      </c>
      <c r="N2227" t="s">
        <v>2474</v>
      </c>
      <c r="O2227">
        <v>1</v>
      </c>
      <c r="P2227" t="s">
        <v>3321</v>
      </c>
    </row>
    <row r="2228" spans="1:16" x14ac:dyDescent="0.3">
      <c r="A2228" t="s">
        <v>37</v>
      </c>
      <c r="B2228" t="s">
        <v>38</v>
      </c>
      <c r="C2228" t="s">
        <v>39</v>
      </c>
      <c r="D2228" t="s">
        <v>40</v>
      </c>
      <c r="E2228">
        <v>1</v>
      </c>
      <c r="F2228">
        <v>895</v>
      </c>
      <c r="G2228">
        <v>7</v>
      </c>
      <c r="H2228" s="47">
        <f t="shared" si="102"/>
        <v>895</v>
      </c>
      <c r="I2228" s="47">
        <f t="shared" si="103"/>
        <v>7</v>
      </c>
      <c r="J2228" s="39" t="str">
        <f t="shared" si="104"/>
        <v>8957</v>
      </c>
      <c r="K2228" t="s">
        <v>340</v>
      </c>
      <c r="L2228">
        <v>33</v>
      </c>
      <c r="M2228" t="s">
        <v>54</v>
      </c>
      <c r="N2228" t="s">
        <v>1511</v>
      </c>
      <c r="O2228">
        <v>2</v>
      </c>
      <c r="P2228" t="s">
        <v>3323</v>
      </c>
    </row>
    <row r="2229" spans="1:16" x14ac:dyDescent="0.3">
      <c r="A2229" t="s">
        <v>37</v>
      </c>
      <c r="B2229" t="s">
        <v>38</v>
      </c>
      <c r="C2229" t="s">
        <v>39</v>
      </c>
      <c r="D2229" t="s">
        <v>40</v>
      </c>
      <c r="E2229">
        <v>1</v>
      </c>
      <c r="F2229">
        <v>389</v>
      </c>
      <c r="G2229">
        <v>2</v>
      </c>
      <c r="H2229" s="47">
        <f t="shared" si="102"/>
        <v>389</v>
      </c>
      <c r="I2229" s="47">
        <f t="shared" si="103"/>
        <v>2</v>
      </c>
      <c r="J2229" s="39" t="str">
        <f t="shared" si="104"/>
        <v>3892</v>
      </c>
      <c r="K2229" t="s">
        <v>257</v>
      </c>
      <c r="L2229">
        <v>18</v>
      </c>
      <c r="M2229" t="s">
        <v>54</v>
      </c>
      <c r="N2229" t="s">
        <v>79</v>
      </c>
      <c r="O2229">
        <v>2</v>
      </c>
      <c r="P2229" t="s">
        <v>3323</v>
      </c>
    </row>
    <row r="2230" spans="1:16" x14ac:dyDescent="0.3">
      <c r="A2230" t="s">
        <v>37</v>
      </c>
      <c r="B2230" t="s">
        <v>38</v>
      </c>
      <c r="C2230" t="s">
        <v>39</v>
      </c>
      <c r="D2230" t="s">
        <v>40</v>
      </c>
      <c r="E2230">
        <v>1</v>
      </c>
      <c r="F2230">
        <v>397</v>
      </c>
      <c r="G2230">
        <v>1</v>
      </c>
      <c r="H2230" s="47">
        <f t="shared" si="102"/>
        <v>397</v>
      </c>
      <c r="I2230" s="47">
        <f t="shared" si="103"/>
        <v>1</v>
      </c>
      <c r="J2230" s="39" t="str">
        <f t="shared" si="104"/>
        <v>3971</v>
      </c>
      <c r="K2230" t="s">
        <v>58</v>
      </c>
      <c r="L2230">
        <v>518</v>
      </c>
      <c r="M2230" t="s">
        <v>2475</v>
      </c>
      <c r="N2230" t="s">
        <v>1864</v>
      </c>
      <c r="O2230">
        <v>1</v>
      </c>
      <c r="P2230" t="s">
        <v>3321</v>
      </c>
    </row>
    <row r="2231" spans="1:16" x14ac:dyDescent="0.3">
      <c r="A2231" t="s">
        <v>37</v>
      </c>
      <c r="B2231" t="s">
        <v>38</v>
      </c>
      <c r="C2231" t="s">
        <v>39</v>
      </c>
      <c r="D2231" t="s">
        <v>40</v>
      </c>
      <c r="E2231">
        <v>1</v>
      </c>
      <c r="F2231">
        <v>588</v>
      </c>
      <c r="G2231">
        <v>65</v>
      </c>
      <c r="H2231" s="47">
        <f t="shared" si="102"/>
        <v>588</v>
      </c>
      <c r="I2231" s="47">
        <f t="shared" si="103"/>
        <v>65</v>
      </c>
      <c r="J2231" s="39" t="str">
        <f t="shared" si="104"/>
        <v>58865</v>
      </c>
      <c r="K2231" t="s">
        <v>50</v>
      </c>
      <c r="L2231">
        <v>55</v>
      </c>
      <c r="M2231">
        <v>588</v>
      </c>
      <c r="N2231" t="s">
        <v>1967</v>
      </c>
      <c r="O2231">
        <v>1</v>
      </c>
      <c r="P2231" t="s">
        <v>3321</v>
      </c>
    </row>
    <row r="2232" spans="1:16" x14ac:dyDescent="0.3">
      <c r="A2232" t="s">
        <v>37</v>
      </c>
      <c r="B2232" t="s">
        <v>38</v>
      </c>
      <c r="C2232" t="s">
        <v>39</v>
      </c>
      <c r="D2232" t="s">
        <v>40</v>
      </c>
      <c r="E2232">
        <v>1</v>
      </c>
      <c r="F2232">
        <v>842</v>
      </c>
      <c r="G2232">
        <v>4</v>
      </c>
      <c r="H2232" s="47">
        <f t="shared" si="102"/>
        <v>842</v>
      </c>
      <c r="I2232" s="47">
        <f t="shared" si="103"/>
        <v>4</v>
      </c>
      <c r="J2232" s="39" t="str">
        <f t="shared" si="104"/>
        <v>8424</v>
      </c>
      <c r="K2232" t="s">
        <v>124</v>
      </c>
      <c r="L2232">
        <v>175</v>
      </c>
      <c r="M2232" t="s">
        <v>54</v>
      </c>
      <c r="N2232" t="s">
        <v>2476</v>
      </c>
      <c r="O2232">
        <v>9</v>
      </c>
      <c r="P2232" t="s">
        <v>3327</v>
      </c>
    </row>
    <row r="2233" spans="1:16" x14ac:dyDescent="0.3">
      <c r="A2233" t="s">
        <v>37</v>
      </c>
      <c r="B2233" t="s">
        <v>38</v>
      </c>
      <c r="C2233" t="s">
        <v>39</v>
      </c>
      <c r="D2233" t="s">
        <v>40</v>
      </c>
      <c r="E2233">
        <v>1</v>
      </c>
      <c r="F2233">
        <v>114</v>
      </c>
      <c r="G2233">
        <v>18</v>
      </c>
      <c r="H2233" s="47">
        <f t="shared" si="102"/>
        <v>114</v>
      </c>
      <c r="I2233" s="47">
        <f t="shared" si="103"/>
        <v>18</v>
      </c>
      <c r="J2233" s="39" t="str">
        <f t="shared" si="104"/>
        <v>11418</v>
      </c>
      <c r="K2233" t="s">
        <v>50</v>
      </c>
      <c r="L2233">
        <v>40</v>
      </c>
      <c r="M2233" t="s">
        <v>2477</v>
      </c>
      <c r="N2233" t="s">
        <v>2478</v>
      </c>
      <c r="O2233">
        <v>1</v>
      </c>
      <c r="P2233" t="s">
        <v>3321</v>
      </c>
    </row>
    <row r="2234" spans="1:16" x14ac:dyDescent="0.3">
      <c r="A2234" t="s">
        <v>37</v>
      </c>
      <c r="B2234" t="s">
        <v>38</v>
      </c>
      <c r="C2234" t="s">
        <v>39</v>
      </c>
      <c r="D2234" t="s">
        <v>40</v>
      </c>
      <c r="E2234">
        <v>1</v>
      </c>
      <c r="F2234">
        <v>667</v>
      </c>
      <c r="G2234">
        <v>26</v>
      </c>
      <c r="H2234" s="47">
        <f t="shared" si="102"/>
        <v>667</v>
      </c>
      <c r="I2234" s="47">
        <f t="shared" si="103"/>
        <v>26</v>
      </c>
      <c r="J2234" s="39" t="str">
        <f t="shared" si="104"/>
        <v>66726</v>
      </c>
      <c r="K2234" t="s">
        <v>50</v>
      </c>
      <c r="L2234">
        <v>156</v>
      </c>
      <c r="M2234" t="s">
        <v>2479</v>
      </c>
      <c r="N2234" t="s">
        <v>2480</v>
      </c>
      <c r="O2234">
        <v>1</v>
      </c>
      <c r="P2234" t="s">
        <v>3321</v>
      </c>
    </row>
    <row r="2235" spans="1:16" x14ac:dyDescent="0.3">
      <c r="A2235" t="s">
        <v>37</v>
      </c>
      <c r="B2235" t="s">
        <v>38</v>
      </c>
      <c r="C2235" t="s">
        <v>39</v>
      </c>
      <c r="D2235" t="s">
        <v>40</v>
      </c>
      <c r="E2235">
        <v>1</v>
      </c>
      <c r="F2235">
        <v>837</v>
      </c>
      <c r="G2235">
        <v>4</v>
      </c>
      <c r="H2235" s="47">
        <f t="shared" si="102"/>
        <v>837</v>
      </c>
      <c r="I2235" s="47">
        <f t="shared" si="103"/>
        <v>4</v>
      </c>
      <c r="J2235" s="39" t="str">
        <f t="shared" si="104"/>
        <v>8374</v>
      </c>
      <c r="K2235" t="s">
        <v>56</v>
      </c>
      <c r="L2235">
        <v>110</v>
      </c>
      <c r="M2235" t="s">
        <v>722</v>
      </c>
      <c r="N2235" t="s">
        <v>723</v>
      </c>
      <c r="O2235">
        <v>1</v>
      </c>
      <c r="P2235" t="s">
        <v>3321</v>
      </c>
    </row>
    <row r="2236" spans="1:16" x14ac:dyDescent="0.3">
      <c r="A2236" t="s">
        <v>37</v>
      </c>
      <c r="B2236" t="s">
        <v>38</v>
      </c>
      <c r="C2236" t="s">
        <v>39</v>
      </c>
      <c r="D2236" t="s">
        <v>40</v>
      </c>
      <c r="E2236">
        <v>1</v>
      </c>
      <c r="F2236">
        <v>667</v>
      </c>
      <c r="G2236">
        <v>9</v>
      </c>
      <c r="H2236" s="47">
        <f t="shared" si="102"/>
        <v>667</v>
      </c>
      <c r="I2236" s="47">
        <f t="shared" si="103"/>
        <v>9</v>
      </c>
      <c r="J2236" s="39" t="str">
        <f t="shared" si="104"/>
        <v>6679</v>
      </c>
      <c r="K2236" t="s">
        <v>50</v>
      </c>
      <c r="L2236">
        <v>723.4</v>
      </c>
      <c r="M2236" t="s">
        <v>2481</v>
      </c>
      <c r="N2236" t="s">
        <v>2482</v>
      </c>
      <c r="O2236">
        <v>1</v>
      </c>
      <c r="P2236" t="s">
        <v>3321</v>
      </c>
    </row>
    <row r="2237" spans="1:16" x14ac:dyDescent="0.3">
      <c r="A2237" t="s">
        <v>37</v>
      </c>
      <c r="B2237" t="s">
        <v>38</v>
      </c>
      <c r="C2237" t="s">
        <v>39</v>
      </c>
      <c r="D2237" t="s">
        <v>40</v>
      </c>
      <c r="E2237">
        <v>1</v>
      </c>
      <c r="F2237">
        <v>667</v>
      </c>
      <c r="G2237">
        <v>21</v>
      </c>
      <c r="H2237" s="47">
        <f t="shared" si="102"/>
        <v>667</v>
      </c>
      <c r="I2237" s="47">
        <f t="shared" si="103"/>
        <v>21</v>
      </c>
      <c r="J2237" s="39" t="str">
        <f t="shared" si="104"/>
        <v>66721</v>
      </c>
      <c r="K2237" t="s">
        <v>50</v>
      </c>
      <c r="L2237">
        <v>174</v>
      </c>
      <c r="M2237" t="s">
        <v>2483</v>
      </c>
      <c r="N2237" t="s">
        <v>2484</v>
      </c>
      <c r="O2237">
        <v>1</v>
      </c>
      <c r="P2237" t="s">
        <v>3321</v>
      </c>
    </row>
    <row r="2238" spans="1:16" x14ac:dyDescent="0.3">
      <c r="A2238" t="s">
        <v>37</v>
      </c>
      <c r="B2238" t="s">
        <v>38</v>
      </c>
      <c r="C2238" t="s">
        <v>39</v>
      </c>
      <c r="D2238" t="s">
        <v>40</v>
      </c>
      <c r="E2238">
        <v>1</v>
      </c>
      <c r="F2238">
        <v>686</v>
      </c>
      <c r="G2238">
        <v>11</v>
      </c>
      <c r="H2238" s="47">
        <f t="shared" si="102"/>
        <v>686</v>
      </c>
      <c r="I2238" s="47">
        <f t="shared" si="103"/>
        <v>11</v>
      </c>
      <c r="J2238" s="39" t="str">
        <f t="shared" si="104"/>
        <v>68611</v>
      </c>
      <c r="K2238" t="s">
        <v>50</v>
      </c>
      <c r="L2238">
        <v>400.1</v>
      </c>
      <c r="M2238" t="s">
        <v>2485</v>
      </c>
      <c r="N2238" t="s">
        <v>2486</v>
      </c>
      <c r="O2238">
        <v>1</v>
      </c>
      <c r="P2238" t="s">
        <v>3321</v>
      </c>
    </row>
    <row r="2239" spans="1:16" x14ac:dyDescent="0.3">
      <c r="A2239" t="s">
        <v>37</v>
      </c>
      <c r="B2239" t="s">
        <v>38</v>
      </c>
      <c r="C2239" t="s">
        <v>39</v>
      </c>
      <c r="D2239" t="s">
        <v>40</v>
      </c>
      <c r="E2239">
        <v>1</v>
      </c>
      <c r="F2239">
        <v>684</v>
      </c>
      <c r="G2239">
        <v>12</v>
      </c>
      <c r="H2239" s="47">
        <f t="shared" si="102"/>
        <v>684</v>
      </c>
      <c r="I2239" s="47">
        <f t="shared" si="103"/>
        <v>12</v>
      </c>
      <c r="J2239" s="39" t="str">
        <f t="shared" si="104"/>
        <v>68412</v>
      </c>
      <c r="K2239" t="s">
        <v>50</v>
      </c>
      <c r="L2239">
        <v>151.69999999999999</v>
      </c>
      <c r="M2239" t="s">
        <v>2487</v>
      </c>
      <c r="N2239" t="s">
        <v>2488</v>
      </c>
      <c r="O2239">
        <v>1</v>
      </c>
      <c r="P2239" t="s">
        <v>3321</v>
      </c>
    </row>
    <row r="2240" spans="1:16" x14ac:dyDescent="0.3">
      <c r="A2240" t="s">
        <v>37</v>
      </c>
      <c r="B2240" t="s">
        <v>38</v>
      </c>
      <c r="C2240" t="s">
        <v>39</v>
      </c>
      <c r="D2240" t="s">
        <v>40</v>
      </c>
      <c r="E2240">
        <v>1</v>
      </c>
      <c r="F2240">
        <v>669</v>
      </c>
      <c r="G2240">
        <v>22</v>
      </c>
      <c r="H2240" s="47">
        <f t="shared" si="102"/>
        <v>669</v>
      </c>
      <c r="I2240" s="47">
        <f t="shared" si="103"/>
        <v>22</v>
      </c>
      <c r="J2240" s="39" t="str">
        <f t="shared" si="104"/>
        <v>66922</v>
      </c>
      <c r="K2240" t="s">
        <v>50</v>
      </c>
      <c r="L2240">
        <v>64.400000000000006</v>
      </c>
      <c r="M2240" t="s">
        <v>229</v>
      </c>
      <c r="N2240" t="s">
        <v>230</v>
      </c>
      <c r="O2240">
        <v>1</v>
      </c>
      <c r="P2240" t="s">
        <v>3321</v>
      </c>
    </row>
    <row r="2241" spans="1:16" x14ac:dyDescent="0.3">
      <c r="A2241" t="s">
        <v>37</v>
      </c>
      <c r="B2241" t="s">
        <v>38</v>
      </c>
      <c r="C2241" t="s">
        <v>39</v>
      </c>
      <c r="D2241" t="s">
        <v>40</v>
      </c>
      <c r="E2241">
        <v>1</v>
      </c>
      <c r="F2241">
        <v>658</v>
      </c>
      <c r="G2241">
        <v>24</v>
      </c>
      <c r="H2241" s="47">
        <f t="shared" si="102"/>
        <v>658</v>
      </c>
      <c r="I2241" s="47">
        <f t="shared" si="103"/>
        <v>24</v>
      </c>
      <c r="J2241" s="39" t="str">
        <f t="shared" si="104"/>
        <v>65824</v>
      </c>
      <c r="K2241" t="s">
        <v>50</v>
      </c>
      <c r="L2241">
        <v>19.8</v>
      </c>
      <c r="M2241" t="s">
        <v>54</v>
      </c>
      <c r="N2241" t="s">
        <v>159</v>
      </c>
      <c r="O2241">
        <v>2</v>
      </c>
      <c r="P2241" t="s">
        <v>3323</v>
      </c>
    </row>
    <row r="2242" spans="1:16" x14ac:dyDescent="0.3">
      <c r="A2242" t="s">
        <v>37</v>
      </c>
      <c r="B2242" t="s">
        <v>38</v>
      </c>
      <c r="C2242" t="s">
        <v>39</v>
      </c>
      <c r="D2242" t="s">
        <v>40</v>
      </c>
      <c r="E2242">
        <v>1</v>
      </c>
      <c r="F2242">
        <v>659</v>
      </c>
      <c r="G2242">
        <v>4</v>
      </c>
      <c r="H2242" s="47">
        <f t="shared" si="102"/>
        <v>659</v>
      </c>
      <c r="I2242" s="47">
        <f t="shared" si="103"/>
        <v>4</v>
      </c>
      <c r="J2242" s="39" t="str">
        <f t="shared" si="104"/>
        <v>6594</v>
      </c>
      <c r="K2242" t="s">
        <v>87</v>
      </c>
      <c r="L2242">
        <v>320.39999999999998</v>
      </c>
      <c r="M2242" t="s">
        <v>2489</v>
      </c>
      <c r="N2242" t="s">
        <v>2490</v>
      </c>
      <c r="O2242">
        <v>6</v>
      </c>
      <c r="P2242" t="s">
        <v>3324</v>
      </c>
    </row>
    <row r="2243" spans="1:16" x14ac:dyDescent="0.3">
      <c r="A2243" t="s">
        <v>37</v>
      </c>
      <c r="B2243" t="s">
        <v>38</v>
      </c>
      <c r="C2243" t="s">
        <v>39</v>
      </c>
      <c r="D2243" t="s">
        <v>40</v>
      </c>
      <c r="E2243">
        <v>1</v>
      </c>
      <c r="F2243">
        <v>498</v>
      </c>
      <c r="G2243">
        <v>8</v>
      </c>
      <c r="H2243" s="47">
        <f t="shared" ref="H2243:H2306" si="105">IF(E2243=1,F2243,CONCATENATE(E2243,F2243))</f>
        <v>498</v>
      </c>
      <c r="I2243" s="47">
        <f t="shared" ref="I2243:I2306" si="106">G2243</f>
        <v>8</v>
      </c>
      <c r="J2243" s="39" t="str">
        <f t="shared" ref="J2243:J2306" si="107">CONCATENATE(H2243,I2243)</f>
        <v>4988</v>
      </c>
      <c r="K2243" t="s">
        <v>53</v>
      </c>
      <c r="L2243">
        <v>54</v>
      </c>
      <c r="M2243" t="s">
        <v>54</v>
      </c>
      <c r="N2243" t="s">
        <v>55</v>
      </c>
      <c r="O2243">
        <v>5</v>
      </c>
      <c r="P2243" t="s">
        <v>3322</v>
      </c>
    </row>
    <row r="2244" spans="1:16" x14ac:dyDescent="0.3">
      <c r="A2244" t="s">
        <v>37</v>
      </c>
      <c r="B2244" t="s">
        <v>38</v>
      </c>
      <c r="C2244" t="s">
        <v>39</v>
      </c>
      <c r="D2244" t="s">
        <v>40</v>
      </c>
      <c r="E2244">
        <v>1</v>
      </c>
      <c r="F2244">
        <v>657</v>
      </c>
      <c r="G2244">
        <v>1</v>
      </c>
      <c r="H2244" s="47">
        <f t="shared" si="105"/>
        <v>657</v>
      </c>
      <c r="I2244" s="47">
        <f t="shared" si="106"/>
        <v>1</v>
      </c>
      <c r="J2244" s="39" t="str">
        <f t="shared" si="107"/>
        <v>6571</v>
      </c>
      <c r="K2244" t="s">
        <v>50</v>
      </c>
      <c r="L2244">
        <v>210.9</v>
      </c>
      <c r="M2244" t="s">
        <v>2491</v>
      </c>
      <c r="N2244" t="s">
        <v>2492</v>
      </c>
      <c r="O2244">
        <v>1</v>
      </c>
      <c r="P2244" t="s">
        <v>3321</v>
      </c>
    </row>
    <row r="2245" spans="1:16" x14ac:dyDescent="0.3">
      <c r="A2245" t="s">
        <v>37</v>
      </c>
      <c r="B2245" t="s">
        <v>38</v>
      </c>
      <c r="C2245" t="s">
        <v>39</v>
      </c>
      <c r="D2245" t="s">
        <v>40</v>
      </c>
      <c r="E2245">
        <v>1</v>
      </c>
      <c r="F2245">
        <v>652</v>
      </c>
      <c r="G2245">
        <v>6</v>
      </c>
      <c r="H2245" s="47">
        <f t="shared" si="105"/>
        <v>652</v>
      </c>
      <c r="I2245" s="47">
        <f t="shared" si="106"/>
        <v>6</v>
      </c>
      <c r="J2245" s="39" t="str">
        <f t="shared" si="107"/>
        <v>6526</v>
      </c>
      <c r="K2245" t="s">
        <v>50</v>
      </c>
      <c r="L2245">
        <v>61.5</v>
      </c>
      <c r="M2245" t="s">
        <v>2493</v>
      </c>
      <c r="N2245" t="s">
        <v>2494</v>
      </c>
      <c r="O2245">
        <v>1</v>
      </c>
      <c r="P2245" t="s">
        <v>3321</v>
      </c>
    </row>
    <row r="2246" spans="1:16" x14ac:dyDescent="0.3">
      <c r="A2246" t="s">
        <v>37</v>
      </c>
      <c r="B2246" t="s">
        <v>38</v>
      </c>
      <c r="C2246" t="s">
        <v>39</v>
      </c>
      <c r="D2246" t="s">
        <v>40</v>
      </c>
      <c r="E2246">
        <v>1</v>
      </c>
      <c r="F2246">
        <v>57</v>
      </c>
      <c r="G2246">
        <v>3</v>
      </c>
      <c r="H2246" s="47">
        <f t="shared" si="105"/>
        <v>57</v>
      </c>
      <c r="I2246" s="47">
        <f t="shared" si="106"/>
        <v>3</v>
      </c>
      <c r="J2246" s="39" t="str">
        <f t="shared" si="107"/>
        <v>573</v>
      </c>
      <c r="K2246" t="s">
        <v>50</v>
      </c>
      <c r="L2246">
        <v>311</v>
      </c>
      <c r="M2246" t="s">
        <v>2497</v>
      </c>
      <c r="N2246" t="s">
        <v>2498</v>
      </c>
      <c r="O2246">
        <v>1</v>
      </c>
      <c r="P2246" t="s">
        <v>3321</v>
      </c>
    </row>
    <row r="2247" spans="1:16" x14ac:dyDescent="0.3">
      <c r="A2247" t="s">
        <v>37</v>
      </c>
      <c r="B2247" t="s">
        <v>38</v>
      </c>
      <c r="C2247" t="s">
        <v>39</v>
      </c>
      <c r="D2247" t="s">
        <v>40</v>
      </c>
      <c r="E2247">
        <v>1</v>
      </c>
      <c r="F2247">
        <v>755</v>
      </c>
      <c r="G2247">
        <v>19</v>
      </c>
      <c r="H2247" s="47">
        <f t="shared" si="105"/>
        <v>755</v>
      </c>
      <c r="I2247" s="47">
        <f t="shared" si="106"/>
        <v>19</v>
      </c>
      <c r="J2247" s="39" t="str">
        <f t="shared" si="107"/>
        <v>75519</v>
      </c>
      <c r="K2247" t="s">
        <v>114</v>
      </c>
      <c r="L2247">
        <v>101</v>
      </c>
      <c r="M2247" t="s">
        <v>54</v>
      </c>
      <c r="N2247" t="s">
        <v>79</v>
      </c>
      <c r="O2247">
        <v>2</v>
      </c>
      <c r="P2247" t="s">
        <v>3323</v>
      </c>
    </row>
    <row r="2248" spans="1:16" x14ac:dyDescent="0.3">
      <c r="A2248" t="s">
        <v>37</v>
      </c>
      <c r="B2248" t="s">
        <v>38</v>
      </c>
      <c r="C2248" t="s">
        <v>39</v>
      </c>
      <c r="D2248" t="s">
        <v>40</v>
      </c>
      <c r="E2248">
        <v>1</v>
      </c>
      <c r="F2248">
        <v>662</v>
      </c>
      <c r="G2248">
        <v>10</v>
      </c>
      <c r="H2248" s="47">
        <f t="shared" si="105"/>
        <v>662</v>
      </c>
      <c r="I2248" s="47">
        <f t="shared" si="106"/>
        <v>10</v>
      </c>
      <c r="J2248" s="39" t="str">
        <f t="shared" si="107"/>
        <v>66210</v>
      </c>
      <c r="K2248" t="s">
        <v>87</v>
      </c>
      <c r="L2248">
        <v>397</v>
      </c>
      <c r="M2248" t="s">
        <v>471</v>
      </c>
      <c r="N2248" t="s">
        <v>472</v>
      </c>
      <c r="O2248">
        <v>8</v>
      </c>
      <c r="P2248" t="s">
        <v>3329</v>
      </c>
    </row>
    <row r="2249" spans="1:16" x14ac:dyDescent="0.3">
      <c r="A2249" t="s">
        <v>37</v>
      </c>
      <c r="B2249" t="s">
        <v>38</v>
      </c>
      <c r="C2249" t="s">
        <v>39</v>
      </c>
      <c r="D2249" t="s">
        <v>40</v>
      </c>
      <c r="E2249">
        <v>1</v>
      </c>
      <c r="F2249">
        <v>585</v>
      </c>
      <c r="G2249">
        <v>31</v>
      </c>
      <c r="H2249" s="47">
        <f t="shared" si="105"/>
        <v>585</v>
      </c>
      <c r="I2249" s="47">
        <f t="shared" si="106"/>
        <v>31</v>
      </c>
      <c r="J2249" s="39" t="str">
        <f t="shared" si="107"/>
        <v>58531</v>
      </c>
      <c r="K2249" t="s">
        <v>50</v>
      </c>
      <c r="L2249">
        <v>41</v>
      </c>
      <c r="M2249" t="s">
        <v>2499</v>
      </c>
      <c r="N2249" t="s">
        <v>1447</v>
      </c>
      <c r="O2249">
        <v>1</v>
      </c>
      <c r="P2249" t="s">
        <v>3321</v>
      </c>
    </row>
    <row r="2250" spans="1:16" x14ac:dyDescent="0.3">
      <c r="A2250" t="s">
        <v>37</v>
      </c>
      <c r="B2250" t="s">
        <v>38</v>
      </c>
      <c r="C2250" t="s">
        <v>39</v>
      </c>
      <c r="D2250" t="s">
        <v>40</v>
      </c>
      <c r="E2250">
        <v>1</v>
      </c>
      <c r="F2250">
        <v>586</v>
      </c>
      <c r="G2250">
        <v>1</v>
      </c>
      <c r="H2250" s="47">
        <f t="shared" si="105"/>
        <v>586</v>
      </c>
      <c r="I2250" s="47">
        <f t="shared" si="106"/>
        <v>1</v>
      </c>
      <c r="J2250" s="39" t="str">
        <f t="shared" si="107"/>
        <v>5861</v>
      </c>
      <c r="K2250" t="s">
        <v>50</v>
      </c>
      <c r="L2250">
        <v>53</v>
      </c>
      <c r="M2250" t="s">
        <v>1099</v>
      </c>
      <c r="N2250" t="s">
        <v>1100</v>
      </c>
      <c r="O2250">
        <v>1</v>
      </c>
      <c r="P2250" t="s">
        <v>3321</v>
      </c>
    </row>
    <row r="2251" spans="1:16" x14ac:dyDescent="0.3">
      <c r="A2251" t="s">
        <v>37</v>
      </c>
      <c r="B2251" t="s">
        <v>38</v>
      </c>
      <c r="C2251" t="s">
        <v>39</v>
      </c>
      <c r="D2251" t="s">
        <v>40</v>
      </c>
      <c r="E2251">
        <v>1</v>
      </c>
      <c r="F2251">
        <v>662</v>
      </c>
      <c r="G2251">
        <v>3</v>
      </c>
      <c r="H2251" s="47">
        <f t="shared" si="105"/>
        <v>662</v>
      </c>
      <c r="I2251" s="47">
        <f t="shared" si="106"/>
        <v>3</v>
      </c>
      <c r="J2251" s="39" t="str">
        <f t="shared" si="107"/>
        <v>6623</v>
      </c>
      <c r="K2251" t="s">
        <v>50</v>
      </c>
      <c r="L2251">
        <v>70.7</v>
      </c>
      <c r="M2251" t="s">
        <v>1465</v>
      </c>
      <c r="N2251" t="s">
        <v>1408</v>
      </c>
      <c r="O2251">
        <v>1</v>
      </c>
      <c r="P2251" t="s">
        <v>3321</v>
      </c>
    </row>
    <row r="2252" spans="1:16" x14ac:dyDescent="0.3">
      <c r="A2252" t="s">
        <v>37</v>
      </c>
      <c r="B2252" t="s">
        <v>38</v>
      </c>
      <c r="C2252" t="s">
        <v>39</v>
      </c>
      <c r="D2252" t="s">
        <v>40</v>
      </c>
      <c r="E2252">
        <v>1</v>
      </c>
      <c r="F2252">
        <v>452</v>
      </c>
      <c r="G2252">
        <v>12</v>
      </c>
      <c r="H2252" s="47">
        <f t="shared" si="105"/>
        <v>452</v>
      </c>
      <c r="I2252" s="47">
        <f t="shared" si="106"/>
        <v>12</v>
      </c>
      <c r="J2252" s="39" t="str">
        <f t="shared" si="107"/>
        <v>45212</v>
      </c>
      <c r="K2252" t="s">
        <v>50</v>
      </c>
      <c r="L2252">
        <v>1035</v>
      </c>
      <c r="M2252" t="s">
        <v>54</v>
      </c>
      <c r="N2252" t="s">
        <v>54</v>
      </c>
      <c r="O2252">
        <v>1</v>
      </c>
      <c r="P2252" t="s">
        <v>3321</v>
      </c>
    </row>
    <row r="2253" spans="1:16" x14ac:dyDescent="0.3">
      <c r="A2253" t="s">
        <v>37</v>
      </c>
      <c r="B2253" t="s">
        <v>38</v>
      </c>
      <c r="C2253" t="s">
        <v>39</v>
      </c>
      <c r="D2253" t="s">
        <v>40</v>
      </c>
      <c r="E2253">
        <v>1</v>
      </c>
      <c r="F2253">
        <v>442</v>
      </c>
      <c r="G2253">
        <v>1</v>
      </c>
      <c r="H2253" s="47">
        <f t="shared" si="105"/>
        <v>442</v>
      </c>
      <c r="I2253" s="47">
        <f t="shared" si="106"/>
        <v>1</v>
      </c>
      <c r="J2253" s="39" t="str">
        <f t="shared" si="107"/>
        <v>4421</v>
      </c>
      <c r="K2253" t="s">
        <v>53</v>
      </c>
      <c r="L2253">
        <v>210</v>
      </c>
      <c r="M2253" t="s">
        <v>2502</v>
      </c>
      <c r="N2253" t="s">
        <v>2503</v>
      </c>
      <c r="O2253">
        <v>1</v>
      </c>
      <c r="P2253" t="s">
        <v>3321</v>
      </c>
    </row>
    <row r="2254" spans="1:16" x14ac:dyDescent="0.3">
      <c r="A2254" t="s">
        <v>37</v>
      </c>
      <c r="B2254" t="s">
        <v>38</v>
      </c>
      <c r="C2254" t="s">
        <v>39</v>
      </c>
      <c r="D2254" t="s">
        <v>40</v>
      </c>
      <c r="E2254">
        <v>1</v>
      </c>
      <c r="F2254">
        <v>443</v>
      </c>
      <c r="G2254">
        <v>1</v>
      </c>
      <c r="H2254" s="47">
        <f t="shared" si="105"/>
        <v>443</v>
      </c>
      <c r="I2254" s="47">
        <f t="shared" si="106"/>
        <v>1</v>
      </c>
      <c r="J2254" s="39" t="str">
        <f t="shared" si="107"/>
        <v>4431</v>
      </c>
      <c r="K2254" t="s">
        <v>50</v>
      </c>
      <c r="L2254">
        <v>141</v>
      </c>
      <c r="M2254" t="s">
        <v>2502</v>
      </c>
      <c r="N2254" t="s">
        <v>2503</v>
      </c>
      <c r="O2254">
        <v>1</v>
      </c>
      <c r="P2254" t="s">
        <v>3321</v>
      </c>
    </row>
    <row r="2255" spans="1:16" x14ac:dyDescent="0.3">
      <c r="A2255" t="s">
        <v>37</v>
      </c>
      <c r="B2255" t="s">
        <v>38</v>
      </c>
      <c r="C2255" t="s">
        <v>39</v>
      </c>
      <c r="D2255" t="s">
        <v>40</v>
      </c>
      <c r="E2255">
        <v>1</v>
      </c>
      <c r="F2255">
        <v>306</v>
      </c>
      <c r="G2255">
        <v>8</v>
      </c>
      <c r="H2255" s="47">
        <f t="shared" si="105"/>
        <v>306</v>
      </c>
      <c r="I2255" s="47">
        <f t="shared" si="106"/>
        <v>8</v>
      </c>
      <c r="J2255" s="39" t="str">
        <f t="shared" si="107"/>
        <v>3068</v>
      </c>
      <c r="K2255" t="s">
        <v>58</v>
      </c>
      <c r="L2255">
        <v>132</v>
      </c>
      <c r="M2255" t="s">
        <v>2504</v>
      </c>
      <c r="N2255" t="s">
        <v>2505</v>
      </c>
      <c r="O2255">
        <v>1</v>
      </c>
      <c r="P2255" t="s">
        <v>3321</v>
      </c>
    </row>
    <row r="2256" spans="1:16" x14ac:dyDescent="0.3">
      <c r="A2256" t="s">
        <v>37</v>
      </c>
      <c r="B2256" t="s">
        <v>38</v>
      </c>
      <c r="C2256" t="s">
        <v>39</v>
      </c>
      <c r="D2256" t="s">
        <v>40</v>
      </c>
      <c r="E2256">
        <v>1</v>
      </c>
      <c r="F2256">
        <v>231</v>
      </c>
      <c r="G2256">
        <v>3</v>
      </c>
      <c r="H2256" s="47">
        <f t="shared" si="105"/>
        <v>231</v>
      </c>
      <c r="I2256" s="47">
        <f t="shared" si="106"/>
        <v>3</v>
      </c>
      <c r="J2256" s="39" t="str">
        <f t="shared" si="107"/>
        <v>2313</v>
      </c>
      <c r="K2256" t="s">
        <v>78</v>
      </c>
      <c r="L2256">
        <v>86</v>
      </c>
      <c r="M2256" t="s">
        <v>2506</v>
      </c>
      <c r="N2256" t="s">
        <v>2507</v>
      </c>
      <c r="O2256">
        <v>1</v>
      </c>
      <c r="P2256" t="s">
        <v>3321</v>
      </c>
    </row>
    <row r="2257" spans="1:16" x14ac:dyDescent="0.3">
      <c r="A2257" t="s">
        <v>37</v>
      </c>
      <c r="B2257" t="s">
        <v>38</v>
      </c>
      <c r="C2257" t="s">
        <v>39</v>
      </c>
      <c r="D2257" t="s">
        <v>40</v>
      </c>
      <c r="E2257">
        <v>1</v>
      </c>
      <c r="F2257">
        <v>232</v>
      </c>
      <c r="G2257">
        <v>0</v>
      </c>
      <c r="H2257" s="47">
        <f t="shared" si="105"/>
        <v>232</v>
      </c>
      <c r="I2257" s="47"/>
      <c r="J2257" s="39" t="str">
        <f t="shared" si="107"/>
        <v>232</v>
      </c>
      <c r="K2257" t="s">
        <v>58</v>
      </c>
      <c r="L2257">
        <v>671</v>
      </c>
      <c r="M2257" t="s">
        <v>2508</v>
      </c>
      <c r="N2257" t="s">
        <v>1060</v>
      </c>
      <c r="O2257">
        <v>1</v>
      </c>
      <c r="P2257" t="s">
        <v>3321</v>
      </c>
    </row>
    <row r="2258" spans="1:16" x14ac:dyDescent="0.3">
      <c r="A2258" t="s">
        <v>37</v>
      </c>
      <c r="B2258" t="s">
        <v>38</v>
      </c>
      <c r="C2258" t="s">
        <v>39</v>
      </c>
      <c r="D2258" t="s">
        <v>40</v>
      </c>
      <c r="E2258">
        <v>1</v>
      </c>
      <c r="F2258">
        <v>411</v>
      </c>
      <c r="G2258">
        <v>4</v>
      </c>
      <c r="H2258" s="47">
        <f t="shared" si="105"/>
        <v>411</v>
      </c>
      <c r="I2258" s="47">
        <f t="shared" si="106"/>
        <v>4</v>
      </c>
      <c r="J2258" s="39" t="str">
        <f t="shared" si="107"/>
        <v>4114</v>
      </c>
      <c r="K2258" t="s">
        <v>50</v>
      </c>
      <c r="L2258">
        <v>122</v>
      </c>
      <c r="M2258" t="s">
        <v>2509</v>
      </c>
      <c r="N2258" t="s">
        <v>2510</v>
      </c>
      <c r="O2258">
        <v>1</v>
      </c>
      <c r="P2258" t="s">
        <v>3321</v>
      </c>
    </row>
    <row r="2259" spans="1:16" x14ac:dyDescent="0.3">
      <c r="A2259" t="s">
        <v>37</v>
      </c>
      <c r="B2259" t="s">
        <v>38</v>
      </c>
      <c r="C2259" t="s">
        <v>39</v>
      </c>
      <c r="D2259" t="s">
        <v>40</v>
      </c>
      <c r="E2259">
        <v>1</v>
      </c>
      <c r="F2259">
        <v>306</v>
      </c>
      <c r="G2259">
        <v>2</v>
      </c>
      <c r="H2259" s="47">
        <f t="shared" si="105"/>
        <v>306</v>
      </c>
      <c r="I2259" s="47">
        <f t="shared" si="106"/>
        <v>2</v>
      </c>
      <c r="J2259" s="39" t="str">
        <f t="shared" si="107"/>
        <v>3062</v>
      </c>
      <c r="K2259" t="s">
        <v>50</v>
      </c>
      <c r="L2259">
        <v>162</v>
      </c>
      <c r="M2259" t="s">
        <v>2511</v>
      </c>
      <c r="N2259" t="s">
        <v>2512</v>
      </c>
      <c r="O2259">
        <v>1</v>
      </c>
      <c r="P2259" t="s">
        <v>3321</v>
      </c>
    </row>
    <row r="2260" spans="1:16" x14ac:dyDescent="0.3">
      <c r="A2260" t="s">
        <v>37</v>
      </c>
      <c r="B2260" t="s">
        <v>38</v>
      </c>
      <c r="C2260" t="s">
        <v>39</v>
      </c>
      <c r="D2260" t="s">
        <v>40</v>
      </c>
      <c r="E2260">
        <v>1</v>
      </c>
      <c r="F2260">
        <v>306</v>
      </c>
      <c r="G2260">
        <v>4</v>
      </c>
      <c r="H2260" s="47">
        <f t="shared" si="105"/>
        <v>306</v>
      </c>
      <c r="I2260" s="47">
        <f t="shared" si="106"/>
        <v>4</v>
      </c>
      <c r="J2260" s="39" t="str">
        <f t="shared" si="107"/>
        <v>3064</v>
      </c>
      <c r="K2260" t="s">
        <v>50</v>
      </c>
      <c r="L2260">
        <v>119</v>
      </c>
      <c r="M2260" t="s">
        <v>2513</v>
      </c>
      <c r="N2260" t="s">
        <v>2514</v>
      </c>
      <c r="O2260">
        <v>1</v>
      </c>
      <c r="P2260" t="s">
        <v>3321</v>
      </c>
    </row>
    <row r="2261" spans="1:16" x14ac:dyDescent="0.3">
      <c r="A2261" t="s">
        <v>37</v>
      </c>
      <c r="B2261" t="s">
        <v>38</v>
      </c>
      <c r="C2261" t="s">
        <v>39</v>
      </c>
      <c r="D2261" t="s">
        <v>40</v>
      </c>
      <c r="E2261">
        <v>1</v>
      </c>
      <c r="F2261">
        <v>408</v>
      </c>
      <c r="G2261">
        <v>6</v>
      </c>
      <c r="H2261" s="47">
        <f t="shared" si="105"/>
        <v>408</v>
      </c>
      <c r="I2261" s="47">
        <f t="shared" si="106"/>
        <v>6</v>
      </c>
      <c r="J2261" s="39" t="str">
        <f t="shared" si="107"/>
        <v>4086</v>
      </c>
      <c r="K2261" t="s">
        <v>50</v>
      </c>
      <c r="L2261">
        <v>561</v>
      </c>
      <c r="M2261" t="s">
        <v>54</v>
      </c>
      <c r="N2261" t="s">
        <v>55</v>
      </c>
      <c r="O2261">
        <v>5</v>
      </c>
      <c r="P2261" t="s">
        <v>3322</v>
      </c>
    </row>
    <row r="2262" spans="1:16" x14ac:dyDescent="0.3">
      <c r="A2262" t="s">
        <v>37</v>
      </c>
      <c r="B2262" t="s">
        <v>38</v>
      </c>
      <c r="C2262" t="s">
        <v>39</v>
      </c>
      <c r="D2262" t="s">
        <v>40</v>
      </c>
      <c r="E2262">
        <v>1</v>
      </c>
      <c r="F2262">
        <v>746</v>
      </c>
      <c r="G2262">
        <v>12</v>
      </c>
      <c r="H2262" s="47">
        <f t="shared" si="105"/>
        <v>746</v>
      </c>
      <c r="I2262" s="47">
        <f t="shared" si="106"/>
        <v>12</v>
      </c>
      <c r="J2262" s="39" t="str">
        <f t="shared" si="107"/>
        <v>74612</v>
      </c>
      <c r="K2262" t="s">
        <v>50</v>
      </c>
      <c r="L2262">
        <v>101</v>
      </c>
      <c r="M2262" t="s">
        <v>54</v>
      </c>
      <c r="N2262" t="s">
        <v>162</v>
      </c>
      <c r="O2262">
        <v>2</v>
      </c>
      <c r="P2262" t="s">
        <v>3323</v>
      </c>
    </row>
    <row r="2263" spans="1:16" x14ac:dyDescent="0.3">
      <c r="A2263" t="s">
        <v>37</v>
      </c>
      <c r="B2263" t="s">
        <v>38</v>
      </c>
      <c r="C2263" t="s">
        <v>39</v>
      </c>
      <c r="D2263" t="s">
        <v>40</v>
      </c>
      <c r="E2263">
        <v>1</v>
      </c>
      <c r="F2263">
        <v>577</v>
      </c>
      <c r="G2263">
        <v>9</v>
      </c>
      <c r="H2263" s="47">
        <f t="shared" si="105"/>
        <v>577</v>
      </c>
      <c r="I2263" s="47">
        <f t="shared" si="106"/>
        <v>9</v>
      </c>
      <c r="J2263" s="39" t="str">
        <f t="shared" si="107"/>
        <v>5779</v>
      </c>
      <c r="K2263" t="s">
        <v>50</v>
      </c>
      <c r="L2263">
        <v>136</v>
      </c>
      <c r="M2263" t="s">
        <v>2515</v>
      </c>
      <c r="N2263" t="s">
        <v>2516</v>
      </c>
      <c r="O2263">
        <v>1</v>
      </c>
      <c r="P2263" t="s">
        <v>3321</v>
      </c>
    </row>
    <row r="2264" spans="1:16" x14ac:dyDescent="0.3">
      <c r="A2264" t="s">
        <v>37</v>
      </c>
      <c r="B2264" t="s">
        <v>38</v>
      </c>
      <c r="C2264" t="s">
        <v>39</v>
      </c>
      <c r="D2264" t="s">
        <v>40</v>
      </c>
      <c r="E2264">
        <v>1</v>
      </c>
      <c r="F2264">
        <v>578</v>
      </c>
      <c r="G2264">
        <v>3</v>
      </c>
      <c r="H2264" s="47">
        <f t="shared" si="105"/>
        <v>578</v>
      </c>
      <c r="I2264" s="47">
        <f t="shared" si="106"/>
        <v>3</v>
      </c>
      <c r="J2264" s="39" t="str">
        <f t="shared" si="107"/>
        <v>5783</v>
      </c>
      <c r="K2264" t="s">
        <v>50</v>
      </c>
      <c r="L2264">
        <v>255</v>
      </c>
      <c r="M2264">
        <v>578</v>
      </c>
      <c r="N2264" t="s">
        <v>680</v>
      </c>
      <c r="O2264">
        <v>1</v>
      </c>
      <c r="P2264" t="s">
        <v>3321</v>
      </c>
    </row>
    <row r="2265" spans="1:16" x14ac:dyDescent="0.3">
      <c r="A2265" t="s">
        <v>37</v>
      </c>
      <c r="B2265" t="s">
        <v>38</v>
      </c>
      <c r="C2265" t="s">
        <v>39</v>
      </c>
      <c r="D2265" t="s">
        <v>40</v>
      </c>
      <c r="E2265">
        <v>1</v>
      </c>
      <c r="F2265">
        <v>575</v>
      </c>
      <c r="G2265">
        <v>1</v>
      </c>
      <c r="H2265" s="47">
        <f t="shared" si="105"/>
        <v>575</v>
      </c>
      <c r="I2265" s="47">
        <f t="shared" si="106"/>
        <v>1</v>
      </c>
      <c r="J2265" s="39" t="str">
        <f t="shared" si="107"/>
        <v>5751</v>
      </c>
      <c r="K2265" t="s">
        <v>50</v>
      </c>
      <c r="L2265">
        <v>60</v>
      </c>
      <c r="M2265" t="s">
        <v>2517</v>
      </c>
      <c r="N2265" t="s">
        <v>2518</v>
      </c>
      <c r="O2265">
        <v>1</v>
      </c>
      <c r="P2265" t="s">
        <v>3321</v>
      </c>
    </row>
    <row r="2266" spans="1:16" x14ac:dyDescent="0.3">
      <c r="A2266" t="s">
        <v>37</v>
      </c>
      <c r="B2266" t="s">
        <v>38</v>
      </c>
      <c r="C2266" t="s">
        <v>39</v>
      </c>
      <c r="D2266" t="s">
        <v>40</v>
      </c>
      <c r="E2266">
        <v>1</v>
      </c>
      <c r="F2266">
        <v>565</v>
      </c>
      <c r="G2266">
        <v>18</v>
      </c>
      <c r="H2266" s="47">
        <f t="shared" si="105"/>
        <v>565</v>
      </c>
      <c r="I2266" s="47">
        <f t="shared" si="106"/>
        <v>18</v>
      </c>
      <c r="J2266" s="39" t="str">
        <f t="shared" si="107"/>
        <v>56518</v>
      </c>
      <c r="K2266" t="s">
        <v>114</v>
      </c>
      <c r="L2266">
        <v>154</v>
      </c>
      <c r="M2266">
        <v>594</v>
      </c>
      <c r="N2266" t="s">
        <v>2519</v>
      </c>
      <c r="O2266">
        <v>1</v>
      </c>
      <c r="P2266" t="s">
        <v>3321</v>
      </c>
    </row>
    <row r="2267" spans="1:16" x14ac:dyDescent="0.3">
      <c r="A2267" t="s">
        <v>37</v>
      </c>
      <c r="B2267" t="s">
        <v>38</v>
      </c>
      <c r="C2267" t="s">
        <v>39</v>
      </c>
      <c r="D2267" t="s">
        <v>40</v>
      </c>
      <c r="E2267">
        <v>1</v>
      </c>
      <c r="F2267">
        <v>514</v>
      </c>
      <c r="G2267">
        <v>1</v>
      </c>
      <c r="H2267" s="47">
        <f t="shared" si="105"/>
        <v>514</v>
      </c>
      <c r="I2267" s="47">
        <f t="shared" si="106"/>
        <v>1</v>
      </c>
      <c r="J2267" s="39" t="str">
        <f t="shared" si="107"/>
        <v>5141</v>
      </c>
      <c r="K2267" t="s">
        <v>50</v>
      </c>
      <c r="L2267">
        <v>228</v>
      </c>
      <c r="M2267" t="s">
        <v>2520</v>
      </c>
      <c r="N2267" t="s">
        <v>2521</v>
      </c>
      <c r="O2267">
        <v>1</v>
      </c>
      <c r="P2267" t="s">
        <v>3321</v>
      </c>
    </row>
    <row r="2268" spans="1:16" x14ac:dyDescent="0.3">
      <c r="A2268" t="s">
        <v>37</v>
      </c>
      <c r="B2268" t="s">
        <v>38</v>
      </c>
      <c r="C2268" t="s">
        <v>39</v>
      </c>
      <c r="D2268" t="s">
        <v>40</v>
      </c>
      <c r="E2268">
        <v>1</v>
      </c>
      <c r="F2268">
        <v>508</v>
      </c>
      <c r="G2268">
        <v>2</v>
      </c>
      <c r="H2268" s="47">
        <f t="shared" si="105"/>
        <v>508</v>
      </c>
      <c r="I2268" s="47">
        <f t="shared" si="106"/>
        <v>2</v>
      </c>
      <c r="J2268" s="39" t="str">
        <f t="shared" si="107"/>
        <v>5082</v>
      </c>
      <c r="K2268" t="s">
        <v>50</v>
      </c>
      <c r="L2268">
        <v>309</v>
      </c>
      <c r="M2268" t="s">
        <v>2522</v>
      </c>
      <c r="N2268" t="s">
        <v>2523</v>
      </c>
      <c r="O2268">
        <v>1</v>
      </c>
      <c r="P2268" t="s">
        <v>3321</v>
      </c>
    </row>
    <row r="2269" spans="1:16" x14ac:dyDescent="0.3">
      <c r="A2269" t="s">
        <v>37</v>
      </c>
      <c r="B2269" t="s">
        <v>38</v>
      </c>
      <c r="C2269" t="s">
        <v>39</v>
      </c>
      <c r="D2269" t="s">
        <v>40</v>
      </c>
      <c r="E2269">
        <v>1</v>
      </c>
      <c r="F2269">
        <v>882</v>
      </c>
      <c r="G2269">
        <v>29</v>
      </c>
      <c r="H2269" s="47">
        <f t="shared" si="105"/>
        <v>882</v>
      </c>
      <c r="I2269" s="47">
        <f t="shared" si="106"/>
        <v>29</v>
      </c>
      <c r="J2269" s="39" t="str">
        <f t="shared" si="107"/>
        <v>88229</v>
      </c>
      <c r="K2269" t="s">
        <v>50</v>
      </c>
      <c r="L2269">
        <v>159</v>
      </c>
      <c r="M2269" t="s">
        <v>2524</v>
      </c>
      <c r="N2269" t="s">
        <v>1029</v>
      </c>
      <c r="O2269">
        <v>1</v>
      </c>
      <c r="P2269" t="s">
        <v>3321</v>
      </c>
    </row>
    <row r="2270" spans="1:16" x14ac:dyDescent="0.3">
      <c r="A2270" t="s">
        <v>37</v>
      </c>
      <c r="B2270" t="s">
        <v>38</v>
      </c>
      <c r="C2270" t="s">
        <v>39</v>
      </c>
      <c r="D2270" t="s">
        <v>40</v>
      </c>
      <c r="E2270">
        <v>1</v>
      </c>
      <c r="F2270">
        <v>788</v>
      </c>
      <c r="G2270">
        <v>10</v>
      </c>
      <c r="H2270" s="47">
        <f t="shared" si="105"/>
        <v>788</v>
      </c>
      <c r="I2270" s="47">
        <f t="shared" si="106"/>
        <v>10</v>
      </c>
      <c r="J2270" s="39" t="str">
        <f t="shared" si="107"/>
        <v>78810</v>
      </c>
      <c r="K2270" t="s">
        <v>50</v>
      </c>
      <c r="L2270">
        <v>76</v>
      </c>
      <c r="M2270">
        <v>788</v>
      </c>
      <c r="N2270" t="s">
        <v>1120</v>
      </c>
      <c r="O2270">
        <v>1</v>
      </c>
      <c r="P2270" t="s">
        <v>3321</v>
      </c>
    </row>
    <row r="2271" spans="1:16" x14ac:dyDescent="0.3">
      <c r="A2271" t="s">
        <v>37</v>
      </c>
      <c r="B2271" t="s">
        <v>38</v>
      </c>
      <c r="C2271" t="s">
        <v>39</v>
      </c>
      <c r="D2271" t="s">
        <v>40</v>
      </c>
      <c r="E2271">
        <v>1</v>
      </c>
      <c r="F2271">
        <v>789</v>
      </c>
      <c r="G2271">
        <v>1</v>
      </c>
      <c r="H2271" s="47">
        <f t="shared" si="105"/>
        <v>789</v>
      </c>
      <c r="I2271" s="47">
        <f t="shared" si="106"/>
        <v>1</v>
      </c>
      <c r="J2271" s="39" t="str">
        <f t="shared" si="107"/>
        <v>7891</v>
      </c>
      <c r="K2271" t="s">
        <v>78</v>
      </c>
      <c r="L2271">
        <v>109</v>
      </c>
      <c r="M2271" t="s">
        <v>1290</v>
      </c>
      <c r="N2271" t="s">
        <v>2525</v>
      </c>
      <c r="O2271">
        <v>1</v>
      </c>
      <c r="P2271" t="s">
        <v>3321</v>
      </c>
    </row>
    <row r="2272" spans="1:16" x14ac:dyDescent="0.3">
      <c r="A2272" t="s">
        <v>37</v>
      </c>
      <c r="B2272" t="s">
        <v>38</v>
      </c>
      <c r="C2272" t="s">
        <v>39</v>
      </c>
      <c r="D2272" t="s">
        <v>40</v>
      </c>
      <c r="E2272">
        <v>1</v>
      </c>
      <c r="F2272">
        <v>879</v>
      </c>
      <c r="G2272">
        <v>1</v>
      </c>
      <c r="H2272" s="47">
        <f t="shared" si="105"/>
        <v>879</v>
      </c>
      <c r="I2272" s="47">
        <f t="shared" si="106"/>
        <v>1</v>
      </c>
      <c r="J2272" s="39" t="str">
        <f t="shared" si="107"/>
        <v>8791</v>
      </c>
      <c r="K2272" t="s">
        <v>50</v>
      </c>
      <c r="L2272">
        <v>23</v>
      </c>
      <c r="M2272" t="s">
        <v>54</v>
      </c>
      <c r="N2272" t="s">
        <v>159</v>
      </c>
      <c r="O2272">
        <v>2</v>
      </c>
      <c r="P2272" t="s">
        <v>3323</v>
      </c>
    </row>
    <row r="2273" spans="1:16" x14ac:dyDescent="0.3">
      <c r="A2273" t="s">
        <v>37</v>
      </c>
      <c r="B2273" t="s">
        <v>38</v>
      </c>
      <c r="C2273" t="s">
        <v>39</v>
      </c>
      <c r="D2273" t="s">
        <v>40</v>
      </c>
      <c r="E2273">
        <v>1</v>
      </c>
      <c r="F2273">
        <v>779</v>
      </c>
      <c r="G2273">
        <v>6</v>
      </c>
      <c r="H2273" s="47">
        <f t="shared" si="105"/>
        <v>779</v>
      </c>
      <c r="I2273" s="47">
        <f t="shared" si="106"/>
        <v>6</v>
      </c>
      <c r="J2273" s="39" t="str">
        <f t="shared" si="107"/>
        <v>7796</v>
      </c>
      <c r="K2273" t="s">
        <v>50</v>
      </c>
      <c r="L2273">
        <v>710</v>
      </c>
      <c r="M2273" t="s">
        <v>54</v>
      </c>
      <c r="N2273" t="s">
        <v>79</v>
      </c>
      <c r="O2273">
        <v>2</v>
      </c>
      <c r="P2273" t="s">
        <v>3323</v>
      </c>
    </row>
    <row r="2274" spans="1:16" x14ac:dyDescent="0.3">
      <c r="A2274" t="s">
        <v>37</v>
      </c>
      <c r="B2274" t="s">
        <v>38</v>
      </c>
      <c r="C2274" t="s">
        <v>39</v>
      </c>
      <c r="D2274" t="s">
        <v>40</v>
      </c>
      <c r="E2274">
        <v>1</v>
      </c>
      <c r="F2274">
        <v>780</v>
      </c>
      <c r="G2274">
        <v>4</v>
      </c>
      <c r="H2274" s="47">
        <f t="shared" si="105"/>
        <v>780</v>
      </c>
      <c r="I2274" s="47">
        <f t="shared" si="106"/>
        <v>4</v>
      </c>
      <c r="J2274" s="39" t="str">
        <f t="shared" si="107"/>
        <v>7804</v>
      </c>
      <c r="K2274" t="s">
        <v>50</v>
      </c>
      <c r="L2274">
        <v>73</v>
      </c>
      <c r="M2274" t="s">
        <v>54</v>
      </c>
      <c r="N2274" t="s">
        <v>55</v>
      </c>
      <c r="O2274">
        <v>5</v>
      </c>
      <c r="P2274" t="s">
        <v>3322</v>
      </c>
    </row>
    <row r="2275" spans="1:16" x14ac:dyDescent="0.3">
      <c r="A2275" t="s">
        <v>37</v>
      </c>
      <c r="B2275" t="s">
        <v>38</v>
      </c>
      <c r="C2275" t="s">
        <v>39</v>
      </c>
      <c r="D2275" t="s">
        <v>40</v>
      </c>
      <c r="E2275">
        <v>1</v>
      </c>
      <c r="F2275">
        <v>771</v>
      </c>
      <c r="G2275">
        <v>12</v>
      </c>
      <c r="H2275" s="47">
        <f t="shared" si="105"/>
        <v>771</v>
      </c>
      <c r="I2275" s="47">
        <f t="shared" si="106"/>
        <v>12</v>
      </c>
      <c r="J2275" s="39" t="str">
        <f t="shared" si="107"/>
        <v>77112</v>
      </c>
      <c r="K2275" t="s">
        <v>50</v>
      </c>
      <c r="L2275">
        <v>188</v>
      </c>
      <c r="M2275" t="s">
        <v>2526</v>
      </c>
      <c r="N2275" t="s">
        <v>2527</v>
      </c>
      <c r="O2275">
        <v>1</v>
      </c>
      <c r="P2275" t="s">
        <v>3321</v>
      </c>
    </row>
    <row r="2276" spans="1:16" x14ac:dyDescent="0.3">
      <c r="A2276" t="s">
        <v>37</v>
      </c>
      <c r="B2276" t="s">
        <v>38</v>
      </c>
      <c r="C2276" t="s">
        <v>39</v>
      </c>
      <c r="D2276" t="s">
        <v>40</v>
      </c>
      <c r="E2276">
        <v>1</v>
      </c>
      <c r="F2276">
        <v>258</v>
      </c>
      <c r="G2276">
        <v>14</v>
      </c>
      <c r="H2276" s="47">
        <f t="shared" si="105"/>
        <v>258</v>
      </c>
      <c r="I2276" s="47">
        <f t="shared" si="106"/>
        <v>14</v>
      </c>
      <c r="J2276" s="39" t="str">
        <f t="shared" si="107"/>
        <v>25814</v>
      </c>
      <c r="K2276" t="s">
        <v>50</v>
      </c>
      <c r="L2276">
        <v>300</v>
      </c>
      <c r="M2276" t="s">
        <v>2528</v>
      </c>
      <c r="N2276" t="s">
        <v>2529</v>
      </c>
      <c r="O2276">
        <v>1</v>
      </c>
      <c r="P2276" t="s">
        <v>3321</v>
      </c>
    </row>
    <row r="2277" spans="1:16" x14ac:dyDescent="0.3">
      <c r="A2277" t="s">
        <v>37</v>
      </c>
      <c r="B2277" t="s">
        <v>38</v>
      </c>
      <c r="C2277" t="s">
        <v>39</v>
      </c>
      <c r="D2277" t="s">
        <v>40</v>
      </c>
      <c r="E2277">
        <v>1</v>
      </c>
      <c r="F2277">
        <v>250</v>
      </c>
      <c r="G2277">
        <v>1</v>
      </c>
      <c r="H2277" s="47">
        <f t="shared" si="105"/>
        <v>250</v>
      </c>
      <c r="I2277" s="47">
        <f t="shared" si="106"/>
        <v>1</v>
      </c>
      <c r="J2277" s="39" t="str">
        <f t="shared" si="107"/>
        <v>2501</v>
      </c>
      <c r="K2277" t="s">
        <v>58</v>
      </c>
      <c r="L2277">
        <v>813</v>
      </c>
      <c r="M2277" t="s">
        <v>94</v>
      </c>
      <c r="N2277" t="s">
        <v>95</v>
      </c>
      <c r="O2277">
        <v>1</v>
      </c>
      <c r="P2277" t="s">
        <v>3321</v>
      </c>
    </row>
    <row r="2278" spans="1:16" x14ac:dyDescent="0.3">
      <c r="A2278" t="s">
        <v>37</v>
      </c>
      <c r="B2278" t="s">
        <v>38</v>
      </c>
      <c r="C2278" t="s">
        <v>39</v>
      </c>
      <c r="D2278" t="s">
        <v>40</v>
      </c>
      <c r="E2278">
        <v>1</v>
      </c>
      <c r="F2278">
        <v>694</v>
      </c>
      <c r="G2278">
        <v>28</v>
      </c>
      <c r="H2278" s="47">
        <f t="shared" si="105"/>
        <v>694</v>
      </c>
      <c r="I2278" s="47">
        <f t="shared" si="106"/>
        <v>28</v>
      </c>
      <c r="J2278" s="39" t="str">
        <f t="shared" si="107"/>
        <v>69428</v>
      </c>
      <c r="K2278" t="s">
        <v>50</v>
      </c>
      <c r="L2278">
        <v>120.3</v>
      </c>
      <c r="M2278" t="s">
        <v>2530</v>
      </c>
      <c r="N2278" t="s">
        <v>350</v>
      </c>
      <c r="O2278">
        <v>1</v>
      </c>
      <c r="P2278" t="s">
        <v>3321</v>
      </c>
    </row>
    <row r="2279" spans="1:16" x14ac:dyDescent="0.3">
      <c r="A2279" t="s">
        <v>37</v>
      </c>
      <c r="B2279" t="s">
        <v>38</v>
      </c>
      <c r="C2279" t="s">
        <v>39</v>
      </c>
      <c r="D2279" t="s">
        <v>40</v>
      </c>
      <c r="E2279">
        <v>1</v>
      </c>
      <c r="F2279">
        <v>691</v>
      </c>
      <c r="G2279">
        <v>15</v>
      </c>
      <c r="H2279" s="47">
        <f t="shared" si="105"/>
        <v>691</v>
      </c>
      <c r="I2279" s="47">
        <f t="shared" si="106"/>
        <v>15</v>
      </c>
      <c r="J2279" s="39" t="str">
        <f t="shared" si="107"/>
        <v>69115</v>
      </c>
      <c r="K2279" t="s">
        <v>50</v>
      </c>
      <c r="L2279">
        <v>127.3</v>
      </c>
      <c r="M2279" t="s">
        <v>439</v>
      </c>
      <c r="N2279" t="s">
        <v>440</v>
      </c>
      <c r="O2279">
        <v>1</v>
      </c>
      <c r="P2279" t="s">
        <v>3321</v>
      </c>
    </row>
    <row r="2280" spans="1:16" x14ac:dyDescent="0.3">
      <c r="A2280" t="s">
        <v>37</v>
      </c>
      <c r="B2280" t="s">
        <v>38</v>
      </c>
      <c r="C2280" t="s">
        <v>39</v>
      </c>
      <c r="D2280" t="s">
        <v>40</v>
      </c>
      <c r="E2280">
        <v>1</v>
      </c>
      <c r="F2280">
        <v>867</v>
      </c>
      <c r="G2280">
        <v>77</v>
      </c>
      <c r="H2280" s="47">
        <f t="shared" si="105"/>
        <v>867</v>
      </c>
      <c r="I2280" s="47">
        <f t="shared" si="106"/>
        <v>77</v>
      </c>
      <c r="J2280" s="39" t="str">
        <f t="shared" si="107"/>
        <v>86777</v>
      </c>
      <c r="K2280" t="s">
        <v>56</v>
      </c>
      <c r="L2280">
        <v>93</v>
      </c>
      <c r="M2280" t="s">
        <v>54</v>
      </c>
      <c r="N2280" t="s">
        <v>55</v>
      </c>
      <c r="O2280">
        <v>5</v>
      </c>
      <c r="P2280" t="s">
        <v>3322</v>
      </c>
    </row>
    <row r="2281" spans="1:16" x14ac:dyDescent="0.3">
      <c r="A2281" t="s">
        <v>37</v>
      </c>
      <c r="B2281" t="s">
        <v>38</v>
      </c>
      <c r="C2281" t="s">
        <v>39</v>
      </c>
      <c r="D2281" t="s">
        <v>40</v>
      </c>
      <c r="E2281">
        <v>1</v>
      </c>
      <c r="F2281">
        <v>369</v>
      </c>
      <c r="G2281">
        <v>0</v>
      </c>
      <c r="H2281" s="47">
        <f t="shared" si="105"/>
        <v>369</v>
      </c>
      <c r="I2281" s="47"/>
      <c r="J2281" s="39" t="str">
        <f t="shared" si="107"/>
        <v>369</v>
      </c>
      <c r="K2281" t="s">
        <v>58</v>
      </c>
      <c r="L2281">
        <v>231</v>
      </c>
      <c r="M2281" t="s">
        <v>1333</v>
      </c>
      <c r="N2281" t="s">
        <v>1334</v>
      </c>
      <c r="O2281">
        <v>1</v>
      </c>
      <c r="P2281" t="s">
        <v>3321</v>
      </c>
    </row>
    <row r="2282" spans="1:16" x14ac:dyDescent="0.3">
      <c r="A2282" t="s">
        <v>37</v>
      </c>
      <c r="B2282" t="s">
        <v>38</v>
      </c>
      <c r="C2282" t="s">
        <v>39</v>
      </c>
      <c r="D2282" t="s">
        <v>40</v>
      </c>
      <c r="E2282">
        <v>1</v>
      </c>
      <c r="F2282">
        <v>372</v>
      </c>
      <c r="G2282">
        <v>0</v>
      </c>
      <c r="H2282" s="47">
        <f t="shared" si="105"/>
        <v>372</v>
      </c>
      <c r="I2282" s="47"/>
      <c r="J2282" s="39" t="str">
        <f t="shared" si="107"/>
        <v>372</v>
      </c>
      <c r="K2282" t="s">
        <v>58</v>
      </c>
      <c r="L2282">
        <v>1160</v>
      </c>
      <c r="M2282" t="s">
        <v>2531</v>
      </c>
      <c r="N2282" t="s">
        <v>2532</v>
      </c>
      <c r="O2282">
        <v>1</v>
      </c>
      <c r="P2282" t="s">
        <v>3321</v>
      </c>
    </row>
    <row r="2283" spans="1:16" x14ac:dyDescent="0.3">
      <c r="A2283" t="s">
        <v>37</v>
      </c>
      <c r="B2283" t="s">
        <v>38</v>
      </c>
      <c r="C2283" t="s">
        <v>39</v>
      </c>
      <c r="D2283" t="s">
        <v>40</v>
      </c>
      <c r="E2283">
        <v>1</v>
      </c>
      <c r="F2283">
        <v>426</v>
      </c>
      <c r="G2283">
        <v>9</v>
      </c>
      <c r="H2283" s="47">
        <f t="shared" si="105"/>
        <v>426</v>
      </c>
      <c r="I2283" s="47">
        <f t="shared" si="106"/>
        <v>9</v>
      </c>
      <c r="J2283" s="39" t="str">
        <f t="shared" si="107"/>
        <v>4269</v>
      </c>
      <c r="K2283" t="s">
        <v>50</v>
      </c>
      <c r="L2283">
        <v>138</v>
      </c>
      <c r="M2283">
        <v>425</v>
      </c>
      <c r="N2283" t="s">
        <v>2533</v>
      </c>
      <c r="O2283">
        <v>1</v>
      </c>
      <c r="P2283" t="s">
        <v>3321</v>
      </c>
    </row>
    <row r="2284" spans="1:16" x14ac:dyDescent="0.3">
      <c r="A2284" t="s">
        <v>37</v>
      </c>
      <c r="B2284" t="s">
        <v>38</v>
      </c>
      <c r="C2284" t="s">
        <v>39</v>
      </c>
      <c r="D2284" t="s">
        <v>40</v>
      </c>
      <c r="E2284">
        <v>1</v>
      </c>
      <c r="F2284">
        <v>689</v>
      </c>
      <c r="G2284">
        <v>15</v>
      </c>
      <c r="H2284" s="47">
        <f t="shared" si="105"/>
        <v>689</v>
      </c>
      <c r="I2284" s="47">
        <f t="shared" si="106"/>
        <v>15</v>
      </c>
      <c r="J2284" s="39" t="str">
        <f t="shared" si="107"/>
        <v>68915</v>
      </c>
      <c r="K2284" t="s">
        <v>50</v>
      </c>
      <c r="L2284">
        <v>228.1</v>
      </c>
      <c r="M2284" t="s">
        <v>2534</v>
      </c>
      <c r="N2284" t="s">
        <v>1740</v>
      </c>
      <c r="O2284">
        <v>1</v>
      </c>
      <c r="P2284" t="s">
        <v>3321</v>
      </c>
    </row>
    <row r="2285" spans="1:16" x14ac:dyDescent="0.3">
      <c r="A2285" t="s">
        <v>37</v>
      </c>
      <c r="B2285" t="s">
        <v>38</v>
      </c>
      <c r="C2285" t="s">
        <v>39</v>
      </c>
      <c r="D2285" t="s">
        <v>40</v>
      </c>
      <c r="E2285">
        <v>1</v>
      </c>
      <c r="F2285">
        <v>419</v>
      </c>
      <c r="G2285">
        <v>3</v>
      </c>
      <c r="H2285" s="47">
        <f t="shared" si="105"/>
        <v>419</v>
      </c>
      <c r="I2285" s="47">
        <f t="shared" si="106"/>
        <v>3</v>
      </c>
      <c r="J2285" s="39" t="str">
        <f t="shared" si="107"/>
        <v>4193</v>
      </c>
      <c r="K2285" t="s">
        <v>50</v>
      </c>
      <c r="L2285">
        <v>217</v>
      </c>
      <c r="M2285" t="s">
        <v>2535</v>
      </c>
      <c r="N2285" t="s">
        <v>2536</v>
      </c>
      <c r="O2285">
        <v>1</v>
      </c>
      <c r="P2285" t="s">
        <v>3321</v>
      </c>
    </row>
    <row r="2286" spans="1:16" x14ac:dyDescent="0.3">
      <c r="A2286" t="s">
        <v>37</v>
      </c>
      <c r="B2286" t="s">
        <v>38</v>
      </c>
      <c r="C2286" t="s">
        <v>39</v>
      </c>
      <c r="D2286" t="s">
        <v>40</v>
      </c>
      <c r="E2286">
        <v>1</v>
      </c>
      <c r="F2286">
        <v>419</v>
      </c>
      <c r="G2286">
        <v>6</v>
      </c>
      <c r="H2286" s="47">
        <f t="shared" si="105"/>
        <v>419</v>
      </c>
      <c r="I2286" s="47">
        <f t="shared" si="106"/>
        <v>6</v>
      </c>
      <c r="J2286" s="39" t="str">
        <f t="shared" si="107"/>
        <v>4196</v>
      </c>
      <c r="K2286" t="s">
        <v>50</v>
      </c>
      <c r="L2286">
        <v>133</v>
      </c>
      <c r="M2286" t="s">
        <v>2537</v>
      </c>
      <c r="N2286" t="s">
        <v>2538</v>
      </c>
      <c r="O2286">
        <v>1</v>
      </c>
      <c r="P2286" t="s">
        <v>3321</v>
      </c>
    </row>
    <row r="2287" spans="1:16" x14ac:dyDescent="0.3">
      <c r="A2287" t="s">
        <v>37</v>
      </c>
      <c r="B2287" t="s">
        <v>38</v>
      </c>
      <c r="C2287" t="s">
        <v>39</v>
      </c>
      <c r="D2287" t="s">
        <v>40</v>
      </c>
      <c r="E2287">
        <v>1</v>
      </c>
      <c r="F2287">
        <v>61</v>
      </c>
      <c r="G2287">
        <v>4</v>
      </c>
      <c r="H2287" s="47">
        <f t="shared" si="105"/>
        <v>61</v>
      </c>
      <c r="I2287" s="47">
        <f t="shared" si="106"/>
        <v>4</v>
      </c>
      <c r="J2287" s="39" t="str">
        <f t="shared" si="107"/>
        <v>614</v>
      </c>
      <c r="K2287" t="s">
        <v>124</v>
      </c>
      <c r="L2287">
        <v>679</v>
      </c>
      <c r="M2287" t="s">
        <v>54</v>
      </c>
      <c r="N2287" t="s">
        <v>55</v>
      </c>
      <c r="O2287">
        <v>5</v>
      </c>
      <c r="P2287" t="s">
        <v>3322</v>
      </c>
    </row>
    <row r="2288" spans="1:16" x14ac:dyDescent="0.3">
      <c r="A2288" t="s">
        <v>37</v>
      </c>
      <c r="B2288" t="s">
        <v>38</v>
      </c>
      <c r="C2288" t="s">
        <v>39</v>
      </c>
      <c r="D2288" t="s">
        <v>40</v>
      </c>
      <c r="E2288">
        <v>1</v>
      </c>
      <c r="F2288">
        <v>288</v>
      </c>
      <c r="G2288">
        <v>0</v>
      </c>
      <c r="H2288" s="47">
        <f t="shared" si="105"/>
        <v>288</v>
      </c>
      <c r="I2288" s="47"/>
      <c r="J2288" s="39" t="str">
        <f t="shared" si="107"/>
        <v>288</v>
      </c>
      <c r="K2288" t="s">
        <v>58</v>
      </c>
      <c r="L2288">
        <v>268</v>
      </c>
      <c r="M2288" t="s">
        <v>1290</v>
      </c>
      <c r="N2288" t="s">
        <v>2539</v>
      </c>
      <c r="O2288">
        <v>1</v>
      </c>
      <c r="P2288" t="s">
        <v>3321</v>
      </c>
    </row>
    <row r="2289" spans="1:16" x14ac:dyDescent="0.3">
      <c r="A2289" t="s">
        <v>37</v>
      </c>
      <c r="B2289" t="s">
        <v>38</v>
      </c>
      <c r="C2289" t="s">
        <v>39</v>
      </c>
      <c r="D2289" t="s">
        <v>40</v>
      </c>
      <c r="E2289">
        <v>1</v>
      </c>
      <c r="F2289">
        <v>275</v>
      </c>
      <c r="G2289">
        <v>34</v>
      </c>
      <c r="H2289" s="47">
        <f t="shared" si="105"/>
        <v>275</v>
      </c>
      <c r="I2289" s="47">
        <f t="shared" si="106"/>
        <v>34</v>
      </c>
      <c r="J2289" s="39" t="str">
        <f t="shared" si="107"/>
        <v>27534</v>
      </c>
      <c r="K2289" t="s">
        <v>58</v>
      </c>
      <c r="L2289">
        <v>430</v>
      </c>
      <c r="M2289" t="s">
        <v>682</v>
      </c>
      <c r="N2289" t="s">
        <v>263</v>
      </c>
      <c r="O2289">
        <v>1</v>
      </c>
      <c r="P2289" t="s">
        <v>3321</v>
      </c>
    </row>
    <row r="2290" spans="1:16" x14ac:dyDescent="0.3">
      <c r="A2290" t="s">
        <v>37</v>
      </c>
      <c r="B2290" t="s">
        <v>38</v>
      </c>
      <c r="C2290" t="s">
        <v>39</v>
      </c>
      <c r="D2290" t="s">
        <v>40</v>
      </c>
      <c r="E2290">
        <v>1</v>
      </c>
      <c r="F2290">
        <v>197</v>
      </c>
      <c r="G2290">
        <v>6</v>
      </c>
      <c r="H2290" s="47">
        <f t="shared" si="105"/>
        <v>197</v>
      </c>
      <c r="I2290" s="47">
        <f t="shared" si="106"/>
        <v>6</v>
      </c>
      <c r="J2290" s="39" t="str">
        <f t="shared" si="107"/>
        <v>1976</v>
      </c>
      <c r="K2290" t="s">
        <v>53</v>
      </c>
      <c r="L2290">
        <v>380</v>
      </c>
      <c r="M2290" t="s">
        <v>917</v>
      </c>
      <c r="N2290" t="s">
        <v>918</v>
      </c>
      <c r="O2290">
        <v>1</v>
      </c>
      <c r="P2290" t="s">
        <v>3321</v>
      </c>
    </row>
    <row r="2291" spans="1:16" x14ac:dyDescent="0.3">
      <c r="A2291" t="s">
        <v>37</v>
      </c>
      <c r="B2291" t="s">
        <v>38</v>
      </c>
      <c r="C2291" t="s">
        <v>39</v>
      </c>
      <c r="D2291" t="s">
        <v>40</v>
      </c>
      <c r="E2291">
        <v>1</v>
      </c>
      <c r="F2291">
        <v>438</v>
      </c>
      <c r="G2291">
        <v>6</v>
      </c>
      <c r="H2291" s="47">
        <f t="shared" si="105"/>
        <v>438</v>
      </c>
      <c r="I2291" s="47">
        <f t="shared" si="106"/>
        <v>6</v>
      </c>
      <c r="J2291" s="39" t="str">
        <f t="shared" si="107"/>
        <v>4386</v>
      </c>
      <c r="K2291" t="s">
        <v>78</v>
      </c>
      <c r="L2291">
        <v>51</v>
      </c>
      <c r="M2291">
        <v>522</v>
      </c>
      <c r="N2291" t="s">
        <v>291</v>
      </c>
      <c r="O2291">
        <v>1</v>
      </c>
      <c r="P2291" t="s">
        <v>3321</v>
      </c>
    </row>
    <row r="2292" spans="1:16" x14ac:dyDescent="0.3">
      <c r="A2292" t="s">
        <v>37</v>
      </c>
      <c r="B2292" t="s">
        <v>38</v>
      </c>
      <c r="C2292" t="s">
        <v>39</v>
      </c>
      <c r="D2292" t="s">
        <v>40</v>
      </c>
      <c r="E2292">
        <v>1</v>
      </c>
      <c r="F2292">
        <v>537</v>
      </c>
      <c r="G2292">
        <v>5</v>
      </c>
      <c r="H2292" s="47">
        <f t="shared" si="105"/>
        <v>537</v>
      </c>
      <c r="I2292" s="47">
        <f t="shared" si="106"/>
        <v>5</v>
      </c>
      <c r="J2292" s="39" t="str">
        <f t="shared" si="107"/>
        <v>5375</v>
      </c>
      <c r="K2292" t="s">
        <v>50</v>
      </c>
      <c r="L2292">
        <v>159</v>
      </c>
      <c r="M2292" t="s">
        <v>2540</v>
      </c>
      <c r="N2292" t="s">
        <v>2541</v>
      </c>
      <c r="O2292">
        <v>1</v>
      </c>
      <c r="P2292" t="s">
        <v>3321</v>
      </c>
    </row>
    <row r="2293" spans="1:16" x14ac:dyDescent="0.3">
      <c r="A2293" t="s">
        <v>37</v>
      </c>
      <c r="B2293" t="s">
        <v>38</v>
      </c>
      <c r="C2293" t="s">
        <v>39</v>
      </c>
      <c r="D2293" t="s">
        <v>40</v>
      </c>
      <c r="E2293">
        <v>1</v>
      </c>
      <c r="F2293">
        <v>539</v>
      </c>
      <c r="G2293">
        <v>2</v>
      </c>
      <c r="H2293" s="47">
        <f t="shared" si="105"/>
        <v>539</v>
      </c>
      <c r="I2293" s="47">
        <f t="shared" si="106"/>
        <v>2</v>
      </c>
      <c r="J2293" s="39" t="str">
        <f t="shared" si="107"/>
        <v>5392</v>
      </c>
      <c r="K2293" t="s">
        <v>50</v>
      </c>
      <c r="L2293">
        <v>103</v>
      </c>
      <c r="M2293" t="s">
        <v>2271</v>
      </c>
      <c r="N2293" t="s">
        <v>2542</v>
      </c>
      <c r="O2293">
        <v>1</v>
      </c>
      <c r="P2293" t="s">
        <v>3321</v>
      </c>
    </row>
    <row r="2294" spans="1:16" x14ac:dyDescent="0.3">
      <c r="A2294" t="s">
        <v>37</v>
      </c>
      <c r="B2294" t="s">
        <v>38</v>
      </c>
      <c r="C2294" t="s">
        <v>39</v>
      </c>
      <c r="D2294" t="s">
        <v>40</v>
      </c>
      <c r="E2294">
        <v>1</v>
      </c>
      <c r="F2294">
        <v>536</v>
      </c>
      <c r="G2294">
        <v>2</v>
      </c>
      <c r="H2294" s="47">
        <f t="shared" si="105"/>
        <v>536</v>
      </c>
      <c r="I2294" s="47">
        <f t="shared" si="106"/>
        <v>2</v>
      </c>
      <c r="J2294" s="39" t="str">
        <f t="shared" si="107"/>
        <v>5362</v>
      </c>
      <c r="K2294" t="s">
        <v>50</v>
      </c>
      <c r="L2294">
        <v>274</v>
      </c>
      <c r="M2294" t="s">
        <v>2543</v>
      </c>
      <c r="N2294" t="s">
        <v>2544</v>
      </c>
      <c r="O2294">
        <v>1</v>
      </c>
      <c r="P2294" t="s">
        <v>3321</v>
      </c>
    </row>
    <row r="2295" spans="1:16" x14ac:dyDescent="0.3">
      <c r="A2295" t="s">
        <v>37</v>
      </c>
      <c r="B2295" t="s">
        <v>38</v>
      </c>
      <c r="C2295" t="s">
        <v>39</v>
      </c>
      <c r="D2295" t="s">
        <v>40</v>
      </c>
      <c r="E2295">
        <v>1</v>
      </c>
      <c r="F2295">
        <v>534</v>
      </c>
      <c r="G2295">
        <v>3</v>
      </c>
      <c r="H2295" s="47">
        <f t="shared" si="105"/>
        <v>534</v>
      </c>
      <c r="I2295" s="47">
        <f t="shared" si="106"/>
        <v>3</v>
      </c>
      <c r="J2295" s="39" t="str">
        <f t="shared" si="107"/>
        <v>5343</v>
      </c>
      <c r="K2295" t="s">
        <v>50</v>
      </c>
      <c r="L2295">
        <v>169</v>
      </c>
      <c r="M2295" t="s">
        <v>2545</v>
      </c>
      <c r="N2295" t="s">
        <v>2546</v>
      </c>
      <c r="O2295">
        <v>1</v>
      </c>
      <c r="P2295" t="s">
        <v>3321</v>
      </c>
    </row>
    <row r="2296" spans="1:16" x14ac:dyDescent="0.3">
      <c r="A2296" t="s">
        <v>37</v>
      </c>
      <c r="B2296" t="s">
        <v>38</v>
      </c>
      <c r="C2296" t="s">
        <v>39</v>
      </c>
      <c r="D2296" t="s">
        <v>40</v>
      </c>
      <c r="E2296">
        <v>1</v>
      </c>
      <c r="F2296">
        <v>477</v>
      </c>
      <c r="G2296">
        <v>8</v>
      </c>
      <c r="H2296" s="47">
        <f t="shared" si="105"/>
        <v>477</v>
      </c>
      <c r="I2296" s="47">
        <f t="shared" si="106"/>
        <v>8</v>
      </c>
      <c r="J2296" s="39" t="str">
        <f t="shared" si="107"/>
        <v>4778</v>
      </c>
      <c r="K2296" t="s">
        <v>50</v>
      </c>
      <c r="L2296">
        <v>298</v>
      </c>
      <c r="M2296" t="s">
        <v>2547</v>
      </c>
      <c r="N2296" t="s">
        <v>1060</v>
      </c>
      <c r="O2296">
        <v>1</v>
      </c>
      <c r="P2296" t="s">
        <v>3321</v>
      </c>
    </row>
    <row r="2297" spans="1:16" x14ac:dyDescent="0.3">
      <c r="A2297" t="s">
        <v>37</v>
      </c>
      <c r="B2297" t="s">
        <v>38</v>
      </c>
      <c r="C2297" t="s">
        <v>39</v>
      </c>
      <c r="D2297" t="s">
        <v>40</v>
      </c>
      <c r="E2297">
        <v>1</v>
      </c>
      <c r="F2297">
        <v>524</v>
      </c>
      <c r="G2297">
        <v>4</v>
      </c>
      <c r="H2297" s="47">
        <f t="shared" si="105"/>
        <v>524</v>
      </c>
      <c r="I2297" s="47">
        <f t="shared" si="106"/>
        <v>4</v>
      </c>
      <c r="J2297" s="39" t="str">
        <f t="shared" si="107"/>
        <v>5244</v>
      </c>
      <c r="K2297" t="s">
        <v>340</v>
      </c>
      <c r="L2297">
        <v>150</v>
      </c>
      <c r="M2297">
        <v>788</v>
      </c>
      <c r="N2297" t="s">
        <v>1299</v>
      </c>
      <c r="O2297">
        <v>1</v>
      </c>
      <c r="P2297" t="s">
        <v>3321</v>
      </c>
    </row>
    <row r="2298" spans="1:16" x14ac:dyDescent="0.3">
      <c r="A2298" t="s">
        <v>37</v>
      </c>
      <c r="B2298" t="s">
        <v>38</v>
      </c>
      <c r="C2298" t="s">
        <v>39</v>
      </c>
      <c r="D2298" t="s">
        <v>40</v>
      </c>
      <c r="E2298">
        <v>1</v>
      </c>
      <c r="F2298">
        <v>456</v>
      </c>
      <c r="G2298">
        <v>13</v>
      </c>
      <c r="H2298" s="47">
        <f t="shared" si="105"/>
        <v>456</v>
      </c>
      <c r="I2298" s="47">
        <f t="shared" si="106"/>
        <v>13</v>
      </c>
      <c r="J2298" s="39" t="str">
        <f t="shared" si="107"/>
        <v>45613</v>
      </c>
      <c r="K2298" t="s">
        <v>114</v>
      </c>
      <c r="L2298">
        <v>183</v>
      </c>
      <c r="M2298" t="s">
        <v>54</v>
      </c>
      <c r="N2298" t="s">
        <v>55</v>
      </c>
      <c r="O2298">
        <v>5</v>
      </c>
      <c r="P2298" t="s">
        <v>3322</v>
      </c>
    </row>
    <row r="2299" spans="1:16" x14ac:dyDescent="0.3">
      <c r="A2299" t="s">
        <v>37</v>
      </c>
      <c r="B2299" t="s">
        <v>38</v>
      </c>
      <c r="C2299" t="s">
        <v>39</v>
      </c>
      <c r="D2299" t="s">
        <v>40</v>
      </c>
      <c r="E2299">
        <v>1</v>
      </c>
      <c r="F2299">
        <v>787</v>
      </c>
      <c r="G2299">
        <v>1</v>
      </c>
      <c r="H2299" s="47">
        <f t="shared" si="105"/>
        <v>787</v>
      </c>
      <c r="I2299" s="47">
        <f t="shared" si="106"/>
        <v>1</v>
      </c>
      <c r="J2299" s="39" t="str">
        <f t="shared" si="107"/>
        <v>7871</v>
      </c>
      <c r="K2299" t="s">
        <v>58</v>
      </c>
      <c r="L2299">
        <v>190</v>
      </c>
      <c r="M2299" t="s">
        <v>54</v>
      </c>
      <c r="N2299" t="s">
        <v>79</v>
      </c>
      <c r="O2299">
        <v>2</v>
      </c>
      <c r="P2299" t="s">
        <v>3323</v>
      </c>
    </row>
    <row r="2300" spans="1:16" x14ac:dyDescent="0.3">
      <c r="A2300" t="s">
        <v>37</v>
      </c>
      <c r="B2300" t="s">
        <v>38</v>
      </c>
      <c r="C2300" t="s">
        <v>39</v>
      </c>
      <c r="D2300" t="s">
        <v>40</v>
      </c>
      <c r="E2300">
        <v>1</v>
      </c>
      <c r="F2300">
        <v>787</v>
      </c>
      <c r="G2300">
        <v>5</v>
      </c>
      <c r="H2300" s="47">
        <f t="shared" si="105"/>
        <v>787</v>
      </c>
      <c r="I2300" s="47">
        <f t="shared" si="106"/>
        <v>5</v>
      </c>
      <c r="J2300" s="39" t="str">
        <f t="shared" si="107"/>
        <v>7875</v>
      </c>
      <c r="K2300" t="s">
        <v>124</v>
      </c>
      <c r="L2300">
        <v>156</v>
      </c>
      <c r="M2300">
        <v>664</v>
      </c>
      <c r="N2300" t="s">
        <v>1048</v>
      </c>
      <c r="O2300">
        <v>1</v>
      </c>
      <c r="P2300" t="s">
        <v>3321</v>
      </c>
    </row>
    <row r="2301" spans="1:16" x14ac:dyDescent="0.3">
      <c r="A2301" t="s">
        <v>37</v>
      </c>
      <c r="B2301" t="s">
        <v>38</v>
      </c>
      <c r="C2301" t="s">
        <v>39</v>
      </c>
      <c r="D2301" t="s">
        <v>40</v>
      </c>
      <c r="E2301">
        <v>1</v>
      </c>
      <c r="F2301">
        <v>680</v>
      </c>
      <c r="G2301">
        <v>27</v>
      </c>
      <c r="H2301" s="47">
        <f t="shared" si="105"/>
        <v>680</v>
      </c>
      <c r="I2301" s="47">
        <f t="shared" si="106"/>
        <v>27</v>
      </c>
      <c r="J2301" s="39" t="str">
        <f t="shared" si="107"/>
        <v>68027</v>
      </c>
      <c r="K2301" t="s">
        <v>50</v>
      </c>
      <c r="L2301">
        <v>594.6</v>
      </c>
      <c r="M2301" t="s">
        <v>54</v>
      </c>
      <c r="N2301" t="s">
        <v>54</v>
      </c>
      <c r="O2301">
        <v>1</v>
      </c>
      <c r="P2301" t="s">
        <v>3321</v>
      </c>
    </row>
    <row r="2302" spans="1:16" x14ac:dyDescent="0.3">
      <c r="A2302" t="s">
        <v>37</v>
      </c>
      <c r="B2302" t="s">
        <v>38</v>
      </c>
      <c r="C2302" t="s">
        <v>39</v>
      </c>
      <c r="D2302" t="s">
        <v>40</v>
      </c>
      <c r="E2302">
        <v>1</v>
      </c>
      <c r="F2302">
        <v>678</v>
      </c>
      <c r="G2302">
        <v>19</v>
      </c>
      <c r="H2302" s="47">
        <f t="shared" si="105"/>
        <v>678</v>
      </c>
      <c r="I2302" s="47">
        <f t="shared" si="106"/>
        <v>19</v>
      </c>
      <c r="J2302" s="39" t="str">
        <f t="shared" si="107"/>
        <v>67819</v>
      </c>
      <c r="K2302" t="s">
        <v>50</v>
      </c>
      <c r="L2302">
        <v>150.1</v>
      </c>
      <c r="M2302" t="s">
        <v>2548</v>
      </c>
      <c r="N2302" t="s">
        <v>2549</v>
      </c>
      <c r="O2302">
        <v>1</v>
      </c>
      <c r="P2302" t="s">
        <v>3321</v>
      </c>
    </row>
    <row r="2303" spans="1:16" x14ac:dyDescent="0.3">
      <c r="A2303" t="s">
        <v>37</v>
      </c>
      <c r="B2303" t="s">
        <v>38</v>
      </c>
      <c r="C2303" t="s">
        <v>39</v>
      </c>
      <c r="D2303" t="s">
        <v>40</v>
      </c>
      <c r="E2303">
        <v>1</v>
      </c>
      <c r="F2303">
        <v>867</v>
      </c>
      <c r="G2303">
        <v>115</v>
      </c>
      <c r="H2303" s="47">
        <f t="shared" si="105"/>
        <v>867</v>
      </c>
      <c r="I2303" s="47">
        <f t="shared" si="106"/>
        <v>115</v>
      </c>
      <c r="J2303" s="39" t="str">
        <f t="shared" si="107"/>
        <v>867115</v>
      </c>
      <c r="K2303" t="s">
        <v>50</v>
      </c>
      <c r="L2303">
        <v>104</v>
      </c>
      <c r="M2303" t="s">
        <v>528</v>
      </c>
      <c r="N2303" t="s">
        <v>529</v>
      </c>
      <c r="O2303">
        <v>1</v>
      </c>
      <c r="P2303" t="s">
        <v>3321</v>
      </c>
    </row>
    <row r="2304" spans="1:16" x14ac:dyDescent="0.3">
      <c r="A2304" t="s">
        <v>37</v>
      </c>
      <c r="B2304" t="s">
        <v>38</v>
      </c>
      <c r="C2304" t="s">
        <v>39</v>
      </c>
      <c r="D2304" t="s">
        <v>40</v>
      </c>
      <c r="E2304">
        <v>1</v>
      </c>
      <c r="F2304">
        <v>763</v>
      </c>
      <c r="G2304">
        <v>2</v>
      </c>
      <c r="H2304" s="47">
        <f t="shared" si="105"/>
        <v>763</v>
      </c>
      <c r="I2304" s="47">
        <f t="shared" si="106"/>
        <v>2</v>
      </c>
      <c r="J2304" s="39" t="str">
        <f t="shared" si="107"/>
        <v>7632</v>
      </c>
      <c r="K2304" t="s">
        <v>50</v>
      </c>
      <c r="L2304">
        <v>168</v>
      </c>
      <c r="M2304" t="s">
        <v>2550</v>
      </c>
      <c r="N2304" t="s">
        <v>2551</v>
      </c>
      <c r="O2304">
        <v>1</v>
      </c>
      <c r="P2304" t="s">
        <v>3321</v>
      </c>
    </row>
    <row r="2305" spans="1:16" x14ac:dyDescent="0.3">
      <c r="A2305" t="s">
        <v>37</v>
      </c>
      <c r="B2305" t="s">
        <v>38</v>
      </c>
      <c r="C2305" t="s">
        <v>39</v>
      </c>
      <c r="D2305" t="s">
        <v>40</v>
      </c>
      <c r="E2305">
        <v>1</v>
      </c>
      <c r="F2305">
        <v>755</v>
      </c>
      <c r="G2305">
        <v>16</v>
      </c>
      <c r="H2305" s="47">
        <f t="shared" si="105"/>
        <v>755</v>
      </c>
      <c r="I2305" s="47">
        <f t="shared" si="106"/>
        <v>16</v>
      </c>
      <c r="J2305" s="39" t="str">
        <f t="shared" si="107"/>
        <v>75516</v>
      </c>
      <c r="K2305" t="s">
        <v>207</v>
      </c>
      <c r="L2305">
        <v>759</v>
      </c>
      <c r="M2305" t="s">
        <v>54</v>
      </c>
      <c r="N2305" t="s">
        <v>79</v>
      </c>
      <c r="O2305">
        <v>2</v>
      </c>
      <c r="P2305" t="s">
        <v>3323</v>
      </c>
    </row>
    <row r="2306" spans="1:16" x14ac:dyDescent="0.3">
      <c r="A2306" t="s">
        <v>37</v>
      </c>
      <c r="B2306" t="s">
        <v>38</v>
      </c>
      <c r="C2306" t="s">
        <v>39</v>
      </c>
      <c r="D2306" t="s">
        <v>40</v>
      </c>
      <c r="E2306">
        <v>1</v>
      </c>
      <c r="F2306">
        <v>693</v>
      </c>
      <c r="G2306">
        <v>19</v>
      </c>
      <c r="H2306" s="47">
        <f t="shared" si="105"/>
        <v>693</v>
      </c>
      <c r="I2306" s="47">
        <f t="shared" si="106"/>
        <v>19</v>
      </c>
      <c r="J2306" s="39" t="str">
        <f t="shared" si="107"/>
        <v>69319</v>
      </c>
      <c r="K2306" t="s">
        <v>50</v>
      </c>
      <c r="L2306">
        <v>113.7</v>
      </c>
      <c r="M2306" t="s">
        <v>2552</v>
      </c>
      <c r="N2306" t="s">
        <v>2553</v>
      </c>
      <c r="O2306">
        <v>1</v>
      </c>
      <c r="P2306" t="s">
        <v>3321</v>
      </c>
    </row>
    <row r="2307" spans="1:16" x14ac:dyDescent="0.3">
      <c r="A2307" t="s">
        <v>37</v>
      </c>
      <c r="B2307" t="s">
        <v>38</v>
      </c>
      <c r="C2307" t="s">
        <v>39</v>
      </c>
      <c r="D2307" t="s">
        <v>40</v>
      </c>
      <c r="E2307">
        <v>1</v>
      </c>
      <c r="F2307">
        <v>867</v>
      </c>
      <c r="G2307">
        <v>22</v>
      </c>
      <c r="H2307" s="47">
        <f t="shared" ref="H2307:H2370" si="108">IF(E2307=1,F2307,CONCATENATE(E2307,F2307))</f>
        <v>867</v>
      </c>
      <c r="I2307" s="47">
        <f t="shared" ref="I2307:I2370" si="109">G2307</f>
        <v>22</v>
      </c>
      <c r="J2307" s="39" t="str">
        <f t="shared" ref="J2307:J2370" si="110">CONCATENATE(H2307,I2307)</f>
        <v>86722</v>
      </c>
      <c r="K2307" t="s">
        <v>50</v>
      </c>
      <c r="L2307">
        <v>46</v>
      </c>
      <c r="M2307">
        <v>741</v>
      </c>
      <c r="N2307" t="s">
        <v>2554</v>
      </c>
      <c r="O2307">
        <v>1</v>
      </c>
      <c r="P2307" t="s">
        <v>3321</v>
      </c>
    </row>
    <row r="2308" spans="1:16" x14ac:dyDescent="0.3">
      <c r="A2308" t="s">
        <v>37</v>
      </c>
      <c r="B2308" t="s">
        <v>38</v>
      </c>
      <c r="C2308" t="s">
        <v>39</v>
      </c>
      <c r="D2308" t="s">
        <v>40</v>
      </c>
      <c r="E2308">
        <v>1</v>
      </c>
      <c r="F2308">
        <v>690</v>
      </c>
      <c r="G2308">
        <v>10</v>
      </c>
      <c r="H2308" s="47">
        <f t="shared" si="108"/>
        <v>690</v>
      </c>
      <c r="I2308" s="47">
        <f t="shared" si="109"/>
        <v>10</v>
      </c>
      <c r="J2308" s="39" t="str">
        <f t="shared" si="110"/>
        <v>69010</v>
      </c>
      <c r="K2308" t="s">
        <v>50</v>
      </c>
      <c r="L2308">
        <v>330.9</v>
      </c>
      <c r="M2308" t="s">
        <v>2555</v>
      </c>
      <c r="N2308" t="s">
        <v>2556</v>
      </c>
      <c r="O2308">
        <v>1</v>
      </c>
      <c r="P2308" t="s">
        <v>3321</v>
      </c>
    </row>
    <row r="2309" spans="1:16" x14ac:dyDescent="0.3">
      <c r="A2309" t="s">
        <v>37</v>
      </c>
      <c r="B2309" t="s">
        <v>38</v>
      </c>
      <c r="C2309" t="s">
        <v>39</v>
      </c>
      <c r="D2309" t="s">
        <v>40</v>
      </c>
      <c r="E2309">
        <v>1</v>
      </c>
      <c r="F2309">
        <v>670</v>
      </c>
      <c r="G2309">
        <v>5</v>
      </c>
      <c r="H2309" s="47">
        <f t="shared" si="108"/>
        <v>670</v>
      </c>
      <c r="I2309" s="47">
        <f t="shared" si="109"/>
        <v>5</v>
      </c>
      <c r="J2309" s="39" t="str">
        <f t="shared" si="110"/>
        <v>6705</v>
      </c>
      <c r="K2309" t="s">
        <v>50</v>
      </c>
      <c r="L2309">
        <v>231</v>
      </c>
      <c r="M2309" t="s">
        <v>2557</v>
      </c>
      <c r="N2309" t="s">
        <v>2558</v>
      </c>
      <c r="O2309">
        <v>1</v>
      </c>
      <c r="P2309" t="s">
        <v>3321</v>
      </c>
    </row>
    <row r="2310" spans="1:16" x14ac:dyDescent="0.3">
      <c r="A2310" t="s">
        <v>37</v>
      </c>
      <c r="B2310" t="s">
        <v>38</v>
      </c>
      <c r="C2310" t="s">
        <v>39</v>
      </c>
      <c r="D2310" t="s">
        <v>40</v>
      </c>
      <c r="E2310">
        <v>1</v>
      </c>
      <c r="F2310">
        <v>671</v>
      </c>
      <c r="G2310">
        <v>4</v>
      </c>
      <c r="H2310" s="47">
        <f t="shared" si="108"/>
        <v>671</v>
      </c>
      <c r="I2310" s="47">
        <f t="shared" si="109"/>
        <v>4</v>
      </c>
      <c r="J2310" s="39" t="str">
        <f t="shared" si="110"/>
        <v>6714</v>
      </c>
      <c r="K2310" t="s">
        <v>50</v>
      </c>
      <c r="L2310">
        <v>132.6</v>
      </c>
      <c r="M2310" t="s">
        <v>2559</v>
      </c>
      <c r="N2310" t="s">
        <v>2560</v>
      </c>
      <c r="O2310">
        <v>1</v>
      </c>
      <c r="P2310" t="s">
        <v>3321</v>
      </c>
    </row>
    <row r="2311" spans="1:16" x14ac:dyDescent="0.3">
      <c r="A2311" t="s">
        <v>37</v>
      </c>
      <c r="B2311" t="s">
        <v>38</v>
      </c>
      <c r="C2311" t="s">
        <v>39</v>
      </c>
      <c r="D2311" t="s">
        <v>40</v>
      </c>
      <c r="E2311">
        <v>1</v>
      </c>
      <c r="F2311">
        <v>775</v>
      </c>
      <c r="G2311">
        <v>8</v>
      </c>
      <c r="H2311" s="47">
        <f t="shared" si="108"/>
        <v>775</v>
      </c>
      <c r="I2311" s="47">
        <f t="shared" si="109"/>
        <v>8</v>
      </c>
      <c r="J2311" s="39" t="str">
        <f t="shared" si="110"/>
        <v>7758</v>
      </c>
      <c r="K2311" t="s">
        <v>114</v>
      </c>
      <c r="L2311">
        <v>287</v>
      </c>
      <c r="M2311" t="s">
        <v>54</v>
      </c>
      <c r="N2311" t="s">
        <v>159</v>
      </c>
      <c r="O2311">
        <v>2</v>
      </c>
      <c r="P2311" t="s">
        <v>3323</v>
      </c>
    </row>
    <row r="2312" spans="1:16" x14ac:dyDescent="0.3">
      <c r="A2312" t="s">
        <v>37</v>
      </c>
      <c r="B2312" t="s">
        <v>38</v>
      </c>
      <c r="C2312" t="s">
        <v>39</v>
      </c>
      <c r="D2312" t="s">
        <v>40</v>
      </c>
      <c r="E2312">
        <v>1</v>
      </c>
      <c r="F2312">
        <v>653</v>
      </c>
      <c r="G2312">
        <v>9</v>
      </c>
      <c r="H2312" s="47">
        <f t="shared" si="108"/>
        <v>653</v>
      </c>
      <c r="I2312" s="47">
        <f t="shared" si="109"/>
        <v>9</v>
      </c>
      <c r="J2312" s="39" t="str">
        <f t="shared" si="110"/>
        <v>6539</v>
      </c>
      <c r="K2312" t="s">
        <v>50</v>
      </c>
      <c r="L2312">
        <v>212.6</v>
      </c>
      <c r="M2312" t="s">
        <v>2561</v>
      </c>
      <c r="N2312" t="s">
        <v>375</v>
      </c>
      <c r="O2312">
        <v>1</v>
      </c>
      <c r="P2312" t="s">
        <v>3321</v>
      </c>
    </row>
    <row r="2313" spans="1:16" x14ac:dyDescent="0.3">
      <c r="A2313" t="s">
        <v>37</v>
      </c>
      <c r="B2313" t="s">
        <v>38</v>
      </c>
      <c r="C2313" t="s">
        <v>39</v>
      </c>
      <c r="D2313" t="s">
        <v>40</v>
      </c>
      <c r="E2313">
        <v>1</v>
      </c>
      <c r="F2313">
        <v>745</v>
      </c>
      <c r="G2313">
        <v>0</v>
      </c>
      <c r="H2313" s="47">
        <f t="shared" si="108"/>
        <v>745</v>
      </c>
      <c r="I2313" s="47"/>
      <c r="J2313" s="39" t="str">
        <f t="shared" si="110"/>
        <v>745</v>
      </c>
      <c r="K2313" t="s">
        <v>1044</v>
      </c>
      <c r="L2313">
        <v>12728</v>
      </c>
      <c r="M2313" t="s">
        <v>54</v>
      </c>
      <c r="N2313" t="s">
        <v>55</v>
      </c>
      <c r="O2313">
        <v>5</v>
      </c>
      <c r="P2313" t="s">
        <v>3322</v>
      </c>
    </row>
    <row r="2314" spans="1:16" x14ac:dyDescent="0.3">
      <c r="A2314" t="s">
        <v>37</v>
      </c>
      <c r="B2314" t="s">
        <v>38</v>
      </c>
      <c r="C2314" t="s">
        <v>39</v>
      </c>
      <c r="D2314" t="s">
        <v>40</v>
      </c>
      <c r="E2314">
        <v>1</v>
      </c>
      <c r="F2314">
        <v>61</v>
      </c>
      <c r="G2314">
        <v>11</v>
      </c>
      <c r="H2314" s="47">
        <f t="shared" si="108"/>
        <v>61</v>
      </c>
      <c r="I2314" s="47">
        <f t="shared" si="109"/>
        <v>11</v>
      </c>
      <c r="J2314" s="39" t="str">
        <f t="shared" si="110"/>
        <v>6111</v>
      </c>
      <c r="K2314" t="s">
        <v>50</v>
      </c>
      <c r="L2314">
        <v>77</v>
      </c>
      <c r="M2314" t="s">
        <v>2562</v>
      </c>
      <c r="N2314" t="s">
        <v>2563</v>
      </c>
      <c r="O2314">
        <v>1</v>
      </c>
      <c r="P2314" t="s">
        <v>3321</v>
      </c>
    </row>
    <row r="2315" spans="1:16" x14ac:dyDescent="0.3">
      <c r="A2315" t="s">
        <v>37</v>
      </c>
      <c r="B2315" t="s">
        <v>38</v>
      </c>
      <c r="C2315" t="s">
        <v>39</v>
      </c>
      <c r="D2315" t="s">
        <v>40</v>
      </c>
      <c r="E2315">
        <v>1</v>
      </c>
      <c r="F2315">
        <v>61</v>
      </c>
      <c r="G2315">
        <v>30</v>
      </c>
      <c r="H2315" s="47">
        <f t="shared" si="108"/>
        <v>61</v>
      </c>
      <c r="I2315" s="47">
        <f t="shared" si="109"/>
        <v>30</v>
      </c>
      <c r="J2315" s="39" t="str">
        <f t="shared" si="110"/>
        <v>6130</v>
      </c>
      <c r="K2315" t="s">
        <v>50</v>
      </c>
      <c r="L2315">
        <v>39</v>
      </c>
      <c r="M2315" t="s">
        <v>2562</v>
      </c>
      <c r="N2315" t="s">
        <v>2563</v>
      </c>
      <c r="O2315">
        <v>1</v>
      </c>
      <c r="P2315" t="s">
        <v>3321</v>
      </c>
    </row>
    <row r="2316" spans="1:16" x14ac:dyDescent="0.3">
      <c r="A2316" t="s">
        <v>37</v>
      </c>
      <c r="B2316" t="s">
        <v>38</v>
      </c>
      <c r="C2316" t="s">
        <v>39</v>
      </c>
      <c r="D2316" t="s">
        <v>40</v>
      </c>
      <c r="E2316">
        <v>1</v>
      </c>
      <c r="F2316">
        <v>61</v>
      </c>
      <c r="G2316">
        <v>27</v>
      </c>
      <c r="H2316" s="47">
        <f t="shared" si="108"/>
        <v>61</v>
      </c>
      <c r="I2316" s="47">
        <f t="shared" si="109"/>
        <v>27</v>
      </c>
      <c r="J2316" s="39" t="str">
        <f t="shared" si="110"/>
        <v>6127</v>
      </c>
      <c r="K2316" t="s">
        <v>58</v>
      </c>
      <c r="L2316">
        <v>30</v>
      </c>
      <c r="M2316" t="s">
        <v>54</v>
      </c>
      <c r="N2316" t="s">
        <v>55</v>
      </c>
      <c r="O2316">
        <v>5</v>
      </c>
      <c r="P2316" t="s">
        <v>3322</v>
      </c>
    </row>
    <row r="2317" spans="1:16" x14ac:dyDescent="0.3">
      <c r="A2317" t="s">
        <v>37</v>
      </c>
      <c r="B2317" t="s">
        <v>38</v>
      </c>
      <c r="C2317" t="s">
        <v>39</v>
      </c>
      <c r="D2317" t="s">
        <v>40</v>
      </c>
      <c r="E2317">
        <v>1</v>
      </c>
      <c r="F2317">
        <v>94</v>
      </c>
      <c r="G2317">
        <v>3</v>
      </c>
      <c r="H2317" s="47">
        <f t="shared" si="108"/>
        <v>94</v>
      </c>
      <c r="I2317" s="47">
        <f t="shared" si="109"/>
        <v>3</v>
      </c>
      <c r="J2317" s="39" t="str">
        <f t="shared" si="110"/>
        <v>943</v>
      </c>
      <c r="K2317" t="s">
        <v>53</v>
      </c>
      <c r="L2317">
        <v>23</v>
      </c>
      <c r="M2317" t="s">
        <v>54</v>
      </c>
      <c r="N2317" t="s">
        <v>162</v>
      </c>
      <c r="O2317">
        <v>2</v>
      </c>
      <c r="P2317" t="s">
        <v>3323</v>
      </c>
    </row>
    <row r="2318" spans="1:16" x14ac:dyDescent="0.3">
      <c r="A2318" t="s">
        <v>37</v>
      </c>
      <c r="B2318" t="s">
        <v>38</v>
      </c>
      <c r="C2318" t="s">
        <v>39</v>
      </c>
      <c r="D2318" t="s">
        <v>40</v>
      </c>
      <c r="E2318">
        <v>1</v>
      </c>
      <c r="F2318">
        <v>236</v>
      </c>
      <c r="G2318">
        <v>6</v>
      </c>
      <c r="H2318" s="47">
        <f t="shared" si="108"/>
        <v>236</v>
      </c>
      <c r="I2318" s="47">
        <f t="shared" si="109"/>
        <v>6</v>
      </c>
      <c r="J2318" s="39" t="str">
        <f t="shared" si="110"/>
        <v>2366</v>
      </c>
      <c r="K2318" t="s">
        <v>124</v>
      </c>
      <c r="L2318">
        <v>69</v>
      </c>
      <c r="M2318" t="s">
        <v>54</v>
      </c>
      <c r="N2318" t="s">
        <v>55</v>
      </c>
      <c r="O2318">
        <v>5</v>
      </c>
      <c r="P2318" t="s">
        <v>3322</v>
      </c>
    </row>
    <row r="2319" spans="1:16" x14ac:dyDescent="0.3">
      <c r="A2319" t="s">
        <v>37</v>
      </c>
      <c r="B2319" t="s">
        <v>38</v>
      </c>
      <c r="C2319" t="s">
        <v>39</v>
      </c>
      <c r="D2319" t="s">
        <v>40</v>
      </c>
      <c r="E2319">
        <v>1</v>
      </c>
      <c r="F2319">
        <v>61</v>
      </c>
      <c r="G2319">
        <v>23</v>
      </c>
      <c r="H2319" s="47">
        <f t="shared" si="108"/>
        <v>61</v>
      </c>
      <c r="I2319" s="47">
        <f t="shared" si="109"/>
        <v>23</v>
      </c>
      <c r="J2319" s="39" t="str">
        <f t="shared" si="110"/>
        <v>6123</v>
      </c>
      <c r="K2319" t="s">
        <v>58</v>
      </c>
      <c r="L2319">
        <v>304</v>
      </c>
      <c r="M2319" t="s">
        <v>2564</v>
      </c>
      <c r="N2319" t="s">
        <v>2565</v>
      </c>
      <c r="O2319">
        <v>1</v>
      </c>
      <c r="P2319" t="s">
        <v>3321</v>
      </c>
    </row>
    <row r="2320" spans="1:16" x14ac:dyDescent="0.3">
      <c r="A2320" t="s">
        <v>37</v>
      </c>
      <c r="B2320" t="s">
        <v>38</v>
      </c>
      <c r="C2320" t="s">
        <v>39</v>
      </c>
      <c r="D2320" t="s">
        <v>40</v>
      </c>
      <c r="E2320">
        <v>1</v>
      </c>
      <c r="F2320">
        <v>62</v>
      </c>
      <c r="G2320">
        <v>17</v>
      </c>
      <c r="H2320" s="47">
        <f t="shared" si="108"/>
        <v>62</v>
      </c>
      <c r="I2320" s="47">
        <f t="shared" si="109"/>
        <v>17</v>
      </c>
      <c r="J2320" s="39" t="str">
        <f t="shared" si="110"/>
        <v>6217</v>
      </c>
      <c r="K2320" t="s">
        <v>50</v>
      </c>
      <c r="L2320">
        <v>178</v>
      </c>
      <c r="M2320" t="s">
        <v>2566</v>
      </c>
      <c r="N2320" t="s">
        <v>2567</v>
      </c>
      <c r="O2320">
        <v>1</v>
      </c>
      <c r="P2320" t="s">
        <v>3321</v>
      </c>
    </row>
    <row r="2321" spans="1:16" x14ac:dyDescent="0.3">
      <c r="A2321" t="s">
        <v>37</v>
      </c>
      <c r="B2321" t="s">
        <v>38</v>
      </c>
      <c r="C2321" t="s">
        <v>39</v>
      </c>
      <c r="D2321" t="s">
        <v>40</v>
      </c>
      <c r="E2321">
        <v>1</v>
      </c>
      <c r="F2321">
        <v>59</v>
      </c>
      <c r="G2321">
        <v>21</v>
      </c>
      <c r="H2321" s="47">
        <f t="shared" si="108"/>
        <v>59</v>
      </c>
      <c r="I2321" s="47">
        <f t="shared" si="109"/>
        <v>21</v>
      </c>
      <c r="J2321" s="39" t="str">
        <f t="shared" si="110"/>
        <v>5921</v>
      </c>
      <c r="K2321" t="s">
        <v>53</v>
      </c>
      <c r="L2321">
        <v>248</v>
      </c>
      <c r="M2321" t="s">
        <v>2467</v>
      </c>
      <c r="N2321" t="s">
        <v>2468</v>
      </c>
      <c r="O2321">
        <v>1</v>
      </c>
      <c r="P2321" t="s">
        <v>3321</v>
      </c>
    </row>
    <row r="2322" spans="1:16" x14ac:dyDescent="0.3">
      <c r="A2322" t="s">
        <v>37</v>
      </c>
      <c r="B2322" t="s">
        <v>38</v>
      </c>
      <c r="C2322" t="s">
        <v>39</v>
      </c>
      <c r="D2322" t="s">
        <v>40</v>
      </c>
      <c r="E2322">
        <v>1</v>
      </c>
      <c r="F2322">
        <v>61</v>
      </c>
      <c r="G2322">
        <v>1</v>
      </c>
      <c r="H2322" s="47">
        <f t="shared" si="108"/>
        <v>61</v>
      </c>
      <c r="I2322" s="47">
        <f t="shared" si="109"/>
        <v>1</v>
      </c>
      <c r="J2322" s="39" t="str">
        <f t="shared" si="110"/>
        <v>611</v>
      </c>
      <c r="K2322" t="s">
        <v>50</v>
      </c>
      <c r="L2322">
        <v>427</v>
      </c>
      <c r="M2322" t="s">
        <v>2568</v>
      </c>
      <c r="N2322" t="s">
        <v>2569</v>
      </c>
      <c r="O2322">
        <v>1</v>
      </c>
      <c r="P2322" t="s">
        <v>3321</v>
      </c>
    </row>
    <row r="2323" spans="1:16" x14ac:dyDescent="0.3">
      <c r="A2323" t="s">
        <v>37</v>
      </c>
      <c r="B2323" t="s">
        <v>38</v>
      </c>
      <c r="C2323" t="s">
        <v>39</v>
      </c>
      <c r="D2323" t="s">
        <v>40</v>
      </c>
      <c r="E2323">
        <v>1</v>
      </c>
      <c r="F2323">
        <v>10</v>
      </c>
      <c r="G2323">
        <v>1</v>
      </c>
      <c r="H2323" s="47">
        <f t="shared" si="108"/>
        <v>10</v>
      </c>
      <c r="I2323" s="47">
        <f t="shared" si="109"/>
        <v>1</v>
      </c>
      <c r="J2323" s="39" t="str">
        <f t="shared" si="110"/>
        <v>101</v>
      </c>
      <c r="K2323" t="s">
        <v>58</v>
      </c>
      <c r="L2323">
        <v>843</v>
      </c>
      <c r="M2323" t="s">
        <v>1788</v>
      </c>
      <c r="N2323" t="s">
        <v>1789</v>
      </c>
      <c r="O2323">
        <v>1</v>
      </c>
      <c r="P2323" t="s">
        <v>3321</v>
      </c>
    </row>
    <row r="2324" spans="1:16" x14ac:dyDescent="0.3">
      <c r="A2324" t="s">
        <v>37</v>
      </c>
      <c r="B2324" t="s">
        <v>38</v>
      </c>
      <c r="C2324" t="s">
        <v>39</v>
      </c>
      <c r="D2324" t="s">
        <v>40</v>
      </c>
      <c r="E2324">
        <v>1</v>
      </c>
      <c r="F2324">
        <v>3</v>
      </c>
      <c r="G2324">
        <v>0</v>
      </c>
      <c r="H2324" s="47">
        <f t="shared" si="108"/>
        <v>3</v>
      </c>
      <c r="I2324" s="47"/>
      <c r="J2324" s="39" t="str">
        <f t="shared" si="110"/>
        <v>3</v>
      </c>
      <c r="K2324" t="s">
        <v>58</v>
      </c>
      <c r="L2324">
        <v>3398</v>
      </c>
      <c r="M2324">
        <v>303</v>
      </c>
      <c r="N2324" t="s">
        <v>2570</v>
      </c>
      <c r="O2324">
        <v>1</v>
      </c>
      <c r="P2324" t="s">
        <v>3321</v>
      </c>
    </row>
    <row r="2325" spans="1:16" x14ac:dyDescent="0.3">
      <c r="A2325" t="s">
        <v>37</v>
      </c>
      <c r="B2325" t="s">
        <v>38</v>
      </c>
      <c r="C2325" t="s">
        <v>39</v>
      </c>
      <c r="D2325" t="s">
        <v>40</v>
      </c>
      <c r="E2325">
        <v>1</v>
      </c>
      <c r="F2325">
        <v>275</v>
      </c>
      <c r="G2325">
        <v>2</v>
      </c>
      <c r="H2325" s="47">
        <f t="shared" si="108"/>
        <v>275</v>
      </c>
      <c r="I2325" s="47">
        <f t="shared" si="109"/>
        <v>2</v>
      </c>
      <c r="J2325" s="39" t="str">
        <f t="shared" si="110"/>
        <v>2752</v>
      </c>
      <c r="K2325" t="s">
        <v>50</v>
      </c>
      <c r="L2325">
        <v>149</v>
      </c>
      <c r="M2325" t="s">
        <v>2571</v>
      </c>
      <c r="N2325" t="s">
        <v>2572</v>
      </c>
      <c r="O2325">
        <v>1</v>
      </c>
      <c r="P2325" t="s">
        <v>3321</v>
      </c>
    </row>
    <row r="2326" spans="1:16" x14ac:dyDescent="0.3">
      <c r="A2326" t="s">
        <v>37</v>
      </c>
      <c r="B2326" t="s">
        <v>38</v>
      </c>
      <c r="C2326" t="s">
        <v>39</v>
      </c>
      <c r="D2326" t="s">
        <v>40</v>
      </c>
      <c r="E2326">
        <v>1</v>
      </c>
      <c r="F2326">
        <v>95</v>
      </c>
      <c r="G2326">
        <v>6</v>
      </c>
      <c r="H2326" s="47">
        <f t="shared" si="108"/>
        <v>95</v>
      </c>
      <c r="I2326" s="47">
        <f t="shared" si="109"/>
        <v>6</v>
      </c>
      <c r="J2326" s="39" t="str">
        <f t="shared" si="110"/>
        <v>956</v>
      </c>
      <c r="K2326" t="s">
        <v>124</v>
      </c>
      <c r="L2326">
        <v>923</v>
      </c>
      <c r="M2326" t="s">
        <v>54</v>
      </c>
      <c r="N2326" t="s">
        <v>55</v>
      </c>
      <c r="O2326">
        <v>5</v>
      </c>
      <c r="P2326" t="s">
        <v>3322</v>
      </c>
    </row>
    <row r="2327" spans="1:16" x14ac:dyDescent="0.3">
      <c r="A2327" t="s">
        <v>37</v>
      </c>
      <c r="B2327" t="s">
        <v>38</v>
      </c>
      <c r="C2327" t="s">
        <v>39</v>
      </c>
      <c r="D2327" t="s">
        <v>40</v>
      </c>
      <c r="E2327">
        <v>1</v>
      </c>
      <c r="F2327">
        <v>396</v>
      </c>
      <c r="G2327">
        <v>2</v>
      </c>
      <c r="H2327" s="47">
        <f t="shared" si="108"/>
        <v>396</v>
      </c>
      <c r="I2327" s="47">
        <f t="shared" si="109"/>
        <v>2</v>
      </c>
      <c r="J2327" s="39" t="str">
        <f t="shared" si="110"/>
        <v>3962</v>
      </c>
      <c r="K2327" t="s">
        <v>58</v>
      </c>
      <c r="L2327">
        <v>1234</v>
      </c>
      <c r="M2327" t="s">
        <v>54</v>
      </c>
      <c r="N2327" t="s">
        <v>79</v>
      </c>
      <c r="O2327">
        <v>2</v>
      </c>
      <c r="P2327" t="s">
        <v>3323</v>
      </c>
    </row>
    <row r="2328" spans="1:16" x14ac:dyDescent="0.3">
      <c r="A2328" t="s">
        <v>37</v>
      </c>
      <c r="B2328" t="s">
        <v>38</v>
      </c>
      <c r="C2328" t="s">
        <v>39</v>
      </c>
      <c r="D2328" t="s">
        <v>40</v>
      </c>
      <c r="E2328">
        <v>1</v>
      </c>
      <c r="F2328">
        <v>318</v>
      </c>
      <c r="G2328">
        <v>8</v>
      </c>
      <c r="H2328" s="47">
        <f t="shared" si="108"/>
        <v>318</v>
      </c>
      <c r="I2328" s="47">
        <f t="shared" si="109"/>
        <v>8</v>
      </c>
      <c r="J2328" s="39" t="str">
        <f t="shared" si="110"/>
        <v>3188</v>
      </c>
      <c r="K2328" t="s">
        <v>50</v>
      </c>
      <c r="L2328">
        <v>37</v>
      </c>
      <c r="M2328" t="s">
        <v>2573</v>
      </c>
      <c r="N2328" t="s">
        <v>2574</v>
      </c>
      <c r="O2328">
        <v>1</v>
      </c>
      <c r="P2328" t="s">
        <v>3321</v>
      </c>
    </row>
    <row r="2329" spans="1:16" x14ac:dyDescent="0.3">
      <c r="A2329" t="s">
        <v>37</v>
      </c>
      <c r="B2329" t="s">
        <v>38</v>
      </c>
      <c r="C2329" t="s">
        <v>39</v>
      </c>
      <c r="D2329" t="s">
        <v>40</v>
      </c>
      <c r="E2329">
        <v>1</v>
      </c>
      <c r="F2329">
        <v>813</v>
      </c>
      <c r="G2329">
        <v>22</v>
      </c>
      <c r="H2329" s="47">
        <f t="shared" si="108"/>
        <v>813</v>
      </c>
      <c r="I2329" s="47">
        <f t="shared" si="109"/>
        <v>22</v>
      </c>
      <c r="J2329" s="39" t="str">
        <f t="shared" si="110"/>
        <v>81322</v>
      </c>
      <c r="K2329" t="s">
        <v>72</v>
      </c>
      <c r="L2329">
        <v>924</v>
      </c>
      <c r="M2329">
        <v>813</v>
      </c>
      <c r="N2329" t="s">
        <v>457</v>
      </c>
      <c r="O2329">
        <v>6</v>
      </c>
      <c r="P2329" t="s">
        <v>3324</v>
      </c>
    </row>
    <row r="2330" spans="1:16" x14ac:dyDescent="0.3">
      <c r="A2330" t="s">
        <v>37</v>
      </c>
      <c r="B2330" t="s">
        <v>38</v>
      </c>
      <c r="C2330" t="s">
        <v>39</v>
      </c>
      <c r="D2330" t="s">
        <v>40</v>
      </c>
      <c r="E2330">
        <v>1</v>
      </c>
      <c r="F2330">
        <v>741</v>
      </c>
      <c r="G2330">
        <v>67</v>
      </c>
      <c r="H2330" s="47">
        <f t="shared" si="108"/>
        <v>741</v>
      </c>
      <c r="I2330" s="47">
        <f t="shared" si="109"/>
        <v>67</v>
      </c>
      <c r="J2330" s="39" t="str">
        <f t="shared" si="110"/>
        <v>74167</v>
      </c>
      <c r="K2330" t="s">
        <v>58</v>
      </c>
      <c r="L2330">
        <v>3</v>
      </c>
      <c r="M2330" t="s">
        <v>1941</v>
      </c>
      <c r="N2330" t="s">
        <v>1942</v>
      </c>
      <c r="O2330">
        <v>1</v>
      </c>
      <c r="P2330" t="s">
        <v>3321</v>
      </c>
    </row>
    <row r="2331" spans="1:16" x14ac:dyDescent="0.3">
      <c r="A2331" t="s">
        <v>37</v>
      </c>
      <c r="B2331" t="s">
        <v>38</v>
      </c>
      <c r="C2331" t="s">
        <v>39</v>
      </c>
      <c r="D2331" t="s">
        <v>40</v>
      </c>
      <c r="E2331">
        <v>1</v>
      </c>
      <c r="F2331">
        <v>192</v>
      </c>
      <c r="G2331">
        <v>7</v>
      </c>
      <c r="H2331" s="47">
        <f t="shared" si="108"/>
        <v>192</v>
      </c>
      <c r="I2331" s="47">
        <f t="shared" si="109"/>
        <v>7</v>
      </c>
      <c r="J2331" s="39" t="str">
        <f t="shared" si="110"/>
        <v>1927</v>
      </c>
      <c r="K2331" t="s">
        <v>50</v>
      </c>
      <c r="L2331">
        <v>264</v>
      </c>
      <c r="M2331" t="s">
        <v>54</v>
      </c>
      <c r="N2331" t="s">
        <v>54</v>
      </c>
      <c r="O2331">
        <v>1</v>
      </c>
      <c r="P2331" t="s">
        <v>3321</v>
      </c>
    </row>
    <row r="2332" spans="1:16" x14ac:dyDescent="0.3">
      <c r="A2332" t="s">
        <v>37</v>
      </c>
      <c r="B2332" t="s">
        <v>38</v>
      </c>
      <c r="C2332" t="s">
        <v>39</v>
      </c>
      <c r="D2332" t="s">
        <v>40</v>
      </c>
      <c r="E2332">
        <v>1</v>
      </c>
      <c r="F2332">
        <v>665</v>
      </c>
      <c r="G2332">
        <v>4</v>
      </c>
      <c r="H2332" s="47">
        <f t="shared" si="108"/>
        <v>665</v>
      </c>
      <c r="I2332" s="47">
        <f t="shared" si="109"/>
        <v>4</v>
      </c>
      <c r="J2332" s="39" t="str">
        <f t="shared" si="110"/>
        <v>6654</v>
      </c>
      <c r="K2332" t="s">
        <v>50</v>
      </c>
      <c r="L2332">
        <v>185.1</v>
      </c>
      <c r="M2332" t="s">
        <v>2575</v>
      </c>
      <c r="N2332" t="s">
        <v>2576</v>
      </c>
      <c r="O2332">
        <v>1</v>
      </c>
      <c r="P2332" t="s">
        <v>3321</v>
      </c>
    </row>
    <row r="2333" spans="1:16" x14ac:dyDescent="0.3">
      <c r="A2333" t="s">
        <v>37</v>
      </c>
      <c r="B2333" t="s">
        <v>38</v>
      </c>
      <c r="C2333" t="s">
        <v>39</v>
      </c>
      <c r="D2333" t="s">
        <v>40</v>
      </c>
      <c r="E2333">
        <v>1</v>
      </c>
      <c r="F2333">
        <v>686</v>
      </c>
      <c r="G2333">
        <v>4</v>
      </c>
      <c r="H2333" s="47">
        <f t="shared" si="108"/>
        <v>686</v>
      </c>
      <c r="I2333" s="47">
        <f t="shared" si="109"/>
        <v>4</v>
      </c>
      <c r="J2333" s="39" t="str">
        <f t="shared" si="110"/>
        <v>6864</v>
      </c>
      <c r="K2333" t="s">
        <v>50</v>
      </c>
      <c r="L2333">
        <v>89.9</v>
      </c>
      <c r="M2333" t="s">
        <v>1035</v>
      </c>
      <c r="N2333" t="s">
        <v>2577</v>
      </c>
      <c r="O2333">
        <v>1</v>
      </c>
      <c r="P2333" t="s">
        <v>3321</v>
      </c>
    </row>
    <row r="2334" spans="1:16" x14ac:dyDescent="0.3">
      <c r="A2334" t="s">
        <v>37</v>
      </c>
      <c r="B2334" t="s">
        <v>38</v>
      </c>
      <c r="C2334" t="s">
        <v>39</v>
      </c>
      <c r="D2334" t="s">
        <v>40</v>
      </c>
      <c r="E2334">
        <v>1</v>
      </c>
      <c r="F2334">
        <v>688</v>
      </c>
      <c r="G2334">
        <v>11</v>
      </c>
      <c r="H2334" s="47">
        <f t="shared" si="108"/>
        <v>688</v>
      </c>
      <c r="I2334" s="47">
        <f t="shared" si="109"/>
        <v>11</v>
      </c>
      <c r="J2334" s="39" t="str">
        <f t="shared" si="110"/>
        <v>68811</v>
      </c>
      <c r="K2334" t="s">
        <v>50</v>
      </c>
      <c r="L2334">
        <v>118</v>
      </c>
      <c r="M2334" t="s">
        <v>355</v>
      </c>
      <c r="N2334" t="s">
        <v>221</v>
      </c>
      <c r="O2334">
        <v>1</v>
      </c>
      <c r="P2334" t="s">
        <v>3321</v>
      </c>
    </row>
    <row r="2335" spans="1:16" x14ac:dyDescent="0.3">
      <c r="A2335" t="s">
        <v>37</v>
      </c>
      <c r="B2335" t="s">
        <v>38</v>
      </c>
      <c r="C2335" t="s">
        <v>39</v>
      </c>
      <c r="D2335" t="s">
        <v>40</v>
      </c>
      <c r="E2335">
        <v>1</v>
      </c>
      <c r="F2335">
        <v>710</v>
      </c>
      <c r="G2335">
        <v>4</v>
      </c>
      <c r="H2335" s="47">
        <f t="shared" si="108"/>
        <v>710</v>
      </c>
      <c r="I2335" s="47">
        <f t="shared" si="109"/>
        <v>4</v>
      </c>
      <c r="J2335" s="39" t="str">
        <f t="shared" si="110"/>
        <v>7104</v>
      </c>
      <c r="K2335" t="s">
        <v>124</v>
      </c>
      <c r="L2335">
        <v>3</v>
      </c>
      <c r="M2335" t="s">
        <v>54</v>
      </c>
      <c r="N2335" t="s">
        <v>55</v>
      </c>
      <c r="O2335">
        <v>5</v>
      </c>
      <c r="P2335" t="s">
        <v>3322</v>
      </c>
    </row>
    <row r="2336" spans="1:16" x14ac:dyDescent="0.3">
      <c r="A2336" t="s">
        <v>37</v>
      </c>
      <c r="B2336" t="s">
        <v>38</v>
      </c>
      <c r="C2336" t="s">
        <v>39</v>
      </c>
      <c r="D2336" t="s">
        <v>40</v>
      </c>
      <c r="E2336">
        <v>1</v>
      </c>
      <c r="F2336">
        <v>669</v>
      </c>
      <c r="G2336">
        <v>20</v>
      </c>
      <c r="H2336" s="47">
        <f t="shared" si="108"/>
        <v>669</v>
      </c>
      <c r="I2336" s="47">
        <f t="shared" si="109"/>
        <v>20</v>
      </c>
      <c r="J2336" s="39" t="str">
        <f t="shared" si="110"/>
        <v>66920</v>
      </c>
      <c r="K2336" t="s">
        <v>50</v>
      </c>
      <c r="L2336">
        <v>294.89999999999998</v>
      </c>
      <c r="M2336" t="s">
        <v>1430</v>
      </c>
      <c r="N2336" t="s">
        <v>1802</v>
      </c>
      <c r="O2336">
        <v>1</v>
      </c>
      <c r="P2336" t="s">
        <v>3321</v>
      </c>
    </row>
    <row r="2337" spans="1:16" x14ac:dyDescent="0.3">
      <c r="A2337" t="s">
        <v>37</v>
      </c>
      <c r="B2337" t="s">
        <v>38</v>
      </c>
      <c r="C2337" t="s">
        <v>39</v>
      </c>
      <c r="D2337" t="s">
        <v>40</v>
      </c>
      <c r="E2337">
        <v>1</v>
      </c>
      <c r="F2337">
        <v>663</v>
      </c>
      <c r="G2337">
        <v>33</v>
      </c>
      <c r="H2337" s="47">
        <f t="shared" si="108"/>
        <v>663</v>
      </c>
      <c r="I2337" s="47">
        <f t="shared" si="109"/>
        <v>33</v>
      </c>
      <c r="J2337" s="39" t="str">
        <f t="shared" si="110"/>
        <v>66333</v>
      </c>
      <c r="K2337" t="s">
        <v>50</v>
      </c>
      <c r="L2337">
        <v>89.9</v>
      </c>
      <c r="M2337" t="s">
        <v>1961</v>
      </c>
      <c r="N2337" t="s">
        <v>1962</v>
      </c>
      <c r="O2337">
        <v>1</v>
      </c>
      <c r="P2337" t="s">
        <v>3321</v>
      </c>
    </row>
    <row r="2338" spans="1:16" x14ac:dyDescent="0.3">
      <c r="A2338" t="s">
        <v>37</v>
      </c>
      <c r="B2338" t="s">
        <v>38</v>
      </c>
      <c r="C2338" t="s">
        <v>39</v>
      </c>
      <c r="D2338" t="s">
        <v>40</v>
      </c>
      <c r="E2338">
        <v>1</v>
      </c>
      <c r="F2338">
        <v>658</v>
      </c>
      <c r="G2338">
        <v>12</v>
      </c>
      <c r="H2338" s="47">
        <f t="shared" si="108"/>
        <v>658</v>
      </c>
      <c r="I2338" s="47">
        <f t="shared" si="109"/>
        <v>12</v>
      </c>
      <c r="J2338" s="39" t="str">
        <f t="shared" si="110"/>
        <v>65812</v>
      </c>
      <c r="K2338" t="s">
        <v>50</v>
      </c>
      <c r="L2338">
        <v>408.3</v>
      </c>
      <c r="M2338" t="s">
        <v>2578</v>
      </c>
      <c r="N2338" t="s">
        <v>2579</v>
      </c>
      <c r="O2338">
        <v>1</v>
      </c>
      <c r="P2338" t="s">
        <v>3321</v>
      </c>
    </row>
    <row r="2339" spans="1:16" x14ac:dyDescent="0.3">
      <c r="A2339" t="s">
        <v>37</v>
      </c>
      <c r="B2339" t="s">
        <v>38</v>
      </c>
      <c r="C2339" t="s">
        <v>39</v>
      </c>
      <c r="D2339" t="s">
        <v>40</v>
      </c>
      <c r="E2339">
        <v>1</v>
      </c>
      <c r="F2339">
        <v>658</v>
      </c>
      <c r="G2339">
        <v>23</v>
      </c>
      <c r="H2339" s="47">
        <f t="shared" si="108"/>
        <v>658</v>
      </c>
      <c r="I2339" s="47">
        <f t="shared" si="109"/>
        <v>23</v>
      </c>
      <c r="J2339" s="39" t="str">
        <f t="shared" si="110"/>
        <v>65823</v>
      </c>
      <c r="K2339" t="s">
        <v>50</v>
      </c>
      <c r="L2339">
        <v>216.7</v>
      </c>
      <c r="M2339" t="s">
        <v>2580</v>
      </c>
      <c r="N2339" t="s">
        <v>2581</v>
      </c>
      <c r="O2339">
        <v>1</v>
      </c>
      <c r="P2339" t="s">
        <v>3321</v>
      </c>
    </row>
    <row r="2340" spans="1:16" x14ac:dyDescent="0.3">
      <c r="A2340" t="s">
        <v>37</v>
      </c>
      <c r="B2340" t="s">
        <v>38</v>
      </c>
      <c r="C2340" t="s">
        <v>39</v>
      </c>
      <c r="D2340" t="s">
        <v>40</v>
      </c>
      <c r="E2340">
        <v>1</v>
      </c>
      <c r="F2340">
        <v>659</v>
      </c>
      <c r="G2340">
        <v>11</v>
      </c>
      <c r="H2340" s="47">
        <f t="shared" si="108"/>
        <v>659</v>
      </c>
      <c r="I2340" s="47">
        <f t="shared" si="109"/>
        <v>11</v>
      </c>
      <c r="J2340" s="39" t="str">
        <f t="shared" si="110"/>
        <v>65911</v>
      </c>
      <c r="K2340" t="s">
        <v>50</v>
      </c>
      <c r="L2340">
        <v>62.5</v>
      </c>
      <c r="M2340" t="s">
        <v>1224</v>
      </c>
      <c r="N2340" t="s">
        <v>1225</v>
      </c>
      <c r="O2340">
        <v>1</v>
      </c>
      <c r="P2340" t="s">
        <v>3321</v>
      </c>
    </row>
    <row r="2341" spans="1:16" x14ac:dyDescent="0.3">
      <c r="A2341" t="s">
        <v>37</v>
      </c>
      <c r="B2341" t="s">
        <v>38</v>
      </c>
      <c r="C2341" t="s">
        <v>39</v>
      </c>
      <c r="D2341" t="s">
        <v>40</v>
      </c>
      <c r="E2341">
        <v>1</v>
      </c>
      <c r="F2341">
        <v>653</v>
      </c>
      <c r="G2341">
        <v>4</v>
      </c>
      <c r="H2341" s="47">
        <f t="shared" si="108"/>
        <v>653</v>
      </c>
      <c r="I2341" s="47">
        <f t="shared" si="109"/>
        <v>4</v>
      </c>
      <c r="J2341" s="39" t="str">
        <f t="shared" si="110"/>
        <v>6534</v>
      </c>
      <c r="K2341" t="s">
        <v>50</v>
      </c>
      <c r="L2341">
        <v>284.3</v>
      </c>
      <c r="M2341" t="s">
        <v>2582</v>
      </c>
      <c r="N2341" t="s">
        <v>2583</v>
      </c>
      <c r="O2341">
        <v>1</v>
      </c>
      <c r="P2341" t="s">
        <v>3321</v>
      </c>
    </row>
    <row r="2342" spans="1:16" x14ac:dyDescent="0.3">
      <c r="A2342" t="s">
        <v>37</v>
      </c>
      <c r="B2342" t="s">
        <v>38</v>
      </c>
      <c r="C2342" t="s">
        <v>39</v>
      </c>
      <c r="D2342" t="s">
        <v>40</v>
      </c>
      <c r="E2342">
        <v>1</v>
      </c>
      <c r="F2342">
        <v>653</v>
      </c>
      <c r="G2342">
        <v>5</v>
      </c>
      <c r="H2342" s="47">
        <f t="shared" si="108"/>
        <v>653</v>
      </c>
      <c r="I2342" s="47">
        <f t="shared" si="109"/>
        <v>5</v>
      </c>
      <c r="J2342" s="39" t="str">
        <f t="shared" si="110"/>
        <v>6535</v>
      </c>
      <c r="K2342" t="s">
        <v>50</v>
      </c>
      <c r="L2342">
        <v>290.89999999999998</v>
      </c>
      <c r="M2342" t="s">
        <v>2584</v>
      </c>
      <c r="N2342" t="s">
        <v>725</v>
      </c>
      <c r="O2342">
        <v>1</v>
      </c>
      <c r="P2342" t="s">
        <v>3321</v>
      </c>
    </row>
    <row r="2343" spans="1:16" x14ac:dyDescent="0.3">
      <c r="A2343" t="s">
        <v>37</v>
      </c>
      <c r="B2343" t="s">
        <v>38</v>
      </c>
      <c r="C2343" t="s">
        <v>39</v>
      </c>
      <c r="D2343" t="s">
        <v>40</v>
      </c>
      <c r="E2343">
        <v>1</v>
      </c>
      <c r="F2343">
        <v>653</v>
      </c>
      <c r="G2343">
        <v>6</v>
      </c>
      <c r="H2343" s="47">
        <f t="shared" si="108"/>
        <v>653</v>
      </c>
      <c r="I2343" s="47">
        <f t="shared" si="109"/>
        <v>6</v>
      </c>
      <c r="J2343" s="39" t="str">
        <f t="shared" si="110"/>
        <v>6536</v>
      </c>
      <c r="K2343" t="s">
        <v>50</v>
      </c>
      <c r="L2343">
        <v>33.1</v>
      </c>
      <c r="M2343" t="s">
        <v>477</v>
      </c>
      <c r="N2343" t="s">
        <v>478</v>
      </c>
      <c r="O2343">
        <v>1</v>
      </c>
      <c r="P2343" t="s">
        <v>3321</v>
      </c>
    </row>
    <row r="2344" spans="1:16" x14ac:dyDescent="0.3">
      <c r="A2344" t="s">
        <v>37</v>
      </c>
      <c r="B2344" t="s">
        <v>38</v>
      </c>
      <c r="C2344" t="s">
        <v>39</v>
      </c>
      <c r="D2344" t="s">
        <v>40</v>
      </c>
      <c r="E2344">
        <v>1</v>
      </c>
      <c r="F2344">
        <v>912</v>
      </c>
      <c r="G2344">
        <v>20</v>
      </c>
      <c r="H2344" s="47">
        <f t="shared" si="108"/>
        <v>912</v>
      </c>
      <c r="I2344" s="47">
        <f t="shared" si="109"/>
        <v>20</v>
      </c>
      <c r="J2344" s="39" t="str">
        <f t="shared" si="110"/>
        <v>91220</v>
      </c>
      <c r="K2344" t="s">
        <v>114</v>
      </c>
      <c r="L2344">
        <v>13</v>
      </c>
      <c r="M2344" t="s">
        <v>54</v>
      </c>
      <c r="N2344" t="s">
        <v>154</v>
      </c>
      <c r="O2344">
        <v>2</v>
      </c>
      <c r="P2344" t="s">
        <v>3323</v>
      </c>
    </row>
    <row r="2345" spans="1:16" x14ac:dyDescent="0.3">
      <c r="A2345" t="s">
        <v>37</v>
      </c>
      <c r="B2345" t="s">
        <v>38</v>
      </c>
      <c r="C2345" t="s">
        <v>39</v>
      </c>
      <c r="D2345" t="s">
        <v>40</v>
      </c>
      <c r="E2345">
        <v>1</v>
      </c>
      <c r="F2345">
        <v>429</v>
      </c>
      <c r="G2345">
        <v>4</v>
      </c>
      <c r="H2345" s="47">
        <f t="shared" si="108"/>
        <v>429</v>
      </c>
      <c r="I2345" s="47">
        <f t="shared" si="109"/>
        <v>4</v>
      </c>
      <c r="J2345" s="39" t="str">
        <f t="shared" si="110"/>
        <v>4294</v>
      </c>
      <c r="K2345" t="s">
        <v>53</v>
      </c>
      <c r="L2345">
        <v>91</v>
      </c>
      <c r="M2345" t="s">
        <v>54</v>
      </c>
      <c r="N2345" t="s">
        <v>55</v>
      </c>
      <c r="O2345">
        <v>5</v>
      </c>
      <c r="P2345" t="s">
        <v>3322</v>
      </c>
    </row>
    <row r="2346" spans="1:16" x14ac:dyDescent="0.3">
      <c r="A2346" t="s">
        <v>37</v>
      </c>
      <c r="B2346" t="s">
        <v>38</v>
      </c>
      <c r="C2346" t="s">
        <v>39</v>
      </c>
      <c r="D2346" t="s">
        <v>40</v>
      </c>
      <c r="E2346">
        <v>1</v>
      </c>
      <c r="F2346">
        <v>625</v>
      </c>
      <c r="G2346">
        <v>2</v>
      </c>
      <c r="H2346" s="47">
        <f t="shared" si="108"/>
        <v>625</v>
      </c>
      <c r="I2346" s="47">
        <f t="shared" si="109"/>
        <v>2</v>
      </c>
      <c r="J2346" s="39" t="str">
        <f t="shared" si="110"/>
        <v>6252</v>
      </c>
      <c r="K2346" t="s">
        <v>50</v>
      </c>
      <c r="L2346">
        <v>215</v>
      </c>
      <c r="M2346" t="s">
        <v>2585</v>
      </c>
      <c r="N2346" t="s">
        <v>2586</v>
      </c>
      <c r="O2346">
        <v>1</v>
      </c>
      <c r="P2346" t="s">
        <v>3321</v>
      </c>
    </row>
    <row r="2347" spans="1:16" x14ac:dyDescent="0.3">
      <c r="A2347" t="s">
        <v>37</v>
      </c>
      <c r="B2347" t="s">
        <v>38</v>
      </c>
      <c r="C2347" t="s">
        <v>39</v>
      </c>
      <c r="D2347" t="s">
        <v>40</v>
      </c>
      <c r="E2347">
        <v>1</v>
      </c>
      <c r="F2347">
        <v>594</v>
      </c>
      <c r="G2347">
        <v>2</v>
      </c>
      <c r="H2347" s="47">
        <f t="shared" si="108"/>
        <v>594</v>
      </c>
      <c r="I2347" s="47">
        <f t="shared" si="109"/>
        <v>2</v>
      </c>
      <c r="J2347" s="39" t="str">
        <f t="shared" si="110"/>
        <v>5942</v>
      </c>
      <c r="K2347" t="s">
        <v>50</v>
      </c>
      <c r="L2347">
        <v>89</v>
      </c>
      <c r="M2347" t="s">
        <v>2587</v>
      </c>
      <c r="N2347" t="s">
        <v>2519</v>
      </c>
      <c r="O2347">
        <v>1</v>
      </c>
      <c r="P2347" t="s">
        <v>3321</v>
      </c>
    </row>
    <row r="2348" spans="1:16" x14ac:dyDescent="0.3">
      <c r="A2348" t="s">
        <v>37</v>
      </c>
      <c r="B2348" t="s">
        <v>38</v>
      </c>
      <c r="C2348" t="s">
        <v>39</v>
      </c>
      <c r="D2348" t="s">
        <v>40</v>
      </c>
      <c r="E2348">
        <v>1</v>
      </c>
      <c r="F2348">
        <v>595</v>
      </c>
      <c r="G2348">
        <v>2</v>
      </c>
      <c r="H2348" s="47">
        <f t="shared" si="108"/>
        <v>595</v>
      </c>
      <c r="I2348" s="47">
        <f t="shared" si="109"/>
        <v>2</v>
      </c>
      <c r="J2348" s="39" t="str">
        <f t="shared" si="110"/>
        <v>5952</v>
      </c>
      <c r="K2348" t="s">
        <v>50</v>
      </c>
      <c r="L2348">
        <v>387</v>
      </c>
      <c r="M2348" t="s">
        <v>2588</v>
      </c>
      <c r="N2348" t="s">
        <v>2589</v>
      </c>
      <c r="O2348">
        <v>9</v>
      </c>
      <c r="P2348" t="s">
        <v>3327</v>
      </c>
    </row>
    <row r="2349" spans="1:16" x14ac:dyDescent="0.3">
      <c r="A2349" t="s">
        <v>37</v>
      </c>
      <c r="B2349" t="s">
        <v>38</v>
      </c>
      <c r="C2349" t="s">
        <v>39</v>
      </c>
      <c r="D2349" t="s">
        <v>40</v>
      </c>
      <c r="E2349">
        <v>1</v>
      </c>
      <c r="F2349">
        <v>662</v>
      </c>
      <c r="G2349">
        <v>5</v>
      </c>
      <c r="H2349" s="47">
        <f t="shared" si="108"/>
        <v>662</v>
      </c>
      <c r="I2349" s="47">
        <f t="shared" si="109"/>
        <v>5</v>
      </c>
      <c r="J2349" s="39" t="str">
        <f t="shared" si="110"/>
        <v>6625</v>
      </c>
      <c r="K2349" t="s">
        <v>50</v>
      </c>
      <c r="L2349">
        <v>188.8</v>
      </c>
      <c r="M2349" t="s">
        <v>2590</v>
      </c>
      <c r="N2349" t="s">
        <v>2591</v>
      </c>
      <c r="O2349">
        <v>1</v>
      </c>
      <c r="P2349" t="s">
        <v>3321</v>
      </c>
    </row>
    <row r="2350" spans="1:16" x14ac:dyDescent="0.3">
      <c r="A2350" t="s">
        <v>37</v>
      </c>
      <c r="B2350" t="s">
        <v>38</v>
      </c>
      <c r="C2350" t="s">
        <v>39</v>
      </c>
      <c r="D2350" t="s">
        <v>40</v>
      </c>
      <c r="E2350">
        <v>1</v>
      </c>
      <c r="F2350">
        <v>660</v>
      </c>
      <c r="G2350">
        <v>1</v>
      </c>
      <c r="H2350" s="47">
        <f t="shared" si="108"/>
        <v>660</v>
      </c>
      <c r="I2350" s="47">
        <f t="shared" si="109"/>
        <v>1</v>
      </c>
      <c r="J2350" s="39" t="str">
        <f t="shared" si="110"/>
        <v>6601</v>
      </c>
      <c r="K2350" t="s">
        <v>50</v>
      </c>
      <c r="L2350">
        <v>207.9</v>
      </c>
      <c r="M2350" t="s">
        <v>2592</v>
      </c>
      <c r="N2350" t="s">
        <v>2593</v>
      </c>
      <c r="O2350">
        <v>1</v>
      </c>
      <c r="P2350" t="s">
        <v>3321</v>
      </c>
    </row>
    <row r="2351" spans="1:16" x14ac:dyDescent="0.3">
      <c r="A2351" t="s">
        <v>37</v>
      </c>
      <c r="B2351" t="s">
        <v>38</v>
      </c>
      <c r="C2351" t="s">
        <v>39</v>
      </c>
      <c r="D2351" t="s">
        <v>40</v>
      </c>
      <c r="E2351">
        <v>1</v>
      </c>
      <c r="F2351">
        <v>363</v>
      </c>
      <c r="G2351">
        <v>2</v>
      </c>
      <c r="H2351" s="47">
        <f t="shared" si="108"/>
        <v>363</v>
      </c>
      <c r="I2351" s="47">
        <f t="shared" si="109"/>
        <v>2</v>
      </c>
      <c r="J2351" s="39" t="str">
        <f t="shared" si="110"/>
        <v>3632</v>
      </c>
      <c r="K2351" t="s">
        <v>835</v>
      </c>
      <c r="L2351">
        <v>311</v>
      </c>
      <c r="M2351" t="s">
        <v>2594</v>
      </c>
      <c r="N2351" t="s">
        <v>164</v>
      </c>
      <c r="O2351">
        <v>1</v>
      </c>
      <c r="P2351" t="s">
        <v>3321</v>
      </c>
    </row>
    <row r="2352" spans="1:16" x14ac:dyDescent="0.3">
      <c r="A2352" t="s">
        <v>37</v>
      </c>
      <c r="B2352" t="s">
        <v>38</v>
      </c>
      <c r="C2352" t="s">
        <v>39</v>
      </c>
      <c r="D2352" t="s">
        <v>40</v>
      </c>
      <c r="E2352">
        <v>1</v>
      </c>
      <c r="F2352">
        <v>252</v>
      </c>
      <c r="G2352">
        <v>2</v>
      </c>
      <c r="H2352" s="47">
        <f t="shared" si="108"/>
        <v>252</v>
      </c>
      <c r="I2352" s="47">
        <f t="shared" si="109"/>
        <v>2</v>
      </c>
      <c r="J2352" s="39" t="str">
        <f t="shared" si="110"/>
        <v>2522</v>
      </c>
      <c r="K2352" t="s">
        <v>50</v>
      </c>
      <c r="L2352">
        <v>240</v>
      </c>
      <c r="M2352" t="s">
        <v>1874</v>
      </c>
      <c r="N2352" t="s">
        <v>635</v>
      </c>
      <c r="O2352">
        <v>1</v>
      </c>
      <c r="P2352" t="s">
        <v>3321</v>
      </c>
    </row>
    <row r="2353" spans="1:16" x14ac:dyDescent="0.3">
      <c r="A2353" t="s">
        <v>37</v>
      </c>
      <c r="B2353" t="s">
        <v>38</v>
      </c>
      <c r="C2353" t="s">
        <v>39</v>
      </c>
      <c r="D2353" t="s">
        <v>40</v>
      </c>
      <c r="E2353">
        <v>1</v>
      </c>
      <c r="F2353">
        <v>867</v>
      </c>
      <c r="G2353">
        <v>147</v>
      </c>
      <c r="H2353" s="47">
        <f t="shared" si="108"/>
        <v>867</v>
      </c>
      <c r="I2353" s="47">
        <f t="shared" si="109"/>
        <v>147</v>
      </c>
      <c r="J2353" s="39" t="str">
        <f t="shared" si="110"/>
        <v>867147</v>
      </c>
      <c r="K2353" t="s">
        <v>50</v>
      </c>
      <c r="L2353">
        <v>21</v>
      </c>
      <c r="M2353" t="s">
        <v>2595</v>
      </c>
      <c r="N2353" t="s">
        <v>1382</v>
      </c>
      <c r="O2353">
        <v>1</v>
      </c>
      <c r="P2353" t="s">
        <v>3321</v>
      </c>
    </row>
    <row r="2354" spans="1:16" x14ac:dyDescent="0.3">
      <c r="A2354" t="s">
        <v>37</v>
      </c>
      <c r="B2354" t="s">
        <v>38</v>
      </c>
      <c r="C2354" t="s">
        <v>39</v>
      </c>
      <c r="D2354" t="s">
        <v>40</v>
      </c>
      <c r="E2354">
        <v>1</v>
      </c>
      <c r="F2354">
        <v>469</v>
      </c>
      <c r="G2354">
        <v>0</v>
      </c>
      <c r="H2354" s="47">
        <f t="shared" si="108"/>
        <v>469</v>
      </c>
      <c r="I2354" s="47"/>
      <c r="J2354" s="39" t="str">
        <f t="shared" si="110"/>
        <v>469</v>
      </c>
      <c r="K2354" t="s">
        <v>50</v>
      </c>
      <c r="L2354">
        <v>214</v>
      </c>
      <c r="M2354" t="s">
        <v>2596</v>
      </c>
      <c r="N2354" t="s">
        <v>2597</v>
      </c>
      <c r="O2354">
        <v>1</v>
      </c>
      <c r="P2354" t="s">
        <v>3321</v>
      </c>
    </row>
    <row r="2355" spans="1:16" x14ac:dyDescent="0.3">
      <c r="A2355" t="s">
        <v>37</v>
      </c>
      <c r="B2355" t="s">
        <v>38</v>
      </c>
      <c r="C2355" t="s">
        <v>39</v>
      </c>
      <c r="D2355" t="s">
        <v>40</v>
      </c>
      <c r="E2355">
        <v>1</v>
      </c>
      <c r="F2355">
        <v>453</v>
      </c>
      <c r="G2355">
        <v>10</v>
      </c>
      <c r="H2355" s="47">
        <f t="shared" si="108"/>
        <v>453</v>
      </c>
      <c r="I2355" s="47">
        <f t="shared" si="109"/>
        <v>10</v>
      </c>
      <c r="J2355" s="39" t="str">
        <f t="shared" si="110"/>
        <v>45310</v>
      </c>
      <c r="K2355" t="s">
        <v>50</v>
      </c>
      <c r="L2355">
        <v>131</v>
      </c>
      <c r="M2355" t="s">
        <v>1971</v>
      </c>
      <c r="N2355" t="s">
        <v>1972</v>
      </c>
      <c r="O2355">
        <v>1</v>
      </c>
      <c r="P2355" t="s">
        <v>3321</v>
      </c>
    </row>
    <row r="2356" spans="1:16" x14ac:dyDescent="0.3">
      <c r="A2356" t="s">
        <v>37</v>
      </c>
      <c r="B2356" t="s">
        <v>38</v>
      </c>
      <c r="C2356" t="s">
        <v>39</v>
      </c>
      <c r="D2356" t="s">
        <v>40</v>
      </c>
      <c r="E2356">
        <v>1</v>
      </c>
      <c r="F2356">
        <v>441</v>
      </c>
      <c r="G2356">
        <v>10</v>
      </c>
      <c r="H2356" s="47">
        <f t="shared" si="108"/>
        <v>441</v>
      </c>
      <c r="I2356" s="47">
        <f t="shared" si="109"/>
        <v>10</v>
      </c>
      <c r="J2356" s="39" t="str">
        <f t="shared" si="110"/>
        <v>44110</v>
      </c>
      <c r="K2356" t="s">
        <v>50</v>
      </c>
      <c r="L2356">
        <v>27</v>
      </c>
      <c r="M2356" t="s">
        <v>1260</v>
      </c>
      <c r="N2356" t="s">
        <v>1261</v>
      </c>
      <c r="O2356">
        <v>1</v>
      </c>
      <c r="P2356" t="s">
        <v>3321</v>
      </c>
    </row>
    <row r="2357" spans="1:16" x14ac:dyDescent="0.3">
      <c r="A2357" t="s">
        <v>37</v>
      </c>
      <c r="B2357" t="s">
        <v>38</v>
      </c>
      <c r="C2357" t="s">
        <v>39</v>
      </c>
      <c r="D2357" t="s">
        <v>40</v>
      </c>
      <c r="E2357">
        <v>1</v>
      </c>
      <c r="F2357">
        <v>443</v>
      </c>
      <c r="G2357">
        <v>0</v>
      </c>
      <c r="H2357" s="47">
        <f t="shared" si="108"/>
        <v>443</v>
      </c>
      <c r="I2357" s="47"/>
      <c r="J2357" s="39" t="str">
        <f t="shared" si="110"/>
        <v>443</v>
      </c>
      <c r="K2357" t="s">
        <v>50</v>
      </c>
      <c r="L2357">
        <v>609</v>
      </c>
      <c r="M2357" t="s">
        <v>2502</v>
      </c>
      <c r="N2357" t="s">
        <v>2503</v>
      </c>
      <c r="O2357">
        <v>1</v>
      </c>
      <c r="P2357" t="s">
        <v>3321</v>
      </c>
    </row>
    <row r="2358" spans="1:16" x14ac:dyDescent="0.3">
      <c r="A2358" t="s">
        <v>37</v>
      </c>
      <c r="B2358" t="s">
        <v>38</v>
      </c>
      <c r="C2358" t="s">
        <v>39</v>
      </c>
      <c r="D2358" t="s">
        <v>40</v>
      </c>
      <c r="E2358">
        <v>1</v>
      </c>
      <c r="F2358">
        <v>351</v>
      </c>
      <c r="G2358">
        <v>0</v>
      </c>
      <c r="H2358" s="47">
        <f t="shared" si="108"/>
        <v>351</v>
      </c>
      <c r="I2358" s="47"/>
      <c r="J2358" s="39" t="str">
        <f t="shared" si="110"/>
        <v>351</v>
      </c>
      <c r="K2358" t="s">
        <v>58</v>
      </c>
      <c r="L2358">
        <v>216</v>
      </c>
      <c r="M2358">
        <v>306</v>
      </c>
      <c r="N2358" t="s">
        <v>2343</v>
      </c>
      <c r="O2358">
        <v>1</v>
      </c>
      <c r="P2358" t="s">
        <v>3321</v>
      </c>
    </row>
    <row r="2359" spans="1:16" x14ac:dyDescent="0.3">
      <c r="A2359" t="s">
        <v>37</v>
      </c>
      <c r="B2359" t="s">
        <v>38</v>
      </c>
      <c r="C2359" t="s">
        <v>39</v>
      </c>
      <c r="D2359" t="s">
        <v>40</v>
      </c>
      <c r="E2359">
        <v>1</v>
      </c>
      <c r="F2359">
        <v>233</v>
      </c>
      <c r="G2359">
        <v>0</v>
      </c>
      <c r="H2359" s="47">
        <f t="shared" si="108"/>
        <v>233</v>
      </c>
      <c r="I2359" s="47"/>
      <c r="J2359" s="39" t="str">
        <f t="shared" si="110"/>
        <v>233</v>
      </c>
      <c r="K2359" t="s">
        <v>58</v>
      </c>
      <c r="L2359">
        <v>945</v>
      </c>
      <c r="M2359" t="s">
        <v>1103</v>
      </c>
      <c r="N2359" t="s">
        <v>1104</v>
      </c>
      <c r="O2359">
        <v>1</v>
      </c>
      <c r="P2359" t="s">
        <v>3321</v>
      </c>
    </row>
    <row r="2360" spans="1:16" x14ac:dyDescent="0.3">
      <c r="A2360" t="s">
        <v>37</v>
      </c>
      <c r="B2360" t="s">
        <v>38</v>
      </c>
      <c r="C2360" t="s">
        <v>39</v>
      </c>
      <c r="D2360" t="s">
        <v>40</v>
      </c>
      <c r="E2360">
        <v>1</v>
      </c>
      <c r="F2360">
        <v>285</v>
      </c>
      <c r="G2360">
        <v>1</v>
      </c>
      <c r="H2360" s="47">
        <f t="shared" si="108"/>
        <v>285</v>
      </c>
      <c r="I2360" s="47">
        <f t="shared" si="109"/>
        <v>1</v>
      </c>
      <c r="J2360" s="39" t="str">
        <f t="shared" si="110"/>
        <v>2851</v>
      </c>
      <c r="K2360" t="s">
        <v>50</v>
      </c>
      <c r="L2360">
        <v>388</v>
      </c>
      <c r="M2360" t="s">
        <v>2598</v>
      </c>
      <c r="N2360" t="s">
        <v>2599</v>
      </c>
      <c r="O2360">
        <v>1</v>
      </c>
      <c r="P2360" t="s">
        <v>3321</v>
      </c>
    </row>
    <row r="2361" spans="1:16" x14ac:dyDescent="0.3">
      <c r="A2361" t="s">
        <v>37</v>
      </c>
      <c r="B2361" t="s">
        <v>38</v>
      </c>
      <c r="C2361" t="s">
        <v>39</v>
      </c>
      <c r="D2361" t="s">
        <v>40</v>
      </c>
      <c r="E2361">
        <v>1</v>
      </c>
      <c r="F2361">
        <v>213</v>
      </c>
      <c r="G2361">
        <v>1</v>
      </c>
      <c r="H2361" s="47">
        <f t="shared" si="108"/>
        <v>213</v>
      </c>
      <c r="I2361" s="47">
        <f t="shared" si="109"/>
        <v>1</v>
      </c>
      <c r="J2361" s="39" t="str">
        <f t="shared" si="110"/>
        <v>2131</v>
      </c>
      <c r="K2361" t="s">
        <v>50</v>
      </c>
      <c r="L2361">
        <v>3319</v>
      </c>
      <c r="M2361" t="s">
        <v>54</v>
      </c>
      <c r="N2361" t="s">
        <v>54</v>
      </c>
      <c r="O2361">
        <v>1</v>
      </c>
      <c r="P2361" t="s">
        <v>3321</v>
      </c>
    </row>
    <row r="2362" spans="1:16" x14ac:dyDescent="0.3">
      <c r="A2362" t="s">
        <v>37</v>
      </c>
      <c r="B2362" t="s">
        <v>38</v>
      </c>
      <c r="C2362" t="s">
        <v>39</v>
      </c>
      <c r="D2362" t="s">
        <v>40</v>
      </c>
      <c r="E2362">
        <v>1</v>
      </c>
      <c r="F2362">
        <v>743</v>
      </c>
      <c r="G2362">
        <v>32</v>
      </c>
      <c r="H2362" s="47">
        <f t="shared" si="108"/>
        <v>743</v>
      </c>
      <c r="I2362" s="47">
        <f t="shared" si="109"/>
        <v>32</v>
      </c>
      <c r="J2362" s="39" t="str">
        <f t="shared" si="110"/>
        <v>74332</v>
      </c>
      <c r="K2362" t="s">
        <v>78</v>
      </c>
      <c r="L2362">
        <v>42</v>
      </c>
      <c r="M2362" t="s">
        <v>54</v>
      </c>
      <c r="N2362" t="s">
        <v>79</v>
      </c>
      <c r="O2362">
        <v>2</v>
      </c>
      <c r="P2362" t="s">
        <v>3323</v>
      </c>
    </row>
    <row r="2363" spans="1:16" x14ac:dyDescent="0.3">
      <c r="A2363" t="s">
        <v>37</v>
      </c>
      <c r="B2363" t="s">
        <v>38</v>
      </c>
      <c r="C2363" t="s">
        <v>39</v>
      </c>
      <c r="D2363" t="s">
        <v>40</v>
      </c>
      <c r="E2363">
        <v>1</v>
      </c>
      <c r="F2363">
        <v>575</v>
      </c>
      <c r="G2363">
        <v>8</v>
      </c>
      <c r="H2363" s="47">
        <f t="shared" si="108"/>
        <v>575</v>
      </c>
      <c r="I2363" s="47">
        <f t="shared" si="109"/>
        <v>8</v>
      </c>
      <c r="J2363" s="39" t="str">
        <f t="shared" si="110"/>
        <v>5758</v>
      </c>
      <c r="K2363" t="s">
        <v>50</v>
      </c>
      <c r="L2363">
        <v>118</v>
      </c>
      <c r="M2363" t="s">
        <v>2600</v>
      </c>
      <c r="N2363" t="s">
        <v>2601</v>
      </c>
      <c r="O2363">
        <v>1</v>
      </c>
      <c r="P2363" t="s">
        <v>3321</v>
      </c>
    </row>
    <row r="2364" spans="1:16" x14ac:dyDescent="0.3">
      <c r="A2364" t="s">
        <v>37</v>
      </c>
      <c r="B2364" t="s">
        <v>38</v>
      </c>
      <c r="C2364" t="s">
        <v>39</v>
      </c>
      <c r="D2364" t="s">
        <v>40</v>
      </c>
      <c r="E2364">
        <v>1</v>
      </c>
      <c r="F2364">
        <v>659</v>
      </c>
      <c r="G2364">
        <v>20</v>
      </c>
      <c r="H2364" s="47">
        <f t="shared" si="108"/>
        <v>659</v>
      </c>
      <c r="I2364" s="47">
        <f t="shared" si="109"/>
        <v>20</v>
      </c>
      <c r="J2364" s="39" t="str">
        <f t="shared" si="110"/>
        <v>65920</v>
      </c>
      <c r="K2364" t="s">
        <v>50</v>
      </c>
      <c r="L2364">
        <v>104.8</v>
      </c>
      <c r="M2364" t="s">
        <v>2602</v>
      </c>
      <c r="N2364" t="s">
        <v>2603</v>
      </c>
      <c r="O2364">
        <v>1</v>
      </c>
      <c r="P2364" t="s">
        <v>3321</v>
      </c>
    </row>
    <row r="2365" spans="1:16" x14ac:dyDescent="0.3">
      <c r="A2365" t="s">
        <v>37</v>
      </c>
      <c r="B2365" t="s">
        <v>38</v>
      </c>
      <c r="C2365" t="s">
        <v>39</v>
      </c>
      <c r="D2365" t="s">
        <v>40</v>
      </c>
      <c r="E2365">
        <v>1</v>
      </c>
      <c r="F2365">
        <v>585</v>
      </c>
      <c r="G2365">
        <v>11</v>
      </c>
      <c r="H2365" s="47">
        <f t="shared" si="108"/>
        <v>585</v>
      </c>
      <c r="I2365" s="47">
        <f t="shared" si="109"/>
        <v>11</v>
      </c>
      <c r="J2365" s="39" t="str">
        <f t="shared" si="110"/>
        <v>58511</v>
      </c>
      <c r="K2365" t="s">
        <v>50</v>
      </c>
      <c r="L2365">
        <v>106</v>
      </c>
      <c r="M2365" t="s">
        <v>1342</v>
      </c>
      <c r="N2365" t="s">
        <v>1343</v>
      </c>
      <c r="O2365">
        <v>1</v>
      </c>
      <c r="P2365" t="s">
        <v>3321</v>
      </c>
    </row>
    <row r="2366" spans="1:16" x14ac:dyDescent="0.3">
      <c r="A2366" t="s">
        <v>37</v>
      </c>
      <c r="B2366" t="s">
        <v>38</v>
      </c>
      <c r="C2366" t="s">
        <v>39</v>
      </c>
      <c r="D2366" t="s">
        <v>40</v>
      </c>
      <c r="E2366">
        <v>1</v>
      </c>
      <c r="F2366">
        <v>569</v>
      </c>
      <c r="G2366">
        <v>1</v>
      </c>
      <c r="H2366" s="47">
        <f t="shared" si="108"/>
        <v>569</v>
      </c>
      <c r="I2366" s="47">
        <f t="shared" si="109"/>
        <v>1</v>
      </c>
      <c r="J2366" s="39" t="str">
        <f t="shared" si="110"/>
        <v>5691</v>
      </c>
      <c r="K2366" t="s">
        <v>114</v>
      </c>
      <c r="L2366">
        <v>28</v>
      </c>
      <c r="M2366" t="s">
        <v>54</v>
      </c>
      <c r="N2366" t="s">
        <v>55</v>
      </c>
      <c r="O2366">
        <v>5</v>
      </c>
      <c r="P2366" t="s">
        <v>3322</v>
      </c>
    </row>
    <row r="2367" spans="1:16" x14ac:dyDescent="0.3">
      <c r="A2367" t="s">
        <v>37</v>
      </c>
      <c r="B2367" t="s">
        <v>38</v>
      </c>
      <c r="C2367" t="s">
        <v>39</v>
      </c>
      <c r="D2367" t="s">
        <v>40</v>
      </c>
      <c r="E2367">
        <v>1</v>
      </c>
      <c r="F2367">
        <v>565</v>
      </c>
      <c r="G2367">
        <v>19</v>
      </c>
      <c r="H2367" s="47">
        <f t="shared" si="108"/>
        <v>565</v>
      </c>
      <c r="I2367" s="47">
        <f t="shared" si="109"/>
        <v>19</v>
      </c>
      <c r="J2367" s="39" t="str">
        <f t="shared" si="110"/>
        <v>56519</v>
      </c>
      <c r="K2367" t="s">
        <v>114</v>
      </c>
      <c r="L2367">
        <v>88</v>
      </c>
      <c r="M2367" t="s">
        <v>2604</v>
      </c>
      <c r="N2367" t="s">
        <v>1550</v>
      </c>
      <c r="O2367">
        <v>1</v>
      </c>
      <c r="P2367" t="s">
        <v>3321</v>
      </c>
    </row>
    <row r="2368" spans="1:16" x14ac:dyDescent="0.3">
      <c r="A2368" t="s">
        <v>37</v>
      </c>
      <c r="B2368" t="s">
        <v>38</v>
      </c>
      <c r="C2368" t="s">
        <v>39</v>
      </c>
      <c r="D2368" t="s">
        <v>40</v>
      </c>
      <c r="E2368">
        <v>1</v>
      </c>
      <c r="F2368">
        <v>499</v>
      </c>
      <c r="G2368">
        <v>2</v>
      </c>
      <c r="H2368" s="47">
        <f t="shared" si="108"/>
        <v>499</v>
      </c>
      <c r="I2368" s="47">
        <f t="shared" si="109"/>
        <v>2</v>
      </c>
      <c r="J2368" s="39" t="str">
        <f t="shared" si="110"/>
        <v>4992</v>
      </c>
      <c r="K2368" t="s">
        <v>50</v>
      </c>
      <c r="L2368">
        <v>178</v>
      </c>
      <c r="M2368" t="s">
        <v>2605</v>
      </c>
      <c r="N2368" t="s">
        <v>2606</v>
      </c>
      <c r="O2368">
        <v>1</v>
      </c>
      <c r="P2368" t="s">
        <v>3321</v>
      </c>
    </row>
    <row r="2369" spans="1:16" x14ac:dyDescent="0.3">
      <c r="A2369" t="s">
        <v>37</v>
      </c>
      <c r="B2369" t="s">
        <v>38</v>
      </c>
      <c r="C2369" t="s">
        <v>39</v>
      </c>
      <c r="D2369" t="s">
        <v>40</v>
      </c>
      <c r="E2369">
        <v>1</v>
      </c>
      <c r="F2369">
        <v>458</v>
      </c>
      <c r="G2369">
        <v>2</v>
      </c>
      <c r="H2369" s="47">
        <f t="shared" si="108"/>
        <v>458</v>
      </c>
      <c r="I2369" s="47">
        <f t="shared" si="109"/>
        <v>2</v>
      </c>
      <c r="J2369" s="39" t="str">
        <f t="shared" si="110"/>
        <v>4582</v>
      </c>
      <c r="K2369" t="s">
        <v>114</v>
      </c>
      <c r="L2369">
        <v>652</v>
      </c>
      <c r="M2369" t="s">
        <v>54</v>
      </c>
      <c r="N2369" t="s">
        <v>55</v>
      </c>
      <c r="O2369">
        <v>5</v>
      </c>
      <c r="P2369" t="s">
        <v>3322</v>
      </c>
    </row>
    <row r="2370" spans="1:16" x14ac:dyDescent="0.3">
      <c r="A2370" t="s">
        <v>37</v>
      </c>
      <c r="B2370" t="s">
        <v>38</v>
      </c>
      <c r="C2370" t="s">
        <v>39</v>
      </c>
      <c r="D2370" t="s">
        <v>40</v>
      </c>
      <c r="E2370">
        <v>1</v>
      </c>
      <c r="F2370">
        <v>476</v>
      </c>
      <c r="G2370">
        <v>4</v>
      </c>
      <c r="H2370" s="47">
        <f t="shared" si="108"/>
        <v>476</v>
      </c>
      <c r="I2370" s="47">
        <f t="shared" si="109"/>
        <v>4</v>
      </c>
      <c r="J2370" s="39" t="str">
        <f t="shared" si="110"/>
        <v>4764</v>
      </c>
      <c r="K2370" t="s">
        <v>50</v>
      </c>
      <c r="L2370">
        <v>155</v>
      </c>
      <c r="M2370" t="s">
        <v>2607</v>
      </c>
      <c r="N2370" t="s">
        <v>2608</v>
      </c>
      <c r="O2370">
        <v>1</v>
      </c>
      <c r="P2370" t="s">
        <v>3321</v>
      </c>
    </row>
    <row r="2371" spans="1:16" x14ac:dyDescent="0.3">
      <c r="A2371" t="s">
        <v>37</v>
      </c>
      <c r="B2371" t="s">
        <v>38</v>
      </c>
      <c r="C2371" t="s">
        <v>39</v>
      </c>
      <c r="D2371" t="s">
        <v>40</v>
      </c>
      <c r="E2371">
        <v>1</v>
      </c>
      <c r="F2371">
        <v>520</v>
      </c>
      <c r="G2371">
        <v>13</v>
      </c>
      <c r="H2371" s="47">
        <f t="shared" ref="H2371:H2434" si="111">IF(E2371=1,F2371,CONCATENATE(E2371,F2371))</f>
        <v>520</v>
      </c>
      <c r="I2371" s="47">
        <f t="shared" ref="I2371:I2434" si="112">G2371</f>
        <v>13</v>
      </c>
      <c r="J2371" s="39" t="str">
        <f t="shared" ref="J2371:J2434" si="113">CONCATENATE(H2371,I2371)</f>
        <v>52013</v>
      </c>
      <c r="K2371" t="s">
        <v>50</v>
      </c>
      <c r="L2371">
        <v>230</v>
      </c>
      <c r="M2371" t="s">
        <v>54</v>
      </c>
      <c r="N2371" t="s">
        <v>55</v>
      </c>
      <c r="O2371">
        <v>5</v>
      </c>
      <c r="P2371" t="s">
        <v>3322</v>
      </c>
    </row>
    <row r="2372" spans="1:16" x14ac:dyDescent="0.3">
      <c r="A2372" t="s">
        <v>37</v>
      </c>
      <c r="B2372" t="s">
        <v>38</v>
      </c>
      <c r="C2372" t="s">
        <v>39</v>
      </c>
      <c r="D2372" t="s">
        <v>40</v>
      </c>
      <c r="E2372">
        <v>1</v>
      </c>
      <c r="F2372">
        <v>683</v>
      </c>
      <c r="G2372">
        <v>6</v>
      </c>
      <c r="H2372" s="47">
        <f t="shared" si="111"/>
        <v>683</v>
      </c>
      <c r="I2372" s="47">
        <f t="shared" si="112"/>
        <v>6</v>
      </c>
      <c r="J2372" s="39" t="str">
        <f t="shared" si="113"/>
        <v>6836</v>
      </c>
      <c r="K2372" t="s">
        <v>50</v>
      </c>
      <c r="L2372">
        <v>118.3</v>
      </c>
      <c r="M2372" t="s">
        <v>362</v>
      </c>
      <c r="N2372" t="s">
        <v>363</v>
      </c>
      <c r="O2372">
        <v>1</v>
      </c>
      <c r="P2372" t="s">
        <v>3321</v>
      </c>
    </row>
    <row r="2373" spans="1:16" x14ac:dyDescent="0.3">
      <c r="A2373" t="s">
        <v>37</v>
      </c>
      <c r="B2373" t="s">
        <v>38</v>
      </c>
      <c r="C2373" t="s">
        <v>39</v>
      </c>
      <c r="D2373" t="s">
        <v>40</v>
      </c>
      <c r="E2373">
        <v>1</v>
      </c>
      <c r="F2373">
        <v>882</v>
      </c>
      <c r="G2373">
        <v>71</v>
      </c>
      <c r="H2373" s="47">
        <f t="shared" si="111"/>
        <v>882</v>
      </c>
      <c r="I2373" s="47">
        <f t="shared" si="112"/>
        <v>71</v>
      </c>
      <c r="J2373" s="39" t="str">
        <f t="shared" si="113"/>
        <v>88271</v>
      </c>
      <c r="K2373" t="s">
        <v>50</v>
      </c>
      <c r="L2373">
        <v>13</v>
      </c>
      <c r="M2373" t="s">
        <v>54</v>
      </c>
      <c r="N2373" t="s">
        <v>55</v>
      </c>
      <c r="O2373">
        <v>5</v>
      </c>
      <c r="P2373" t="s">
        <v>3322</v>
      </c>
    </row>
    <row r="2374" spans="1:16" x14ac:dyDescent="0.3">
      <c r="A2374" t="s">
        <v>37</v>
      </c>
      <c r="B2374" t="s">
        <v>38</v>
      </c>
      <c r="C2374" t="s">
        <v>39</v>
      </c>
      <c r="D2374" t="s">
        <v>40</v>
      </c>
      <c r="E2374">
        <v>1</v>
      </c>
      <c r="F2374">
        <v>792</v>
      </c>
      <c r="G2374">
        <v>5</v>
      </c>
      <c r="H2374" s="47">
        <f t="shared" si="111"/>
        <v>792</v>
      </c>
      <c r="I2374" s="47">
        <f t="shared" si="112"/>
        <v>5</v>
      </c>
      <c r="J2374" s="39" t="str">
        <f t="shared" si="113"/>
        <v>7925</v>
      </c>
      <c r="K2374" t="s">
        <v>207</v>
      </c>
      <c r="L2374">
        <v>250</v>
      </c>
      <c r="M2374" t="s">
        <v>165</v>
      </c>
      <c r="N2374" t="s">
        <v>166</v>
      </c>
      <c r="O2374">
        <v>1</v>
      </c>
      <c r="P2374" t="s">
        <v>3321</v>
      </c>
    </row>
    <row r="2375" spans="1:16" x14ac:dyDescent="0.3">
      <c r="A2375" t="s">
        <v>37</v>
      </c>
      <c r="B2375" t="s">
        <v>38</v>
      </c>
      <c r="C2375" t="s">
        <v>39</v>
      </c>
      <c r="D2375" t="s">
        <v>40</v>
      </c>
      <c r="E2375">
        <v>1</v>
      </c>
      <c r="F2375">
        <v>776</v>
      </c>
      <c r="G2375">
        <v>15</v>
      </c>
      <c r="H2375" s="47">
        <f t="shared" si="111"/>
        <v>776</v>
      </c>
      <c r="I2375" s="47">
        <f t="shared" si="112"/>
        <v>15</v>
      </c>
      <c r="J2375" s="39" t="str">
        <f t="shared" si="113"/>
        <v>77615</v>
      </c>
      <c r="K2375" t="s">
        <v>50</v>
      </c>
      <c r="L2375">
        <v>275</v>
      </c>
      <c r="M2375" t="s">
        <v>54</v>
      </c>
      <c r="N2375" t="s">
        <v>79</v>
      </c>
      <c r="O2375">
        <v>2</v>
      </c>
      <c r="P2375" t="s">
        <v>3323</v>
      </c>
    </row>
    <row r="2376" spans="1:16" x14ac:dyDescent="0.3">
      <c r="A2376" t="s">
        <v>37</v>
      </c>
      <c r="B2376" t="s">
        <v>38</v>
      </c>
      <c r="C2376" t="s">
        <v>39</v>
      </c>
      <c r="D2376" t="s">
        <v>40</v>
      </c>
      <c r="E2376">
        <v>1</v>
      </c>
      <c r="F2376">
        <v>771</v>
      </c>
      <c r="G2376">
        <v>16</v>
      </c>
      <c r="H2376" s="47">
        <f t="shared" si="111"/>
        <v>771</v>
      </c>
      <c r="I2376" s="47">
        <f t="shared" si="112"/>
        <v>16</v>
      </c>
      <c r="J2376" s="39" t="str">
        <f t="shared" si="113"/>
        <v>77116</v>
      </c>
      <c r="K2376" t="s">
        <v>50</v>
      </c>
      <c r="L2376">
        <v>169</v>
      </c>
      <c r="M2376" t="s">
        <v>2609</v>
      </c>
      <c r="N2376" t="s">
        <v>774</v>
      </c>
      <c r="O2376">
        <v>1</v>
      </c>
      <c r="P2376" t="s">
        <v>3321</v>
      </c>
    </row>
    <row r="2377" spans="1:16" x14ac:dyDescent="0.3">
      <c r="A2377" t="s">
        <v>37</v>
      </c>
      <c r="B2377" t="s">
        <v>38</v>
      </c>
      <c r="C2377" t="s">
        <v>39</v>
      </c>
      <c r="D2377" t="s">
        <v>40</v>
      </c>
      <c r="E2377">
        <v>1</v>
      </c>
      <c r="F2377">
        <v>696</v>
      </c>
      <c r="G2377">
        <v>6</v>
      </c>
      <c r="H2377" s="47">
        <f t="shared" si="111"/>
        <v>696</v>
      </c>
      <c r="I2377" s="47">
        <f t="shared" si="112"/>
        <v>6</v>
      </c>
      <c r="J2377" s="39" t="str">
        <f t="shared" si="113"/>
        <v>6966</v>
      </c>
      <c r="K2377" t="s">
        <v>50</v>
      </c>
      <c r="L2377">
        <v>185.8</v>
      </c>
      <c r="M2377" t="s">
        <v>775</v>
      </c>
      <c r="N2377" t="s">
        <v>521</v>
      </c>
      <c r="O2377">
        <v>1</v>
      </c>
      <c r="P2377" t="s">
        <v>3321</v>
      </c>
    </row>
    <row r="2378" spans="1:16" x14ac:dyDescent="0.3">
      <c r="A2378" t="s">
        <v>37</v>
      </c>
      <c r="B2378" t="s">
        <v>38</v>
      </c>
      <c r="C2378" t="s">
        <v>39</v>
      </c>
      <c r="D2378" t="s">
        <v>40</v>
      </c>
      <c r="E2378">
        <v>1</v>
      </c>
      <c r="F2378">
        <v>380</v>
      </c>
      <c r="G2378">
        <v>4</v>
      </c>
      <c r="H2378" s="47">
        <f t="shared" si="111"/>
        <v>380</v>
      </c>
      <c r="I2378" s="47">
        <f t="shared" si="112"/>
        <v>4</v>
      </c>
      <c r="J2378" s="39" t="str">
        <f t="shared" si="113"/>
        <v>3804</v>
      </c>
      <c r="K2378" t="s">
        <v>58</v>
      </c>
      <c r="L2378">
        <v>83</v>
      </c>
      <c r="M2378" t="s">
        <v>893</v>
      </c>
      <c r="N2378" t="s">
        <v>894</v>
      </c>
      <c r="O2378">
        <v>1</v>
      </c>
      <c r="P2378" t="s">
        <v>3321</v>
      </c>
    </row>
    <row r="2379" spans="1:16" x14ac:dyDescent="0.3">
      <c r="A2379" t="s">
        <v>37</v>
      </c>
      <c r="B2379" t="s">
        <v>38</v>
      </c>
      <c r="C2379" t="s">
        <v>39</v>
      </c>
      <c r="D2379" t="s">
        <v>40</v>
      </c>
      <c r="E2379">
        <v>1</v>
      </c>
      <c r="F2379">
        <v>260</v>
      </c>
      <c r="G2379">
        <v>11</v>
      </c>
      <c r="H2379" s="47">
        <f t="shared" si="111"/>
        <v>260</v>
      </c>
      <c r="I2379" s="47">
        <f t="shared" si="112"/>
        <v>11</v>
      </c>
      <c r="J2379" s="39" t="str">
        <f t="shared" si="113"/>
        <v>26011</v>
      </c>
      <c r="K2379" t="s">
        <v>50</v>
      </c>
      <c r="L2379">
        <v>5</v>
      </c>
      <c r="M2379" t="s">
        <v>267</v>
      </c>
      <c r="N2379" t="s">
        <v>268</v>
      </c>
      <c r="O2379">
        <v>1</v>
      </c>
      <c r="P2379" t="s">
        <v>3321</v>
      </c>
    </row>
    <row r="2380" spans="1:16" x14ac:dyDescent="0.3">
      <c r="A2380" t="s">
        <v>37</v>
      </c>
      <c r="B2380" t="s">
        <v>38</v>
      </c>
      <c r="C2380" t="s">
        <v>39</v>
      </c>
      <c r="D2380" t="s">
        <v>40</v>
      </c>
      <c r="E2380">
        <v>1</v>
      </c>
      <c r="F2380">
        <v>380</v>
      </c>
      <c r="G2380">
        <v>9</v>
      </c>
      <c r="H2380" s="47">
        <f t="shared" si="111"/>
        <v>380</v>
      </c>
      <c r="I2380" s="47">
        <f t="shared" si="112"/>
        <v>9</v>
      </c>
      <c r="J2380" s="39" t="str">
        <f t="shared" si="113"/>
        <v>3809</v>
      </c>
      <c r="K2380" t="s">
        <v>58</v>
      </c>
      <c r="L2380">
        <v>39</v>
      </c>
      <c r="M2380" t="s">
        <v>54</v>
      </c>
      <c r="N2380" t="s">
        <v>79</v>
      </c>
      <c r="O2380">
        <v>2</v>
      </c>
      <c r="P2380" t="s">
        <v>3323</v>
      </c>
    </row>
    <row r="2381" spans="1:16" x14ac:dyDescent="0.3">
      <c r="A2381" t="s">
        <v>37</v>
      </c>
      <c r="B2381" t="s">
        <v>38</v>
      </c>
      <c r="C2381" t="s">
        <v>39</v>
      </c>
      <c r="D2381" t="s">
        <v>40</v>
      </c>
      <c r="E2381">
        <v>1</v>
      </c>
      <c r="F2381">
        <v>344</v>
      </c>
      <c r="G2381">
        <v>2</v>
      </c>
      <c r="H2381" s="47">
        <f t="shared" si="111"/>
        <v>344</v>
      </c>
      <c r="I2381" s="47">
        <f t="shared" si="112"/>
        <v>2</v>
      </c>
      <c r="J2381" s="39" t="str">
        <f t="shared" si="113"/>
        <v>3442</v>
      </c>
      <c r="K2381" t="s">
        <v>58</v>
      </c>
      <c r="L2381">
        <v>2375</v>
      </c>
      <c r="M2381" t="s">
        <v>776</v>
      </c>
      <c r="N2381" t="s">
        <v>777</v>
      </c>
      <c r="O2381">
        <v>1</v>
      </c>
      <c r="P2381" t="s">
        <v>3321</v>
      </c>
    </row>
    <row r="2382" spans="1:16" x14ac:dyDescent="0.3">
      <c r="A2382" t="s">
        <v>37</v>
      </c>
      <c r="B2382" t="s">
        <v>38</v>
      </c>
      <c r="C2382" t="s">
        <v>39</v>
      </c>
      <c r="D2382" t="s">
        <v>40</v>
      </c>
      <c r="E2382">
        <v>1</v>
      </c>
      <c r="F2382">
        <v>678</v>
      </c>
      <c r="G2382">
        <v>18</v>
      </c>
      <c r="H2382" s="47">
        <f t="shared" si="111"/>
        <v>678</v>
      </c>
      <c r="I2382" s="47">
        <f t="shared" si="112"/>
        <v>18</v>
      </c>
      <c r="J2382" s="39" t="str">
        <f t="shared" si="113"/>
        <v>67818</v>
      </c>
      <c r="K2382" t="s">
        <v>50</v>
      </c>
      <c r="L2382">
        <v>328.9</v>
      </c>
      <c r="M2382" t="s">
        <v>2610</v>
      </c>
      <c r="N2382" t="s">
        <v>2611</v>
      </c>
      <c r="O2382">
        <v>1</v>
      </c>
      <c r="P2382" t="s">
        <v>3321</v>
      </c>
    </row>
    <row r="2383" spans="1:16" x14ac:dyDescent="0.3">
      <c r="A2383" t="s">
        <v>37</v>
      </c>
      <c r="B2383" t="s">
        <v>38</v>
      </c>
      <c r="C2383" t="s">
        <v>39</v>
      </c>
      <c r="D2383" t="s">
        <v>40</v>
      </c>
      <c r="E2383">
        <v>1</v>
      </c>
      <c r="F2383">
        <v>526</v>
      </c>
      <c r="G2383">
        <v>4</v>
      </c>
      <c r="H2383" s="47">
        <f t="shared" si="111"/>
        <v>526</v>
      </c>
      <c r="I2383" s="47">
        <f t="shared" si="112"/>
        <v>4</v>
      </c>
      <c r="J2383" s="39" t="str">
        <f t="shared" si="113"/>
        <v>5264</v>
      </c>
      <c r="K2383" t="s">
        <v>50</v>
      </c>
      <c r="L2383">
        <v>166</v>
      </c>
      <c r="M2383" t="s">
        <v>2612</v>
      </c>
      <c r="N2383" t="s">
        <v>2613</v>
      </c>
      <c r="O2383">
        <v>1</v>
      </c>
      <c r="P2383" t="s">
        <v>3321</v>
      </c>
    </row>
    <row r="2384" spans="1:16" x14ac:dyDescent="0.3">
      <c r="A2384" t="s">
        <v>37</v>
      </c>
      <c r="B2384" t="s">
        <v>38</v>
      </c>
      <c r="C2384" t="s">
        <v>39</v>
      </c>
      <c r="D2384" t="s">
        <v>40</v>
      </c>
      <c r="E2384">
        <v>1</v>
      </c>
      <c r="F2384">
        <v>676</v>
      </c>
      <c r="G2384">
        <v>2</v>
      </c>
      <c r="H2384" s="47">
        <f t="shared" si="111"/>
        <v>676</v>
      </c>
      <c r="I2384" s="47">
        <f t="shared" si="112"/>
        <v>2</v>
      </c>
      <c r="J2384" s="39" t="str">
        <f t="shared" si="113"/>
        <v>6762</v>
      </c>
      <c r="K2384" t="s">
        <v>50</v>
      </c>
      <c r="L2384">
        <v>306.2</v>
      </c>
      <c r="M2384" t="s">
        <v>2614</v>
      </c>
      <c r="N2384" t="s">
        <v>2615</v>
      </c>
      <c r="O2384">
        <v>1</v>
      </c>
      <c r="P2384" t="s">
        <v>3321</v>
      </c>
    </row>
    <row r="2385" spans="1:16" x14ac:dyDescent="0.3">
      <c r="A2385" t="s">
        <v>37</v>
      </c>
      <c r="B2385" t="s">
        <v>38</v>
      </c>
      <c r="C2385" t="s">
        <v>39</v>
      </c>
      <c r="D2385" t="s">
        <v>40</v>
      </c>
      <c r="E2385">
        <v>1</v>
      </c>
      <c r="F2385">
        <v>866</v>
      </c>
      <c r="G2385">
        <v>80</v>
      </c>
      <c r="H2385" s="47">
        <f t="shared" si="111"/>
        <v>866</v>
      </c>
      <c r="I2385" s="47">
        <f t="shared" si="112"/>
        <v>80</v>
      </c>
      <c r="J2385" s="39" t="str">
        <f t="shared" si="113"/>
        <v>86680</v>
      </c>
      <c r="K2385" t="s">
        <v>50</v>
      </c>
      <c r="L2385">
        <v>300</v>
      </c>
      <c r="M2385" t="s">
        <v>1378</v>
      </c>
      <c r="N2385" t="s">
        <v>2049</v>
      </c>
      <c r="O2385">
        <v>1</v>
      </c>
      <c r="P2385" t="s">
        <v>3321</v>
      </c>
    </row>
    <row r="2386" spans="1:16" x14ac:dyDescent="0.3">
      <c r="A2386" t="s">
        <v>37</v>
      </c>
      <c r="B2386" t="s">
        <v>38</v>
      </c>
      <c r="C2386" t="s">
        <v>39</v>
      </c>
      <c r="D2386" t="s">
        <v>40</v>
      </c>
      <c r="E2386">
        <v>1</v>
      </c>
      <c r="F2386">
        <v>230</v>
      </c>
      <c r="G2386">
        <v>1</v>
      </c>
      <c r="H2386" s="47">
        <f t="shared" si="111"/>
        <v>230</v>
      </c>
      <c r="I2386" s="47">
        <f t="shared" si="112"/>
        <v>1</v>
      </c>
      <c r="J2386" s="39" t="str">
        <f t="shared" si="113"/>
        <v>2301</v>
      </c>
      <c r="K2386" t="s">
        <v>50</v>
      </c>
      <c r="L2386">
        <v>258</v>
      </c>
      <c r="M2386" t="s">
        <v>54</v>
      </c>
      <c r="N2386" t="s">
        <v>55</v>
      </c>
      <c r="O2386">
        <v>5</v>
      </c>
      <c r="P2386" t="s">
        <v>3322</v>
      </c>
    </row>
    <row r="2387" spans="1:16" x14ac:dyDescent="0.3">
      <c r="A2387" t="s">
        <v>37</v>
      </c>
      <c r="B2387" t="s">
        <v>38</v>
      </c>
      <c r="C2387" t="s">
        <v>39</v>
      </c>
      <c r="D2387" t="s">
        <v>40</v>
      </c>
      <c r="E2387">
        <v>1</v>
      </c>
      <c r="F2387">
        <v>444</v>
      </c>
      <c r="G2387">
        <v>7</v>
      </c>
      <c r="H2387" s="47">
        <f t="shared" si="111"/>
        <v>444</v>
      </c>
      <c r="I2387" s="47">
        <f t="shared" si="112"/>
        <v>7</v>
      </c>
      <c r="J2387" s="39" t="str">
        <f t="shared" si="113"/>
        <v>4447</v>
      </c>
      <c r="K2387" t="s">
        <v>50</v>
      </c>
      <c r="L2387">
        <v>160</v>
      </c>
      <c r="M2387">
        <v>575</v>
      </c>
      <c r="N2387" t="s">
        <v>2616</v>
      </c>
      <c r="O2387">
        <v>1</v>
      </c>
      <c r="P2387" t="s">
        <v>3321</v>
      </c>
    </row>
    <row r="2388" spans="1:16" x14ac:dyDescent="0.3">
      <c r="A2388" t="s">
        <v>37</v>
      </c>
      <c r="B2388" t="s">
        <v>38</v>
      </c>
      <c r="C2388" t="s">
        <v>39</v>
      </c>
      <c r="D2388" t="s">
        <v>40</v>
      </c>
      <c r="E2388">
        <v>1</v>
      </c>
      <c r="F2388">
        <v>451</v>
      </c>
      <c r="G2388">
        <v>5</v>
      </c>
      <c r="H2388" s="47">
        <f t="shared" si="111"/>
        <v>451</v>
      </c>
      <c r="I2388" s="47">
        <f t="shared" si="112"/>
        <v>5</v>
      </c>
      <c r="J2388" s="39" t="str">
        <f t="shared" si="113"/>
        <v>4515</v>
      </c>
      <c r="K2388" t="s">
        <v>53</v>
      </c>
      <c r="L2388">
        <v>135</v>
      </c>
      <c r="M2388" t="s">
        <v>1581</v>
      </c>
      <c r="N2388" t="s">
        <v>1582</v>
      </c>
      <c r="O2388">
        <v>1</v>
      </c>
      <c r="P2388" t="s">
        <v>3321</v>
      </c>
    </row>
    <row r="2389" spans="1:16" x14ac:dyDescent="0.3">
      <c r="A2389" t="s">
        <v>37</v>
      </c>
      <c r="B2389" t="s">
        <v>38</v>
      </c>
      <c r="C2389" t="s">
        <v>39</v>
      </c>
      <c r="D2389" t="s">
        <v>40</v>
      </c>
      <c r="E2389">
        <v>1</v>
      </c>
      <c r="F2389">
        <v>866</v>
      </c>
      <c r="G2389">
        <v>18</v>
      </c>
      <c r="H2389" s="47">
        <f t="shared" si="111"/>
        <v>866</v>
      </c>
      <c r="I2389" s="47">
        <f t="shared" si="112"/>
        <v>18</v>
      </c>
      <c r="J2389" s="39" t="str">
        <f t="shared" si="113"/>
        <v>86618</v>
      </c>
      <c r="K2389" t="s">
        <v>58</v>
      </c>
      <c r="L2389">
        <v>4</v>
      </c>
      <c r="M2389" t="s">
        <v>54</v>
      </c>
      <c r="N2389" t="s">
        <v>159</v>
      </c>
      <c r="O2389">
        <v>2</v>
      </c>
      <c r="P2389" t="s">
        <v>3323</v>
      </c>
    </row>
    <row r="2390" spans="1:16" x14ac:dyDescent="0.3">
      <c r="A2390" t="s">
        <v>37</v>
      </c>
      <c r="B2390" t="s">
        <v>38</v>
      </c>
      <c r="C2390" t="s">
        <v>39</v>
      </c>
      <c r="D2390" t="s">
        <v>40</v>
      </c>
      <c r="E2390">
        <v>1</v>
      </c>
      <c r="F2390">
        <v>866</v>
      </c>
      <c r="G2390">
        <v>19</v>
      </c>
      <c r="H2390" s="47">
        <f t="shared" si="111"/>
        <v>866</v>
      </c>
      <c r="I2390" s="47">
        <f t="shared" si="112"/>
        <v>19</v>
      </c>
      <c r="J2390" s="39" t="str">
        <f t="shared" si="113"/>
        <v>86619</v>
      </c>
      <c r="K2390" t="s">
        <v>50</v>
      </c>
      <c r="L2390">
        <v>215</v>
      </c>
      <c r="M2390" t="s">
        <v>54</v>
      </c>
      <c r="N2390" t="s">
        <v>159</v>
      </c>
      <c r="O2390">
        <v>2</v>
      </c>
      <c r="P2390" t="s">
        <v>3323</v>
      </c>
    </row>
    <row r="2391" spans="1:16" x14ac:dyDescent="0.3">
      <c r="A2391" t="s">
        <v>37</v>
      </c>
      <c r="B2391" t="s">
        <v>38</v>
      </c>
      <c r="C2391" t="s">
        <v>39</v>
      </c>
      <c r="D2391" t="s">
        <v>40</v>
      </c>
      <c r="E2391">
        <v>1</v>
      </c>
      <c r="F2391">
        <v>741</v>
      </c>
      <c r="G2391">
        <v>34</v>
      </c>
      <c r="H2391" s="47">
        <f t="shared" si="111"/>
        <v>741</v>
      </c>
      <c r="I2391" s="47">
        <f t="shared" si="112"/>
        <v>34</v>
      </c>
      <c r="J2391" s="39" t="str">
        <f t="shared" si="113"/>
        <v>74134</v>
      </c>
      <c r="K2391" t="s">
        <v>50</v>
      </c>
      <c r="L2391">
        <v>175</v>
      </c>
      <c r="M2391" t="s">
        <v>2617</v>
      </c>
      <c r="N2391" t="s">
        <v>862</v>
      </c>
      <c r="O2391">
        <v>1</v>
      </c>
      <c r="P2391" t="s">
        <v>3321</v>
      </c>
    </row>
    <row r="2392" spans="1:16" x14ac:dyDescent="0.3">
      <c r="A2392" t="s">
        <v>37</v>
      </c>
      <c r="B2392" t="s">
        <v>38</v>
      </c>
      <c r="C2392" t="s">
        <v>39</v>
      </c>
      <c r="D2392" t="s">
        <v>40</v>
      </c>
      <c r="E2392">
        <v>1</v>
      </c>
      <c r="F2392">
        <v>689</v>
      </c>
      <c r="G2392">
        <v>17</v>
      </c>
      <c r="H2392" s="47">
        <f t="shared" si="111"/>
        <v>689</v>
      </c>
      <c r="I2392" s="47">
        <f t="shared" si="112"/>
        <v>17</v>
      </c>
      <c r="J2392" s="39" t="str">
        <f t="shared" si="113"/>
        <v>68917</v>
      </c>
      <c r="K2392" t="s">
        <v>50</v>
      </c>
      <c r="L2392">
        <v>40.299999999999997</v>
      </c>
      <c r="M2392" t="s">
        <v>2341</v>
      </c>
      <c r="N2392" t="s">
        <v>2342</v>
      </c>
      <c r="O2392">
        <v>1</v>
      </c>
      <c r="P2392" t="s">
        <v>3321</v>
      </c>
    </row>
    <row r="2393" spans="1:16" x14ac:dyDescent="0.3">
      <c r="A2393" t="s">
        <v>37</v>
      </c>
      <c r="B2393" t="s">
        <v>38</v>
      </c>
      <c r="C2393" t="s">
        <v>39</v>
      </c>
      <c r="D2393" t="s">
        <v>40</v>
      </c>
      <c r="E2393">
        <v>1</v>
      </c>
      <c r="F2393">
        <v>418</v>
      </c>
      <c r="G2393">
        <v>2</v>
      </c>
      <c r="H2393" s="47">
        <f t="shared" si="111"/>
        <v>418</v>
      </c>
      <c r="I2393" s="47">
        <f t="shared" si="112"/>
        <v>2</v>
      </c>
      <c r="J2393" s="39" t="str">
        <f t="shared" si="113"/>
        <v>4182</v>
      </c>
      <c r="K2393" t="s">
        <v>50</v>
      </c>
      <c r="L2393">
        <v>117</v>
      </c>
      <c r="M2393">
        <v>419</v>
      </c>
      <c r="N2393" t="s">
        <v>2618</v>
      </c>
      <c r="O2393">
        <v>1</v>
      </c>
      <c r="P2393" t="s">
        <v>3321</v>
      </c>
    </row>
    <row r="2394" spans="1:16" x14ac:dyDescent="0.3">
      <c r="A2394" t="s">
        <v>37</v>
      </c>
      <c r="B2394" t="s">
        <v>38</v>
      </c>
      <c r="C2394" t="s">
        <v>39</v>
      </c>
      <c r="D2394" t="s">
        <v>40</v>
      </c>
      <c r="E2394">
        <v>1</v>
      </c>
      <c r="F2394">
        <v>419</v>
      </c>
      <c r="G2394">
        <v>8</v>
      </c>
      <c r="H2394" s="47">
        <f t="shared" si="111"/>
        <v>419</v>
      </c>
      <c r="I2394" s="47">
        <f t="shared" si="112"/>
        <v>8</v>
      </c>
      <c r="J2394" s="39" t="str">
        <f t="shared" si="113"/>
        <v>4198</v>
      </c>
      <c r="K2394" t="s">
        <v>50</v>
      </c>
      <c r="L2394">
        <v>230</v>
      </c>
      <c r="M2394" t="s">
        <v>2619</v>
      </c>
      <c r="N2394" t="s">
        <v>2620</v>
      </c>
      <c r="O2394">
        <v>1</v>
      </c>
      <c r="P2394" t="s">
        <v>3321</v>
      </c>
    </row>
    <row r="2395" spans="1:16" x14ac:dyDescent="0.3">
      <c r="A2395" t="s">
        <v>37</v>
      </c>
      <c r="B2395" t="s">
        <v>38</v>
      </c>
      <c r="C2395" t="s">
        <v>39</v>
      </c>
      <c r="D2395" t="s">
        <v>40</v>
      </c>
      <c r="E2395">
        <v>1</v>
      </c>
      <c r="F2395">
        <v>220</v>
      </c>
      <c r="G2395">
        <v>4</v>
      </c>
      <c r="H2395" s="47">
        <f t="shared" si="111"/>
        <v>220</v>
      </c>
      <c r="I2395" s="47">
        <f t="shared" si="112"/>
        <v>4</v>
      </c>
      <c r="J2395" s="39" t="str">
        <f t="shared" si="113"/>
        <v>2204</v>
      </c>
      <c r="K2395" t="s">
        <v>50</v>
      </c>
      <c r="L2395">
        <v>2033</v>
      </c>
      <c r="M2395" t="s">
        <v>2177</v>
      </c>
      <c r="N2395" t="s">
        <v>2178</v>
      </c>
      <c r="O2395">
        <v>6</v>
      </c>
      <c r="P2395" t="s">
        <v>3324</v>
      </c>
    </row>
    <row r="2396" spans="1:16" x14ac:dyDescent="0.3">
      <c r="A2396" t="s">
        <v>37</v>
      </c>
      <c r="B2396" t="s">
        <v>38</v>
      </c>
      <c r="C2396" t="s">
        <v>39</v>
      </c>
      <c r="D2396" t="s">
        <v>40</v>
      </c>
      <c r="E2396">
        <v>1</v>
      </c>
      <c r="F2396">
        <v>58</v>
      </c>
      <c r="G2396">
        <v>11</v>
      </c>
      <c r="H2396" s="47">
        <f t="shared" si="111"/>
        <v>58</v>
      </c>
      <c r="I2396" s="47">
        <f t="shared" si="112"/>
        <v>11</v>
      </c>
      <c r="J2396" s="39" t="str">
        <f t="shared" si="113"/>
        <v>5811</v>
      </c>
      <c r="K2396" t="s">
        <v>124</v>
      </c>
      <c r="L2396">
        <v>389</v>
      </c>
      <c r="M2396" t="s">
        <v>54</v>
      </c>
      <c r="N2396" t="s">
        <v>55</v>
      </c>
      <c r="O2396">
        <v>5</v>
      </c>
      <c r="P2396" t="s">
        <v>3322</v>
      </c>
    </row>
    <row r="2397" spans="1:16" x14ac:dyDescent="0.3">
      <c r="A2397" t="s">
        <v>37</v>
      </c>
      <c r="B2397" t="s">
        <v>38</v>
      </c>
      <c r="C2397" t="s">
        <v>39</v>
      </c>
      <c r="D2397" t="s">
        <v>40</v>
      </c>
      <c r="E2397">
        <v>1</v>
      </c>
      <c r="F2397">
        <v>286</v>
      </c>
      <c r="G2397">
        <v>7</v>
      </c>
      <c r="H2397" s="47">
        <f t="shared" si="111"/>
        <v>286</v>
      </c>
      <c r="I2397" s="47">
        <f t="shared" si="112"/>
        <v>7</v>
      </c>
      <c r="J2397" s="39" t="str">
        <f t="shared" si="113"/>
        <v>2867</v>
      </c>
      <c r="K2397" t="s">
        <v>58</v>
      </c>
      <c r="L2397">
        <v>1</v>
      </c>
      <c r="M2397" t="s">
        <v>1365</v>
      </c>
      <c r="N2397" t="s">
        <v>1366</v>
      </c>
      <c r="O2397">
        <v>1</v>
      </c>
      <c r="P2397" t="s">
        <v>3321</v>
      </c>
    </row>
    <row r="2398" spans="1:16" x14ac:dyDescent="0.3">
      <c r="A2398" t="s">
        <v>37</v>
      </c>
      <c r="B2398" t="s">
        <v>38</v>
      </c>
      <c r="C2398" t="s">
        <v>39</v>
      </c>
      <c r="D2398" t="s">
        <v>40</v>
      </c>
      <c r="E2398">
        <v>1</v>
      </c>
      <c r="F2398">
        <v>223</v>
      </c>
      <c r="G2398">
        <v>14</v>
      </c>
      <c r="H2398" s="47">
        <f t="shared" si="111"/>
        <v>223</v>
      </c>
      <c r="I2398" s="47">
        <f t="shared" si="112"/>
        <v>14</v>
      </c>
      <c r="J2398" s="39" t="str">
        <f t="shared" si="113"/>
        <v>22314</v>
      </c>
      <c r="K2398" t="s">
        <v>50</v>
      </c>
      <c r="L2398">
        <v>83</v>
      </c>
      <c r="M2398" t="s">
        <v>54</v>
      </c>
      <c r="N2398" t="s">
        <v>55</v>
      </c>
      <c r="O2398">
        <v>5</v>
      </c>
      <c r="P2398" t="s">
        <v>3322</v>
      </c>
    </row>
    <row r="2399" spans="1:16" x14ac:dyDescent="0.3">
      <c r="A2399" t="s">
        <v>37</v>
      </c>
      <c r="B2399" t="s">
        <v>38</v>
      </c>
      <c r="C2399" t="s">
        <v>39</v>
      </c>
      <c r="D2399" t="s">
        <v>40</v>
      </c>
      <c r="E2399">
        <v>1</v>
      </c>
      <c r="F2399">
        <v>228</v>
      </c>
      <c r="G2399">
        <v>1</v>
      </c>
      <c r="H2399" s="47">
        <f t="shared" si="111"/>
        <v>228</v>
      </c>
      <c r="I2399" s="47">
        <f t="shared" si="112"/>
        <v>1</v>
      </c>
      <c r="J2399" s="39" t="str">
        <f t="shared" si="113"/>
        <v>2281</v>
      </c>
      <c r="K2399" t="s">
        <v>50</v>
      </c>
      <c r="L2399">
        <v>23</v>
      </c>
      <c r="M2399" t="s">
        <v>1542</v>
      </c>
      <c r="N2399" t="s">
        <v>1543</v>
      </c>
      <c r="O2399">
        <v>1</v>
      </c>
      <c r="P2399" t="s">
        <v>3321</v>
      </c>
    </row>
    <row r="2400" spans="1:16" x14ac:dyDescent="0.3">
      <c r="A2400" t="s">
        <v>37</v>
      </c>
      <c r="B2400" t="s">
        <v>38</v>
      </c>
      <c r="C2400" t="s">
        <v>39</v>
      </c>
      <c r="D2400" t="s">
        <v>40</v>
      </c>
      <c r="E2400">
        <v>1</v>
      </c>
      <c r="F2400">
        <v>414</v>
      </c>
      <c r="G2400">
        <v>2</v>
      </c>
      <c r="H2400" s="47">
        <f t="shared" si="111"/>
        <v>414</v>
      </c>
      <c r="I2400" s="47">
        <f t="shared" si="112"/>
        <v>2</v>
      </c>
      <c r="J2400" s="39" t="str">
        <f t="shared" si="113"/>
        <v>4142</v>
      </c>
      <c r="K2400" t="s">
        <v>50</v>
      </c>
      <c r="L2400">
        <v>177</v>
      </c>
      <c r="M2400" t="s">
        <v>2621</v>
      </c>
      <c r="N2400" t="s">
        <v>2622</v>
      </c>
      <c r="O2400">
        <v>1</v>
      </c>
      <c r="P2400" t="s">
        <v>3321</v>
      </c>
    </row>
    <row r="2401" spans="1:16" x14ac:dyDescent="0.3">
      <c r="A2401" t="s">
        <v>37</v>
      </c>
      <c r="B2401" t="s">
        <v>38</v>
      </c>
      <c r="C2401" t="s">
        <v>39</v>
      </c>
      <c r="D2401" t="s">
        <v>40</v>
      </c>
      <c r="E2401">
        <v>1</v>
      </c>
      <c r="F2401">
        <v>287</v>
      </c>
      <c r="G2401">
        <v>1</v>
      </c>
      <c r="H2401" s="47">
        <f t="shared" si="111"/>
        <v>287</v>
      </c>
      <c r="I2401" s="47">
        <f t="shared" si="112"/>
        <v>1</v>
      </c>
      <c r="J2401" s="39" t="str">
        <f t="shared" si="113"/>
        <v>2871</v>
      </c>
      <c r="K2401" t="s">
        <v>53</v>
      </c>
      <c r="L2401">
        <v>106</v>
      </c>
      <c r="M2401" t="s">
        <v>2623</v>
      </c>
      <c r="N2401" t="s">
        <v>1315</v>
      </c>
      <c r="O2401">
        <v>1</v>
      </c>
      <c r="P2401" t="s">
        <v>3321</v>
      </c>
    </row>
    <row r="2402" spans="1:16" x14ac:dyDescent="0.3">
      <c r="A2402" t="s">
        <v>37</v>
      </c>
      <c r="B2402" t="s">
        <v>38</v>
      </c>
      <c r="C2402" t="s">
        <v>39</v>
      </c>
      <c r="D2402" t="s">
        <v>40</v>
      </c>
      <c r="E2402">
        <v>1</v>
      </c>
      <c r="F2402">
        <v>197</v>
      </c>
      <c r="G2402">
        <v>2</v>
      </c>
      <c r="H2402" s="47">
        <f t="shared" si="111"/>
        <v>197</v>
      </c>
      <c r="I2402" s="47">
        <f t="shared" si="112"/>
        <v>2</v>
      </c>
      <c r="J2402" s="39" t="str">
        <f t="shared" si="113"/>
        <v>1972</v>
      </c>
      <c r="K2402" t="s">
        <v>50</v>
      </c>
      <c r="L2402">
        <v>164</v>
      </c>
      <c r="M2402" t="s">
        <v>54</v>
      </c>
      <c r="N2402" t="s">
        <v>54</v>
      </c>
      <c r="O2402">
        <v>1</v>
      </c>
      <c r="P2402" t="s">
        <v>3321</v>
      </c>
    </row>
    <row r="2403" spans="1:16" x14ac:dyDescent="0.3">
      <c r="A2403" t="s">
        <v>37</v>
      </c>
      <c r="B2403" t="s">
        <v>38</v>
      </c>
      <c r="C2403" t="s">
        <v>39</v>
      </c>
      <c r="D2403" t="s">
        <v>40</v>
      </c>
      <c r="E2403">
        <v>1</v>
      </c>
      <c r="F2403">
        <v>466</v>
      </c>
      <c r="G2403">
        <v>2</v>
      </c>
      <c r="H2403" s="47">
        <f t="shared" si="111"/>
        <v>466</v>
      </c>
      <c r="I2403" s="47">
        <f t="shared" si="112"/>
        <v>2</v>
      </c>
      <c r="J2403" s="39" t="str">
        <f t="shared" si="113"/>
        <v>4662</v>
      </c>
      <c r="K2403" t="s">
        <v>50</v>
      </c>
      <c r="L2403">
        <v>273</v>
      </c>
      <c r="M2403" t="s">
        <v>2624</v>
      </c>
      <c r="N2403" t="s">
        <v>236</v>
      </c>
      <c r="O2403">
        <v>1</v>
      </c>
      <c r="P2403" t="s">
        <v>3321</v>
      </c>
    </row>
    <row r="2404" spans="1:16" x14ac:dyDescent="0.3">
      <c r="A2404" t="s">
        <v>37</v>
      </c>
      <c r="B2404" t="s">
        <v>38</v>
      </c>
      <c r="C2404" t="s">
        <v>39</v>
      </c>
      <c r="D2404" t="s">
        <v>40</v>
      </c>
      <c r="E2404">
        <v>1</v>
      </c>
      <c r="F2404">
        <v>545</v>
      </c>
      <c r="G2404">
        <v>3</v>
      </c>
      <c r="H2404" s="47">
        <f t="shared" si="111"/>
        <v>545</v>
      </c>
      <c r="I2404" s="47">
        <f t="shared" si="112"/>
        <v>3</v>
      </c>
      <c r="J2404" s="39" t="str">
        <f t="shared" si="113"/>
        <v>5453</v>
      </c>
      <c r="K2404" t="s">
        <v>50</v>
      </c>
      <c r="L2404">
        <v>403</v>
      </c>
      <c r="M2404" t="s">
        <v>2625</v>
      </c>
      <c r="N2404" t="s">
        <v>2626</v>
      </c>
      <c r="O2404">
        <v>1</v>
      </c>
      <c r="P2404" t="s">
        <v>3321</v>
      </c>
    </row>
    <row r="2405" spans="1:16" x14ac:dyDescent="0.3">
      <c r="A2405" t="s">
        <v>37</v>
      </c>
      <c r="B2405" t="s">
        <v>38</v>
      </c>
      <c r="C2405" t="s">
        <v>39</v>
      </c>
      <c r="D2405" t="s">
        <v>40</v>
      </c>
      <c r="E2405">
        <v>1</v>
      </c>
      <c r="F2405">
        <v>554</v>
      </c>
      <c r="G2405">
        <v>10</v>
      </c>
      <c r="H2405" s="47">
        <f t="shared" si="111"/>
        <v>554</v>
      </c>
      <c r="I2405" s="47">
        <f t="shared" si="112"/>
        <v>10</v>
      </c>
      <c r="J2405" s="39" t="str">
        <f t="shared" si="113"/>
        <v>55410</v>
      </c>
      <c r="K2405" t="s">
        <v>50</v>
      </c>
      <c r="L2405">
        <v>247</v>
      </c>
      <c r="M2405" t="s">
        <v>2627</v>
      </c>
      <c r="N2405" t="s">
        <v>484</v>
      </c>
      <c r="O2405">
        <v>1</v>
      </c>
      <c r="P2405" t="s">
        <v>3321</v>
      </c>
    </row>
    <row r="2406" spans="1:16" x14ac:dyDescent="0.3">
      <c r="A2406" t="s">
        <v>37</v>
      </c>
      <c r="B2406" t="s">
        <v>38</v>
      </c>
      <c r="C2406" t="s">
        <v>39</v>
      </c>
      <c r="D2406" t="s">
        <v>40</v>
      </c>
      <c r="E2406">
        <v>1</v>
      </c>
      <c r="F2406">
        <v>539</v>
      </c>
      <c r="G2406">
        <v>6</v>
      </c>
      <c r="H2406" s="47">
        <f t="shared" si="111"/>
        <v>539</v>
      </c>
      <c r="I2406" s="47">
        <f t="shared" si="112"/>
        <v>6</v>
      </c>
      <c r="J2406" s="39" t="str">
        <f t="shared" si="113"/>
        <v>5396</v>
      </c>
      <c r="K2406" t="s">
        <v>50</v>
      </c>
      <c r="L2406">
        <v>597</v>
      </c>
      <c r="M2406" t="s">
        <v>2628</v>
      </c>
      <c r="N2406" t="s">
        <v>2629</v>
      </c>
      <c r="O2406">
        <v>1</v>
      </c>
      <c r="P2406" t="s">
        <v>3321</v>
      </c>
    </row>
    <row r="2407" spans="1:16" x14ac:dyDescent="0.3">
      <c r="A2407" t="s">
        <v>37</v>
      </c>
      <c r="B2407" t="s">
        <v>38</v>
      </c>
      <c r="C2407" t="s">
        <v>39</v>
      </c>
      <c r="D2407" t="s">
        <v>40</v>
      </c>
      <c r="E2407">
        <v>1</v>
      </c>
      <c r="F2407">
        <v>515</v>
      </c>
      <c r="G2407">
        <v>1</v>
      </c>
      <c r="H2407" s="47">
        <f t="shared" si="111"/>
        <v>515</v>
      </c>
      <c r="I2407" s="47">
        <f t="shared" si="112"/>
        <v>1</v>
      </c>
      <c r="J2407" s="39" t="str">
        <f t="shared" si="113"/>
        <v>5151</v>
      </c>
      <c r="K2407" t="s">
        <v>50</v>
      </c>
      <c r="L2407">
        <v>215</v>
      </c>
      <c r="M2407" t="s">
        <v>2630</v>
      </c>
      <c r="N2407" t="s">
        <v>507</v>
      </c>
      <c r="O2407">
        <v>1</v>
      </c>
      <c r="P2407" t="s">
        <v>3321</v>
      </c>
    </row>
    <row r="2408" spans="1:16" x14ac:dyDescent="0.3">
      <c r="A2408" t="s">
        <v>37</v>
      </c>
      <c r="B2408" t="s">
        <v>38</v>
      </c>
      <c r="C2408" t="s">
        <v>39</v>
      </c>
      <c r="D2408" t="s">
        <v>40</v>
      </c>
      <c r="E2408">
        <v>1</v>
      </c>
      <c r="F2408">
        <v>484</v>
      </c>
      <c r="G2408">
        <v>5</v>
      </c>
      <c r="H2408" s="47">
        <f t="shared" si="111"/>
        <v>484</v>
      </c>
      <c r="I2408" s="47">
        <f t="shared" si="112"/>
        <v>5</v>
      </c>
      <c r="J2408" s="39" t="str">
        <f t="shared" si="113"/>
        <v>4845</v>
      </c>
      <c r="K2408" t="s">
        <v>50</v>
      </c>
      <c r="L2408">
        <v>436</v>
      </c>
      <c r="M2408" t="s">
        <v>54</v>
      </c>
      <c r="N2408" t="s">
        <v>1768</v>
      </c>
      <c r="O2408">
        <v>2</v>
      </c>
      <c r="P2408" t="s">
        <v>3323</v>
      </c>
    </row>
    <row r="2409" spans="1:16" x14ac:dyDescent="0.3">
      <c r="A2409" t="s">
        <v>37</v>
      </c>
      <c r="B2409" t="s">
        <v>38</v>
      </c>
      <c r="C2409" t="s">
        <v>39</v>
      </c>
      <c r="D2409" t="s">
        <v>40</v>
      </c>
      <c r="E2409">
        <v>1</v>
      </c>
      <c r="F2409">
        <v>485</v>
      </c>
      <c r="G2409">
        <v>1</v>
      </c>
      <c r="H2409" s="47">
        <f t="shared" si="111"/>
        <v>485</v>
      </c>
      <c r="I2409" s="47">
        <f t="shared" si="112"/>
        <v>1</v>
      </c>
      <c r="J2409" s="39" t="str">
        <f t="shared" si="113"/>
        <v>4851</v>
      </c>
      <c r="K2409" t="s">
        <v>160</v>
      </c>
      <c r="L2409">
        <v>5250</v>
      </c>
      <c r="M2409" t="s">
        <v>54</v>
      </c>
      <c r="N2409" t="s">
        <v>198</v>
      </c>
      <c r="O2409">
        <v>4</v>
      </c>
      <c r="P2409" t="s">
        <v>3325</v>
      </c>
    </row>
    <row r="2410" spans="1:16" x14ac:dyDescent="0.3">
      <c r="A2410" t="s">
        <v>37</v>
      </c>
      <c r="B2410" t="s">
        <v>38</v>
      </c>
      <c r="C2410" t="s">
        <v>39</v>
      </c>
      <c r="D2410" t="s">
        <v>40</v>
      </c>
      <c r="E2410">
        <v>1</v>
      </c>
      <c r="F2410">
        <v>496</v>
      </c>
      <c r="G2410">
        <v>3</v>
      </c>
      <c r="H2410" s="47">
        <f t="shared" si="111"/>
        <v>496</v>
      </c>
      <c r="I2410" s="47">
        <f t="shared" si="112"/>
        <v>3</v>
      </c>
      <c r="J2410" s="39" t="str">
        <f t="shared" si="113"/>
        <v>4963</v>
      </c>
      <c r="K2410" t="s">
        <v>56</v>
      </c>
      <c r="L2410">
        <v>48</v>
      </c>
      <c r="M2410" t="s">
        <v>54</v>
      </c>
      <c r="N2410" t="s">
        <v>55</v>
      </c>
      <c r="O2410">
        <v>5</v>
      </c>
      <c r="P2410" t="s">
        <v>3322</v>
      </c>
    </row>
    <row r="2411" spans="1:16" x14ac:dyDescent="0.3">
      <c r="A2411" t="s">
        <v>37</v>
      </c>
      <c r="B2411" t="s">
        <v>38</v>
      </c>
      <c r="C2411" t="s">
        <v>39</v>
      </c>
      <c r="D2411" t="s">
        <v>40</v>
      </c>
      <c r="E2411">
        <v>1</v>
      </c>
      <c r="F2411">
        <v>463</v>
      </c>
      <c r="G2411">
        <v>21</v>
      </c>
      <c r="H2411" s="47">
        <f t="shared" si="111"/>
        <v>463</v>
      </c>
      <c r="I2411" s="47">
        <f t="shared" si="112"/>
        <v>21</v>
      </c>
      <c r="J2411" s="39" t="str">
        <f t="shared" si="113"/>
        <v>46321</v>
      </c>
      <c r="K2411" t="s">
        <v>53</v>
      </c>
      <c r="L2411">
        <v>13</v>
      </c>
      <c r="M2411" t="s">
        <v>2631</v>
      </c>
      <c r="N2411" t="s">
        <v>2449</v>
      </c>
      <c r="O2411">
        <v>1</v>
      </c>
      <c r="P2411" t="s">
        <v>3321</v>
      </c>
    </row>
    <row r="2412" spans="1:16" x14ac:dyDescent="0.3">
      <c r="A2412" t="s">
        <v>37</v>
      </c>
      <c r="B2412" t="s">
        <v>38</v>
      </c>
      <c r="C2412" t="s">
        <v>39</v>
      </c>
      <c r="D2412" t="s">
        <v>40</v>
      </c>
      <c r="E2412">
        <v>1</v>
      </c>
      <c r="F2412">
        <v>467</v>
      </c>
      <c r="G2412">
        <v>5</v>
      </c>
      <c r="H2412" s="47">
        <f t="shared" si="111"/>
        <v>467</v>
      </c>
      <c r="I2412" s="47">
        <f t="shared" si="112"/>
        <v>5</v>
      </c>
      <c r="J2412" s="39" t="str">
        <f t="shared" si="113"/>
        <v>4675</v>
      </c>
      <c r="K2412" t="s">
        <v>50</v>
      </c>
      <c r="L2412">
        <v>333</v>
      </c>
      <c r="M2412">
        <v>468</v>
      </c>
      <c r="N2412" t="s">
        <v>646</v>
      </c>
      <c r="O2412">
        <v>1</v>
      </c>
      <c r="P2412" t="s">
        <v>3321</v>
      </c>
    </row>
    <row r="2413" spans="1:16" x14ac:dyDescent="0.3">
      <c r="A2413" t="s">
        <v>37</v>
      </c>
      <c r="B2413" t="s">
        <v>38</v>
      </c>
      <c r="C2413" t="s">
        <v>39</v>
      </c>
      <c r="D2413" t="s">
        <v>40</v>
      </c>
      <c r="E2413">
        <v>1</v>
      </c>
      <c r="F2413">
        <v>524</v>
      </c>
      <c r="G2413">
        <v>2</v>
      </c>
      <c r="H2413" s="47">
        <f t="shared" si="111"/>
        <v>524</v>
      </c>
      <c r="I2413" s="47">
        <f t="shared" si="112"/>
        <v>2</v>
      </c>
      <c r="J2413" s="39" t="str">
        <f t="shared" si="113"/>
        <v>5242</v>
      </c>
      <c r="K2413" t="s">
        <v>50</v>
      </c>
      <c r="L2413">
        <v>418</v>
      </c>
      <c r="M2413" t="s">
        <v>2632</v>
      </c>
      <c r="N2413" t="s">
        <v>1299</v>
      </c>
      <c r="O2413">
        <v>1</v>
      </c>
      <c r="P2413" t="s">
        <v>3321</v>
      </c>
    </row>
    <row r="2414" spans="1:16" x14ac:dyDescent="0.3">
      <c r="A2414" t="s">
        <v>37</v>
      </c>
      <c r="B2414" t="s">
        <v>38</v>
      </c>
      <c r="C2414" t="s">
        <v>39</v>
      </c>
      <c r="D2414" t="s">
        <v>40</v>
      </c>
      <c r="E2414">
        <v>1</v>
      </c>
      <c r="F2414">
        <v>813</v>
      </c>
      <c r="G2414">
        <v>15</v>
      </c>
      <c r="H2414" s="47">
        <f t="shared" si="111"/>
        <v>813</v>
      </c>
      <c r="I2414" s="47">
        <f t="shared" si="112"/>
        <v>15</v>
      </c>
      <c r="J2414" s="39" t="str">
        <f t="shared" si="113"/>
        <v>81315</v>
      </c>
      <c r="K2414" t="s">
        <v>72</v>
      </c>
      <c r="L2414">
        <v>2251</v>
      </c>
      <c r="M2414" t="s">
        <v>2633</v>
      </c>
      <c r="N2414" t="s">
        <v>2634</v>
      </c>
      <c r="O2414">
        <v>6</v>
      </c>
      <c r="P2414" t="s">
        <v>3324</v>
      </c>
    </row>
    <row r="2415" spans="1:16" x14ac:dyDescent="0.3">
      <c r="A2415" t="s">
        <v>37</v>
      </c>
      <c r="B2415" t="s">
        <v>38</v>
      </c>
      <c r="C2415" t="s">
        <v>39</v>
      </c>
      <c r="D2415" t="s">
        <v>40</v>
      </c>
      <c r="E2415">
        <v>1</v>
      </c>
      <c r="F2415">
        <v>786</v>
      </c>
      <c r="G2415">
        <v>2</v>
      </c>
      <c r="H2415" s="47">
        <f t="shared" si="111"/>
        <v>786</v>
      </c>
      <c r="I2415" s="47">
        <f t="shared" si="112"/>
        <v>2</v>
      </c>
      <c r="J2415" s="39" t="str">
        <f t="shared" si="113"/>
        <v>7862</v>
      </c>
      <c r="K2415" t="s">
        <v>124</v>
      </c>
      <c r="L2415">
        <v>63</v>
      </c>
      <c r="M2415">
        <v>625</v>
      </c>
      <c r="N2415" t="s">
        <v>2635</v>
      </c>
      <c r="O2415">
        <v>1</v>
      </c>
      <c r="P2415" t="s">
        <v>3321</v>
      </c>
    </row>
    <row r="2416" spans="1:16" x14ac:dyDescent="0.3">
      <c r="A2416" t="s">
        <v>37</v>
      </c>
      <c r="B2416" t="s">
        <v>38</v>
      </c>
      <c r="C2416" t="s">
        <v>39</v>
      </c>
      <c r="D2416" t="s">
        <v>40</v>
      </c>
      <c r="E2416">
        <v>1</v>
      </c>
      <c r="F2416">
        <v>698</v>
      </c>
      <c r="G2416">
        <v>6</v>
      </c>
      <c r="H2416" s="47">
        <f t="shared" si="111"/>
        <v>698</v>
      </c>
      <c r="I2416" s="47">
        <f t="shared" si="112"/>
        <v>6</v>
      </c>
      <c r="J2416" s="39" t="str">
        <f t="shared" si="113"/>
        <v>6986</v>
      </c>
      <c r="K2416" t="s">
        <v>50</v>
      </c>
      <c r="L2416">
        <v>146.80000000000001</v>
      </c>
      <c r="M2416" t="s">
        <v>2636</v>
      </c>
      <c r="N2416" t="s">
        <v>2637</v>
      </c>
      <c r="O2416">
        <v>1</v>
      </c>
      <c r="P2416" t="s">
        <v>3321</v>
      </c>
    </row>
    <row r="2417" spans="1:16" x14ac:dyDescent="0.3">
      <c r="A2417" t="s">
        <v>37</v>
      </c>
      <c r="B2417" t="s">
        <v>38</v>
      </c>
      <c r="C2417" t="s">
        <v>39</v>
      </c>
      <c r="D2417" t="s">
        <v>40</v>
      </c>
      <c r="E2417">
        <v>1</v>
      </c>
      <c r="F2417">
        <v>698</v>
      </c>
      <c r="G2417">
        <v>15</v>
      </c>
      <c r="H2417" s="47">
        <f t="shared" si="111"/>
        <v>698</v>
      </c>
      <c r="I2417" s="47">
        <f t="shared" si="112"/>
        <v>15</v>
      </c>
      <c r="J2417" s="39" t="str">
        <f t="shared" si="113"/>
        <v>69815</v>
      </c>
      <c r="K2417" t="s">
        <v>50</v>
      </c>
      <c r="L2417">
        <v>184.1</v>
      </c>
      <c r="M2417" t="s">
        <v>2638</v>
      </c>
      <c r="N2417" t="s">
        <v>2639</v>
      </c>
      <c r="O2417">
        <v>1</v>
      </c>
      <c r="P2417" t="s">
        <v>3321</v>
      </c>
    </row>
    <row r="2418" spans="1:16" x14ac:dyDescent="0.3">
      <c r="A2418" t="s">
        <v>37</v>
      </c>
      <c r="B2418" t="s">
        <v>38</v>
      </c>
      <c r="C2418" t="s">
        <v>39</v>
      </c>
      <c r="D2418" t="s">
        <v>40</v>
      </c>
      <c r="E2418">
        <v>1</v>
      </c>
      <c r="F2418">
        <v>696</v>
      </c>
      <c r="G2418">
        <v>22</v>
      </c>
      <c r="H2418" s="47">
        <f t="shared" si="111"/>
        <v>696</v>
      </c>
      <c r="I2418" s="47">
        <f t="shared" si="112"/>
        <v>22</v>
      </c>
      <c r="J2418" s="39" t="str">
        <f t="shared" si="113"/>
        <v>69622</v>
      </c>
      <c r="K2418" t="s">
        <v>50</v>
      </c>
      <c r="L2418">
        <v>92.2</v>
      </c>
      <c r="M2418" t="s">
        <v>520</v>
      </c>
      <c r="N2418" t="s">
        <v>521</v>
      </c>
      <c r="O2418">
        <v>1</v>
      </c>
      <c r="P2418" t="s">
        <v>3321</v>
      </c>
    </row>
    <row r="2419" spans="1:16" x14ac:dyDescent="0.3">
      <c r="A2419" t="s">
        <v>37</v>
      </c>
      <c r="B2419" t="s">
        <v>38</v>
      </c>
      <c r="C2419" t="s">
        <v>39</v>
      </c>
      <c r="D2419" t="s">
        <v>40</v>
      </c>
      <c r="E2419">
        <v>1</v>
      </c>
      <c r="F2419">
        <v>866</v>
      </c>
      <c r="G2419">
        <v>68</v>
      </c>
      <c r="H2419" s="47">
        <f t="shared" si="111"/>
        <v>866</v>
      </c>
      <c r="I2419" s="47">
        <f t="shared" si="112"/>
        <v>68</v>
      </c>
      <c r="J2419" s="39" t="str">
        <f t="shared" si="113"/>
        <v>86668</v>
      </c>
      <c r="K2419" t="s">
        <v>161</v>
      </c>
      <c r="L2419">
        <v>7</v>
      </c>
      <c r="M2419" t="s">
        <v>2640</v>
      </c>
      <c r="N2419" t="s">
        <v>2641</v>
      </c>
      <c r="O2419">
        <v>1</v>
      </c>
      <c r="P2419" t="s">
        <v>3321</v>
      </c>
    </row>
    <row r="2420" spans="1:16" x14ac:dyDescent="0.3">
      <c r="A2420" t="s">
        <v>37</v>
      </c>
      <c r="B2420" t="s">
        <v>38</v>
      </c>
      <c r="C2420" t="s">
        <v>39</v>
      </c>
      <c r="D2420" t="s">
        <v>40</v>
      </c>
      <c r="E2420">
        <v>1</v>
      </c>
      <c r="F2420">
        <v>681</v>
      </c>
      <c r="G2420">
        <v>16</v>
      </c>
      <c r="H2420" s="47">
        <f t="shared" si="111"/>
        <v>681</v>
      </c>
      <c r="I2420" s="47">
        <f t="shared" si="112"/>
        <v>16</v>
      </c>
      <c r="J2420" s="39" t="str">
        <f t="shared" si="113"/>
        <v>68116</v>
      </c>
      <c r="K2420" t="s">
        <v>50</v>
      </c>
      <c r="L2420">
        <v>180.8</v>
      </c>
      <c r="M2420" t="s">
        <v>2642</v>
      </c>
      <c r="N2420" t="s">
        <v>694</v>
      </c>
      <c r="O2420">
        <v>1</v>
      </c>
      <c r="P2420" t="s">
        <v>3321</v>
      </c>
    </row>
    <row r="2421" spans="1:16" x14ac:dyDescent="0.3">
      <c r="A2421" t="s">
        <v>37</v>
      </c>
      <c r="B2421" t="s">
        <v>38</v>
      </c>
      <c r="C2421" t="s">
        <v>39</v>
      </c>
      <c r="D2421" t="s">
        <v>40</v>
      </c>
      <c r="E2421">
        <v>1</v>
      </c>
      <c r="F2421">
        <v>680</v>
      </c>
      <c r="G2421">
        <v>12</v>
      </c>
      <c r="H2421" s="47">
        <f t="shared" si="111"/>
        <v>680</v>
      </c>
      <c r="I2421" s="47">
        <f t="shared" si="112"/>
        <v>12</v>
      </c>
      <c r="J2421" s="39" t="str">
        <f t="shared" si="113"/>
        <v>68012</v>
      </c>
      <c r="K2421" t="s">
        <v>50</v>
      </c>
      <c r="L2421">
        <v>71.099999999999994</v>
      </c>
      <c r="M2421" t="s">
        <v>1909</v>
      </c>
      <c r="N2421" t="s">
        <v>1910</v>
      </c>
      <c r="O2421">
        <v>6</v>
      </c>
      <c r="P2421" t="s">
        <v>3324</v>
      </c>
    </row>
    <row r="2422" spans="1:16" x14ac:dyDescent="0.3">
      <c r="A2422" t="s">
        <v>37</v>
      </c>
      <c r="B2422" t="s">
        <v>38</v>
      </c>
      <c r="C2422" t="s">
        <v>39</v>
      </c>
      <c r="D2422" t="s">
        <v>40</v>
      </c>
      <c r="E2422">
        <v>1</v>
      </c>
      <c r="F2422">
        <v>680</v>
      </c>
      <c r="G2422">
        <v>13</v>
      </c>
      <c r="H2422" s="47">
        <f t="shared" si="111"/>
        <v>680</v>
      </c>
      <c r="I2422" s="47">
        <f t="shared" si="112"/>
        <v>13</v>
      </c>
      <c r="J2422" s="39" t="str">
        <f t="shared" si="113"/>
        <v>68013</v>
      </c>
      <c r="K2422" t="s">
        <v>50</v>
      </c>
      <c r="L2422">
        <v>143.1</v>
      </c>
      <c r="M2422" t="s">
        <v>1909</v>
      </c>
      <c r="N2422" t="s">
        <v>1910</v>
      </c>
      <c r="O2422">
        <v>6</v>
      </c>
      <c r="P2422" t="s">
        <v>3324</v>
      </c>
    </row>
    <row r="2423" spans="1:16" x14ac:dyDescent="0.3">
      <c r="A2423" t="s">
        <v>37</v>
      </c>
      <c r="B2423" t="s">
        <v>38</v>
      </c>
      <c r="C2423" t="s">
        <v>39</v>
      </c>
      <c r="D2423" t="s">
        <v>40</v>
      </c>
      <c r="E2423">
        <v>1</v>
      </c>
      <c r="F2423">
        <v>774</v>
      </c>
      <c r="G2423">
        <v>6</v>
      </c>
      <c r="H2423" s="47">
        <f t="shared" si="111"/>
        <v>774</v>
      </c>
      <c r="I2423" s="47">
        <f t="shared" si="112"/>
        <v>6</v>
      </c>
      <c r="J2423" s="39" t="str">
        <f t="shared" si="113"/>
        <v>7746</v>
      </c>
      <c r="K2423" t="s">
        <v>58</v>
      </c>
      <c r="L2423">
        <v>55</v>
      </c>
      <c r="M2423" t="s">
        <v>656</v>
      </c>
      <c r="N2423" t="s">
        <v>657</v>
      </c>
      <c r="O2423">
        <v>1</v>
      </c>
      <c r="P2423" t="s">
        <v>3321</v>
      </c>
    </row>
    <row r="2424" spans="1:16" x14ac:dyDescent="0.3">
      <c r="A2424" t="s">
        <v>37</v>
      </c>
      <c r="B2424" t="s">
        <v>38</v>
      </c>
      <c r="C2424" t="s">
        <v>39</v>
      </c>
      <c r="D2424" t="s">
        <v>40</v>
      </c>
      <c r="E2424">
        <v>1</v>
      </c>
      <c r="F2424">
        <v>763</v>
      </c>
      <c r="G2424">
        <v>4</v>
      </c>
      <c r="H2424" s="47">
        <f t="shared" si="111"/>
        <v>763</v>
      </c>
      <c r="I2424" s="47">
        <f t="shared" si="112"/>
        <v>4</v>
      </c>
      <c r="J2424" s="39" t="str">
        <f t="shared" si="113"/>
        <v>7634</v>
      </c>
      <c r="K2424" t="s">
        <v>50</v>
      </c>
      <c r="L2424">
        <v>331</v>
      </c>
      <c r="M2424" t="s">
        <v>670</v>
      </c>
      <c r="N2424" t="s">
        <v>671</v>
      </c>
      <c r="O2424">
        <v>1</v>
      </c>
      <c r="P2424" t="s">
        <v>3321</v>
      </c>
    </row>
    <row r="2425" spans="1:16" x14ac:dyDescent="0.3">
      <c r="A2425" t="s">
        <v>37</v>
      </c>
      <c r="B2425" t="s">
        <v>38</v>
      </c>
      <c r="C2425" t="s">
        <v>39</v>
      </c>
      <c r="D2425" t="s">
        <v>40</v>
      </c>
      <c r="E2425">
        <v>1</v>
      </c>
      <c r="F2425">
        <v>765</v>
      </c>
      <c r="G2425">
        <v>1</v>
      </c>
      <c r="H2425" s="47">
        <f t="shared" si="111"/>
        <v>765</v>
      </c>
      <c r="I2425" s="47">
        <f t="shared" si="112"/>
        <v>1</v>
      </c>
      <c r="J2425" s="39" t="str">
        <f t="shared" si="113"/>
        <v>7651</v>
      </c>
      <c r="K2425" t="s">
        <v>58</v>
      </c>
      <c r="L2425">
        <v>1224</v>
      </c>
      <c r="M2425" t="s">
        <v>2643</v>
      </c>
      <c r="N2425" t="s">
        <v>2644</v>
      </c>
      <c r="O2425">
        <v>1</v>
      </c>
      <c r="P2425" t="s">
        <v>3321</v>
      </c>
    </row>
    <row r="2426" spans="1:16" x14ac:dyDescent="0.3">
      <c r="A2426" t="s">
        <v>37</v>
      </c>
      <c r="B2426" t="s">
        <v>38</v>
      </c>
      <c r="C2426" t="s">
        <v>39</v>
      </c>
      <c r="D2426" t="s">
        <v>40</v>
      </c>
      <c r="E2426">
        <v>1</v>
      </c>
      <c r="F2426">
        <v>693</v>
      </c>
      <c r="G2426">
        <v>24</v>
      </c>
      <c r="H2426" s="47">
        <f t="shared" si="111"/>
        <v>693</v>
      </c>
      <c r="I2426" s="47">
        <f t="shared" si="112"/>
        <v>24</v>
      </c>
      <c r="J2426" s="39" t="str">
        <f t="shared" si="113"/>
        <v>69324</v>
      </c>
      <c r="K2426" t="s">
        <v>50</v>
      </c>
      <c r="L2426">
        <v>103.8</v>
      </c>
      <c r="M2426" t="s">
        <v>2645</v>
      </c>
      <c r="N2426" t="s">
        <v>2646</v>
      </c>
      <c r="O2426">
        <v>1</v>
      </c>
      <c r="P2426" t="s">
        <v>3321</v>
      </c>
    </row>
    <row r="2427" spans="1:16" x14ac:dyDescent="0.3">
      <c r="A2427" t="s">
        <v>37</v>
      </c>
      <c r="B2427" t="s">
        <v>38</v>
      </c>
      <c r="C2427" t="s">
        <v>39</v>
      </c>
      <c r="D2427" t="s">
        <v>40</v>
      </c>
      <c r="E2427">
        <v>1</v>
      </c>
      <c r="F2427">
        <v>694</v>
      </c>
      <c r="G2427">
        <v>5</v>
      </c>
      <c r="H2427" s="47">
        <f t="shared" si="111"/>
        <v>694</v>
      </c>
      <c r="I2427" s="47">
        <f t="shared" si="112"/>
        <v>5</v>
      </c>
      <c r="J2427" s="39" t="str">
        <f t="shared" si="113"/>
        <v>6945</v>
      </c>
      <c r="K2427" t="s">
        <v>50</v>
      </c>
      <c r="L2427">
        <v>93.6</v>
      </c>
      <c r="M2427" t="s">
        <v>901</v>
      </c>
      <c r="N2427" t="s">
        <v>902</v>
      </c>
      <c r="O2427">
        <v>1</v>
      </c>
      <c r="P2427" t="s">
        <v>3321</v>
      </c>
    </row>
    <row r="2428" spans="1:16" x14ac:dyDescent="0.3">
      <c r="A2428" t="s">
        <v>37</v>
      </c>
      <c r="B2428" t="s">
        <v>38</v>
      </c>
      <c r="C2428" t="s">
        <v>39</v>
      </c>
      <c r="D2428" t="s">
        <v>40</v>
      </c>
      <c r="E2428">
        <v>1</v>
      </c>
      <c r="F2428">
        <v>755</v>
      </c>
      <c r="G2428">
        <v>1</v>
      </c>
      <c r="H2428" s="47">
        <f t="shared" si="111"/>
        <v>755</v>
      </c>
      <c r="I2428" s="47">
        <f t="shared" si="112"/>
        <v>1</v>
      </c>
      <c r="J2428" s="39" t="str">
        <f t="shared" si="113"/>
        <v>7551</v>
      </c>
      <c r="K2428" t="s">
        <v>50</v>
      </c>
      <c r="L2428">
        <v>228</v>
      </c>
      <c r="M2428" t="s">
        <v>54</v>
      </c>
      <c r="N2428" t="s">
        <v>79</v>
      </c>
      <c r="O2428">
        <v>2</v>
      </c>
      <c r="P2428" t="s">
        <v>3323</v>
      </c>
    </row>
    <row r="2429" spans="1:16" x14ac:dyDescent="0.3">
      <c r="A2429" t="s">
        <v>37</v>
      </c>
      <c r="B2429" t="s">
        <v>38</v>
      </c>
      <c r="C2429" t="s">
        <v>39</v>
      </c>
      <c r="D2429" t="s">
        <v>40</v>
      </c>
      <c r="E2429">
        <v>1</v>
      </c>
      <c r="F2429">
        <v>743</v>
      </c>
      <c r="G2429">
        <v>26</v>
      </c>
      <c r="H2429" s="47">
        <f t="shared" si="111"/>
        <v>743</v>
      </c>
      <c r="I2429" s="47">
        <f t="shared" si="112"/>
        <v>26</v>
      </c>
      <c r="J2429" s="39" t="str">
        <f t="shared" si="113"/>
        <v>74326</v>
      </c>
      <c r="K2429" t="s">
        <v>58</v>
      </c>
      <c r="L2429">
        <v>105</v>
      </c>
      <c r="M2429" t="s">
        <v>54</v>
      </c>
      <c r="N2429" t="s">
        <v>55</v>
      </c>
      <c r="O2429">
        <v>5</v>
      </c>
      <c r="P2429" t="s">
        <v>3322</v>
      </c>
    </row>
    <row r="2430" spans="1:16" x14ac:dyDescent="0.3">
      <c r="A2430" t="s">
        <v>37</v>
      </c>
      <c r="B2430" t="s">
        <v>38</v>
      </c>
      <c r="C2430" t="s">
        <v>39</v>
      </c>
      <c r="D2430" t="s">
        <v>40</v>
      </c>
      <c r="E2430">
        <v>1</v>
      </c>
      <c r="F2430">
        <v>692</v>
      </c>
      <c r="G2430">
        <v>14</v>
      </c>
      <c r="H2430" s="47">
        <f t="shared" si="111"/>
        <v>692</v>
      </c>
      <c r="I2430" s="47">
        <f t="shared" si="112"/>
        <v>14</v>
      </c>
      <c r="J2430" s="39" t="str">
        <f t="shared" si="113"/>
        <v>69214</v>
      </c>
      <c r="K2430" t="s">
        <v>50</v>
      </c>
      <c r="L2430">
        <v>119.7</v>
      </c>
      <c r="M2430" t="s">
        <v>2647</v>
      </c>
      <c r="N2430" t="s">
        <v>2648</v>
      </c>
      <c r="O2430">
        <v>1</v>
      </c>
      <c r="P2430" t="s">
        <v>3321</v>
      </c>
    </row>
    <row r="2431" spans="1:16" x14ac:dyDescent="0.3">
      <c r="A2431" t="s">
        <v>37</v>
      </c>
      <c r="B2431" t="s">
        <v>38</v>
      </c>
      <c r="C2431" t="s">
        <v>39</v>
      </c>
      <c r="D2431" t="s">
        <v>40</v>
      </c>
      <c r="E2431">
        <v>1</v>
      </c>
      <c r="F2431">
        <v>690</v>
      </c>
      <c r="G2431">
        <v>6</v>
      </c>
      <c r="H2431" s="47">
        <f t="shared" si="111"/>
        <v>690</v>
      </c>
      <c r="I2431" s="47">
        <f t="shared" si="112"/>
        <v>6</v>
      </c>
      <c r="J2431" s="39" t="str">
        <f t="shared" si="113"/>
        <v>6906</v>
      </c>
      <c r="K2431" t="s">
        <v>50</v>
      </c>
      <c r="L2431">
        <v>104.5</v>
      </c>
      <c r="M2431" t="s">
        <v>2649</v>
      </c>
      <c r="N2431" t="s">
        <v>2650</v>
      </c>
      <c r="O2431">
        <v>1</v>
      </c>
      <c r="P2431" t="s">
        <v>3321</v>
      </c>
    </row>
    <row r="2432" spans="1:16" x14ac:dyDescent="0.3">
      <c r="A2432" t="s">
        <v>37</v>
      </c>
      <c r="B2432" t="s">
        <v>38</v>
      </c>
      <c r="C2432" t="s">
        <v>39</v>
      </c>
      <c r="D2432" t="s">
        <v>40</v>
      </c>
      <c r="E2432">
        <v>1</v>
      </c>
      <c r="F2432">
        <v>691</v>
      </c>
      <c r="G2432">
        <v>3</v>
      </c>
      <c r="H2432" s="47">
        <f t="shared" si="111"/>
        <v>691</v>
      </c>
      <c r="I2432" s="47">
        <f t="shared" si="112"/>
        <v>3</v>
      </c>
      <c r="J2432" s="39" t="str">
        <f t="shared" si="113"/>
        <v>6913</v>
      </c>
      <c r="K2432" t="s">
        <v>50</v>
      </c>
      <c r="L2432">
        <v>736</v>
      </c>
      <c r="M2432" t="s">
        <v>1560</v>
      </c>
      <c r="N2432" t="s">
        <v>1561</v>
      </c>
      <c r="O2432">
        <v>1</v>
      </c>
      <c r="P2432" t="s">
        <v>3321</v>
      </c>
    </row>
    <row r="2433" spans="1:16" x14ac:dyDescent="0.3">
      <c r="A2433" t="s">
        <v>37</v>
      </c>
      <c r="B2433" t="s">
        <v>38</v>
      </c>
      <c r="C2433" t="s">
        <v>39</v>
      </c>
      <c r="D2433" t="s">
        <v>40</v>
      </c>
      <c r="E2433">
        <v>1</v>
      </c>
      <c r="F2433">
        <v>847</v>
      </c>
      <c r="G2433">
        <v>1</v>
      </c>
      <c r="H2433" s="47">
        <f t="shared" si="111"/>
        <v>847</v>
      </c>
      <c r="I2433" s="47">
        <f t="shared" si="112"/>
        <v>1</v>
      </c>
      <c r="J2433" s="39" t="str">
        <f t="shared" si="113"/>
        <v>8471</v>
      </c>
      <c r="K2433" t="s">
        <v>50</v>
      </c>
      <c r="L2433">
        <v>338</v>
      </c>
      <c r="M2433" t="s">
        <v>2651</v>
      </c>
      <c r="N2433" t="s">
        <v>1154</v>
      </c>
      <c r="O2433">
        <v>1</v>
      </c>
      <c r="P2433" t="s">
        <v>3321</v>
      </c>
    </row>
    <row r="2434" spans="1:16" x14ac:dyDescent="0.3">
      <c r="A2434" t="s">
        <v>37</v>
      </c>
      <c r="B2434" t="s">
        <v>38</v>
      </c>
      <c r="C2434" t="s">
        <v>39</v>
      </c>
      <c r="D2434" t="s">
        <v>40</v>
      </c>
      <c r="E2434">
        <v>1</v>
      </c>
      <c r="F2434">
        <v>755</v>
      </c>
      <c r="G2434">
        <v>5</v>
      </c>
      <c r="H2434" s="47">
        <f t="shared" si="111"/>
        <v>755</v>
      </c>
      <c r="I2434" s="47">
        <f t="shared" si="112"/>
        <v>5</v>
      </c>
      <c r="J2434" s="39" t="str">
        <f t="shared" si="113"/>
        <v>7555</v>
      </c>
      <c r="K2434" t="s">
        <v>207</v>
      </c>
      <c r="L2434">
        <v>416</v>
      </c>
      <c r="M2434" t="s">
        <v>192</v>
      </c>
      <c r="N2434" t="s">
        <v>193</v>
      </c>
      <c r="O2434">
        <v>1</v>
      </c>
      <c r="P2434" t="s">
        <v>3321</v>
      </c>
    </row>
    <row r="2435" spans="1:16" x14ac:dyDescent="0.3">
      <c r="A2435" t="s">
        <v>37</v>
      </c>
      <c r="B2435" t="s">
        <v>38</v>
      </c>
      <c r="C2435" t="s">
        <v>39</v>
      </c>
      <c r="D2435" t="s">
        <v>40</v>
      </c>
      <c r="E2435">
        <v>1</v>
      </c>
      <c r="F2435">
        <v>19</v>
      </c>
      <c r="G2435">
        <v>2</v>
      </c>
      <c r="H2435" s="47">
        <f t="shared" ref="H2435:H2498" si="114">IF(E2435=1,F2435,CONCATENATE(E2435,F2435))</f>
        <v>19</v>
      </c>
      <c r="I2435" s="47">
        <f t="shared" ref="I2435:I2498" si="115">G2435</f>
        <v>2</v>
      </c>
      <c r="J2435" s="39" t="str">
        <f t="shared" ref="J2435:J2498" si="116">CONCATENATE(H2435,I2435)</f>
        <v>192</v>
      </c>
      <c r="K2435" t="s">
        <v>53</v>
      </c>
      <c r="L2435">
        <v>1055</v>
      </c>
      <c r="M2435">
        <v>271</v>
      </c>
      <c r="N2435" t="s">
        <v>2652</v>
      </c>
      <c r="O2435">
        <v>1</v>
      </c>
      <c r="P2435" t="s">
        <v>3321</v>
      </c>
    </row>
    <row r="2436" spans="1:16" x14ac:dyDescent="0.3">
      <c r="A2436" t="s">
        <v>37</v>
      </c>
      <c r="B2436" t="s">
        <v>38</v>
      </c>
      <c r="C2436" t="s">
        <v>39</v>
      </c>
      <c r="D2436" t="s">
        <v>40</v>
      </c>
      <c r="E2436">
        <v>1</v>
      </c>
      <c r="F2436">
        <v>62</v>
      </c>
      <c r="G2436">
        <v>22</v>
      </c>
      <c r="H2436" s="47">
        <f t="shared" si="114"/>
        <v>62</v>
      </c>
      <c r="I2436" s="47">
        <f t="shared" si="115"/>
        <v>22</v>
      </c>
      <c r="J2436" s="39" t="str">
        <f t="shared" si="116"/>
        <v>6222</v>
      </c>
      <c r="K2436" t="s">
        <v>50</v>
      </c>
      <c r="L2436">
        <v>112</v>
      </c>
      <c r="M2436" t="s">
        <v>2653</v>
      </c>
      <c r="N2436" t="s">
        <v>2654</v>
      </c>
      <c r="O2436">
        <v>1</v>
      </c>
      <c r="P2436" t="s">
        <v>3321</v>
      </c>
    </row>
    <row r="2437" spans="1:16" x14ac:dyDescent="0.3">
      <c r="A2437" t="s">
        <v>37</v>
      </c>
      <c r="B2437" t="s">
        <v>38</v>
      </c>
      <c r="C2437" t="s">
        <v>39</v>
      </c>
      <c r="D2437" t="s">
        <v>40</v>
      </c>
      <c r="E2437">
        <v>1</v>
      </c>
      <c r="F2437">
        <v>61</v>
      </c>
      <c r="G2437">
        <v>14</v>
      </c>
      <c r="H2437" s="47">
        <f t="shared" si="114"/>
        <v>61</v>
      </c>
      <c r="I2437" s="47">
        <f t="shared" si="115"/>
        <v>14</v>
      </c>
      <c r="J2437" s="39" t="str">
        <f t="shared" si="116"/>
        <v>6114</v>
      </c>
      <c r="K2437" t="s">
        <v>50</v>
      </c>
      <c r="L2437">
        <v>132</v>
      </c>
      <c r="M2437" t="s">
        <v>2655</v>
      </c>
      <c r="N2437" t="s">
        <v>2656</v>
      </c>
      <c r="O2437">
        <v>1</v>
      </c>
      <c r="P2437" t="s">
        <v>3321</v>
      </c>
    </row>
    <row r="2438" spans="1:16" x14ac:dyDescent="0.3">
      <c r="A2438" t="s">
        <v>37</v>
      </c>
      <c r="B2438" t="s">
        <v>38</v>
      </c>
      <c r="C2438" t="s">
        <v>39</v>
      </c>
      <c r="D2438" t="s">
        <v>40</v>
      </c>
      <c r="E2438">
        <v>1</v>
      </c>
      <c r="F2438">
        <v>61</v>
      </c>
      <c r="G2438">
        <v>3</v>
      </c>
      <c r="H2438" s="47">
        <f t="shared" si="114"/>
        <v>61</v>
      </c>
      <c r="I2438" s="47">
        <f t="shared" si="115"/>
        <v>3</v>
      </c>
      <c r="J2438" s="39" t="str">
        <f t="shared" si="116"/>
        <v>613</v>
      </c>
      <c r="K2438" t="s">
        <v>50</v>
      </c>
      <c r="L2438">
        <v>2944</v>
      </c>
      <c r="M2438" t="s">
        <v>54</v>
      </c>
      <c r="N2438" t="s">
        <v>54</v>
      </c>
      <c r="O2438">
        <v>1</v>
      </c>
      <c r="P2438" t="s">
        <v>3321</v>
      </c>
    </row>
    <row r="2439" spans="1:16" x14ac:dyDescent="0.3">
      <c r="A2439" t="s">
        <v>37</v>
      </c>
      <c r="B2439" t="s">
        <v>38</v>
      </c>
      <c r="C2439" t="s">
        <v>39</v>
      </c>
      <c r="D2439" t="s">
        <v>40</v>
      </c>
      <c r="E2439">
        <v>1</v>
      </c>
      <c r="F2439">
        <v>61</v>
      </c>
      <c r="G2439">
        <v>6</v>
      </c>
      <c r="H2439" s="47">
        <f t="shared" si="114"/>
        <v>61</v>
      </c>
      <c r="I2439" s="47">
        <f t="shared" si="115"/>
        <v>6</v>
      </c>
      <c r="J2439" s="39" t="str">
        <f t="shared" si="116"/>
        <v>616</v>
      </c>
      <c r="K2439" t="s">
        <v>50</v>
      </c>
      <c r="L2439">
        <v>119</v>
      </c>
      <c r="M2439" t="s">
        <v>686</v>
      </c>
      <c r="N2439" t="s">
        <v>2657</v>
      </c>
      <c r="O2439">
        <v>1</v>
      </c>
      <c r="P2439" t="s">
        <v>3321</v>
      </c>
    </row>
    <row r="2440" spans="1:16" x14ac:dyDescent="0.3">
      <c r="A2440" t="s">
        <v>37</v>
      </c>
      <c r="B2440" t="s">
        <v>38</v>
      </c>
      <c r="C2440" t="s">
        <v>39</v>
      </c>
      <c r="D2440" t="s">
        <v>40</v>
      </c>
      <c r="E2440">
        <v>1</v>
      </c>
      <c r="F2440">
        <v>56</v>
      </c>
      <c r="G2440">
        <v>3</v>
      </c>
      <c r="H2440" s="47">
        <f t="shared" si="114"/>
        <v>56</v>
      </c>
      <c r="I2440" s="47">
        <f t="shared" si="115"/>
        <v>3</v>
      </c>
      <c r="J2440" s="39" t="str">
        <f t="shared" si="116"/>
        <v>563</v>
      </c>
      <c r="K2440" t="s">
        <v>124</v>
      </c>
      <c r="L2440">
        <v>4782</v>
      </c>
      <c r="M2440" t="s">
        <v>54</v>
      </c>
      <c r="N2440" t="s">
        <v>162</v>
      </c>
      <c r="O2440">
        <v>2</v>
      </c>
      <c r="P2440" t="s">
        <v>3323</v>
      </c>
    </row>
    <row r="2441" spans="1:16" x14ac:dyDescent="0.3">
      <c r="A2441" t="s">
        <v>37</v>
      </c>
      <c r="B2441" t="s">
        <v>38</v>
      </c>
      <c r="C2441" t="s">
        <v>39</v>
      </c>
      <c r="D2441" t="s">
        <v>40</v>
      </c>
      <c r="E2441">
        <v>1</v>
      </c>
      <c r="F2441">
        <v>741</v>
      </c>
      <c r="G2441">
        <v>45</v>
      </c>
      <c r="H2441" s="47">
        <f t="shared" si="114"/>
        <v>741</v>
      </c>
      <c r="I2441" s="47">
        <f t="shared" si="115"/>
        <v>45</v>
      </c>
      <c r="J2441" s="39" t="str">
        <f t="shared" si="116"/>
        <v>74145</v>
      </c>
      <c r="K2441" t="s">
        <v>50</v>
      </c>
      <c r="L2441">
        <v>238</v>
      </c>
      <c r="M2441" t="s">
        <v>54</v>
      </c>
      <c r="N2441" t="s">
        <v>55</v>
      </c>
      <c r="O2441">
        <v>5</v>
      </c>
      <c r="P2441" t="s">
        <v>3322</v>
      </c>
    </row>
    <row r="2442" spans="1:16" x14ac:dyDescent="0.3">
      <c r="A2442" t="s">
        <v>37</v>
      </c>
      <c r="B2442" t="s">
        <v>38</v>
      </c>
      <c r="C2442" t="s">
        <v>39</v>
      </c>
      <c r="D2442" t="s">
        <v>40</v>
      </c>
      <c r="E2442">
        <v>1</v>
      </c>
      <c r="F2442">
        <v>304</v>
      </c>
      <c r="G2442">
        <v>10</v>
      </c>
      <c r="H2442" s="47">
        <f t="shared" si="114"/>
        <v>304</v>
      </c>
      <c r="I2442" s="47">
        <f t="shared" si="115"/>
        <v>10</v>
      </c>
      <c r="J2442" s="39" t="str">
        <f t="shared" si="116"/>
        <v>30410</v>
      </c>
      <c r="K2442" t="s">
        <v>50</v>
      </c>
      <c r="L2442">
        <v>415</v>
      </c>
      <c r="M2442" t="s">
        <v>54</v>
      </c>
      <c r="N2442" t="s">
        <v>390</v>
      </c>
      <c r="O2442">
        <v>6</v>
      </c>
      <c r="P2442" t="s">
        <v>3324</v>
      </c>
    </row>
    <row r="2443" spans="1:16" x14ac:dyDescent="0.3">
      <c r="A2443" t="s">
        <v>37</v>
      </c>
      <c r="B2443" t="s">
        <v>38</v>
      </c>
      <c r="C2443" t="s">
        <v>39</v>
      </c>
      <c r="D2443" t="s">
        <v>40</v>
      </c>
      <c r="E2443">
        <v>1</v>
      </c>
      <c r="F2443">
        <v>856</v>
      </c>
      <c r="G2443">
        <v>12</v>
      </c>
      <c r="H2443" s="47">
        <f t="shared" si="114"/>
        <v>856</v>
      </c>
      <c r="I2443" s="47">
        <f t="shared" si="115"/>
        <v>12</v>
      </c>
      <c r="J2443" s="39" t="str">
        <f t="shared" si="116"/>
        <v>85612</v>
      </c>
      <c r="K2443" t="s">
        <v>207</v>
      </c>
      <c r="L2443">
        <v>227</v>
      </c>
      <c r="M2443" t="s">
        <v>54</v>
      </c>
      <c r="N2443" t="s">
        <v>55</v>
      </c>
      <c r="O2443">
        <v>5</v>
      </c>
      <c r="P2443" t="s">
        <v>3322</v>
      </c>
    </row>
    <row r="2444" spans="1:16" x14ac:dyDescent="0.3">
      <c r="A2444" t="s">
        <v>37</v>
      </c>
      <c r="B2444" t="s">
        <v>38</v>
      </c>
      <c r="C2444" t="s">
        <v>39</v>
      </c>
      <c r="D2444" t="s">
        <v>40</v>
      </c>
      <c r="E2444">
        <v>1</v>
      </c>
      <c r="F2444">
        <v>272</v>
      </c>
      <c r="G2444">
        <v>0</v>
      </c>
      <c r="H2444" s="47">
        <f t="shared" si="114"/>
        <v>272</v>
      </c>
      <c r="I2444" s="47"/>
      <c r="J2444" s="39" t="str">
        <f t="shared" si="116"/>
        <v>272</v>
      </c>
      <c r="K2444" t="s">
        <v>50</v>
      </c>
      <c r="L2444">
        <v>162</v>
      </c>
      <c r="M2444">
        <v>477</v>
      </c>
      <c r="N2444" t="s">
        <v>1060</v>
      </c>
      <c r="O2444">
        <v>1</v>
      </c>
      <c r="P2444" t="s">
        <v>3321</v>
      </c>
    </row>
    <row r="2445" spans="1:16" x14ac:dyDescent="0.3">
      <c r="A2445" t="s">
        <v>37</v>
      </c>
      <c r="B2445" t="s">
        <v>38</v>
      </c>
      <c r="C2445" t="s">
        <v>39</v>
      </c>
      <c r="D2445" t="s">
        <v>40</v>
      </c>
      <c r="E2445">
        <v>1</v>
      </c>
      <c r="F2445">
        <v>273</v>
      </c>
      <c r="G2445">
        <v>0</v>
      </c>
      <c r="H2445" s="47">
        <f t="shared" si="114"/>
        <v>273</v>
      </c>
      <c r="I2445" s="47"/>
      <c r="J2445" s="39" t="str">
        <f t="shared" si="116"/>
        <v>273</v>
      </c>
      <c r="K2445" t="s">
        <v>50</v>
      </c>
      <c r="L2445">
        <v>99</v>
      </c>
      <c r="M2445" t="s">
        <v>2658</v>
      </c>
      <c r="N2445" t="s">
        <v>2659</v>
      </c>
      <c r="O2445">
        <v>1</v>
      </c>
      <c r="P2445" t="s">
        <v>3321</v>
      </c>
    </row>
    <row r="2446" spans="1:16" x14ac:dyDescent="0.3">
      <c r="A2446" t="s">
        <v>37</v>
      </c>
      <c r="B2446" t="s">
        <v>38</v>
      </c>
      <c r="C2446" t="s">
        <v>39</v>
      </c>
      <c r="D2446" t="s">
        <v>40</v>
      </c>
      <c r="E2446">
        <v>1</v>
      </c>
      <c r="F2446">
        <v>275</v>
      </c>
      <c r="G2446">
        <v>9</v>
      </c>
      <c r="H2446" s="47">
        <f t="shared" si="114"/>
        <v>275</v>
      </c>
      <c r="I2446" s="47">
        <f t="shared" si="115"/>
        <v>9</v>
      </c>
      <c r="J2446" s="39" t="str">
        <f t="shared" si="116"/>
        <v>2759</v>
      </c>
      <c r="K2446" t="s">
        <v>50</v>
      </c>
      <c r="L2446">
        <v>218</v>
      </c>
      <c r="M2446" t="s">
        <v>2660</v>
      </c>
      <c r="N2446" t="s">
        <v>2661</v>
      </c>
      <c r="O2446">
        <v>1</v>
      </c>
      <c r="P2446" t="s">
        <v>3321</v>
      </c>
    </row>
    <row r="2447" spans="1:16" x14ac:dyDescent="0.3">
      <c r="A2447" t="s">
        <v>37</v>
      </c>
      <c r="B2447" t="s">
        <v>38</v>
      </c>
      <c r="C2447" t="s">
        <v>39</v>
      </c>
      <c r="D2447" t="s">
        <v>40</v>
      </c>
      <c r="E2447">
        <v>1</v>
      </c>
      <c r="F2447">
        <v>390</v>
      </c>
      <c r="G2447">
        <v>0</v>
      </c>
      <c r="H2447" s="47">
        <f t="shared" si="114"/>
        <v>390</v>
      </c>
      <c r="I2447" s="47"/>
      <c r="J2447" s="39" t="str">
        <f t="shared" si="116"/>
        <v>390</v>
      </c>
      <c r="K2447" t="s">
        <v>58</v>
      </c>
      <c r="L2447">
        <v>284</v>
      </c>
      <c r="M2447" t="s">
        <v>54</v>
      </c>
      <c r="N2447" t="s">
        <v>79</v>
      </c>
      <c r="O2447">
        <v>2</v>
      </c>
      <c r="P2447" t="s">
        <v>3323</v>
      </c>
    </row>
    <row r="2448" spans="1:16" x14ac:dyDescent="0.3">
      <c r="A2448" t="s">
        <v>37</v>
      </c>
      <c r="B2448" t="s">
        <v>38</v>
      </c>
      <c r="C2448" t="s">
        <v>39</v>
      </c>
      <c r="D2448" t="s">
        <v>40</v>
      </c>
      <c r="E2448">
        <v>1</v>
      </c>
      <c r="F2448">
        <v>114</v>
      </c>
      <c r="G2448">
        <v>14</v>
      </c>
      <c r="H2448" s="47">
        <f t="shared" si="114"/>
        <v>114</v>
      </c>
      <c r="I2448" s="47">
        <f t="shared" si="115"/>
        <v>14</v>
      </c>
      <c r="J2448" s="39" t="str">
        <f t="shared" si="116"/>
        <v>11414</v>
      </c>
      <c r="K2448" t="s">
        <v>50</v>
      </c>
      <c r="L2448">
        <v>228</v>
      </c>
      <c r="M2448" t="s">
        <v>2662</v>
      </c>
      <c r="N2448" t="s">
        <v>1705</v>
      </c>
      <c r="O2448">
        <v>1</v>
      </c>
      <c r="P2448" t="s">
        <v>3321</v>
      </c>
    </row>
    <row r="2449" spans="1:16" x14ac:dyDescent="0.3">
      <c r="A2449" t="s">
        <v>37</v>
      </c>
      <c r="B2449" t="s">
        <v>38</v>
      </c>
      <c r="C2449" t="s">
        <v>39</v>
      </c>
      <c r="D2449" t="s">
        <v>40</v>
      </c>
      <c r="E2449">
        <v>1</v>
      </c>
      <c r="F2449">
        <v>310</v>
      </c>
      <c r="G2449">
        <v>1</v>
      </c>
      <c r="H2449" s="47">
        <f t="shared" si="114"/>
        <v>310</v>
      </c>
      <c r="I2449" s="47">
        <f t="shared" si="115"/>
        <v>1</v>
      </c>
      <c r="J2449" s="39" t="str">
        <f t="shared" si="116"/>
        <v>3101</v>
      </c>
      <c r="K2449" t="s">
        <v>161</v>
      </c>
      <c r="L2449">
        <v>128</v>
      </c>
      <c r="M2449" t="s">
        <v>54</v>
      </c>
      <c r="N2449" t="s">
        <v>162</v>
      </c>
      <c r="O2449">
        <v>2</v>
      </c>
      <c r="P2449" t="s">
        <v>3323</v>
      </c>
    </row>
    <row r="2450" spans="1:16" x14ac:dyDescent="0.3">
      <c r="A2450" t="s">
        <v>37</v>
      </c>
      <c r="B2450" t="s">
        <v>38</v>
      </c>
      <c r="C2450" t="s">
        <v>39</v>
      </c>
      <c r="D2450" t="s">
        <v>40</v>
      </c>
      <c r="E2450">
        <v>1</v>
      </c>
      <c r="F2450">
        <v>192</v>
      </c>
      <c r="G2450">
        <v>11</v>
      </c>
      <c r="H2450" s="47">
        <f t="shared" si="114"/>
        <v>192</v>
      </c>
      <c r="I2450" s="47">
        <f t="shared" si="115"/>
        <v>11</v>
      </c>
      <c r="J2450" s="39" t="str">
        <f t="shared" si="116"/>
        <v>19211</v>
      </c>
      <c r="K2450" t="s">
        <v>50</v>
      </c>
      <c r="L2450">
        <v>103</v>
      </c>
      <c r="M2450" t="s">
        <v>1061</v>
      </c>
      <c r="N2450" t="s">
        <v>1062</v>
      </c>
      <c r="O2450">
        <v>6</v>
      </c>
      <c r="P2450" t="s">
        <v>3324</v>
      </c>
    </row>
    <row r="2451" spans="1:16" x14ac:dyDescent="0.3">
      <c r="A2451" t="s">
        <v>37</v>
      </c>
      <c r="B2451" t="s">
        <v>38</v>
      </c>
      <c r="C2451" t="s">
        <v>39</v>
      </c>
      <c r="D2451" t="s">
        <v>40</v>
      </c>
      <c r="E2451">
        <v>1</v>
      </c>
      <c r="F2451">
        <v>836</v>
      </c>
      <c r="G2451">
        <v>5</v>
      </c>
      <c r="H2451" s="47">
        <f t="shared" si="114"/>
        <v>836</v>
      </c>
      <c r="I2451" s="47">
        <f t="shared" si="115"/>
        <v>5</v>
      </c>
      <c r="J2451" s="39" t="str">
        <f t="shared" si="116"/>
        <v>8365</v>
      </c>
      <c r="K2451" t="s">
        <v>53</v>
      </c>
      <c r="L2451">
        <v>265</v>
      </c>
      <c r="M2451" t="s">
        <v>54</v>
      </c>
      <c r="N2451" t="s">
        <v>55</v>
      </c>
      <c r="O2451">
        <v>5</v>
      </c>
      <c r="P2451" t="s">
        <v>3322</v>
      </c>
    </row>
    <row r="2452" spans="1:16" x14ac:dyDescent="0.3">
      <c r="A2452" t="s">
        <v>37</v>
      </c>
      <c r="B2452" t="s">
        <v>38</v>
      </c>
      <c r="C2452" t="s">
        <v>39</v>
      </c>
      <c r="D2452" t="s">
        <v>40</v>
      </c>
      <c r="E2452">
        <v>1</v>
      </c>
      <c r="F2452">
        <v>667</v>
      </c>
      <c r="G2452">
        <v>3</v>
      </c>
      <c r="H2452" s="47">
        <f t="shared" si="114"/>
        <v>667</v>
      </c>
      <c r="I2452" s="47">
        <f t="shared" si="115"/>
        <v>3</v>
      </c>
      <c r="J2452" s="39" t="str">
        <f t="shared" si="116"/>
        <v>6673</v>
      </c>
      <c r="K2452" t="s">
        <v>50</v>
      </c>
      <c r="L2452">
        <v>279</v>
      </c>
      <c r="M2452" t="s">
        <v>2663</v>
      </c>
      <c r="N2452" t="s">
        <v>2664</v>
      </c>
      <c r="O2452">
        <v>1</v>
      </c>
      <c r="P2452" t="s">
        <v>3321</v>
      </c>
    </row>
    <row r="2453" spans="1:16" x14ac:dyDescent="0.3">
      <c r="A2453" t="s">
        <v>37</v>
      </c>
      <c r="B2453" t="s">
        <v>38</v>
      </c>
      <c r="C2453" t="s">
        <v>39</v>
      </c>
      <c r="D2453" t="s">
        <v>40</v>
      </c>
      <c r="E2453">
        <v>1</v>
      </c>
      <c r="F2453">
        <v>689</v>
      </c>
      <c r="G2453">
        <v>4</v>
      </c>
      <c r="H2453" s="47">
        <f t="shared" si="114"/>
        <v>689</v>
      </c>
      <c r="I2453" s="47">
        <f t="shared" si="115"/>
        <v>4</v>
      </c>
      <c r="J2453" s="39" t="str">
        <f t="shared" si="116"/>
        <v>6894</v>
      </c>
      <c r="K2453" t="s">
        <v>50</v>
      </c>
      <c r="L2453">
        <v>264.8</v>
      </c>
      <c r="M2453" t="s">
        <v>2665</v>
      </c>
      <c r="N2453" t="s">
        <v>2666</v>
      </c>
      <c r="O2453">
        <v>1</v>
      </c>
      <c r="P2453" t="s">
        <v>3321</v>
      </c>
    </row>
    <row r="2454" spans="1:16" x14ac:dyDescent="0.3">
      <c r="A2454" t="s">
        <v>37</v>
      </c>
      <c r="B2454" t="s">
        <v>38</v>
      </c>
      <c r="C2454" t="s">
        <v>39</v>
      </c>
      <c r="D2454" t="s">
        <v>40</v>
      </c>
      <c r="E2454">
        <v>1</v>
      </c>
      <c r="F2454">
        <v>686</v>
      </c>
      <c r="G2454">
        <v>5</v>
      </c>
      <c r="H2454" s="47">
        <f t="shared" si="114"/>
        <v>686</v>
      </c>
      <c r="I2454" s="47">
        <f t="shared" si="115"/>
        <v>5</v>
      </c>
      <c r="J2454" s="39" t="str">
        <f t="shared" si="116"/>
        <v>6865</v>
      </c>
      <c r="K2454" t="s">
        <v>50</v>
      </c>
      <c r="L2454">
        <v>311.39999999999998</v>
      </c>
      <c r="M2454" t="s">
        <v>1106</v>
      </c>
      <c r="N2454" t="s">
        <v>2433</v>
      </c>
      <c r="O2454">
        <v>1</v>
      </c>
      <c r="P2454" t="s">
        <v>3321</v>
      </c>
    </row>
    <row r="2455" spans="1:16" x14ac:dyDescent="0.3">
      <c r="A2455" t="s">
        <v>37</v>
      </c>
      <c r="B2455" t="s">
        <v>38</v>
      </c>
      <c r="C2455" t="s">
        <v>39</v>
      </c>
      <c r="D2455" t="s">
        <v>40</v>
      </c>
      <c r="E2455">
        <v>1</v>
      </c>
      <c r="F2455">
        <v>663</v>
      </c>
      <c r="G2455">
        <v>37</v>
      </c>
      <c r="H2455" s="47">
        <f t="shared" si="114"/>
        <v>663</v>
      </c>
      <c r="I2455" s="47">
        <f t="shared" si="115"/>
        <v>37</v>
      </c>
      <c r="J2455" s="39" t="str">
        <f t="shared" si="116"/>
        <v>66337</v>
      </c>
      <c r="K2455" t="s">
        <v>50</v>
      </c>
      <c r="L2455">
        <v>104.1</v>
      </c>
      <c r="M2455">
        <v>663</v>
      </c>
      <c r="N2455" t="s">
        <v>1960</v>
      </c>
      <c r="O2455">
        <v>1</v>
      </c>
      <c r="P2455" t="s">
        <v>3321</v>
      </c>
    </row>
    <row r="2456" spans="1:16" x14ac:dyDescent="0.3">
      <c r="A2456" t="s">
        <v>37</v>
      </c>
      <c r="B2456" t="s">
        <v>38</v>
      </c>
      <c r="C2456" t="s">
        <v>39</v>
      </c>
      <c r="D2456" t="s">
        <v>40</v>
      </c>
      <c r="E2456">
        <v>1</v>
      </c>
      <c r="F2456">
        <v>683</v>
      </c>
      <c r="G2456">
        <v>28</v>
      </c>
      <c r="H2456" s="47">
        <f t="shared" si="114"/>
        <v>683</v>
      </c>
      <c r="I2456" s="47">
        <f t="shared" si="115"/>
        <v>28</v>
      </c>
      <c r="J2456" s="39" t="str">
        <f t="shared" si="116"/>
        <v>68328</v>
      </c>
      <c r="K2456" t="s">
        <v>50</v>
      </c>
      <c r="L2456">
        <v>99.5</v>
      </c>
      <c r="M2456" t="s">
        <v>2667</v>
      </c>
      <c r="N2456" t="s">
        <v>2668</v>
      </c>
      <c r="O2456">
        <v>3</v>
      </c>
      <c r="P2456" t="s">
        <v>3330</v>
      </c>
    </row>
    <row r="2457" spans="1:16" x14ac:dyDescent="0.3">
      <c r="A2457" t="s">
        <v>37</v>
      </c>
      <c r="B2457" t="s">
        <v>38</v>
      </c>
      <c r="C2457" t="s">
        <v>39</v>
      </c>
      <c r="D2457" t="s">
        <v>40</v>
      </c>
      <c r="E2457">
        <v>1</v>
      </c>
      <c r="F2457">
        <v>684</v>
      </c>
      <c r="G2457">
        <v>15</v>
      </c>
      <c r="H2457" s="47">
        <f t="shared" si="114"/>
        <v>684</v>
      </c>
      <c r="I2457" s="47">
        <f t="shared" si="115"/>
        <v>15</v>
      </c>
      <c r="J2457" s="39" t="str">
        <f t="shared" si="116"/>
        <v>68415</v>
      </c>
      <c r="K2457" t="s">
        <v>50</v>
      </c>
      <c r="L2457">
        <v>75.400000000000006</v>
      </c>
      <c r="M2457" t="s">
        <v>2127</v>
      </c>
      <c r="N2457" t="s">
        <v>2128</v>
      </c>
      <c r="O2457">
        <v>1</v>
      </c>
      <c r="P2457" t="s">
        <v>3321</v>
      </c>
    </row>
    <row r="2458" spans="1:16" x14ac:dyDescent="0.3">
      <c r="A2458" t="s">
        <v>37</v>
      </c>
      <c r="B2458" t="s">
        <v>38</v>
      </c>
      <c r="C2458" t="s">
        <v>39</v>
      </c>
      <c r="D2458" t="s">
        <v>40</v>
      </c>
      <c r="E2458">
        <v>1</v>
      </c>
      <c r="F2458">
        <v>662</v>
      </c>
      <c r="G2458">
        <v>28</v>
      </c>
      <c r="H2458" s="47">
        <f t="shared" si="114"/>
        <v>662</v>
      </c>
      <c r="I2458" s="47">
        <f t="shared" si="115"/>
        <v>28</v>
      </c>
      <c r="J2458" s="39" t="str">
        <f t="shared" si="116"/>
        <v>66228</v>
      </c>
      <c r="K2458" t="s">
        <v>50</v>
      </c>
      <c r="L2458">
        <v>199.3</v>
      </c>
      <c r="M2458" t="s">
        <v>2669</v>
      </c>
      <c r="N2458" t="s">
        <v>779</v>
      </c>
      <c r="O2458">
        <v>1</v>
      </c>
      <c r="P2458" t="s">
        <v>3321</v>
      </c>
    </row>
    <row r="2459" spans="1:16" x14ac:dyDescent="0.3">
      <c r="A2459" t="s">
        <v>37</v>
      </c>
      <c r="B2459" t="s">
        <v>38</v>
      </c>
      <c r="C2459" t="s">
        <v>39</v>
      </c>
      <c r="D2459" t="s">
        <v>40</v>
      </c>
      <c r="E2459">
        <v>1</v>
      </c>
      <c r="F2459">
        <v>663</v>
      </c>
      <c r="G2459">
        <v>24</v>
      </c>
      <c r="H2459" s="47">
        <f t="shared" si="114"/>
        <v>663</v>
      </c>
      <c r="I2459" s="47">
        <f t="shared" si="115"/>
        <v>24</v>
      </c>
      <c r="J2459" s="39" t="str">
        <f t="shared" si="116"/>
        <v>66324</v>
      </c>
      <c r="K2459" t="s">
        <v>50</v>
      </c>
      <c r="L2459">
        <v>98.2</v>
      </c>
      <c r="M2459">
        <v>663</v>
      </c>
      <c r="N2459" t="s">
        <v>1960</v>
      </c>
      <c r="O2459">
        <v>1</v>
      </c>
      <c r="P2459" t="s">
        <v>3321</v>
      </c>
    </row>
    <row r="2460" spans="1:16" x14ac:dyDescent="0.3">
      <c r="A2460" t="s">
        <v>37</v>
      </c>
      <c r="B2460" t="s">
        <v>38</v>
      </c>
      <c r="C2460" t="s">
        <v>39</v>
      </c>
      <c r="D2460" t="s">
        <v>40</v>
      </c>
      <c r="E2460">
        <v>1</v>
      </c>
      <c r="F2460">
        <v>658</v>
      </c>
      <c r="G2460">
        <v>6</v>
      </c>
      <c r="H2460" s="47">
        <f t="shared" si="114"/>
        <v>658</v>
      </c>
      <c r="I2460" s="47">
        <f t="shared" si="115"/>
        <v>6</v>
      </c>
      <c r="J2460" s="39" t="str">
        <f t="shared" si="116"/>
        <v>6586</v>
      </c>
      <c r="K2460" t="s">
        <v>50</v>
      </c>
      <c r="L2460">
        <v>1435.5</v>
      </c>
      <c r="M2460" t="s">
        <v>2670</v>
      </c>
      <c r="N2460" t="s">
        <v>2671</v>
      </c>
      <c r="O2460">
        <v>1</v>
      </c>
      <c r="P2460" t="s">
        <v>3321</v>
      </c>
    </row>
    <row r="2461" spans="1:16" x14ac:dyDescent="0.3">
      <c r="A2461" t="s">
        <v>37</v>
      </c>
      <c r="B2461" t="s">
        <v>38</v>
      </c>
      <c r="C2461" t="s">
        <v>39</v>
      </c>
      <c r="D2461" t="s">
        <v>40</v>
      </c>
      <c r="E2461">
        <v>1</v>
      </c>
      <c r="F2461">
        <v>658</v>
      </c>
      <c r="G2461">
        <v>25</v>
      </c>
      <c r="H2461" s="47">
        <f t="shared" si="114"/>
        <v>658</v>
      </c>
      <c r="I2461" s="47">
        <f t="shared" si="115"/>
        <v>25</v>
      </c>
      <c r="J2461" s="39" t="str">
        <f t="shared" si="116"/>
        <v>65825</v>
      </c>
      <c r="K2461" t="s">
        <v>50</v>
      </c>
      <c r="L2461">
        <v>105.8</v>
      </c>
      <c r="M2461" t="s">
        <v>2672</v>
      </c>
      <c r="N2461" t="s">
        <v>2673</v>
      </c>
      <c r="O2461">
        <v>1</v>
      </c>
      <c r="P2461" t="s">
        <v>3321</v>
      </c>
    </row>
    <row r="2462" spans="1:16" x14ac:dyDescent="0.3">
      <c r="A2462" t="s">
        <v>37</v>
      </c>
      <c r="B2462" t="s">
        <v>38</v>
      </c>
      <c r="C2462" t="s">
        <v>39</v>
      </c>
      <c r="D2462" t="s">
        <v>40</v>
      </c>
      <c r="E2462">
        <v>1</v>
      </c>
      <c r="F2462">
        <v>659</v>
      </c>
      <c r="G2462">
        <v>10</v>
      </c>
      <c r="H2462" s="47">
        <f t="shared" si="114"/>
        <v>659</v>
      </c>
      <c r="I2462" s="47">
        <f t="shared" si="115"/>
        <v>10</v>
      </c>
      <c r="J2462" s="39" t="str">
        <f t="shared" si="116"/>
        <v>65910</v>
      </c>
      <c r="K2462" t="s">
        <v>50</v>
      </c>
      <c r="L2462">
        <v>99.5</v>
      </c>
      <c r="M2462" t="s">
        <v>1224</v>
      </c>
      <c r="N2462" t="s">
        <v>1225</v>
      </c>
      <c r="O2462">
        <v>1</v>
      </c>
      <c r="P2462" t="s">
        <v>3321</v>
      </c>
    </row>
    <row r="2463" spans="1:16" x14ac:dyDescent="0.3">
      <c r="A2463" t="s">
        <v>37</v>
      </c>
      <c r="B2463" t="s">
        <v>38</v>
      </c>
      <c r="C2463" t="s">
        <v>39</v>
      </c>
      <c r="D2463" t="s">
        <v>40</v>
      </c>
      <c r="E2463">
        <v>1</v>
      </c>
      <c r="F2463">
        <v>656</v>
      </c>
      <c r="G2463">
        <v>18</v>
      </c>
      <c r="H2463" s="47">
        <f t="shared" si="114"/>
        <v>656</v>
      </c>
      <c r="I2463" s="47">
        <f t="shared" si="115"/>
        <v>18</v>
      </c>
      <c r="J2463" s="39" t="str">
        <f t="shared" si="116"/>
        <v>65618</v>
      </c>
      <c r="K2463" t="s">
        <v>50</v>
      </c>
      <c r="L2463">
        <v>163.19999999999999</v>
      </c>
      <c r="M2463">
        <v>656</v>
      </c>
      <c r="N2463" t="s">
        <v>2674</v>
      </c>
      <c r="O2463">
        <v>1</v>
      </c>
      <c r="P2463" t="s">
        <v>3321</v>
      </c>
    </row>
    <row r="2464" spans="1:16" x14ac:dyDescent="0.3">
      <c r="A2464" t="s">
        <v>37</v>
      </c>
      <c r="B2464" t="s">
        <v>38</v>
      </c>
      <c r="C2464" t="s">
        <v>39</v>
      </c>
      <c r="D2464" t="s">
        <v>40</v>
      </c>
      <c r="E2464">
        <v>1</v>
      </c>
      <c r="F2464">
        <v>652</v>
      </c>
      <c r="G2464">
        <v>5</v>
      </c>
      <c r="H2464" s="47">
        <f t="shared" si="114"/>
        <v>652</v>
      </c>
      <c r="I2464" s="47">
        <f t="shared" si="115"/>
        <v>5</v>
      </c>
      <c r="J2464" s="39" t="str">
        <f t="shared" si="116"/>
        <v>6525</v>
      </c>
      <c r="K2464" t="s">
        <v>50</v>
      </c>
      <c r="L2464">
        <v>76.400000000000006</v>
      </c>
      <c r="M2464" t="s">
        <v>2113</v>
      </c>
      <c r="N2464" t="s">
        <v>2114</v>
      </c>
      <c r="O2464">
        <v>1</v>
      </c>
      <c r="P2464" t="s">
        <v>3321</v>
      </c>
    </row>
    <row r="2465" spans="1:16" x14ac:dyDescent="0.3">
      <c r="A2465" t="s">
        <v>37</v>
      </c>
      <c r="B2465" t="s">
        <v>38</v>
      </c>
      <c r="C2465" t="s">
        <v>39</v>
      </c>
      <c r="D2465" t="s">
        <v>40</v>
      </c>
      <c r="E2465">
        <v>1</v>
      </c>
      <c r="F2465">
        <v>318</v>
      </c>
      <c r="G2465">
        <v>1</v>
      </c>
      <c r="H2465" s="47">
        <f t="shared" si="114"/>
        <v>318</v>
      </c>
      <c r="I2465" s="47">
        <f t="shared" si="115"/>
        <v>1</v>
      </c>
      <c r="J2465" s="39" t="str">
        <f t="shared" si="116"/>
        <v>3181</v>
      </c>
      <c r="K2465" t="s">
        <v>124</v>
      </c>
      <c r="L2465">
        <v>261</v>
      </c>
      <c r="M2465" t="s">
        <v>54</v>
      </c>
      <c r="N2465" t="s">
        <v>162</v>
      </c>
      <c r="O2465">
        <v>2</v>
      </c>
      <c r="P2465" t="s">
        <v>3323</v>
      </c>
    </row>
    <row r="2466" spans="1:16" x14ac:dyDescent="0.3">
      <c r="A2466" t="s">
        <v>37</v>
      </c>
      <c r="B2466" t="s">
        <v>38</v>
      </c>
      <c r="C2466" t="s">
        <v>39</v>
      </c>
      <c r="D2466" t="s">
        <v>40</v>
      </c>
      <c r="E2466">
        <v>1</v>
      </c>
      <c r="F2466">
        <v>746</v>
      </c>
      <c r="G2466">
        <v>15</v>
      </c>
      <c r="H2466" s="47">
        <f t="shared" si="114"/>
        <v>746</v>
      </c>
      <c r="I2466" s="47">
        <f t="shared" si="115"/>
        <v>15</v>
      </c>
      <c r="J2466" s="39" t="str">
        <f t="shared" si="116"/>
        <v>74615</v>
      </c>
      <c r="K2466" t="s">
        <v>50</v>
      </c>
      <c r="L2466">
        <v>6</v>
      </c>
      <c r="M2466" t="s">
        <v>54</v>
      </c>
      <c r="N2466" t="s">
        <v>162</v>
      </c>
      <c r="O2466">
        <v>2</v>
      </c>
      <c r="P2466" t="s">
        <v>3323</v>
      </c>
    </row>
    <row r="2467" spans="1:16" x14ac:dyDescent="0.3">
      <c r="A2467" t="s">
        <v>37</v>
      </c>
      <c r="B2467" t="s">
        <v>38</v>
      </c>
      <c r="C2467" t="s">
        <v>39</v>
      </c>
      <c r="D2467" t="s">
        <v>40</v>
      </c>
      <c r="E2467">
        <v>1</v>
      </c>
      <c r="F2467">
        <v>590</v>
      </c>
      <c r="G2467">
        <v>6</v>
      </c>
      <c r="H2467" s="47">
        <f t="shared" si="114"/>
        <v>590</v>
      </c>
      <c r="I2467" s="47">
        <f t="shared" si="115"/>
        <v>6</v>
      </c>
      <c r="J2467" s="39" t="str">
        <f t="shared" si="116"/>
        <v>5906</v>
      </c>
      <c r="K2467" t="s">
        <v>50</v>
      </c>
      <c r="L2467">
        <v>241</v>
      </c>
      <c r="M2467" t="s">
        <v>2676</v>
      </c>
      <c r="N2467" t="s">
        <v>2376</v>
      </c>
      <c r="O2467">
        <v>1</v>
      </c>
      <c r="P2467" t="s">
        <v>3321</v>
      </c>
    </row>
    <row r="2468" spans="1:16" x14ac:dyDescent="0.3">
      <c r="A2468" t="s">
        <v>37</v>
      </c>
      <c r="B2468" t="s">
        <v>38</v>
      </c>
      <c r="C2468" t="s">
        <v>39</v>
      </c>
      <c r="D2468" t="s">
        <v>40</v>
      </c>
      <c r="E2468">
        <v>1</v>
      </c>
      <c r="F2468">
        <v>590</v>
      </c>
      <c r="G2468">
        <v>9</v>
      </c>
      <c r="H2468" s="47">
        <f t="shared" si="114"/>
        <v>590</v>
      </c>
      <c r="I2468" s="47">
        <f t="shared" si="115"/>
        <v>9</v>
      </c>
      <c r="J2468" s="39" t="str">
        <f t="shared" si="116"/>
        <v>5909</v>
      </c>
      <c r="K2468" t="s">
        <v>50</v>
      </c>
      <c r="L2468">
        <v>329</v>
      </c>
      <c r="M2468" t="s">
        <v>2677</v>
      </c>
      <c r="N2468" t="s">
        <v>2678</v>
      </c>
      <c r="O2468">
        <v>1</v>
      </c>
      <c r="P2468" t="s">
        <v>3321</v>
      </c>
    </row>
    <row r="2469" spans="1:16" x14ac:dyDescent="0.3">
      <c r="A2469" t="s">
        <v>37</v>
      </c>
      <c r="B2469" t="s">
        <v>38</v>
      </c>
      <c r="C2469" t="s">
        <v>39</v>
      </c>
      <c r="D2469" t="s">
        <v>40</v>
      </c>
      <c r="E2469">
        <v>1</v>
      </c>
      <c r="F2469">
        <v>594</v>
      </c>
      <c r="G2469">
        <v>0</v>
      </c>
      <c r="H2469" s="47">
        <f t="shared" si="114"/>
        <v>594</v>
      </c>
      <c r="I2469" s="47"/>
      <c r="J2469" s="39" t="str">
        <f t="shared" si="116"/>
        <v>594</v>
      </c>
      <c r="K2469" t="s">
        <v>50</v>
      </c>
      <c r="L2469">
        <v>142</v>
      </c>
      <c r="M2469" t="s">
        <v>2679</v>
      </c>
      <c r="N2469" t="s">
        <v>627</v>
      </c>
      <c r="O2469">
        <v>1</v>
      </c>
      <c r="P2469" t="s">
        <v>3321</v>
      </c>
    </row>
    <row r="2470" spans="1:16" x14ac:dyDescent="0.3">
      <c r="A2470" t="s">
        <v>37</v>
      </c>
      <c r="B2470" t="s">
        <v>38</v>
      </c>
      <c r="C2470" t="s">
        <v>39</v>
      </c>
      <c r="D2470" t="s">
        <v>40</v>
      </c>
      <c r="E2470">
        <v>1</v>
      </c>
      <c r="F2470">
        <v>587</v>
      </c>
      <c r="G2470">
        <v>56</v>
      </c>
      <c r="H2470" s="47">
        <f t="shared" si="114"/>
        <v>587</v>
      </c>
      <c r="I2470" s="47">
        <f t="shared" si="115"/>
        <v>56</v>
      </c>
      <c r="J2470" s="39" t="str">
        <f t="shared" si="116"/>
        <v>58756</v>
      </c>
      <c r="K2470" t="s">
        <v>50</v>
      </c>
      <c r="L2470">
        <v>37</v>
      </c>
      <c r="M2470" t="s">
        <v>868</v>
      </c>
      <c r="N2470" t="s">
        <v>869</v>
      </c>
      <c r="O2470">
        <v>1</v>
      </c>
      <c r="P2470" t="s">
        <v>3321</v>
      </c>
    </row>
    <row r="2471" spans="1:16" x14ac:dyDescent="0.3">
      <c r="A2471" t="s">
        <v>37</v>
      </c>
      <c r="B2471" t="s">
        <v>38</v>
      </c>
      <c r="C2471" t="s">
        <v>39</v>
      </c>
      <c r="D2471" t="s">
        <v>40</v>
      </c>
      <c r="E2471">
        <v>1</v>
      </c>
      <c r="F2471">
        <v>662</v>
      </c>
      <c r="G2471">
        <v>12</v>
      </c>
      <c r="H2471" s="47">
        <f t="shared" si="114"/>
        <v>662</v>
      </c>
      <c r="I2471" s="47">
        <f t="shared" si="115"/>
        <v>12</v>
      </c>
      <c r="J2471" s="39" t="str">
        <f t="shared" si="116"/>
        <v>66212</v>
      </c>
      <c r="K2471" t="s">
        <v>50</v>
      </c>
      <c r="L2471">
        <v>166.6</v>
      </c>
      <c r="M2471" t="s">
        <v>2680</v>
      </c>
      <c r="N2471" t="s">
        <v>2681</v>
      </c>
      <c r="O2471">
        <v>1</v>
      </c>
      <c r="P2471" t="s">
        <v>3321</v>
      </c>
    </row>
    <row r="2472" spans="1:16" x14ac:dyDescent="0.3">
      <c r="A2472" t="s">
        <v>37</v>
      </c>
      <c r="B2472" t="s">
        <v>38</v>
      </c>
      <c r="C2472" t="s">
        <v>39</v>
      </c>
      <c r="D2472" t="s">
        <v>40</v>
      </c>
      <c r="E2472">
        <v>1</v>
      </c>
      <c r="F2472">
        <v>585</v>
      </c>
      <c r="G2472">
        <v>28</v>
      </c>
      <c r="H2472" s="47">
        <f t="shared" si="114"/>
        <v>585</v>
      </c>
      <c r="I2472" s="47">
        <f t="shared" si="115"/>
        <v>28</v>
      </c>
      <c r="J2472" s="39" t="str">
        <f t="shared" si="116"/>
        <v>58528</v>
      </c>
      <c r="K2472" t="s">
        <v>50</v>
      </c>
      <c r="L2472">
        <v>178</v>
      </c>
      <c r="M2472" t="s">
        <v>2682</v>
      </c>
      <c r="N2472" t="s">
        <v>2683</v>
      </c>
      <c r="O2472">
        <v>1</v>
      </c>
      <c r="P2472" t="s">
        <v>3321</v>
      </c>
    </row>
    <row r="2473" spans="1:16" x14ac:dyDescent="0.3">
      <c r="A2473" t="s">
        <v>37</v>
      </c>
      <c r="B2473" t="s">
        <v>38</v>
      </c>
      <c r="C2473" t="s">
        <v>39</v>
      </c>
      <c r="D2473" t="s">
        <v>40</v>
      </c>
      <c r="E2473">
        <v>1</v>
      </c>
      <c r="F2473">
        <v>585</v>
      </c>
      <c r="G2473">
        <v>32</v>
      </c>
      <c r="H2473" s="47">
        <f t="shared" si="114"/>
        <v>585</v>
      </c>
      <c r="I2473" s="47">
        <f t="shared" si="115"/>
        <v>32</v>
      </c>
      <c r="J2473" s="39" t="str">
        <f t="shared" si="116"/>
        <v>58532</v>
      </c>
      <c r="K2473" t="s">
        <v>50</v>
      </c>
      <c r="L2473">
        <v>143</v>
      </c>
      <c r="M2473" t="s">
        <v>2684</v>
      </c>
      <c r="N2473" t="s">
        <v>2685</v>
      </c>
      <c r="O2473">
        <v>1</v>
      </c>
      <c r="P2473" t="s">
        <v>3321</v>
      </c>
    </row>
    <row r="2474" spans="1:16" x14ac:dyDescent="0.3">
      <c r="A2474" t="s">
        <v>37</v>
      </c>
      <c r="B2474" t="s">
        <v>38</v>
      </c>
      <c r="C2474" t="s">
        <v>39</v>
      </c>
      <c r="D2474" t="s">
        <v>40</v>
      </c>
      <c r="E2474">
        <v>1</v>
      </c>
      <c r="F2474">
        <v>661</v>
      </c>
      <c r="G2474">
        <v>5</v>
      </c>
      <c r="H2474" s="47">
        <f t="shared" si="114"/>
        <v>661</v>
      </c>
      <c r="I2474" s="47">
        <f t="shared" si="115"/>
        <v>5</v>
      </c>
      <c r="J2474" s="39" t="str">
        <f t="shared" si="116"/>
        <v>6615</v>
      </c>
      <c r="K2474" t="s">
        <v>50</v>
      </c>
      <c r="L2474">
        <v>206.9</v>
      </c>
      <c r="M2474" t="s">
        <v>2686</v>
      </c>
      <c r="N2474" t="s">
        <v>2687</v>
      </c>
      <c r="O2474">
        <v>1</v>
      </c>
      <c r="P2474" t="s">
        <v>3321</v>
      </c>
    </row>
    <row r="2475" spans="1:16" x14ac:dyDescent="0.3">
      <c r="A2475" t="s">
        <v>37</v>
      </c>
      <c r="B2475" t="s">
        <v>38</v>
      </c>
      <c r="C2475" t="s">
        <v>39</v>
      </c>
      <c r="D2475" t="s">
        <v>40</v>
      </c>
      <c r="E2475">
        <v>1</v>
      </c>
      <c r="F2475">
        <v>427</v>
      </c>
      <c r="G2475">
        <v>4</v>
      </c>
      <c r="H2475" s="47">
        <f t="shared" si="114"/>
        <v>427</v>
      </c>
      <c r="I2475" s="47">
        <f t="shared" si="115"/>
        <v>4</v>
      </c>
      <c r="J2475" s="39" t="str">
        <f t="shared" si="116"/>
        <v>4274</v>
      </c>
      <c r="K2475" t="s">
        <v>50</v>
      </c>
      <c r="L2475">
        <v>73</v>
      </c>
      <c r="M2475" t="s">
        <v>2231</v>
      </c>
      <c r="N2475" t="s">
        <v>2232</v>
      </c>
      <c r="O2475">
        <v>1</v>
      </c>
      <c r="P2475" t="s">
        <v>3321</v>
      </c>
    </row>
    <row r="2476" spans="1:16" x14ac:dyDescent="0.3">
      <c r="A2476" t="s">
        <v>37</v>
      </c>
      <c r="B2476" t="s">
        <v>38</v>
      </c>
      <c r="C2476" t="s">
        <v>39</v>
      </c>
      <c r="D2476" t="s">
        <v>40</v>
      </c>
      <c r="E2476">
        <v>1</v>
      </c>
      <c r="F2476">
        <v>256</v>
      </c>
      <c r="G2476">
        <v>6</v>
      </c>
      <c r="H2476" s="47">
        <f t="shared" si="114"/>
        <v>256</v>
      </c>
      <c r="I2476" s="47">
        <f t="shared" si="115"/>
        <v>6</v>
      </c>
      <c r="J2476" s="39" t="str">
        <f t="shared" si="116"/>
        <v>2566</v>
      </c>
      <c r="K2476" t="s">
        <v>50</v>
      </c>
      <c r="L2476">
        <v>218</v>
      </c>
      <c r="M2476" t="s">
        <v>2690</v>
      </c>
      <c r="N2476" t="s">
        <v>2691</v>
      </c>
      <c r="O2476">
        <v>1</v>
      </c>
      <c r="P2476" t="s">
        <v>3321</v>
      </c>
    </row>
    <row r="2477" spans="1:16" x14ac:dyDescent="0.3">
      <c r="A2477" t="s">
        <v>37</v>
      </c>
      <c r="B2477" t="s">
        <v>38</v>
      </c>
      <c r="C2477" t="s">
        <v>39</v>
      </c>
      <c r="D2477" t="s">
        <v>40</v>
      </c>
      <c r="E2477">
        <v>1</v>
      </c>
      <c r="F2477">
        <v>44</v>
      </c>
      <c r="G2477">
        <v>1</v>
      </c>
      <c r="H2477" s="47">
        <f t="shared" si="114"/>
        <v>44</v>
      </c>
      <c r="I2477" s="47">
        <f t="shared" si="115"/>
        <v>1</v>
      </c>
      <c r="J2477" s="39" t="str">
        <f t="shared" si="116"/>
        <v>441</v>
      </c>
      <c r="K2477" t="s">
        <v>53</v>
      </c>
      <c r="L2477">
        <v>1588</v>
      </c>
      <c r="M2477">
        <v>653</v>
      </c>
      <c r="N2477" t="s">
        <v>1141</v>
      </c>
      <c r="O2477">
        <v>1</v>
      </c>
      <c r="P2477" t="s">
        <v>3321</v>
      </c>
    </row>
    <row r="2478" spans="1:16" x14ac:dyDescent="0.3">
      <c r="A2478" t="s">
        <v>37</v>
      </c>
      <c r="B2478" t="s">
        <v>38</v>
      </c>
      <c r="C2478" t="s">
        <v>39</v>
      </c>
      <c r="D2478" t="s">
        <v>40</v>
      </c>
      <c r="E2478">
        <v>1</v>
      </c>
      <c r="F2478">
        <v>444</v>
      </c>
      <c r="G2478">
        <v>1</v>
      </c>
      <c r="H2478" s="47">
        <f t="shared" si="114"/>
        <v>444</v>
      </c>
      <c r="I2478" s="47">
        <f t="shared" si="115"/>
        <v>1</v>
      </c>
      <c r="J2478" s="39" t="str">
        <f t="shared" si="116"/>
        <v>4441</v>
      </c>
      <c r="K2478" t="s">
        <v>50</v>
      </c>
      <c r="L2478">
        <v>266</v>
      </c>
      <c r="M2478" t="s">
        <v>2692</v>
      </c>
      <c r="N2478" t="s">
        <v>2693</v>
      </c>
      <c r="O2478">
        <v>1</v>
      </c>
      <c r="P2478" t="s">
        <v>3321</v>
      </c>
    </row>
    <row r="2479" spans="1:16" x14ac:dyDescent="0.3">
      <c r="A2479" t="s">
        <v>37</v>
      </c>
      <c r="B2479" t="s">
        <v>38</v>
      </c>
      <c r="C2479" t="s">
        <v>39</v>
      </c>
      <c r="D2479" t="s">
        <v>40</v>
      </c>
      <c r="E2479">
        <v>1</v>
      </c>
      <c r="F2479">
        <v>444</v>
      </c>
      <c r="G2479">
        <v>2</v>
      </c>
      <c r="H2479" s="47">
        <f t="shared" si="114"/>
        <v>444</v>
      </c>
      <c r="I2479" s="47">
        <f t="shared" si="115"/>
        <v>2</v>
      </c>
      <c r="J2479" s="39" t="str">
        <f t="shared" si="116"/>
        <v>4442</v>
      </c>
      <c r="K2479" t="s">
        <v>50</v>
      </c>
      <c r="L2479">
        <v>135</v>
      </c>
      <c r="M2479" t="s">
        <v>2694</v>
      </c>
      <c r="N2479" t="s">
        <v>418</v>
      </c>
      <c r="O2479">
        <v>1</v>
      </c>
      <c r="P2479" t="s">
        <v>3321</v>
      </c>
    </row>
    <row r="2480" spans="1:16" x14ac:dyDescent="0.3">
      <c r="A2480" t="s">
        <v>37</v>
      </c>
      <c r="B2480" t="s">
        <v>38</v>
      </c>
      <c r="C2480" t="s">
        <v>39</v>
      </c>
      <c r="D2480" t="s">
        <v>40</v>
      </c>
      <c r="E2480">
        <v>1</v>
      </c>
      <c r="F2480">
        <v>357</v>
      </c>
      <c r="G2480">
        <v>0</v>
      </c>
      <c r="H2480" s="47">
        <f t="shared" si="114"/>
        <v>357</v>
      </c>
      <c r="I2480" s="47"/>
      <c r="J2480" s="39" t="str">
        <f t="shared" si="116"/>
        <v>357</v>
      </c>
      <c r="K2480" t="s">
        <v>58</v>
      </c>
      <c r="L2480">
        <v>298</v>
      </c>
      <c r="M2480" t="s">
        <v>2695</v>
      </c>
      <c r="N2480" t="s">
        <v>937</v>
      </c>
      <c r="O2480">
        <v>1</v>
      </c>
      <c r="P2480" t="s">
        <v>3321</v>
      </c>
    </row>
    <row r="2481" spans="1:16" x14ac:dyDescent="0.3">
      <c r="A2481" t="s">
        <v>37</v>
      </c>
      <c r="B2481" t="s">
        <v>38</v>
      </c>
      <c r="C2481" t="s">
        <v>39</v>
      </c>
      <c r="D2481" t="s">
        <v>40</v>
      </c>
      <c r="E2481">
        <v>1</v>
      </c>
      <c r="F2481">
        <v>308</v>
      </c>
      <c r="G2481">
        <v>1</v>
      </c>
      <c r="H2481" s="47">
        <f t="shared" si="114"/>
        <v>308</v>
      </c>
      <c r="I2481" s="47">
        <f t="shared" si="115"/>
        <v>1</v>
      </c>
      <c r="J2481" s="39" t="str">
        <f t="shared" si="116"/>
        <v>3081</v>
      </c>
      <c r="K2481" t="s">
        <v>58</v>
      </c>
      <c r="L2481">
        <v>517</v>
      </c>
      <c r="M2481" t="s">
        <v>2696</v>
      </c>
      <c r="N2481" t="s">
        <v>1536</v>
      </c>
      <c r="O2481">
        <v>1</v>
      </c>
      <c r="P2481" t="s">
        <v>3321</v>
      </c>
    </row>
    <row r="2482" spans="1:16" x14ac:dyDescent="0.3">
      <c r="A2482" t="s">
        <v>37</v>
      </c>
      <c r="B2482" t="s">
        <v>38</v>
      </c>
      <c r="C2482" t="s">
        <v>39</v>
      </c>
      <c r="D2482" t="s">
        <v>40</v>
      </c>
      <c r="E2482">
        <v>1</v>
      </c>
      <c r="F2482">
        <v>235</v>
      </c>
      <c r="G2482">
        <v>0</v>
      </c>
      <c r="H2482" s="47">
        <f t="shared" si="114"/>
        <v>235</v>
      </c>
      <c r="I2482" s="47"/>
      <c r="J2482" s="39" t="str">
        <f t="shared" si="116"/>
        <v>235</v>
      </c>
      <c r="K2482" t="s">
        <v>58</v>
      </c>
      <c r="L2482">
        <v>119</v>
      </c>
      <c r="M2482" t="s">
        <v>1103</v>
      </c>
      <c r="N2482" t="s">
        <v>1104</v>
      </c>
      <c r="O2482">
        <v>1</v>
      </c>
      <c r="P2482" t="s">
        <v>3321</v>
      </c>
    </row>
    <row r="2483" spans="1:16" x14ac:dyDescent="0.3">
      <c r="A2483" t="s">
        <v>37</v>
      </c>
      <c r="B2483" t="s">
        <v>38</v>
      </c>
      <c r="C2483" t="s">
        <v>39</v>
      </c>
      <c r="D2483" t="s">
        <v>40</v>
      </c>
      <c r="E2483">
        <v>1</v>
      </c>
      <c r="F2483">
        <v>237</v>
      </c>
      <c r="G2483">
        <v>6</v>
      </c>
      <c r="H2483" s="47">
        <f t="shared" si="114"/>
        <v>237</v>
      </c>
      <c r="I2483" s="47">
        <f t="shared" si="115"/>
        <v>6</v>
      </c>
      <c r="J2483" s="39" t="str">
        <f t="shared" si="116"/>
        <v>2376</v>
      </c>
      <c r="K2483" t="s">
        <v>50</v>
      </c>
      <c r="L2483">
        <v>179</v>
      </c>
      <c r="M2483" t="s">
        <v>2697</v>
      </c>
      <c r="N2483" t="s">
        <v>2698</v>
      </c>
      <c r="O2483">
        <v>1</v>
      </c>
      <c r="P2483" t="s">
        <v>3321</v>
      </c>
    </row>
    <row r="2484" spans="1:16" x14ac:dyDescent="0.3">
      <c r="A2484" t="s">
        <v>37</v>
      </c>
      <c r="B2484" t="s">
        <v>38</v>
      </c>
      <c r="C2484" t="s">
        <v>39</v>
      </c>
      <c r="D2484" t="s">
        <v>40</v>
      </c>
      <c r="E2484">
        <v>1</v>
      </c>
      <c r="F2484">
        <v>364</v>
      </c>
      <c r="G2484">
        <v>4</v>
      </c>
      <c r="H2484" s="47">
        <f t="shared" si="114"/>
        <v>364</v>
      </c>
      <c r="I2484" s="47">
        <f t="shared" si="115"/>
        <v>4</v>
      </c>
      <c r="J2484" s="39" t="str">
        <f t="shared" si="116"/>
        <v>3644</v>
      </c>
      <c r="K2484" t="s">
        <v>257</v>
      </c>
      <c r="L2484">
        <v>1266</v>
      </c>
      <c r="M2484" t="s">
        <v>1102</v>
      </c>
      <c r="N2484" t="s">
        <v>97</v>
      </c>
      <c r="O2484">
        <v>6</v>
      </c>
      <c r="P2484" t="s">
        <v>3324</v>
      </c>
    </row>
    <row r="2485" spans="1:16" x14ac:dyDescent="0.3">
      <c r="A2485" t="s">
        <v>37</v>
      </c>
      <c r="B2485" t="s">
        <v>38</v>
      </c>
      <c r="C2485" t="s">
        <v>39</v>
      </c>
      <c r="D2485" t="s">
        <v>40</v>
      </c>
      <c r="E2485">
        <v>1</v>
      </c>
      <c r="F2485">
        <v>216</v>
      </c>
      <c r="G2485">
        <v>5</v>
      </c>
      <c r="H2485" s="47">
        <f t="shared" si="114"/>
        <v>216</v>
      </c>
      <c r="I2485" s="47">
        <f t="shared" si="115"/>
        <v>5</v>
      </c>
      <c r="J2485" s="39" t="str">
        <f t="shared" si="116"/>
        <v>2165</v>
      </c>
      <c r="K2485" t="s">
        <v>50</v>
      </c>
      <c r="L2485">
        <v>65</v>
      </c>
      <c r="M2485" t="s">
        <v>391</v>
      </c>
      <c r="N2485" t="s">
        <v>392</v>
      </c>
      <c r="O2485">
        <v>1</v>
      </c>
      <c r="P2485" t="s">
        <v>3321</v>
      </c>
    </row>
    <row r="2486" spans="1:16" x14ac:dyDescent="0.3">
      <c r="A2486" t="s">
        <v>37</v>
      </c>
      <c r="B2486" t="s">
        <v>38</v>
      </c>
      <c r="C2486" t="s">
        <v>39</v>
      </c>
      <c r="D2486" t="s">
        <v>40</v>
      </c>
      <c r="E2486">
        <v>1</v>
      </c>
      <c r="F2486">
        <v>580</v>
      </c>
      <c r="G2486">
        <v>1</v>
      </c>
      <c r="H2486" s="47">
        <f t="shared" si="114"/>
        <v>580</v>
      </c>
      <c r="I2486" s="47">
        <f t="shared" si="115"/>
        <v>1</v>
      </c>
      <c r="J2486" s="39" t="str">
        <f t="shared" si="116"/>
        <v>5801</v>
      </c>
      <c r="K2486" t="s">
        <v>50</v>
      </c>
      <c r="L2486">
        <v>165</v>
      </c>
      <c r="M2486" t="s">
        <v>2699</v>
      </c>
      <c r="N2486" t="s">
        <v>2700</v>
      </c>
      <c r="O2486">
        <v>1</v>
      </c>
      <c r="P2486" t="s">
        <v>3321</v>
      </c>
    </row>
    <row r="2487" spans="1:16" x14ac:dyDescent="0.3">
      <c r="A2487" t="s">
        <v>37</v>
      </c>
      <c r="B2487" t="s">
        <v>38</v>
      </c>
      <c r="C2487" t="s">
        <v>39</v>
      </c>
      <c r="D2487" t="s">
        <v>40</v>
      </c>
      <c r="E2487">
        <v>1</v>
      </c>
      <c r="F2487">
        <v>581</v>
      </c>
      <c r="G2487">
        <v>0</v>
      </c>
      <c r="H2487" s="47">
        <f t="shared" si="114"/>
        <v>581</v>
      </c>
      <c r="I2487" s="47"/>
      <c r="J2487" s="39" t="str">
        <f t="shared" si="116"/>
        <v>581</v>
      </c>
      <c r="K2487" t="s">
        <v>50</v>
      </c>
      <c r="L2487">
        <v>40</v>
      </c>
      <c r="M2487" t="s">
        <v>2701</v>
      </c>
      <c r="N2487" t="s">
        <v>1120</v>
      </c>
      <c r="O2487">
        <v>1</v>
      </c>
      <c r="P2487" t="s">
        <v>3321</v>
      </c>
    </row>
    <row r="2488" spans="1:16" x14ac:dyDescent="0.3">
      <c r="A2488" t="s">
        <v>37</v>
      </c>
      <c r="B2488" t="s">
        <v>38</v>
      </c>
      <c r="C2488" t="s">
        <v>39</v>
      </c>
      <c r="D2488" t="s">
        <v>40</v>
      </c>
      <c r="E2488">
        <v>1</v>
      </c>
      <c r="F2488">
        <v>511</v>
      </c>
      <c r="G2488">
        <v>14</v>
      </c>
      <c r="H2488" s="47">
        <f t="shared" si="114"/>
        <v>511</v>
      </c>
      <c r="I2488" s="47">
        <f t="shared" si="115"/>
        <v>14</v>
      </c>
      <c r="J2488" s="39" t="str">
        <f t="shared" si="116"/>
        <v>51114</v>
      </c>
      <c r="K2488" t="s">
        <v>50</v>
      </c>
      <c r="L2488">
        <v>67</v>
      </c>
      <c r="M2488" t="s">
        <v>512</v>
      </c>
      <c r="N2488" t="s">
        <v>513</v>
      </c>
      <c r="O2488">
        <v>1</v>
      </c>
      <c r="P2488" t="s">
        <v>3321</v>
      </c>
    </row>
    <row r="2489" spans="1:16" x14ac:dyDescent="0.3">
      <c r="A2489" t="s">
        <v>37</v>
      </c>
      <c r="B2489" t="s">
        <v>38</v>
      </c>
      <c r="C2489" t="s">
        <v>39</v>
      </c>
      <c r="D2489" t="s">
        <v>40</v>
      </c>
      <c r="E2489">
        <v>1</v>
      </c>
      <c r="F2489">
        <v>778</v>
      </c>
      <c r="G2489">
        <v>1</v>
      </c>
      <c r="H2489" s="47">
        <f t="shared" si="114"/>
        <v>778</v>
      </c>
      <c r="I2489" s="47">
        <f t="shared" si="115"/>
        <v>1</v>
      </c>
      <c r="J2489" s="39" t="str">
        <f t="shared" si="116"/>
        <v>7781</v>
      </c>
      <c r="K2489" t="s">
        <v>58</v>
      </c>
      <c r="L2489">
        <v>278</v>
      </c>
      <c r="M2489" t="s">
        <v>54</v>
      </c>
      <c r="N2489" t="s">
        <v>162</v>
      </c>
      <c r="O2489">
        <v>2</v>
      </c>
      <c r="P2489" t="s">
        <v>3323</v>
      </c>
    </row>
    <row r="2490" spans="1:16" x14ac:dyDescent="0.3">
      <c r="A2490" t="s">
        <v>37</v>
      </c>
      <c r="B2490" t="s">
        <v>38</v>
      </c>
      <c r="C2490" t="s">
        <v>39</v>
      </c>
      <c r="D2490" t="s">
        <v>40</v>
      </c>
      <c r="E2490">
        <v>1</v>
      </c>
      <c r="F2490">
        <v>695</v>
      </c>
      <c r="G2490">
        <v>29</v>
      </c>
      <c r="H2490" s="47">
        <f t="shared" si="114"/>
        <v>695</v>
      </c>
      <c r="I2490" s="47">
        <f t="shared" si="115"/>
        <v>29</v>
      </c>
      <c r="J2490" s="39" t="str">
        <f t="shared" si="116"/>
        <v>69529</v>
      </c>
      <c r="K2490" t="s">
        <v>50</v>
      </c>
      <c r="L2490">
        <v>166</v>
      </c>
      <c r="M2490" t="s">
        <v>2702</v>
      </c>
      <c r="N2490" t="s">
        <v>2703</v>
      </c>
      <c r="O2490">
        <v>1</v>
      </c>
      <c r="P2490" t="s">
        <v>3321</v>
      </c>
    </row>
    <row r="2491" spans="1:16" x14ac:dyDescent="0.3">
      <c r="A2491" t="s">
        <v>37</v>
      </c>
      <c r="B2491" t="s">
        <v>38</v>
      </c>
      <c r="C2491" t="s">
        <v>39</v>
      </c>
      <c r="D2491" t="s">
        <v>40</v>
      </c>
      <c r="E2491">
        <v>1</v>
      </c>
      <c r="F2491">
        <v>696</v>
      </c>
      <c r="G2491">
        <v>1</v>
      </c>
      <c r="H2491" s="47">
        <f t="shared" si="114"/>
        <v>696</v>
      </c>
      <c r="I2491" s="47">
        <f t="shared" si="115"/>
        <v>1</v>
      </c>
      <c r="J2491" s="39" t="str">
        <f t="shared" si="116"/>
        <v>6961</v>
      </c>
      <c r="K2491" t="s">
        <v>50</v>
      </c>
      <c r="L2491">
        <v>162.4</v>
      </c>
      <c r="M2491">
        <v>616</v>
      </c>
      <c r="N2491" t="s">
        <v>2704</v>
      </c>
      <c r="O2491">
        <v>1</v>
      </c>
      <c r="P2491" t="s">
        <v>3321</v>
      </c>
    </row>
    <row r="2492" spans="1:16" x14ac:dyDescent="0.3">
      <c r="A2492" t="s">
        <v>37</v>
      </c>
      <c r="B2492" t="s">
        <v>38</v>
      </c>
      <c r="C2492" t="s">
        <v>39</v>
      </c>
      <c r="D2492" t="s">
        <v>40</v>
      </c>
      <c r="E2492">
        <v>1</v>
      </c>
      <c r="F2492">
        <v>265</v>
      </c>
      <c r="G2492">
        <v>2</v>
      </c>
      <c r="H2492" s="47">
        <f t="shared" si="114"/>
        <v>265</v>
      </c>
      <c r="I2492" s="47">
        <f t="shared" si="115"/>
        <v>2</v>
      </c>
      <c r="J2492" s="39" t="str">
        <f t="shared" si="116"/>
        <v>2652</v>
      </c>
      <c r="K2492" t="s">
        <v>50</v>
      </c>
      <c r="L2492">
        <v>367</v>
      </c>
      <c r="M2492" t="s">
        <v>2077</v>
      </c>
      <c r="N2492" t="s">
        <v>2078</v>
      </c>
      <c r="O2492">
        <v>1</v>
      </c>
      <c r="P2492" t="s">
        <v>3321</v>
      </c>
    </row>
    <row r="2493" spans="1:16" x14ac:dyDescent="0.3">
      <c r="A2493" t="s">
        <v>37</v>
      </c>
      <c r="B2493" t="s">
        <v>38</v>
      </c>
      <c r="C2493" t="s">
        <v>39</v>
      </c>
      <c r="D2493" t="s">
        <v>40</v>
      </c>
      <c r="E2493">
        <v>1</v>
      </c>
      <c r="F2493">
        <v>382</v>
      </c>
      <c r="G2493">
        <v>0</v>
      </c>
      <c r="H2493" s="47">
        <f t="shared" si="114"/>
        <v>382</v>
      </c>
      <c r="I2493" s="47"/>
      <c r="J2493" s="39" t="str">
        <f t="shared" si="116"/>
        <v>382</v>
      </c>
      <c r="K2493" t="s">
        <v>58</v>
      </c>
      <c r="L2493">
        <v>407</v>
      </c>
      <c r="M2493">
        <v>435</v>
      </c>
      <c r="N2493" t="s">
        <v>2705</v>
      </c>
      <c r="O2493">
        <v>1</v>
      </c>
      <c r="P2493" t="s">
        <v>3321</v>
      </c>
    </row>
    <row r="2494" spans="1:16" x14ac:dyDescent="0.3">
      <c r="A2494" t="s">
        <v>37</v>
      </c>
      <c r="B2494" t="s">
        <v>38</v>
      </c>
      <c r="C2494" t="s">
        <v>39</v>
      </c>
      <c r="D2494" t="s">
        <v>40</v>
      </c>
      <c r="E2494">
        <v>1</v>
      </c>
      <c r="F2494">
        <v>348</v>
      </c>
      <c r="G2494">
        <v>2</v>
      </c>
      <c r="H2494" s="47">
        <f t="shared" si="114"/>
        <v>348</v>
      </c>
      <c r="I2494" s="47">
        <f t="shared" si="115"/>
        <v>2</v>
      </c>
      <c r="J2494" s="39" t="str">
        <f t="shared" si="116"/>
        <v>3482</v>
      </c>
      <c r="K2494" t="s">
        <v>58</v>
      </c>
      <c r="L2494">
        <v>1233</v>
      </c>
      <c r="M2494" t="s">
        <v>946</v>
      </c>
      <c r="N2494" t="s">
        <v>947</v>
      </c>
      <c r="O2494">
        <v>1</v>
      </c>
      <c r="P2494" t="s">
        <v>3321</v>
      </c>
    </row>
    <row r="2495" spans="1:16" x14ac:dyDescent="0.3">
      <c r="A2495" t="s">
        <v>37</v>
      </c>
      <c r="B2495" t="s">
        <v>38</v>
      </c>
      <c r="C2495" t="s">
        <v>39</v>
      </c>
      <c r="D2495" t="s">
        <v>40</v>
      </c>
      <c r="E2495">
        <v>1</v>
      </c>
      <c r="F2495">
        <v>677</v>
      </c>
      <c r="G2495">
        <v>5</v>
      </c>
      <c r="H2495" s="47">
        <f t="shared" si="114"/>
        <v>677</v>
      </c>
      <c r="I2495" s="47">
        <f t="shared" si="115"/>
        <v>5</v>
      </c>
      <c r="J2495" s="39" t="str">
        <f t="shared" si="116"/>
        <v>6775</v>
      </c>
      <c r="K2495" t="s">
        <v>50</v>
      </c>
      <c r="L2495">
        <v>227.1</v>
      </c>
      <c r="M2495" t="s">
        <v>2706</v>
      </c>
      <c r="N2495" t="s">
        <v>904</v>
      </c>
      <c r="O2495">
        <v>1</v>
      </c>
      <c r="P2495" t="s">
        <v>3321</v>
      </c>
    </row>
    <row r="2496" spans="1:16" x14ac:dyDescent="0.3">
      <c r="A2496" t="s">
        <v>37</v>
      </c>
      <c r="B2496" t="s">
        <v>38</v>
      </c>
      <c r="C2496" t="s">
        <v>39</v>
      </c>
      <c r="D2496" t="s">
        <v>40</v>
      </c>
      <c r="E2496">
        <v>1</v>
      </c>
      <c r="F2496">
        <v>675</v>
      </c>
      <c r="G2496">
        <v>4</v>
      </c>
      <c r="H2496" s="47">
        <f t="shared" si="114"/>
        <v>675</v>
      </c>
      <c r="I2496" s="47">
        <f t="shared" si="115"/>
        <v>4</v>
      </c>
      <c r="J2496" s="39" t="str">
        <f t="shared" si="116"/>
        <v>6754</v>
      </c>
      <c r="K2496" t="s">
        <v>50</v>
      </c>
      <c r="L2496">
        <v>186.8</v>
      </c>
      <c r="M2496" t="s">
        <v>2707</v>
      </c>
      <c r="N2496" t="s">
        <v>2708</v>
      </c>
      <c r="O2496">
        <v>1</v>
      </c>
      <c r="P2496" t="s">
        <v>3321</v>
      </c>
    </row>
    <row r="2497" spans="1:16" x14ac:dyDescent="0.3">
      <c r="A2497" t="s">
        <v>37</v>
      </c>
      <c r="B2497" t="s">
        <v>38</v>
      </c>
      <c r="C2497" t="s">
        <v>39</v>
      </c>
      <c r="D2497" t="s">
        <v>40</v>
      </c>
      <c r="E2497">
        <v>1</v>
      </c>
      <c r="F2497">
        <v>675</v>
      </c>
      <c r="G2497">
        <v>7</v>
      </c>
      <c r="H2497" s="47">
        <f t="shared" si="114"/>
        <v>675</v>
      </c>
      <c r="I2497" s="47">
        <f t="shared" si="115"/>
        <v>7</v>
      </c>
      <c r="J2497" s="39" t="str">
        <f t="shared" si="116"/>
        <v>6757</v>
      </c>
      <c r="K2497" t="s">
        <v>50</v>
      </c>
      <c r="L2497">
        <v>194</v>
      </c>
      <c r="M2497" t="s">
        <v>2709</v>
      </c>
      <c r="N2497" t="s">
        <v>2710</v>
      </c>
      <c r="O2497">
        <v>1</v>
      </c>
      <c r="P2497" t="s">
        <v>3321</v>
      </c>
    </row>
    <row r="2498" spans="1:16" x14ac:dyDescent="0.3">
      <c r="A2498" t="s">
        <v>37</v>
      </c>
      <c r="B2498" t="s">
        <v>38</v>
      </c>
      <c r="C2498" t="s">
        <v>39</v>
      </c>
      <c r="D2498" t="s">
        <v>40</v>
      </c>
      <c r="E2498">
        <v>1</v>
      </c>
      <c r="F2498">
        <v>675</v>
      </c>
      <c r="G2498">
        <v>18</v>
      </c>
      <c r="H2498" s="47">
        <f t="shared" si="114"/>
        <v>675</v>
      </c>
      <c r="I2498" s="47">
        <f t="shared" si="115"/>
        <v>18</v>
      </c>
      <c r="J2498" s="39" t="str">
        <f t="shared" si="116"/>
        <v>67518</v>
      </c>
      <c r="K2498" t="s">
        <v>50</v>
      </c>
      <c r="L2498">
        <v>50.9</v>
      </c>
      <c r="M2498" t="s">
        <v>2711</v>
      </c>
      <c r="N2498" t="s">
        <v>1248</v>
      </c>
      <c r="O2498">
        <v>1</v>
      </c>
      <c r="P2498" t="s">
        <v>3321</v>
      </c>
    </row>
    <row r="2499" spans="1:16" x14ac:dyDescent="0.3">
      <c r="A2499" t="s">
        <v>37</v>
      </c>
      <c r="B2499" t="s">
        <v>38</v>
      </c>
      <c r="C2499" t="s">
        <v>39</v>
      </c>
      <c r="D2499" t="s">
        <v>40</v>
      </c>
      <c r="E2499">
        <v>1</v>
      </c>
      <c r="F2499">
        <v>676</v>
      </c>
      <c r="G2499">
        <v>4</v>
      </c>
      <c r="H2499" s="47">
        <f t="shared" ref="H2499:H2562" si="117">IF(E2499=1,F2499,CONCATENATE(E2499,F2499))</f>
        <v>676</v>
      </c>
      <c r="I2499" s="47">
        <f t="shared" ref="I2499:I2562" si="118">G2499</f>
        <v>4</v>
      </c>
      <c r="J2499" s="39" t="str">
        <f t="shared" ref="J2499:J2562" si="119">CONCATENATE(H2499,I2499)</f>
        <v>6764</v>
      </c>
      <c r="K2499" t="s">
        <v>50</v>
      </c>
      <c r="L2499">
        <v>344.1</v>
      </c>
      <c r="M2499" t="s">
        <v>2712</v>
      </c>
      <c r="N2499" t="s">
        <v>2713</v>
      </c>
      <c r="O2499">
        <v>1</v>
      </c>
      <c r="P2499" t="s">
        <v>3321</v>
      </c>
    </row>
    <row r="2500" spans="1:16" x14ac:dyDescent="0.3">
      <c r="A2500" t="s">
        <v>37</v>
      </c>
      <c r="B2500" t="s">
        <v>38</v>
      </c>
      <c r="C2500" t="s">
        <v>39</v>
      </c>
      <c r="D2500" t="s">
        <v>40</v>
      </c>
      <c r="E2500">
        <v>1</v>
      </c>
      <c r="F2500">
        <v>327</v>
      </c>
      <c r="G2500">
        <v>1</v>
      </c>
      <c r="H2500" s="47">
        <f t="shared" si="117"/>
        <v>327</v>
      </c>
      <c r="I2500" s="47">
        <f t="shared" si="118"/>
        <v>1</v>
      </c>
      <c r="J2500" s="39" t="str">
        <f t="shared" si="119"/>
        <v>3271</v>
      </c>
      <c r="K2500" t="s">
        <v>58</v>
      </c>
      <c r="L2500">
        <v>5</v>
      </c>
      <c r="M2500" t="s">
        <v>54</v>
      </c>
      <c r="N2500" t="s">
        <v>79</v>
      </c>
      <c r="O2500">
        <v>2</v>
      </c>
      <c r="P2500" t="s">
        <v>3323</v>
      </c>
    </row>
    <row r="2501" spans="1:16" x14ac:dyDescent="0.3">
      <c r="A2501" t="s">
        <v>37</v>
      </c>
      <c r="B2501" t="s">
        <v>38</v>
      </c>
      <c r="C2501" t="s">
        <v>39</v>
      </c>
      <c r="D2501" t="s">
        <v>40</v>
      </c>
      <c r="E2501">
        <v>1</v>
      </c>
      <c r="F2501">
        <v>370</v>
      </c>
      <c r="G2501">
        <v>0</v>
      </c>
      <c r="H2501" s="47">
        <f t="shared" si="117"/>
        <v>370</v>
      </c>
      <c r="I2501" s="47"/>
      <c r="J2501" s="39" t="str">
        <f t="shared" si="119"/>
        <v>370</v>
      </c>
      <c r="K2501" t="s">
        <v>58</v>
      </c>
      <c r="L2501">
        <v>195</v>
      </c>
      <c r="M2501">
        <v>426</v>
      </c>
      <c r="N2501" t="s">
        <v>2714</v>
      </c>
      <c r="O2501">
        <v>1</v>
      </c>
      <c r="P2501" t="s">
        <v>3321</v>
      </c>
    </row>
    <row r="2502" spans="1:16" x14ac:dyDescent="0.3">
      <c r="A2502" t="s">
        <v>37</v>
      </c>
      <c r="B2502" t="s">
        <v>38</v>
      </c>
      <c r="C2502" t="s">
        <v>39</v>
      </c>
      <c r="D2502" t="s">
        <v>40</v>
      </c>
      <c r="E2502">
        <v>1</v>
      </c>
      <c r="F2502">
        <v>378</v>
      </c>
      <c r="G2502">
        <v>2</v>
      </c>
      <c r="H2502" s="47">
        <f t="shared" si="117"/>
        <v>378</v>
      </c>
      <c r="I2502" s="47">
        <f t="shared" si="118"/>
        <v>2</v>
      </c>
      <c r="J2502" s="39" t="str">
        <f t="shared" si="119"/>
        <v>3782</v>
      </c>
      <c r="K2502" t="s">
        <v>124</v>
      </c>
      <c r="L2502">
        <v>201</v>
      </c>
      <c r="M2502" t="s">
        <v>54</v>
      </c>
      <c r="N2502" t="s">
        <v>79</v>
      </c>
      <c r="O2502">
        <v>2</v>
      </c>
      <c r="P2502" t="s">
        <v>3323</v>
      </c>
    </row>
    <row r="2503" spans="1:16" x14ac:dyDescent="0.3">
      <c r="A2503" t="s">
        <v>37</v>
      </c>
      <c r="B2503" t="s">
        <v>38</v>
      </c>
      <c r="C2503" t="s">
        <v>39</v>
      </c>
      <c r="D2503" t="s">
        <v>40</v>
      </c>
      <c r="E2503">
        <v>1</v>
      </c>
      <c r="F2503">
        <v>866</v>
      </c>
      <c r="G2503">
        <v>6</v>
      </c>
      <c r="H2503" s="47">
        <f t="shared" si="117"/>
        <v>866</v>
      </c>
      <c r="I2503" s="47">
        <f t="shared" si="118"/>
        <v>6</v>
      </c>
      <c r="J2503" s="39" t="str">
        <f t="shared" si="119"/>
        <v>8666</v>
      </c>
      <c r="K2503" t="s">
        <v>50</v>
      </c>
      <c r="L2503">
        <v>446</v>
      </c>
      <c r="M2503" t="s">
        <v>2715</v>
      </c>
      <c r="N2503" t="s">
        <v>2716</v>
      </c>
      <c r="O2503">
        <v>1</v>
      </c>
      <c r="P2503" t="s">
        <v>3321</v>
      </c>
    </row>
    <row r="2504" spans="1:16" x14ac:dyDescent="0.3">
      <c r="A2504" t="s">
        <v>37</v>
      </c>
      <c r="B2504" t="s">
        <v>38</v>
      </c>
      <c r="C2504" t="s">
        <v>39</v>
      </c>
      <c r="D2504" t="s">
        <v>40</v>
      </c>
      <c r="E2504">
        <v>1</v>
      </c>
      <c r="F2504">
        <v>741</v>
      </c>
      <c r="G2504">
        <v>24</v>
      </c>
      <c r="H2504" s="47">
        <f t="shared" si="117"/>
        <v>741</v>
      </c>
      <c r="I2504" s="47">
        <f t="shared" si="118"/>
        <v>24</v>
      </c>
      <c r="J2504" s="39" t="str">
        <f t="shared" si="119"/>
        <v>74124</v>
      </c>
      <c r="K2504" t="s">
        <v>50</v>
      </c>
      <c r="L2504">
        <v>169</v>
      </c>
      <c r="M2504" t="s">
        <v>2717</v>
      </c>
      <c r="N2504" t="s">
        <v>2718</v>
      </c>
      <c r="O2504">
        <v>1</v>
      </c>
      <c r="P2504" t="s">
        <v>3321</v>
      </c>
    </row>
    <row r="2505" spans="1:16" x14ac:dyDescent="0.3">
      <c r="A2505" t="s">
        <v>37</v>
      </c>
      <c r="B2505" t="s">
        <v>38</v>
      </c>
      <c r="C2505" t="s">
        <v>39</v>
      </c>
      <c r="D2505" t="s">
        <v>40</v>
      </c>
      <c r="E2505">
        <v>1</v>
      </c>
      <c r="F2505">
        <v>741</v>
      </c>
      <c r="G2505">
        <v>27</v>
      </c>
      <c r="H2505" s="47">
        <f t="shared" si="117"/>
        <v>741</v>
      </c>
      <c r="I2505" s="47">
        <f t="shared" si="118"/>
        <v>27</v>
      </c>
      <c r="J2505" s="39" t="str">
        <f t="shared" si="119"/>
        <v>74127</v>
      </c>
      <c r="K2505" t="s">
        <v>58</v>
      </c>
      <c r="L2505">
        <v>129</v>
      </c>
      <c r="M2505">
        <v>741</v>
      </c>
      <c r="N2505" t="s">
        <v>2719</v>
      </c>
      <c r="O2505">
        <v>1</v>
      </c>
      <c r="P2505" t="s">
        <v>3321</v>
      </c>
    </row>
    <row r="2506" spans="1:16" x14ac:dyDescent="0.3">
      <c r="A2506" t="s">
        <v>37</v>
      </c>
      <c r="B2506" t="s">
        <v>38</v>
      </c>
      <c r="C2506" t="s">
        <v>39</v>
      </c>
      <c r="D2506" t="s">
        <v>40</v>
      </c>
      <c r="E2506">
        <v>1</v>
      </c>
      <c r="F2506">
        <v>228</v>
      </c>
      <c r="G2506">
        <v>12</v>
      </c>
      <c r="H2506" s="47">
        <f t="shared" si="117"/>
        <v>228</v>
      </c>
      <c r="I2506" s="47">
        <f t="shared" si="118"/>
        <v>12</v>
      </c>
      <c r="J2506" s="39" t="str">
        <f t="shared" si="119"/>
        <v>22812</v>
      </c>
      <c r="K2506" t="s">
        <v>50</v>
      </c>
      <c r="L2506">
        <v>3</v>
      </c>
      <c r="M2506" t="s">
        <v>1542</v>
      </c>
      <c r="N2506" t="s">
        <v>1543</v>
      </c>
      <c r="O2506">
        <v>1</v>
      </c>
      <c r="P2506" t="s">
        <v>3321</v>
      </c>
    </row>
    <row r="2507" spans="1:16" x14ac:dyDescent="0.3">
      <c r="A2507" t="s">
        <v>37</v>
      </c>
      <c r="B2507" t="s">
        <v>38</v>
      </c>
      <c r="C2507" t="s">
        <v>39</v>
      </c>
      <c r="D2507" t="s">
        <v>40</v>
      </c>
      <c r="E2507">
        <v>1</v>
      </c>
      <c r="F2507">
        <v>220</v>
      </c>
      <c r="G2507">
        <v>13</v>
      </c>
      <c r="H2507" s="47">
        <f t="shared" si="117"/>
        <v>220</v>
      </c>
      <c r="I2507" s="47">
        <f t="shared" si="118"/>
        <v>13</v>
      </c>
      <c r="J2507" s="39" t="str">
        <f t="shared" si="119"/>
        <v>22013</v>
      </c>
      <c r="K2507" t="s">
        <v>50</v>
      </c>
      <c r="L2507">
        <v>114</v>
      </c>
      <c r="M2507" t="s">
        <v>150</v>
      </c>
      <c r="N2507" t="s">
        <v>151</v>
      </c>
      <c r="O2507">
        <v>1</v>
      </c>
      <c r="P2507" t="s">
        <v>3321</v>
      </c>
    </row>
    <row r="2508" spans="1:16" x14ac:dyDescent="0.3">
      <c r="A2508" t="s">
        <v>37</v>
      </c>
      <c r="B2508" t="s">
        <v>38</v>
      </c>
      <c r="C2508" t="s">
        <v>39</v>
      </c>
      <c r="D2508" t="s">
        <v>40</v>
      </c>
      <c r="E2508">
        <v>1</v>
      </c>
      <c r="F2508">
        <v>205</v>
      </c>
      <c r="G2508">
        <v>115</v>
      </c>
      <c r="H2508" s="47">
        <f t="shared" si="117"/>
        <v>205</v>
      </c>
      <c r="I2508" s="47">
        <f t="shared" si="118"/>
        <v>115</v>
      </c>
      <c r="J2508" s="39" t="str">
        <f t="shared" si="119"/>
        <v>205115</v>
      </c>
      <c r="K2508" t="s">
        <v>161</v>
      </c>
      <c r="L2508">
        <v>1171</v>
      </c>
      <c r="M2508" t="s">
        <v>54</v>
      </c>
      <c r="N2508" t="s">
        <v>162</v>
      </c>
      <c r="O2508">
        <v>2</v>
      </c>
      <c r="P2508" t="s">
        <v>3323</v>
      </c>
    </row>
    <row r="2509" spans="1:16" x14ac:dyDescent="0.3">
      <c r="A2509" t="s">
        <v>37</v>
      </c>
      <c r="B2509" t="s">
        <v>38</v>
      </c>
      <c r="C2509" t="s">
        <v>39</v>
      </c>
      <c r="D2509" t="s">
        <v>40</v>
      </c>
      <c r="E2509">
        <v>1</v>
      </c>
      <c r="F2509">
        <v>438</v>
      </c>
      <c r="G2509">
        <v>1</v>
      </c>
      <c r="H2509" s="47">
        <f t="shared" si="117"/>
        <v>438</v>
      </c>
      <c r="I2509" s="47">
        <f t="shared" si="118"/>
        <v>1</v>
      </c>
      <c r="J2509" s="39" t="str">
        <f t="shared" si="119"/>
        <v>4381</v>
      </c>
      <c r="K2509" t="s">
        <v>50</v>
      </c>
      <c r="L2509">
        <v>1231</v>
      </c>
      <c r="M2509" t="s">
        <v>54</v>
      </c>
      <c r="N2509" t="s">
        <v>54</v>
      </c>
      <c r="O2509">
        <v>1</v>
      </c>
      <c r="P2509" t="s">
        <v>3321</v>
      </c>
    </row>
    <row r="2510" spans="1:16" x14ac:dyDescent="0.3">
      <c r="A2510" t="s">
        <v>37</v>
      </c>
      <c r="B2510" t="s">
        <v>38</v>
      </c>
      <c r="C2510" t="s">
        <v>39</v>
      </c>
      <c r="D2510" t="s">
        <v>40</v>
      </c>
      <c r="E2510">
        <v>1</v>
      </c>
      <c r="F2510">
        <v>199</v>
      </c>
      <c r="G2510">
        <v>2</v>
      </c>
      <c r="H2510" s="47">
        <f t="shared" si="117"/>
        <v>199</v>
      </c>
      <c r="I2510" s="47">
        <f t="shared" si="118"/>
        <v>2</v>
      </c>
      <c r="J2510" s="39" t="str">
        <f t="shared" si="119"/>
        <v>1992</v>
      </c>
      <c r="K2510" t="s">
        <v>53</v>
      </c>
      <c r="L2510">
        <v>66</v>
      </c>
      <c r="M2510" t="s">
        <v>545</v>
      </c>
      <c r="N2510" t="s">
        <v>546</v>
      </c>
      <c r="O2510">
        <v>1</v>
      </c>
      <c r="P2510" t="s">
        <v>3321</v>
      </c>
    </row>
    <row r="2511" spans="1:16" x14ac:dyDescent="0.3">
      <c r="A2511" t="s">
        <v>37</v>
      </c>
      <c r="B2511" t="s">
        <v>38</v>
      </c>
      <c r="C2511" t="s">
        <v>39</v>
      </c>
      <c r="D2511" t="s">
        <v>40</v>
      </c>
      <c r="E2511">
        <v>1</v>
      </c>
      <c r="F2511">
        <v>205</v>
      </c>
      <c r="G2511">
        <v>7</v>
      </c>
      <c r="H2511" s="47">
        <f t="shared" si="117"/>
        <v>205</v>
      </c>
      <c r="I2511" s="47">
        <f t="shared" si="118"/>
        <v>7</v>
      </c>
      <c r="J2511" s="39" t="str">
        <f t="shared" si="119"/>
        <v>2057</v>
      </c>
      <c r="K2511" t="s">
        <v>53</v>
      </c>
      <c r="L2511">
        <v>274</v>
      </c>
      <c r="M2511" t="s">
        <v>545</v>
      </c>
      <c r="N2511" t="s">
        <v>546</v>
      </c>
      <c r="O2511">
        <v>1</v>
      </c>
      <c r="P2511" t="s">
        <v>3321</v>
      </c>
    </row>
    <row r="2512" spans="1:16" x14ac:dyDescent="0.3">
      <c r="A2512" t="s">
        <v>37</v>
      </c>
      <c r="B2512" t="s">
        <v>38</v>
      </c>
      <c r="C2512" t="s">
        <v>39</v>
      </c>
      <c r="D2512" t="s">
        <v>40</v>
      </c>
      <c r="E2512">
        <v>1</v>
      </c>
      <c r="F2512">
        <v>554</v>
      </c>
      <c r="G2512">
        <v>3</v>
      </c>
      <c r="H2512" s="47">
        <f t="shared" si="117"/>
        <v>554</v>
      </c>
      <c r="I2512" s="47">
        <f t="shared" si="118"/>
        <v>3</v>
      </c>
      <c r="J2512" s="39" t="str">
        <f t="shared" si="119"/>
        <v>5543</v>
      </c>
      <c r="K2512" t="s">
        <v>50</v>
      </c>
      <c r="L2512">
        <v>97</v>
      </c>
      <c r="M2512" t="s">
        <v>799</v>
      </c>
      <c r="N2512" t="s">
        <v>800</v>
      </c>
      <c r="O2512">
        <v>1</v>
      </c>
      <c r="P2512" t="s">
        <v>3321</v>
      </c>
    </row>
    <row r="2513" spans="1:16" x14ac:dyDescent="0.3">
      <c r="A2513" t="s">
        <v>37</v>
      </c>
      <c r="B2513" t="s">
        <v>38</v>
      </c>
      <c r="C2513" t="s">
        <v>39</v>
      </c>
      <c r="D2513" t="s">
        <v>40</v>
      </c>
      <c r="E2513">
        <v>1</v>
      </c>
      <c r="F2513">
        <v>554</v>
      </c>
      <c r="G2513">
        <v>8</v>
      </c>
      <c r="H2513" s="47">
        <f t="shared" si="117"/>
        <v>554</v>
      </c>
      <c r="I2513" s="47">
        <f t="shared" si="118"/>
        <v>8</v>
      </c>
      <c r="J2513" s="39" t="str">
        <f t="shared" si="119"/>
        <v>5548</v>
      </c>
      <c r="K2513" t="s">
        <v>50</v>
      </c>
      <c r="L2513">
        <v>33</v>
      </c>
      <c r="M2513">
        <v>554</v>
      </c>
      <c r="N2513" t="s">
        <v>1380</v>
      </c>
      <c r="O2513">
        <v>1</v>
      </c>
      <c r="P2513" t="s">
        <v>3321</v>
      </c>
    </row>
    <row r="2514" spans="1:16" x14ac:dyDescent="0.3">
      <c r="A2514" t="s">
        <v>37</v>
      </c>
      <c r="B2514" t="s">
        <v>38</v>
      </c>
      <c r="C2514" t="s">
        <v>39</v>
      </c>
      <c r="D2514" t="s">
        <v>40</v>
      </c>
      <c r="E2514">
        <v>1</v>
      </c>
      <c r="F2514">
        <v>541</v>
      </c>
      <c r="G2514">
        <v>3</v>
      </c>
      <c r="H2514" s="47">
        <f t="shared" si="117"/>
        <v>541</v>
      </c>
      <c r="I2514" s="47">
        <f t="shared" si="118"/>
        <v>3</v>
      </c>
      <c r="J2514" s="39" t="str">
        <f t="shared" si="119"/>
        <v>5413</v>
      </c>
      <c r="K2514" t="s">
        <v>50</v>
      </c>
      <c r="L2514">
        <v>126</v>
      </c>
      <c r="M2514" t="s">
        <v>2720</v>
      </c>
      <c r="N2514" t="s">
        <v>2721</v>
      </c>
      <c r="O2514">
        <v>1</v>
      </c>
      <c r="P2514" t="s">
        <v>3321</v>
      </c>
    </row>
    <row r="2515" spans="1:16" x14ac:dyDescent="0.3">
      <c r="A2515" t="s">
        <v>37</v>
      </c>
      <c r="B2515" t="s">
        <v>38</v>
      </c>
      <c r="C2515" t="s">
        <v>39</v>
      </c>
      <c r="D2515" t="s">
        <v>40</v>
      </c>
      <c r="E2515">
        <v>1</v>
      </c>
      <c r="F2515">
        <v>533</v>
      </c>
      <c r="G2515">
        <v>1</v>
      </c>
      <c r="H2515" s="47">
        <f t="shared" si="117"/>
        <v>533</v>
      </c>
      <c r="I2515" s="47">
        <f t="shared" si="118"/>
        <v>1</v>
      </c>
      <c r="J2515" s="39" t="str">
        <f t="shared" si="119"/>
        <v>5331</v>
      </c>
      <c r="K2515" t="s">
        <v>50</v>
      </c>
      <c r="L2515">
        <v>119</v>
      </c>
      <c r="M2515" t="s">
        <v>2722</v>
      </c>
      <c r="N2515" t="s">
        <v>2723</v>
      </c>
      <c r="O2515">
        <v>1</v>
      </c>
      <c r="P2515" t="s">
        <v>3321</v>
      </c>
    </row>
    <row r="2516" spans="1:16" x14ac:dyDescent="0.3">
      <c r="A2516" t="s">
        <v>37</v>
      </c>
      <c r="B2516" t="s">
        <v>38</v>
      </c>
      <c r="C2516" t="s">
        <v>39</v>
      </c>
      <c r="D2516" t="s">
        <v>40</v>
      </c>
      <c r="E2516">
        <v>1</v>
      </c>
      <c r="F2516">
        <v>481</v>
      </c>
      <c r="G2516">
        <v>2</v>
      </c>
      <c r="H2516" s="47">
        <f t="shared" si="117"/>
        <v>481</v>
      </c>
      <c r="I2516" s="47">
        <f t="shared" si="118"/>
        <v>2</v>
      </c>
      <c r="J2516" s="39" t="str">
        <f t="shared" si="119"/>
        <v>4812</v>
      </c>
      <c r="K2516" t="s">
        <v>160</v>
      </c>
      <c r="L2516">
        <v>2571</v>
      </c>
      <c r="M2516" t="s">
        <v>54</v>
      </c>
      <c r="N2516" t="s">
        <v>2724</v>
      </c>
      <c r="O2516">
        <v>2</v>
      </c>
      <c r="P2516" t="s">
        <v>3323</v>
      </c>
    </row>
    <row r="2517" spans="1:16" x14ac:dyDescent="0.3">
      <c r="A2517" t="s">
        <v>37</v>
      </c>
      <c r="B2517" t="s">
        <v>38</v>
      </c>
      <c r="C2517" t="s">
        <v>39</v>
      </c>
      <c r="D2517" t="s">
        <v>40</v>
      </c>
      <c r="E2517">
        <v>1</v>
      </c>
      <c r="F2517">
        <v>493</v>
      </c>
      <c r="G2517">
        <v>2</v>
      </c>
      <c r="H2517" s="47">
        <f t="shared" si="117"/>
        <v>493</v>
      </c>
      <c r="I2517" s="47">
        <f t="shared" si="118"/>
        <v>2</v>
      </c>
      <c r="J2517" s="39" t="str">
        <f t="shared" si="119"/>
        <v>4932</v>
      </c>
      <c r="K2517" t="s">
        <v>50</v>
      </c>
      <c r="L2517">
        <v>817</v>
      </c>
      <c r="M2517" t="s">
        <v>54</v>
      </c>
      <c r="N2517" t="s">
        <v>54</v>
      </c>
      <c r="O2517">
        <v>1</v>
      </c>
      <c r="P2517" t="s">
        <v>3321</v>
      </c>
    </row>
    <row r="2518" spans="1:16" x14ac:dyDescent="0.3">
      <c r="A2518" t="s">
        <v>37</v>
      </c>
      <c r="B2518" t="s">
        <v>38</v>
      </c>
      <c r="C2518" t="s">
        <v>39</v>
      </c>
      <c r="D2518" t="s">
        <v>40</v>
      </c>
      <c r="E2518">
        <v>1</v>
      </c>
      <c r="F2518">
        <v>463</v>
      </c>
      <c r="G2518">
        <v>23</v>
      </c>
      <c r="H2518" s="47">
        <f t="shared" si="117"/>
        <v>463</v>
      </c>
      <c r="I2518" s="47">
        <f t="shared" si="118"/>
        <v>23</v>
      </c>
      <c r="J2518" s="39" t="str">
        <f t="shared" si="119"/>
        <v>46323</v>
      </c>
      <c r="K2518" t="s">
        <v>53</v>
      </c>
      <c r="L2518">
        <v>2</v>
      </c>
      <c r="M2518" t="s">
        <v>54</v>
      </c>
      <c r="N2518" t="s">
        <v>55</v>
      </c>
      <c r="O2518">
        <v>5</v>
      </c>
      <c r="P2518" t="s">
        <v>3322</v>
      </c>
    </row>
    <row r="2519" spans="1:16" x14ac:dyDescent="0.3">
      <c r="A2519" t="s">
        <v>37</v>
      </c>
      <c r="B2519" t="s">
        <v>38</v>
      </c>
      <c r="C2519" t="s">
        <v>39</v>
      </c>
      <c r="D2519" t="s">
        <v>40</v>
      </c>
      <c r="E2519">
        <v>1</v>
      </c>
      <c r="F2519">
        <v>526</v>
      </c>
      <c r="G2519">
        <v>2</v>
      </c>
      <c r="H2519" s="47">
        <f t="shared" si="117"/>
        <v>526</v>
      </c>
      <c r="I2519" s="47">
        <f t="shared" si="118"/>
        <v>2</v>
      </c>
      <c r="J2519" s="39" t="str">
        <f t="shared" si="119"/>
        <v>5262</v>
      </c>
      <c r="K2519" t="s">
        <v>50</v>
      </c>
      <c r="L2519">
        <v>195</v>
      </c>
      <c r="M2519" t="s">
        <v>2725</v>
      </c>
      <c r="N2519" t="s">
        <v>2726</v>
      </c>
      <c r="O2519">
        <v>1</v>
      </c>
      <c r="P2519" t="s">
        <v>3321</v>
      </c>
    </row>
    <row r="2520" spans="1:16" x14ac:dyDescent="0.3">
      <c r="A2520" t="s">
        <v>37</v>
      </c>
      <c r="B2520" t="s">
        <v>38</v>
      </c>
      <c r="C2520" t="s">
        <v>39</v>
      </c>
      <c r="D2520" t="s">
        <v>40</v>
      </c>
      <c r="E2520">
        <v>1</v>
      </c>
      <c r="F2520">
        <v>813</v>
      </c>
      <c r="G2520">
        <v>8</v>
      </c>
      <c r="H2520" s="47">
        <f t="shared" si="117"/>
        <v>813</v>
      </c>
      <c r="I2520" s="47">
        <f t="shared" si="118"/>
        <v>8</v>
      </c>
      <c r="J2520" s="39" t="str">
        <f t="shared" si="119"/>
        <v>8138</v>
      </c>
      <c r="K2520" t="s">
        <v>72</v>
      </c>
      <c r="L2520">
        <v>9321</v>
      </c>
      <c r="M2520" t="s">
        <v>2727</v>
      </c>
      <c r="N2520" t="s">
        <v>2728</v>
      </c>
      <c r="O2520">
        <v>6</v>
      </c>
      <c r="P2520" t="s">
        <v>3324</v>
      </c>
    </row>
    <row r="2521" spans="1:16" x14ac:dyDescent="0.3">
      <c r="A2521" t="s">
        <v>37</v>
      </c>
      <c r="B2521" t="s">
        <v>38</v>
      </c>
      <c r="C2521" t="s">
        <v>39</v>
      </c>
      <c r="D2521" t="s">
        <v>40</v>
      </c>
      <c r="E2521">
        <v>1</v>
      </c>
      <c r="F2521">
        <v>786</v>
      </c>
      <c r="G2521">
        <v>3</v>
      </c>
      <c r="H2521" s="47">
        <f t="shared" si="117"/>
        <v>786</v>
      </c>
      <c r="I2521" s="47">
        <f t="shared" si="118"/>
        <v>3</v>
      </c>
      <c r="J2521" s="39" t="str">
        <f t="shared" si="119"/>
        <v>7863</v>
      </c>
      <c r="K2521" t="s">
        <v>58</v>
      </c>
      <c r="L2521">
        <v>10</v>
      </c>
      <c r="M2521" t="s">
        <v>805</v>
      </c>
      <c r="N2521" t="s">
        <v>806</v>
      </c>
      <c r="O2521">
        <v>1</v>
      </c>
      <c r="P2521" t="s">
        <v>3321</v>
      </c>
    </row>
    <row r="2522" spans="1:16" x14ac:dyDescent="0.3">
      <c r="A2522" t="s">
        <v>37</v>
      </c>
      <c r="B2522" t="s">
        <v>38</v>
      </c>
      <c r="C2522" t="s">
        <v>39</v>
      </c>
      <c r="D2522" t="s">
        <v>40</v>
      </c>
      <c r="E2522">
        <v>1</v>
      </c>
      <c r="F2522">
        <v>787</v>
      </c>
      <c r="G2522">
        <v>18</v>
      </c>
      <c r="H2522" s="47">
        <f t="shared" si="117"/>
        <v>787</v>
      </c>
      <c r="I2522" s="47">
        <f t="shared" si="118"/>
        <v>18</v>
      </c>
      <c r="J2522" s="39" t="str">
        <f t="shared" si="119"/>
        <v>78718</v>
      </c>
      <c r="K2522" t="s">
        <v>72</v>
      </c>
      <c r="L2522">
        <v>85</v>
      </c>
      <c r="M2522" t="s">
        <v>54</v>
      </c>
      <c r="N2522" t="s">
        <v>55</v>
      </c>
      <c r="O2522">
        <v>5</v>
      </c>
      <c r="P2522" t="s">
        <v>3322</v>
      </c>
    </row>
    <row r="2523" spans="1:16" x14ac:dyDescent="0.3">
      <c r="A2523" t="s">
        <v>37</v>
      </c>
      <c r="B2523" t="s">
        <v>38</v>
      </c>
      <c r="C2523" t="s">
        <v>39</v>
      </c>
      <c r="D2523" t="s">
        <v>40</v>
      </c>
      <c r="E2523">
        <v>1</v>
      </c>
      <c r="F2523">
        <v>776</v>
      </c>
      <c r="G2523">
        <v>11</v>
      </c>
      <c r="H2523" s="47">
        <f t="shared" si="117"/>
        <v>776</v>
      </c>
      <c r="I2523" s="47">
        <f t="shared" si="118"/>
        <v>11</v>
      </c>
      <c r="J2523" s="39" t="str">
        <f t="shared" si="119"/>
        <v>77611</v>
      </c>
      <c r="K2523" t="s">
        <v>50</v>
      </c>
      <c r="L2523">
        <v>166</v>
      </c>
      <c r="M2523" t="s">
        <v>54</v>
      </c>
      <c r="N2523" t="s">
        <v>79</v>
      </c>
      <c r="O2523">
        <v>2</v>
      </c>
      <c r="P2523" t="s">
        <v>3323</v>
      </c>
    </row>
    <row r="2524" spans="1:16" x14ac:dyDescent="0.3">
      <c r="A2524" t="s">
        <v>37</v>
      </c>
      <c r="B2524" t="s">
        <v>38</v>
      </c>
      <c r="C2524" t="s">
        <v>39</v>
      </c>
      <c r="D2524" t="s">
        <v>40</v>
      </c>
      <c r="E2524">
        <v>1</v>
      </c>
      <c r="F2524">
        <v>877</v>
      </c>
      <c r="G2524">
        <v>5</v>
      </c>
      <c r="H2524" s="47">
        <f t="shared" si="117"/>
        <v>877</v>
      </c>
      <c r="I2524" s="47">
        <f t="shared" si="118"/>
        <v>5</v>
      </c>
      <c r="J2524" s="39" t="str">
        <f t="shared" si="119"/>
        <v>8775</v>
      </c>
      <c r="K2524" t="s">
        <v>50</v>
      </c>
      <c r="L2524">
        <v>10</v>
      </c>
      <c r="M2524" t="s">
        <v>54</v>
      </c>
      <c r="N2524" t="s">
        <v>159</v>
      </c>
      <c r="O2524">
        <v>2</v>
      </c>
      <c r="P2524" t="s">
        <v>3323</v>
      </c>
    </row>
    <row r="2525" spans="1:16" x14ac:dyDescent="0.3">
      <c r="A2525" t="s">
        <v>37</v>
      </c>
      <c r="B2525" t="s">
        <v>38</v>
      </c>
      <c r="C2525" t="s">
        <v>39</v>
      </c>
      <c r="D2525" t="s">
        <v>40</v>
      </c>
      <c r="E2525">
        <v>1</v>
      </c>
      <c r="F2525">
        <v>678</v>
      </c>
      <c r="G2525">
        <v>21</v>
      </c>
      <c r="H2525" s="47">
        <f t="shared" si="117"/>
        <v>678</v>
      </c>
      <c r="I2525" s="47">
        <f t="shared" si="118"/>
        <v>21</v>
      </c>
      <c r="J2525" s="39" t="str">
        <f t="shared" si="119"/>
        <v>67821</v>
      </c>
      <c r="K2525" t="s">
        <v>50</v>
      </c>
      <c r="L2525">
        <v>178.5</v>
      </c>
      <c r="M2525" t="s">
        <v>2729</v>
      </c>
      <c r="N2525" t="s">
        <v>2730</v>
      </c>
      <c r="O2525">
        <v>1</v>
      </c>
      <c r="P2525" t="s">
        <v>3321</v>
      </c>
    </row>
    <row r="2526" spans="1:16" x14ac:dyDescent="0.3">
      <c r="A2526" t="s">
        <v>37</v>
      </c>
      <c r="B2526" t="s">
        <v>38</v>
      </c>
      <c r="C2526" t="s">
        <v>39</v>
      </c>
      <c r="D2526" t="s">
        <v>40</v>
      </c>
      <c r="E2526">
        <v>1</v>
      </c>
      <c r="F2526">
        <v>774</v>
      </c>
      <c r="G2526">
        <v>5</v>
      </c>
      <c r="H2526" s="47">
        <f t="shared" si="117"/>
        <v>774</v>
      </c>
      <c r="I2526" s="47">
        <f t="shared" si="118"/>
        <v>5</v>
      </c>
      <c r="J2526" s="39" t="str">
        <f t="shared" si="119"/>
        <v>7745</v>
      </c>
      <c r="K2526" t="s">
        <v>50</v>
      </c>
      <c r="L2526">
        <v>49</v>
      </c>
      <c r="M2526" t="s">
        <v>54</v>
      </c>
      <c r="N2526" t="s">
        <v>54</v>
      </c>
      <c r="O2526">
        <v>1</v>
      </c>
      <c r="P2526" t="s">
        <v>3321</v>
      </c>
    </row>
    <row r="2527" spans="1:16" x14ac:dyDescent="0.3">
      <c r="A2527" t="s">
        <v>37</v>
      </c>
      <c r="B2527" t="s">
        <v>38</v>
      </c>
      <c r="C2527" t="s">
        <v>39</v>
      </c>
      <c r="D2527" t="s">
        <v>40</v>
      </c>
      <c r="E2527">
        <v>1</v>
      </c>
      <c r="F2527">
        <v>771</v>
      </c>
      <c r="G2527">
        <v>2</v>
      </c>
      <c r="H2527" s="47">
        <f t="shared" si="117"/>
        <v>771</v>
      </c>
      <c r="I2527" s="47">
        <f t="shared" si="118"/>
        <v>2</v>
      </c>
      <c r="J2527" s="39" t="str">
        <f t="shared" si="119"/>
        <v>7712</v>
      </c>
      <c r="K2527" t="s">
        <v>58</v>
      </c>
      <c r="L2527">
        <v>99</v>
      </c>
      <c r="M2527">
        <v>636</v>
      </c>
      <c r="N2527" t="s">
        <v>2731</v>
      </c>
      <c r="O2527">
        <v>1</v>
      </c>
      <c r="P2527" t="s">
        <v>3321</v>
      </c>
    </row>
    <row r="2528" spans="1:16" x14ac:dyDescent="0.3">
      <c r="A2528" t="s">
        <v>37</v>
      </c>
      <c r="B2528" t="s">
        <v>38</v>
      </c>
      <c r="C2528" t="s">
        <v>39</v>
      </c>
      <c r="D2528" t="s">
        <v>40</v>
      </c>
      <c r="E2528">
        <v>1</v>
      </c>
      <c r="F2528">
        <v>678</v>
      </c>
      <c r="G2528">
        <v>3</v>
      </c>
      <c r="H2528" s="47">
        <f t="shared" si="117"/>
        <v>678</v>
      </c>
      <c r="I2528" s="47">
        <f t="shared" si="118"/>
        <v>3</v>
      </c>
      <c r="J2528" s="39" t="str">
        <f t="shared" si="119"/>
        <v>6783</v>
      </c>
      <c r="K2528" t="s">
        <v>50</v>
      </c>
      <c r="L2528">
        <v>190.1</v>
      </c>
      <c r="M2528" t="s">
        <v>2732</v>
      </c>
      <c r="N2528" t="s">
        <v>2733</v>
      </c>
      <c r="O2528">
        <v>1</v>
      </c>
      <c r="P2528" t="s">
        <v>3321</v>
      </c>
    </row>
    <row r="2529" spans="1:16" x14ac:dyDescent="0.3">
      <c r="A2529" t="s">
        <v>37</v>
      </c>
      <c r="B2529" t="s">
        <v>38</v>
      </c>
      <c r="C2529" t="s">
        <v>39</v>
      </c>
      <c r="D2529" t="s">
        <v>40</v>
      </c>
      <c r="E2529">
        <v>1</v>
      </c>
      <c r="F2529">
        <v>678</v>
      </c>
      <c r="G2529">
        <v>12</v>
      </c>
      <c r="H2529" s="47">
        <f t="shared" si="117"/>
        <v>678</v>
      </c>
      <c r="I2529" s="47">
        <f t="shared" si="118"/>
        <v>12</v>
      </c>
      <c r="J2529" s="39" t="str">
        <f t="shared" si="119"/>
        <v>67812</v>
      </c>
      <c r="K2529" t="s">
        <v>50</v>
      </c>
      <c r="L2529">
        <v>183.8</v>
      </c>
      <c r="M2529" t="s">
        <v>2734</v>
      </c>
      <c r="N2529" t="s">
        <v>2735</v>
      </c>
      <c r="O2529">
        <v>1</v>
      </c>
      <c r="P2529" t="s">
        <v>3321</v>
      </c>
    </row>
    <row r="2530" spans="1:16" x14ac:dyDescent="0.3">
      <c r="A2530" t="s">
        <v>37</v>
      </c>
      <c r="B2530" t="s">
        <v>38</v>
      </c>
      <c r="C2530" t="s">
        <v>39</v>
      </c>
      <c r="D2530" t="s">
        <v>40</v>
      </c>
      <c r="E2530">
        <v>1</v>
      </c>
      <c r="F2530">
        <v>765</v>
      </c>
      <c r="G2530">
        <v>0</v>
      </c>
      <c r="H2530" s="47">
        <f t="shared" si="117"/>
        <v>765</v>
      </c>
      <c r="I2530" s="47"/>
      <c r="J2530" s="39" t="str">
        <f t="shared" si="119"/>
        <v>765</v>
      </c>
      <c r="K2530" t="s">
        <v>58</v>
      </c>
      <c r="L2530">
        <v>864</v>
      </c>
      <c r="M2530" t="s">
        <v>570</v>
      </c>
      <c r="N2530" t="s">
        <v>571</v>
      </c>
      <c r="O2530">
        <v>1</v>
      </c>
      <c r="P2530" t="s">
        <v>3321</v>
      </c>
    </row>
    <row r="2531" spans="1:16" x14ac:dyDescent="0.3">
      <c r="A2531" t="s">
        <v>37</v>
      </c>
      <c r="B2531" t="s">
        <v>38</v>
      </c>
      <c r="C2531" t="s">
        <v>39</v>
      </c>
      <c r="D2531" t="s">
        <v>40</v>
      </c>
      <c r="E2531">
        <v>1</v>
      </c>
      <c r="F2531">
        <v>765</v>
      </c>
      <c r="G2531">
        <v>2</v>
      </c>
      <c r="H2531" s="47">
        <f t="shared" si="117"/>
        <v>765</v>
      </c>
      <c r="I2531" s="47">
        <f t="shared" si="118"/>
        <v>2</v>
      </c>
      <c r="J2531" s="39" t="str">
        <f t="shared" si="119"/>
        <v>7652</v>
      </c>
      <c r="K2531" t="s">
        <v>58</v>
      </c>
      <c r="L2531">
        <v>517</v>
      </c>
      <c r="M2531" t="s">
        <v>570</v>
      </c>
      <c r="N2531" t="s">
        <v>571</v>
      </c>
      <c r="O2531">
        <v>1</v>
      </c>
      <c r="P2531" t="s">
        <v>3321</v>
      </c>
    </row>
    <row r="2532" spans="1:16" x14ac:dyDescent="0.3">
      <c r="A2532" t="s">
        <v>37</v>
      </c>
      <c r="B2532" t="s">
        <v>38</v>
      </c>
      <c r="C2532" t="s">
        <v>39</v>
      </c>
      <c r="D2532" t="s">
        <v>40</v>
      </c>
      <c r="E2532">
        <v>1</v>
      </c>
      <c r="F2532">
        <v>867</v>
      </c>
      <c r="G2532">
        <v>20</v>
      </c>
      <c r="H2532" s="47">
        <f t="shared" si="117"/>
        <v>867</v>
      </c>
      <c r="I2532" s="47">
        <f t="shared" si="118"/>
        <v>20</v>
      </c>
      <c r="J2532" s="39" t="str">
        <f t="shared" si="119"/>
        <v>86720</v>
      </c>
      <c r="K2532" t="s">
        <v>50</v>
      </c>
      <c r="L2532">
        <v>46</v>
      </c>
      <c r="M2532" t="s">
        <v>2736</v>
      </c>
      <c r="N2532" t="s">
        <v>1895</v>
      </c>
      <c r="O2532">
        <v>1</v>
      </c>
      <c r="P2532" t="s">
        <v>3321</v>
      </c>
    </row>
    <row r="2533" spans="1:16" x14ac:dyDescent="0.3">
      <c r="A2533" t="s">
        <v>37</v>
      </c>
      <c r="B2533" t="s">
        <v>38</v>
      </c>
      <c r="C2533" t="s">
        <v>39</v>
      </c>
      <c r="D2533" t="s">
        <v>40</v>
      </c>
      <c r="E2533">
        <v>1</v>
      </c>
      <c r="F2533">
        <v>672</v>
      </c>
      <c r="G2533">
        <v>9</v>
      </c>
      <c r="H2533" s="47">
        <f t="shared" si="117"/>
        <v>672</v>
      </c>
      <c r="I2533" s="47">
        <f t="shared" si="118"/>
        <v>9</v>
      </c>
      <c r="J2533" s="39" t="str">
        <f t="shared" si="119"/>
        <v>6729</v>
      </c>
      <c r="K2533" t="s">
        <v>50</v>
      </c>
      <c r="L2533">
        <v>36.700000000000003</v>
      </c>
      <c r="M2533" t="s">
        <v>439</v>
      </c>
      <c r="N2533" t="s">
        <v>2737</v>
      </c>
      <c r="O2533">
        <v>1</v>
      </c>
      <c r="P2533" t="s">
        <v>3321</v>
      </c>
    </row>
    <row r="2534" spans="1:16" x14ac:dyDescent="0.3">
      <c r="A2534" t="s">
        <v>37</v>
      </c>
      <c r="B2534" t="s">
        <v>38</v>
      </c>
      <c r="C2534" t="s">
        <v>39</v>
      </c>
      <c r="D2534" t="s">
        <v>40</v>
      </c>
      <c r="E2534">
        <v>1</v>
      </c>
      <c r="F2534">
        <v>672</v>
      </c>
      <c r="G2534">
        <v>12</v>
      </c>
      <c r="H2534" s="47">
        <f t="shared" si="117"/>
        <v>672</v>
      </c>
      <c r="I2534" s="47">
        <f t="shared" si="118"/>
        <v>12</v>
      </c>
      <c r="J2534" s="39" t="str">
        <f t="shared" si="119"/>
        <v>67212</v>
      </c>
      <c r="K2534" t="s">
        <v>50</v>
      </c>
      <c r="L2534">
        <v>244.6</v>
      </c>
      <c r="M2534" t="s">
        <v>2738</v>
      </c>
      <c r="N2534" t="s">
        <v>2739</v>
      </c>
      <c r="O2534">
        <v>1</v>
      </c>
      <c r="P2534" t="s">
        <v>3321</v>
      </c>
    </row>
    <row r="2535" spans="1:16" x14ac:dyDescent="0.3">
      <c r="A2535" t="s">
        <v>37</v>
      </c>
      <c r="B2535" t="s">
        <v>38</v>
      </c>
      <c r="C2535" t="s">
        <v>39</v>
      </c>
      <c r="D2535" t="s">
        <v>40</v>
      </c>
      <c r="E2535">
        <v>1</v>
      </c>
      <c r="F2535">
        <v>690</v>
      </c>
      <c r="G2535">
        <v>14</v>
      </c>
      <c r="H2535" s="47">
        <f t="shared" si="117"/>
        <v>690</v>
      </c>
      <c r="I2535" s="47">
        <f t="shared" si="118"/>
        <v>14</v>
      </c>
      <c r="J2535" s="39" t="str">
        <f t="shared" si="119"/>
        <v>69014</v>
      </c>
      <c r="K2535" t="s">
        <v>50</v>
      </c>
      <c r="L2535">
        <v>174.9</v>
      </c>
      <c r="M2535" t="s">
        <v>2740</v>
      </c>
      <c r="N2535" t="s">
        <v>2741</v>
      </c>
      <c r="O2535">
        <v>1</v>
      </c>
      <c r="P2535" t="s">
        <v>3321</v>
      </c>
    </row>
    <row r="2536" spans="1:16" x14ac:dyDescent="0.3">
      <c r="A2536" t="s">
        <v>37</v>
      </c>
      <c r="B2536" t="s">
        <v>38</v>
      </c>
      <c r="C2536" t="s">
        <v>39</v>
      </c>
      <c r="D2536" t="s">
        <v>40</v>
      </c>
      <c r="E2536">
        <v>1</v>
      </c>
      <c r="F2536">
        <v>684</v>
      </c>
      <c r="G2536">
        <v>20</v>
      </c>
      <c r="H2536" s="47">
        <f t="shared" si="117"/>
        <v>684</v>
      </c>
      <c r="I2536" s="47">
        <f t="shared" si="118"/>
        <v>20</v>
      </c>
      <c r="J2536" s="39" t="str">
        <f t="shared" si="119"/>
        <v>68420</v>
      </c>
      <c r="K2536" t="s">
        <v>50</v>
      </c>
      <c r="L2536">
        <v>183.8</v>
      </c>
      <c r="M2536" t="s">
        <v>2742</v>
      </c>
      <c r="N2536" t="s">
        <v>2743</v>
      </c>
      <c r="O2536">
        <v>1</v>
      </c>
      <c r="P2536" t="s">
        <v>3321</v>
      </c>
    </row>
    <row r="2537" spans="1:16" x14ac:dyDescent="0.3">
      <c r="A2537" t="s">
        <v>37</v>
      </c>
      <c r="B2537" t="s">
        <v>38</v>
      </c>
      <c r="C2537" t="s">
        <v>39</v>
      </c>
      <c r="D2537" t="s">
        <v>40</v>
      </c>
      <c r="E2537">
        <v>1</v>
      </c>
      <c r="F2537">
        <v>671</v>
      </c>
      <c r="G2537">
        <v>1</v>
      </c>
      <c r="H2537" s="47">
        <f t="shared" si="117"/>
        <v>671</v>
      </c>
      <c r="I2537" s="47">
        <f t="shared" si="118"/>
        <v>1</v>
      </c>
      <c r="J2537" s="39" t="str">
        <f t="shared" si="119"/>
        <v>6711</v>
      </c>
      <c r="K2537" t="s">
        <v>50</v>
      </c>
      <c r="L2537">
        <v>106.1</v>
      </c>
      <c r="M2537" t="s">
        <v>2744</v>
      </c>
      <c r="N2537" t="s">
        <v>2745</v>
      </c>
      <c r="O2537">
        <v>1</v>
      </c>
      <c r="P2537" t="s">
        <v>3321</v>
      </c>
    </row>
    <row r="2538" spans="1:16" x14ac:dyDescent="0.3">
      <c r="A2538" t="s">
        <v>37</v>
      </c>
      <c r="B2538" t="s">
        <v>38</v>
      </c>
      <c r="C2538" t="s">
        <v>39</v>
      </c>
      <c r="D2538" t="s">
        <v>40</v>
      </c>
      <c r="E2538">
        <v>1</v>
      </c>
      <c r="F2538">
        <v>671</v>
      </c>
      <c r="G2538">
        <v>3</v>
      </c>
      <c r="H2538" s="47">
        <f t="shared" si="117"/>
        <v>671</v>
      </c>
      <c r="I2538" s="47">
        <f t="shared" si="118"/>
        <v>3</v>
      </c>
      <c r="J2538" s="39" t="str">
        <f t="shared" si="119"/>
        <v>6713</v>
      </c>
      <c r="K2538" t="s">
        <v>50</v>
      </c>
      <c r="L2538">
        <v>195</v>
      </c>
      <c r="M2538" t="s">
        <v>2746</v>
      </c>
      <c r="N2538" t="s">
        <v>2747</v>
      </c>
      <c r="O2538">
        <v>1</v>
      </c>
      <c r="P2538" t="s">
        <v>3321</v>
      </c>
    </row>
    <row r="2539" spans="1:16" x14ac:dyDescent="0.3">
      <c r="A2539" t="s">
        <v>37</v>
      </c>
      <c r="B2539" t="s">
        <v>38</v>
      </c>
      <c r="C2539" t="s">
        <v>39</v>
      </c>
      <c r="D2539" t="s">
        <v>40</v>
      </c>
      <c r="E2539">
        <v>1</v>
      </c>
      <c r="F2539">
        <v>866</v>
      </c>
      <c r="G2539">
        <v>24</v>
      </c>
      <c r="H2539" s="47">
        <f t="shared" si="117"/>
        <v>866</v>
      </c>
      <c r="I2539" s="47">
        <f t="shared" si="118"/>
        <v>24</v>
      </c>
      <c r="J2539" s="39" t="str">
        <f t="shared" si="119"/>
        <v>86624</v>
      </c>
      <c r="K2539" t="s">
        <v>50</v>
      </c>
      <c r="L2539">
        <v>94</v>
      </c>
      <c r="M2539" t="s">
        <v>2748</v>
      </c>
      <c r="N2539" t="s">
        <v>2749</v>
      </c>
      <c r="O2539">
        <v>1</v>
      </c>
      <c r="P2539" t="s">
        <v>3321</v>
      </c>
    </row>
    <row r="2540" spans="1:16" x14ac:dyDescent="0.3">
      <c r="A2540" t="s">
        <v>37</v>
      </c>
      <c r="B2540" t="s">
        <v>38</v>
      </c>
      <c r="C2540" t="s">
        <v>39</v>
      </c>
      <c r="D2540" t="s">
        <v>40</v>
      </c>
      <c r="E2540">
        <v>1</v>
      </c>
      <c r="F2540">
        <v>866</v>
      </c>
      <c r="G2540">
        <v>30</v>
      </c>
      <c r="H2540" s="47">
        <f t="shared" si="117"/>
        <v>866</v>
      </c>
      <c r="I2540" s="47">
        <f t="shared" si="118"/>
        <v>30</v>
      </c>
      <c r="J2540" s="39" t="str">
        <f t="shared" si="119"/>
        <v>86630</v>
      </c>
      <c r="K2540" t="s">
        <v>50</v>
      </c>
      <c r="L2540">
        <v>141</v>
      </c>
      <c r="M2540" t="s">
        <v>2750</v>
      </c>
      <c r="N2540" t="s">
        <v>2751</v>
      </c>
      <c r="O2540">
        <v>1</v>
      </c>
      <c r="P2540" t="s">
        <v>3321</v>
      </c>
    </row>
    <row r="2541" spans="1:16" x14ac:dyDescent="0.3">
      <c r="A2541" t="s">
        <v>37</v>
      </c>
      <c r="B2541" t="s">
        <v>38</v>
      </c>
      <c r="C2541" t="s">
        <v>39</v>
      </c>
      <c r="D2541" t="s">
        <v>40</v>
      </c>
      <c r="E2541">
        <v>1</v>
      </c>
      <c r="F2541">
        <v>687</v>
      </c>
      <c r="G2541">
        <v>26</v>
      </c>
      <c r="H2541" s="47">
        <f t="shared" si="117"/>
        <v>687</v>
      </c>
      <c r="I2541" s="47">
        <f t="shared" si="118"/>
        <v>26</v>
      </c>
      <c r="J2541" s="39" t="str">
        <f t="shared" si="119"/>
        <v>68726</v>
      </c>
      <c r="K2541" t="s">
        <v>50</v>
      </c>
      <c r="L2541">
        <v>269.60000000000002</v>
      </c>
      <c r="M2541" t="s">
        <v>54</v>
      </c>
      <c r="N2541" t="s">
        <v>55</v>
      </c>
      <c r="O2541">
        <v>5</v>
      </c>
      <c r="P2541" t="s">
        <v>3322</v>
      </c>
    </row>
    <row r="2542" spans="1:16" x14ac:dyDescent="0.3">
      <c r="A2542" t="s">
        <v>37</v>
      </c>
      <c r="B2542" t="s">
        <v>38</v>
      </c>
      <c r="C2542" t="s">
        <v>39</v>
      </c>
      <c r="D2542" t="s">
        <v>40</v>
      </c>
      <c r="E2542">
        <v>1</v>
      </c>
      <c r="F2542">
        <v>697</v>
      </c>
      <c r="G2542">
        <v>10</v>
      </c>
      <c r="H2542" s="47">
        <f t="shared" si="117"/>
        <v>697</v>
      </c>
      <c r="I2542" s="47">
        <f t="shared" si="118"/>
        <v>10</v>
      </c>
      <c r="J2542" s="39" t="str">
        <f t="shared" si="119"/>
        <v>69710</v>
      </c>
      <c r="K2542" t="s">
        <v>50</v>
      </c>
      <c r="L2542">
        <v>231.8</v>
      </c>
      <c r="M2542" t="s">
        <v>2752</v>
      </c>
      <c r="N2542" t="s">
        <v>2159</v>
      </c>
      <c r="O2542">
        <v>1</v>
      </c>
      <c r="P2542" t="s">
        <v>3321</v>
      </c>
    </row>
    <row r="2543" spans="1:16" x14ac:dyDescent="0.3">
      <c r="A2543" t="s">
        <v>37</v>
      </c>
      <c r="B2543" t="s">
        <v>38</v>
      </c>
      <c r="C2543" t="s">
        <v>39</v>
      </c>
      <c r="D2543" t="s">
        <v>40</v>
      </c>
      <c r="E2543">
        <v>1</v>
      </c>
      <c r="F2543">
        <v>81</v>
      </c>
      <c r="G2543">
        <v>36</v>
      </c>
      <c r="H2543" s="47">
        <f t="shared" si="117"/>
        <v>81</v>
      </c>
      <c r="I2543" s="47">
        <f t="shared" si="118"/>
        <v>36</v>
      </c>
      <c r="J2543" s="39" t="str">
        <f t="shared" si="119"/>
        <v>8136</v>
      </c>
      <c r="K2543" t="s">
        <v>50</v>
      </c>
      <c r="L2543">
        <v>3</v>
      </c>
      <c r="M2543" t="s">
        <v>1378</v>
      </c>
      <c r="N2543" t="s">
        <v>2049</v>
      </c>
      <c r="O2543">
        <v>1</v>
      </c>
      <c r="P2543" t="s">
        <v>3321</v>
      </c>
    </row>
    <row r="2544" spans="1:16" x14ac:dyDescent="0.3">
      <c r="A2544" t="s">
        <v>37</v>
      </c>
      <c r="B2544" t="s">
        <v>38</v>
      </c>
      <c r="C2544" t="s">
        <v>39</v>
      </c>
      <c r="D2544" t="s">
        <v>40</v>
      </c>
      <c r="E2544">
        <v>1</v>
      </c>
      <c r="F2544">
        <v>26</v>
      </c>
      <c r="G2544">
        <v>2</v>
      </c>
      <c r="H2544" s="47">
        <f t="shared" si="117"/>
        <v>26</v>
      </c>
      <c r="I2544" s="47">
        <f t="shared" si="118"/>
        <v>2</v>
      </c>
      <c r="J2544" s="39" t="str">
        <f t="shared" si="119"/>
        <v>262</v>
      </c>
      <c r="K2544" t="s">
        <v>53</v>
      </c>
      <c r="L2544">
        <v>932</v>
      </c>
      <c r="M2544" t="s">
        <v>253</v>
      </c>
      <c r="N2544" t="s">
        <v>956</v>
      </c>
      <c r="O2544">
        <v>1</v>
      </c>
      <c r="P2544" t="s">
        <v>3321</v>
      </c>
    </row>
    <row r="2545" spans="1:16" x14ac:dyDescent="0.3">
      <c r="A2545" t="s">
        <v>37</v>
      </c>
      <c r="B2545" t="s">
        <v>38</v>
      </c>
      <c r="C2545" t="s">
        <v>39</v>
      </c>
      <c r="D2545" t="s">
        <v>40</v>
      </c>
      <c r="E2545">
        <v>1</v>
      </c>
      <c r="F2545">
        <v>61</v>
      </c>
      <c r="G2545">
        <v>22</v>
      </c>
      <c r="H2545" s="47">
        <f t="shared" si="117"/>
        <v>61</v>
      </c>
      <c r="I2545" s="47">
        <f t="shared" si="118"/>
        <v>22</v>
      </c>
      <c r="J2545" s="39" t="str">
        <f t="shared" si="119"/>
        <v>6122</v>
      </c>
      <c r="K2545" t="s">
        <v>50</v>
      </c>
      <c r="L2545">
        <v>36</v>
      </c>
      <c r="M2545" t="s">
        <v>2753</v>
      </c>
      <c r="N2545" t="s">
        <v>2754</v>
      </c>
      <c r="O2545">
        <v>1</v>
      </c>
      <c r="P2545" t="s">
        <v>3321</v>
      </c>
    </row>
    <row r="2546" spans="1:16" x14ac:dyDescent="0.3">
      <c r="A2546" t="s">
        <v>37</v>
      </c>
      <c r="B2546" t="s">
        <v>38</v>
      </c>
      <c r="C2546" t="s">
        <v>39</v>
      </c>
      <c r="D2546" t="s">
        <v>40</v>
      </c>
      <c r="E2546">
        <v>1</v>
      </c>
      <c r="F2546">
        <v>10</v>
      </c>
      <c r="G2546">
        <v>4</v>
      </c>
      <c r="H2546" s="47">
        <f t="shared" si="117"/>
        <v>10</v>
      </c>
      <c r="I2546" s="47">
        <f t="shared" si="118"/>
        <v>4</v>
      </c>
      <c r="J2546" s="39" t="str">
        <f t="shared" si="119"/>
        <v>104</v>
      </c>
      <c r="K2546" t="s">
        <v>58</v>
      </c>
      <c r="L2546">
        <v>1398</v>
      </c>
      <c r="M2546" t="s">
        <v>253</v>
      </c>
      <c r="N2546" t="s">
        <v>2755</v>
      </c>
      <c r="O2546">
        <v>1</v>
      </c>
      <c r="P2546" t="s">
        <v>3321</v>
      </c>
    </row>
    <row r="2547" spans="1:16" x14ac:dyDescent="0.3">
      <c r="A2547" t="s">
        <v>37</v>
      </c>
      <c r="B2547" t="s">
        <v>38</v>
      </c>
      <c r="C2547" t="s">
        <v>39</v>
      </c>
      <c r="D2547" t="s">
        <v>40</v>
      </c>
      <c r="E2547">
        <v>1</v>
      </c>
      <c r="F2547">
        <v>11</v>
      </c>
      <c r="G2547">
        <v>1</v>
      </c>
      <c r="H2547" s="47">
        <f t="shared" si="117"/>
        <v>11</v>
      </c>
      <c r="I2547" s="47">
        <f t="shared" si="118"/>
        <v>1</v>
      </c>
      <c r="J2547" s="39" t="str">
        <f t="shared" si="119"/>
        <v>111</v>
      </c>
      <c r="K2547" t="s">
        <v>50</v>
      </c>
      <c r="L2547">
        <v>980</v>
      </c>
      <c r="M2547" t="s">
        <v>836</v>
      </c>
      <c r="N2547" t="s">
        <v>2756</v>
      </c>
      <c r="O2547">
        <v>1</v>
      </c>
      <c r="P2547" t="s">
        <v>3321</v>
      </c>
    </row>
    <row r="2548" spans="1:16" x14ac:dyDescent="0.3">
      <c r="A2548" t="s">
        <v>37</v>
      </c>
      <c r="B2548" t="s">
        <v>38</v>
      </c>
      <c r="C2548" t="s">
        <v>39</v>
      </c>
      <c r="D2548" t="s">
        <v>40</v>
      </c>
      <c r="E2548">
        <v>1</v>
      </c>
      <c r="F2548">
        <v>343</v>
      </c>
      <c r="G2548">
        <v>5</v>
      </c>
      <c r="H2548" s="47">
        <f t="shared" si="117"/>
        <v>343</v>
      </c>
      <c r="I2548" s="47">
        <f t="shared" si="118"/>
        <v>5</v>
      </c>
      <c r="J2548" s="39" t="str">
        <f t="shared" si="119"/>
        <v>3435</v>
      </c>
      <c r="K2548" t="s">
        <v>53</v>
      </c>
      <c r="L2548">
        <v>287</v>
      </c>
      <c r="M2548" t="s">
        <v>897</v>
      </c>
      <c r="N2548" t="s">
        <v>898</v>
      </c>
      <c r="O2548">
        <v>1</v>
      </c>
      <c r="P2548" t="s">
        <v>3321</v>
      </c>
    </row>
    <row r="2549" spans="1:16" x14ac:dyDescent="0.3">
      <c r="A2549" t="s">
        <v>37</v>
      </c>
      <c r="B2549" t="s">
        <v>38</v>
      </c>
      <c r="C2549" t="s">
        <v>39</v>
      </c>
      <c r="D2549" t="s">
        <v>40</v>
      </c>
      <c r="E2549">
        <v>1</v>
      </c>
      <c r="F2549">
        <v>741</v>
      </c>
      <c r="G2549">
        <v>47</v>
      </c>
      <c r="H2549" s="47">
        <f t="shared" si="117"/>
        <v>741</v>
      </c>
      <c r="I2549" s="47">
        <f t="shared" si="118"/>
        <v>47</v>
      </c>
      <c r="J2549" s="39" t="str">
        <f t="shared" si="119"/>
        <v>74147</v>
      </c>
      <c r="K2549" t="s">
        <v>50</v>
      </c>
      <c r="L2549">
        <v>182</v>
      </c>
      <c r="M2549" t="s">
        <v>2757</v>
      </c>
      <c r="N2549" t="s">
        <v>2758</v>
      </c>
      <c r="O2549">
        <v>1</v>
      </c>
      <c r="P2549" t="s">
        <v>3321</v>
      </c>
    </row>
    <row r="2550" spans="1:16" x14ac:dyDescent="0.3">
      <c r="A2550" t="s">
        <v>37</v>
      </c>
      <c r="B2550" t="s">
        <v>38</v>
      </c>
      <c r="C2550" t="s">
        <v>39</v>
      </c>
      <c r="D2550" t="s">
        <v>40</v>
      </c>
      <c r="E2550">
        <v>1</v>
      </c>
      <c r="F2550">
        <v>877</v>
      </c>
      <c r="G2550">
        <v>17</v>
      </c>
      <c r="H2550" s="47">
        <f t="shared" si="117"/>
        <v>877</v>
      </c>
      <c r="I2550" s="47">
        <f t="shared" si="118"/>
        <v>17</v>
      </c>
      <c r="J2550" s="39" t="str">
        <f t="shared" si="119"/>
        <v>87717</v>
      </c>
      <c r="K2550" t="s">
        <v>50</v>
      </c>
      <c r="L2550">
        <v>16</v>
      </c>
      <c r="M2550" t="s">
        <v>2759</v>
      </c>
      <c r="N2550" t="s">
        <v>1230</v>
      </c>
      <c r="O2550">
        <v>1</v>
      </c>
      <c r="P2550" t="s">
        <v>3321</v>
      </c>
    </row>
    <row r="2551" spans="1:16" x14ac:dyDescent="0.3">
      <c r="A2551" t="s">
        <v>37</v>
      </c>
      <c r="B2551" t="s">
        <v>38</v>
      </c>
      <c r="C2551" t="s">
        <v>39</v>
      </c>
      <c r="D2551" t="s">
        <v>40</v>
      </c>
      <c r="E2551">
        <v>1</v>
      </c>
      <c r="F2551">
        <v>826</v>
      </c>
      <c r="G2551">
        <v>1</v>
      </c>
      <c r="H2551" s="47">
        <f t="shared" si="117"/>
        <v>826</v>
      </c>
      <c r="I2551" s="47">
        <f t="shared" si="118"/>
        <v>1</v>
      </c>
      <c r="J2551" s="39" t="str">
        <f t="shared" si="119"/>
        <v>8261</v>
      </c>
      <c r="K2551" t="s">
        <v>257</v>
      </c>
      <c r="L2551">
        <v>660</v>
      </c>
      <c r="M2551" t="s">
        <v>351</v>
      </c>
      <c r="N2551" t="s">
        <v>352</v>
      </c>
      <c r="O2551">
        <v>1</v>
      </c>
      <c r="P2551" t="s">
        <v>3321</v>
      </c>
    </row>
    <row r="2552" spans="1:16" x14ac:dyDescent="0.3">
      <c r="A2552" t="s">
        <v>37</v>
      </c>
      <c r="B2552" t="s">
        <v>38</v>
      </c>
      <c r="C2552" t="s">
        <v>39</v>
      </c>
      <c r="D2552" t="s">
        <v>40</v>
      </c>
      <c r="E2552">
        <v>1</v>
      </c>
      <c r="F2552">
        <v>688</v>
      </c>
      <c r="G2552">
        <v>4</v>
      </c>
      <c r="H2552" s="47">
        <f t="shared" si="117"/>
        <v>688</v>
      </c>
      <c r="I2552" s="47">
        <f t="shared" si="118"/>
        <v>4</v>
      </c>
      <c r="J2552" s="39" t="str">
        <f t="shared" si="119"/>
        <v>6884</v>
      </c>
      <c r="K2552" t="s">
        <v>50</v>
      </c>
      <c r="L2552">
        <v>70.7</v>
      </c>
      <c r="M2552" t="s">
        <v>2117</v>
      </c>
      <c r="N2552" t="s">
        <v>2118</v>
      </c>
      <c r="O2552">
        <v>1</v>
      </c>
      <c r="P2552" t="s">
        <v>3321</v>
      </c>
    </row>
    <row r="2553" spans="1:16" x14ac:dyDescent="0.3">
      <c r="A2553" t="s">
        <v>37</v>
      </c>
      <c r="B2553" t="s">
        <v>38</v>
      </c>
      <c r="C2553" t="s">
        <v>39</v>
      </c>
      <c r="D2553" t="s">
        <v>40</v>
      </c>
      <c r="E2553">
        <v>1</v>
      </c>
      <c r="F2553">
        <v>671</v>
      </c>
      <c r="G2553">
        <v>23</v>
      </c>
      <c r="H2553" s="47">
        <f t="shared" si="117"/>
        <v>671</v>
      </c>
      <c r="I2553" s="47">
        <f t="shared" si="118"/>
        <v>23</v>
      </c>
      <c r="J2553" s="39" t="str">
        <f t="shared" si="119"/>
        <v>67123</v>
      </c>
      <c r="K2553" t="s">
        <v>50</v>
      </c>
      <c r="L2553">
        <v>122.3</v>
      </c>
      <c r="M2553" t="s">
        <v>2760</v>
      </c>
      <c r="N2553" t="s">
        <v>2761</v>
      </c>
      <c r="O2553">
        <v>1</v>
      </c>
      <c r="P2553" t="s">
        <v>3321</v>
      </c>
    </row>
    <row r="2554" spans="1:16" x14ac:dyDescent="0.3">
      <c r="A2554" t="s">
        <v>37</v>
      </c>
      <c r="B2554" t="s">
        <v>38</v>
      </c>
      <c r="C2554" t="s">
        <v>39</v>
      </c>
      <c r="D2554" t="s">
        <v>40</v>
      </c>
      <c r="E2554">
        <v>1</v>
      </c>
      <c r="F2554">
        <v>801</v>
      </c>
      <c r="G2554">
        <v>3</v>
      </c>
      <c r="H2554" s="47">
        <f t="shared" si="117"/>
        <v>801</v>
      </c>
      <c r="I2554" s="47">
        <f t="shared" si="118"/>
        <v>3</v>
      </c>
      <c r="J2554" s="39" t="str">
        <f t="shared" si="119"/>
        <v>8013</v>
      </c>
      <c r="K2554" t="s">
        <v>58</v>
      </c>
      <c r="L2554">
        <v>228</v>
      </c>
      <c r="M2554" t="s">
        <v>2762</v>
      </c>
      <c r="N2554" t="s">
        <v>829</v>
      </c>
      <c r="O2554">
        <v>1</v>
      </c>
      <c r="P2554" t="s">
        <v>3321</v>
      </c>
    </row>
    <row r="2555" spans="1:16" x14ac:dyDescent="0.3">
      <c r="A2555" t="s">
        <v>37</v>
      </c>
      <c r="B2555" t="s">
        <v>38</v>
      </c>
      <c r="C2555" t="s">
        <v>39</v>
      </c>
      <c r="D2555" t="s">
        <v>40</v>
      </c>
      <c r="E2555">
        <v>1</v>
      </c>
      <c r="F2555">
        <v>683</v>
      </c>
      <c r="G2555">
        <v>21</v>
      </c>
      <c r="H2555" s="47">
        <f t="shared" si="117"/>
        <v>683</v>
      </c>
      <c r="I2555" s="47">
        <f t="shared" si="118"/>
        <v>21</v>
      </c>
      <c r="J2555" s="39" t="str">
        <f t="shared" si="119"/>
        <v>68321</v>
      </c>
      <c r="K2555" t="s">
        <v>50</v>
      </c>
      <c r="L2555">
        <v>75</v>
      </c>
      <c r="M2555" t="s">
        <v>2763</v>
      </c>
      <c r="N2555" t="s">
        <v>734</v>
      </c>
      <c r="O2555">
        <v>1</v>
      </c>
      <c r="P2555" t="s">
        <v>3321</v>
      </c>
    </row>
    <row r="2556" spans="1:16" x14ac:dyDescent="0.3">
      <c r="A2556" t="s">
        <v>37</v>
      </c>
      <c r="B2556" t="s">
        <v>38</v>
      </c>
      <c r="C2556" t="s">
        <v>39</v>
      </c>
      <c r="D2556" t="s">
        <v>40</v>
      </c>
      <c r="E2556">
        <v>1</v>
      </c>
      <c r="F2556">
        <v>663</v>
      </c>
      <c r="G2556">
        <v>5</v>
      </c>
      <c r="H2556" s="47">
        <f t="shared" si="117"/>
        <v>663</v>
      </c>
      <c r="I2556" s="47">
        <f t="shared" si="118"/>
        <v>5</v>
      </c>
      <c r="J2556" s="39" t="str">
        <f t="shared" si="119"/>
        <v>6635</v>
      </c>
      <c r="K2556" t="s">
        <v>50</v>
      </c>
      <c r="L2556">
        <v>311.7</v>
      </c>
      <c r="M2556" t="s">
        <v>2764</v>
      </c>
      <c r="N2556" t="s">
        <v>2765</v>
      </c>
      <c r="O2556">
        <v>1</v>
      </c>
      <c r="P2556" t="s">
        <v>3321</v>
      </c>
    </row>
    <row r="2557" spans="1:16" x14ac:dyDescent="0.3">
      <c r="A2557" t="s">
        <v>37</v>
      </c>
      <c r="B2557" t="s">
        <v>38</v>
      </c>
      <c r="C2557" t="s">
        <v>39</v>
      </c>
      <c r="D2557" t="s">
        <v>40</v>
      </c>
      <c r="E2557">
        <v>1</v>
      </c>
      <c r="F2557">
        <v>657</v>
      </c>
      <c r="G2557">
        <v>10</v>
      </c>
      <c r="H2557" s="47">
        <f t="shared" si="117"/>
        <v>657</v>
      </c>
      <c r="I2557" s="47">
        <f t="shared" si="118"/>
        <v>10</v>
      </c>
      <c r="J2557" s="39" t="str">
        <f t="shared" si="119"/>
        <v>65710</v>
      </c>
      <c r="K2557" t="s">
        <v>50</v>
      </c>
      <c r="L2557">
        <v>185.5</v>
      </c>
      <c r="M2557" t="s">
        <v>2766</v>
      </c>
      <c r="N2557" t="s">
        <v>2767</v>
      </c>
      <c r="O2557">
        <v>1</v>
      </c>
      <c r="P2557" t="s">
        <v>3321</v>
      </c>
    </row>
    <row r="2558" spans="1:16" x14ac:dyDescent="0.3">
      <c r="A2558" t="s">
        <v>37</v>
      </c>
      <c r="B2558" t="s">
        <v>38</v>
      </c>
      <c r="C2558" t="s">
        <v>39</v>
      </c>
      <c r="D2558" t="s">
        <v>40</v>
      </c>
      <c r="E2558">
        <v>1</v>
      </c>
      <c r="F2558">
        <v>657</v>
      </c>
      <c r="G2558">
        <v>12</v>
      </c>
      <c r="H2558" s="47">
        <f t="shared" si="117"/>
        <v>657</v>
      </c>
      <c r="I2558" s="47">
        <f t="shared" si="118"/>
        <v>12</v>
      </c>
      <c r="J2558" s="39" t="str">
        <f t="shared" si="119"/>
        <v>65712</v>
      </c>
      <c r="K2558" t="s">
        <v>50</v>
      </c>
      <c r="L2558">
        <v>156.9</v>
      </c>
      <c r="M2558" t="s">
        <v>2768</v>
      </c>
      <c r="N2558" t="s">
        <v>2769</v>
      </c>
      <c r="O2558">
        <v>1</v>
      </c>
      <c r="P2558" t="s">
        <v>3321</v>
      </c>
    </row>
    <row r="2559" spans="1:16" x14ac:dyDescent="0.3">
      <c r="A2559" t="s">
        <v>37</v>
      </c>
      <c r="B2559" t="s">
        <v>38</v>
      </c>
      <c r="C2559" t="s">
        <v>39</v>
      </c>
      <c r="D2559" t="s">
        <v>40</v>
      </c>
      <c r="E2559">
        <v>1</v>
      </c>
      <c r="F2559">
        <v>657</v>
      </c>
      <c r="G2559">
        <v>8</v>
      </c>
      <c r="H2559" s="47">
        <f t="shared" si="117"/>
        <v>657</v>
      </c>
      <c r="I2559" s="47">
        <f t="shared" si="118"/>
        <v>8</v>
      </c>
      <c r="J2559" s="39" t="str">
        <f t="shared" si="119"/>
        <v>6578</v>
      </c>
      <c r="K2559" t="s">
        <v>50</v>
      </c>
      <c r="L2559">
        <v>157.4</v>
      </c>
      <c r="M2559" t="s">
        <v>2770</v>
      </c>
      <c r="N2559" t="s">
        <v>2771</v>
      </c>
      <c r="O2559">
        <v>1</v>
      </c>
      <c r="P2559" t="s">
        <v>3321</v>
      </c>
    </row>
    <row r="2560" spans="1:16" x14ac:dyDescent="0.3">
      <c r="A2560" t="s">
        <v>37</v>
      </c>
      <c r="B2560" t="s">
        <v>38</v>
      </c>
      <c r="C2560" t="s">
        <v>39</v>
      </c>
      <c r="D2560" t="s">
        <v>40</v>
      </c>
      <c r="E2560">
        <v>1</v>
      </c>
      <c r="F2560">
        <v>653</v>
      </c>
      <c r="G2560">
        <v>2</v>
      </c>
      <c r="H2560" s="47">
        <f t="shared" si="117"/>
        <v>653</v>
      </c>
      <c r="I2560" s="47">
        <f t="shared" si="118"/>
        <v>2</v>
      </c>
      <c r="J2560" s="39" t="str">
        <f t="shared" si="119"/>
        <v>6532</v>
      </c>
      <c r="K2560" t="s">
        <v>50</v>
      </c>
      <c r="L2560">
        <v>119.3</v>
      </c>
      <c r="M2560" t="s">
        <v>2772</v>
      </c>
      <c r="N2560" t="s">
        <v>478</v>
      </c>
      <c r="O2560">
        <v>1</v>
      </c>
      <c r="P2560" t="s">
        <v>3321</v>
      </c>
    </row>
    <row r="2561" spans="1:16" x14ac:dyDescent="0.3">
      <c r="A2561" t="s">
        <v>37</v>
      </c>
      <c r="B2561" t="s">
        <v>38</v>
      </c>
      <c r="C2561" t="s">
        <v>39</v>
      </c>
      <c r="D2561" t="s">
        <v>40</v>
      </c>
      <c r="E2561">
        <v>1</v>
      </c>
      <c r="F2561">
        <v>912</v>
      </c>
      <c r="G2561">
        <v>5</v>
      </c>
      <c r="H2561" s="47">
        <f t="shared" si="117"/>
        <v>912</v>
      </c>
      <c r="I2561" s="47">
        <f t="shared" si="118"/>
        <v>5</v>
      </c>
      <c r="J2561" s="39" t="str">
        <f t="shared" si="119"/>
        <v>9125</v>
      </c>
      <c r="K2561" t="s">
        <v>50</v>
      </c>
      <c r="L2561">
        <v>58</v>
      </c>
      <c r="M2561" t="s">
        <v>2775</v>
      </c>
      <c r="N2561" t="s">
        <v>2776</v>
      </c>
      <c r="O2561">
        <v>1</v>
      </c>
      <c r="P2561" t="s">
        <v>3321</v>
      </c>
    </row>
    <row r="2562" spans="1:16" x14ac:dyDescent="0.3">
      <c r="A2562" t="s">
        <v>37</v>
      </c>
      <c r="B2562" t="s">
        <v>38</v>
      </c>
      <c r="C2562" t="s">
        <v>39</v>
      </c>
      <c r="D2562" t="s">
        <v>40</v>
      </c>
      <c r="E2562">
        <v>1</v>
      </c>
      <c r="F2562">
        <v>261</v>
      </c>
      <c r="G2562">
        <v>2</v>
      </c>
      <c r="H2562" s="47">
        <f t="shared" si="117"/>
        <v>261</v>
      </c>
      <c r="I2562" s="47">
        <f t="shared" si="118"/>
        <v>2</v>
      </c>
      <c r="J2562" s="39" t="str">
        <f t="shared" si="119"/>
        <v>2612</v>
      </c>
      <c r="K2562" t="s">
        <v>50</v>
      </c>
      <c r="L2562">
        <v>932</v>
      </c>
      <c r="M2562" t="s">
        <v>2777</v>
      </c>
      <c r="N2562" t="s">
        <v>2778</v>
      </c>
      <c r="O2562">
        <v>1</v>
      </c>
      <c r="P2562" t="s">
        <v>3321</v>
      </c>
    </row>
    <row r="2563" spans="1:16" x14ac:dyDescent="0.3">
      <c r="A2563" t="s">
        <v>37</v>
      </c>
      <c r="B2563" t="s">
        <v>38</v>
      </c>
      <c r="C2563" t="s">
        <v>39</v>
      </c>
      <c r="D2563" t="s">
        <v>40</v>
      </c>
      <c r="E2563">
        <v>1</v>
      </c>
      <c r="F2563">
        <v>315</v>
      </c>
      <c r="G2563">
        <v>11</v>
      </c>
      <c r="H2563" s="47">
        <f t="shared" ref="H2563:H2626" si="120">IF(E2563=1,F2563,CONCATENATE(E2563,F2563))</f>
        <v>315</v>
      </c>
      <c r="I2563" s="47">
        <f t="shared" ref="I2563:I2626" si="121">G2563</f>
        <v>11</v>
      </c>
      <c r="J2563" s="39" t="str">
        <f t="shared" ref="J2563:J2626" si="122">CONCATENATE(H2563,I2563)</f>
        <v>31511</v>
      </c>
      <c r="K2563" t="s">
        <v>124</v>
      </c>
      <c r="L2563">
        <v>9</v>
      </c>
      <c r="M2563" t="s">
        <v>54</v>
      </c>
      <c r="N2563" t="s">
        <v>162</v>
      </c>
      <c r="O2563">
        <v>2</v>
      </c>
      <c r="P2563" t="s">
        <v>3323</v>
      </c>
    </row>
    <row r="2564" spans="1:16" x14ac:dyDescent="0.3">
      <c r="A2564" t="s">
        <v>37</v>
      </c>
      <c r="B2564" t="s">
        <v>38</v>
      </c>
      <c r="C2564" t="s">
        <v>39</v>
      </c>
      <c r="D2564" t="s">
        <v>40</v>
      </c>
      <c r="E2564">
        <v>1</v>
      </c>
      <c r="F2564">
        <v>751</v>
      </c>
      <c r="G2564">
        <v>0</v>
      </c>
      <c r="H2564" s="47">
        <f t="shared" si="120"/>
        <v>751</v>
      </c>
      <c r="I2564" s="47"/>
      <c r="J2564" s="39" t="str">
        <f t="shared" si="122"/>
        <v>751</v>
      </c>
      <c r="K2564" t="s">
        <v>58</v>
      </c>
      <c r="L2564">
        <v>307</v>
      </c>
      <c r="M2564" t="s">
        <v>54</v>
      </c>
      <c r="N2564" t="s">
        <v>162</v>
      </c>
      <c r="O2564">
        <v>2</v>
      </c>
      <c r="P2564" t="s">
        <v>3323</v>
      </c>
    </row>
    <row r="2565" spans="1:16" x14ac:dyDescent="0.3">
      <c r="A2565" t="s">
        <v>37</v>
      </c>
      <c r="B2565" t="s">
        <v>38</v>
      </c>
      <c r="C2565" t="s">
        <v>39</v>
      </c>
      <c r="D2565" t="s">
        <v>40</v>
      </c>
      <c r="E2565">
        <v>1</v>
      </c>
      <c r="F2565">
        <v>652</v>
      </c>
      <c r="G2565">
        <v>3</v>
      </c>
      <c r="H2565" s="47">
        <f t="shared" si="120"/>
        <v>652</v>
      </c>
      <c r="I2565" s="47">
        <f t="shared" si="121"/>
        <v>3</v>
      </c>
      <c r="J2565" s="39" t="str">
        <f t="shared" si="122"/>
        <v>6523</v>
      </c>
      <c r="K2565" t="s">
        <v>50</v>
      </c>
      <c r="L2565">
        <v>26.4</v>
      </c>
      <c r="M2565" t="s">
        <v>740</v>
      </c>
      <c r="N2565" t="s">
        <v>741</v>
      </c>
      <c r="O2565">
        <v>1</v>
      </c>
      <c r="P2565" t="s">
        <v>3321</v>
      </c>
    </row>
    <row r="2566" spans="1:16" x14ac:dyDescent="0.3">
      <c r="A2566" t="s">
        <v>37</v>
      </c>
      <c r="B2566" t="s">
        <v>38</v>
      </c>
      <c r="C2566" t="s">
        <v>39</v>
      </c>
      <c r="D2566" t="s">
        <v>40</v>
      </c>
      <c r="E2566">
        <v>1</v>
      </c>
      <c r="F2566">
        <v>587</v>
      </c>
      <c r="G2566">
        <v>37</v>
      </c>
      <c r="H2566" s="47">
        <f t="shared" si="120"/>
        <v>587</v>
      </c>
      <c r="I2566" s="47">
        <f t="shared" si="121"/>
        <v>37</v>
      </c>
      <c r="J2566" s="39" t="str">
        <f t="shared" si="122"/>
        <v>58737</v>
      </c>
      <c r="K2566" t="s">
        <v>50</v>
      </c>
      <c r="L2566">
        <v>17</v>
      </c>
      <c r="M2566" t="s">
        <v>54</v>
      </c>
      <c r="N2566" t="s">
        <v>159</v>
      </c>
      <c r="O2566">
        <v>2</v>
      </c>
      <c r="P2566" t="s">
        <v>3323</v>
      </c>
    </row>
    <row r="2567" spans="1:16" x14ac:dyDescent="0.3">
      <c r="A2567" t="s">
        <v>37</v>
      </c>
      <c r="B2567" t="s">
        <v>38</v>
      </c>
      <c r="C2567" t="s">
        <v>39</v>
      </c>
      <c r="D2567" t="s">
        <v>40</v>
      </c>
      <c r="E2567">
        <v>1</v>
      </c>
      <c r="F2567">
        <v>585</v>
      </c>
      <c r="G2567">
        <v>18</v>
      </c>
      <c r="H2567" s="47">
        <f t="shared" si="120"/>
        <v>585</v>
      </c>
      <c r="I2567" s="47">
        <f t="shared" si="121"/>
        <v>18</v>
      </c>
      <c r="J2567" s="39" t="str">
        <f t="shared" si="122"/>
        <v>58518</v>
      </c>
      <c r="K2567" t="s">
        <v>50</v>
      </c>
      <c r="L2567">
        <v>40</v>
      </c>
      <c r="M2567" t="s">
        <v>630</v>
      </c>
      <c r="N2567" t="s">
        <v>631</v>
      </c>
      <c r="O2567">
        <v>1</v>
      </c>
      <c r="P2567" t="s">
        <v>3321</v>
      </c>
    </row>
    <row r="2568" spans="1:16" x14ac:dyDescent="0.3">
      <c r="A2568" t="s">
        <v>37</v>
      </c>
      <c r="B2568" t="s">
        <v>38</v>
      </c>
      <c r="C2568" t="s">
        <v>39</v>
      </c>
      <c r="D2568" t="s">
        <v>40</v>
      </c>
      <c r="E2568">
        <v>1</v>
      </c>
      <c r="F2568">
        <v>660</v>
      </c>
      <c r="G2568">
        <v>17</v>
      </c>
      <c r="H2568" s="47">
        <f t="shared" si="120"/>
        <v>660</v>
      </c>
      <c r="I2568" s="47">
        <f t="shared" si="121"/>
        <v>17</v>
      </c>
      <c r="J2568" s="39" t="str">
        <f t="shared" si="122"/>
        <v>66017</v>
      </c>
      <c r="K2568" t="s">
        <v>50</v>
      </c>
      <c r="L2568">
        <v>239.3</v>
      </c>
      <c r="M2568" t="s">
        <v>2779</v>
      </c>
      <c r="N2568" t="s">
        <v>2635</v>
      </c>
      <c r="O2568">
        <v>1</v>
      </c>
      <c r="P2568" t="s">
        <v>3321</v>
      </c>
    </row>
    <row r="2569" spans="1:16" x14ac:dyDescent="0.3">
      <c r="A2569" t="s">
        <v>37</v>
      </c>
      <c r="B2569" t="s">
        <v>38</v>
      </c>
      <c r="C2569" t="s">
        <v>39</v>
      </c>
      <c r="D2569" t="s">
        <v>40</v>
      </c>
      <c r="E2569">
        <v>1</v>
      </c>
      <c r="F2569">
        <v>397</v>
      </c>
      <c r="G2569">
        <v>11</v>
      </c>
      <c r="H2569" s="47">
        <f t="shared" si="120"/>
        <v>397</v>
      </c>
      <c r="I2569" s="47">
        <f t="shared" si="121"/>
        <v>11</v>
      </c>
      <c r="J2569" s="39" t="str">
        <f t="shared" si="122"/>
        <v>39711</v>
      </c>
      <c r="K2569" t="s">
        <v>78</v>
      </c>
      <c r="L2569">
        <v>341</v>
      </c>
      <c r="M2569" t="s">
        <v>54</v>
      </c>
      <c r="N2569" t="s">
        <v>79</v>
      </c>
      <c r="O2569">
        <v>2</v>
      </c>
      <c r="P2569" t="s">
        <v>3323</v>
      </c>
    </row>
    <row r="2570" spans="1:16" x14ac:dyDescent="0.3">
      <c r="A2570" t="s">
        <v>37</v>
      </c>
      <c r="B2570" t="s">
        <v>38</v>
      </c>
      <c r="C2570" t="s">
        <v>39</v>
      </c>
      <c r="D2570" t="s">
        <v>40</v>
      </c>
      <c r="E2570">
        <v>1</v>
      </c>
      <c r="F2570">
        <v>5</v>
      </c>
      <c r="G2570">
        <v>0</v>
      </c>
      <c r="H2570" s="47">
        <f t="shared" si="120"/>
        <v>5</v>
      </c>
      <c r="I2570" s="47"/>
      <c r="J2570" s="39" t="str">
        <f t="shared" si="122"/>
        <v>5</v>
      </c>
      <c r="K2570" t="s">
        <v>58</v>
      </c>
      <c r="L2570">
        <v>2343</v>
      </c>
      <c r="M2570" t="s">
        <v>2780</v>
      </c>
      <c r="N2570" t="s">
        <v>712</v>
      </c>
      <c r="O2570">
        <v>1</v>
      </c>
      <c r="P2570" t="s">
        <v>3321</v>
      </c>
    </row>
    <row r="2571" spans="1:16" x14ac:dyDescent="0.3">
      <c r="A2571" t="s">
        <v>37</v>
      </c>
      <c r="B2571" t="s">
        <v>38</v>
      </c>
      <c r="C2571" t="s">
        <v>39</v>
      </c>
      <c r="D2571" t="s">
        <v>40</v>
      </c>
      <c r="E2571">
        <v>1</v>
      </c>
      <c r="F2571">
        <v>211</v>
      </c>
      <c r="G2571">
        <v>1</v>
      </c>
      <c r="H2571" s="47">
        <f t="shared" si="120"/>
        <v>211</v>
      </c>
      <c r="I2571" s="47">
        <f t="shared" si="121"/>
        <v>1</v>
      </c>
      <c r="J2571" s="39" t="str">
        <f t="shared" si="122"/>
        <v>2111</v>
      </c>
      <c r="K2571" t="s">
        <v>50</v>
      </c>
      <c r="L2571">
        <v>195</v>
      </c>
      <c r="M2571">
        <v>290</v>
      </c>
      <c r="N2571" t="s">
        <v>872</v>
      </c>
      <c r="O2571">
        <v>1</v>
      </c>
      <c r="P2571" t="s">
        <v>3321</v>
      </c>
    </row>
    <row r="2572" spans="1:16" x14ac:dyDescent="0.3">
      <c r="A2572" t="s">
        <v>37</v>
      </c>
      <c r="B2572" t="s">
        <v>38</v>
      </c>
      <c r="C2572" t="s">
        <v>39</v>
      </c>
      <c r="D2572" t="s">
        <v>40</v>
      </c>
      <c r="E2572">
        <v>1</v>
      </c>
      <c r="F2572">
        <v>237</v>
      </c>
      <c r="G2572">
        <v>12</v>
      </c>
      <c r="H2572" s="47">
        <f t="shared" si="120"/>
        <v>237</v>
      </c>
      <c r="I2572" s="47">
        <f t="shared" si="121"/>
        <v>12</v>
      </c>
      <c r="J2572" s="39" t="str">
        <f t="shared" si="122"/>
        <v>23712</v>
      </c>
      <c r="K2572" t="s">
        <v>50</v>
      </c>
      <c r="L2572">
        <v>20</v>
      </c>
      <c r="M2572" t="s">
        <v>54</v>
      </c>
      <c r="N2572" t="s">
        <v>55</v>
      </c>
      <c r="O2572">
        <v>5</v>
      </c>
      <c r="P2572" t="s">
        <v>3322</v>
      </c>
    </row>
    <row r="2573" spans="1:16" x14ac:dyDescent="0.3">
      <c r="A2573" t="s">
        <v>37</v>
      </c>
      <c r="B2573" t="s">
        <v>38</v>
      </c>
      <c r="C2573" t="s">
        <v>39</v>
      </c>
      <c r="D2573" t="s">
        <v>40</v>
      </c>
      <c r="E2573">
        <v>1</v>
      </c>
      <c r="F2573">
        <v>583</v>
      </c>
      <c r="G2573">
        <v>11</v>
      </c>
      <c r="H2573" s="47">
        <f t="shared" si="120"/>
        <v>583</v>
      </c>
      <c r="I2573" s="47">
        <f t="shared" si="121"/>
        <v>11</v>
      </c>
      <c r="J2573" s="39" t="str">
        <f t="shared" si="122"/>
        <v>58311</v>
      </c>
      <c r="K2573" t="s">
        <v>50</v>
      </c>
      <c r="L2573">
        <v>85</v>
      </c>
      <c r="M2573" t="s">
        <v>1448</v>
      </c>
      <c r="N2573" t="s">
        <v>1449</v>
      </c>
      <c r="O2573">
        <v>1</v>
      </c>
      <c r="P2573" t="s">
        <v>3321</v>
      </c>
    </row>
    <row r="2574" spans="1:16" x14ac:dyDescent="0.3">
      <c r="A2574" t="s">
        <v>37</v>
      </c>
      <c r="B2574" t="s">
        <v>38</v>
      </c>
      <c r="C2574" t="s">
        <v>39</v>
      </c>
      <c r="D2574" t="s">
        <v>40</v>
      </c>
      <c r="E2574">
        <v>1</v>
      </c>
      <c r="F2574">
        <v>569</v>
      </c>
      <c r="G2574">
        <v>14</v>
      </c>
      <c r="H2574" s="47">
        <f t="shared" si="120"/>
        <v>569</v>
      </c>
      <c r="I2574" s="47">
        <f t="shared" si="121"/>
        <v>14</v>
      </c>
      <c r="J2574" s="39" t="str">
        <f t="shared" si="122"/>
        <v>56914</v>
      </c>
      <c r="K2574" t="s">
        <v>114</v>
      </c>
      <c r="L2574">
        <v>51</v>
      </c>
      <c r="M2574" t="s">
        <v>2499</v>
      </c>
      <c r="N2574" t="s">
        <v>1447</v>
      </c>
      <c r="O2574">
        <v>1</v>
      </c>
      <c r="P2574" t="s">
        <v>3321</v>
      </c>
    </row>
    <row r="2575" spans="1:16" x14ac:dyDescent="0.3">
      <c r="A2575" t="s">
        <v>37</v>
      </c>
      <c r="B2575" t="s">
        <v>38</v>
      </c>
      <c r="C2575" t="s">
        <v>39</v>
      </c>
      <c r="D2575" t="s">
        <v>40</v>
      </c>
      <c r="E2575">
        <v>1</v>
      </c>
      <c r="F2575">
        <v>570</v>
      </c>
      <c r="G2575">
        <v>3</v>
      </c>
      <c r="H2575" s="47">
        <f t="shared" si="120"/>
        <v>570</v>
      </c>
      <c r="I2575" s="47">
        <f t="shared" si="121"/>
        <v>3</v>
      </c>
      <c r="J2575" s="39" t="str">
        <f t="shared" si="122"/>
        <v>5703</v>
      </c>
      <c r="K2575" t="s">
        <v>50</v>
      </c>
      <c r="L2575">
        <v>132</v>
      </c>
      <c r="M2575" t="s">
        <v>115</v>
      </c>
      <c r="N2575" t="s">
        <v>2781</v>
      </c>
      <c r="O2575">
        <v>1</v>
      </c>
      <c r="P2575" t="s">
        <v>3321</v>
      </c>
    </row>
    <row r="2576" spans="1:16" x14ac:dyDescent="0.3">
      <c r="A2576" t="s">
        <v>37</v>
      </c>
      <c r="B2576" t="s">
        <v>38</v>
      </c>
      <c r="C2576" t="s">
        <v>39</v>
      </c>
      <c r="D2576" t="s">
        <v>40</v>
      </c>
      <c r="E2576">
        <v>1</v>
      </c>
      <c r="F2576">
        <v>565</v>
      </c>
      <c r="G2576">
        <v>11</v>
      </c>
      <c r="H2576" s="47">
        <f t="shared" si="120"/>
        <v>565</v>
      </c>
      <c r="I2576" s="47">
        <f t="shared" si="121"/>
        <v>11</v>
      </c>
      <c r="J2576" s="39" t="str">
        <f t="shared" si="122"/>
        <v>56511</v>
      </c>
      <c r="K2576" t="s">
        <v>114</v>
      </c>
      <c r="L2576">
        <v>127</v>
      </c>
      <c r="M2576" t="s">
        <v>2782</v>
      </c>
      <c r="N2576" t="s">
        <v>2783</v>
      </c>
      <c r="O2576">
        <v>1</v>
      </c>
      <c r="P2576" t="s">
        <v>3321</v>
      </c>
    </row>
    <row r="2577" spans="1:16" x14ac:dyDescent="0.3">
      <c r="A2577" t="s">
        <v>37</v>
      </c>
      <c r="B2577" t="s">
        <v>38</v>
      </c>
      <c r="C2577" t="s">
        <v>39</v>
      </c>
      <c r="D2577" t="s">
        <v>40</v>
      </c>
      <c r="E2577">
        <v>1</v>
      </c>
      <c r="F2577">
        <v>510</v>
      </c>
      <c r="G2577">
        <v>1</v>
      </c>
      <c r="H2577" s="47">
        <f t="shared" si="120"/>
        <v>510</v>
      </c>
      <c r="I2577" s="47">
        <f t="shared" si="121"/>
        <v>1</v>
      </c>
      <c r="J2577" s="39" t="str">
        <f t="shared" si="122"/>
        <v>5101</v>
      </c>
      <c r="K2577" t="s">
        <v>50</v>
      </c>
      <c r="L2577">
        <v>238</v>
      </c>
      <c r="M2577" t="s">
        <v>2784</v>
      </c>
      <c r="N2577" t="s">
        <v>2785</v>
      </c>
      <c r="O2577">
        <v>1</v>
      </c>
      <c r="P2577" t="s">
        <v>3321</v>
      </c>
    </row>
    <row r="2578" spans="1:16" x14ac:dyDescent="0.3">
      <c r="A2578" t="s">
        <v>37</v>
      </c>
      <c r="B2578" t="s">
        <v>38</v>
      </c>
      <c r="C2578" t="s">
        <v>39</v>
      </c>
      <c r="D2578" t="s">
        <v>40</v>
      </c>
      <c r="E2578">
        <v>1</v>
      </c>
      <c r="F2578">
        <v>511</v>
      </c>
      <c r="G2578">
        <v>31</v>
      </c>
      <c r="H2578" s="47">
        <f t="shared" si="120"/>
        <v>511</v>
      </c>
      <c r="I2578" s="47">
        <f t="shared" si="121"/>
        <v>31</v>
      </c>
      <c r="J2578" s="39" t="str">
        <f t="shared" si="122"/>
        <v>51131</v>
      </c>
      <c r="K2578" t="s">
        <v>50</v>
      </c>
      <c r="L2578">
        <v>287</v>
      </c>
      <c r="M2578" t="s">
        <v>2786</v>
      </c>
      <c r="N2578" t="s">
        <v>2787</v>
      </c>
      <c r="O2578">
        <v>1</v>
      </c>
      <c r="P2578" t="s">
        <v>3321</v>
      </c>
    </row>
    <row r="2579" spans="1:16" x14ac:dyDescent="0.3">
      <c r="A2579" t="s">
        <v>37</v>
      </c>
      <c r="B2579" t="s">
        <v>38</v>
      </c>
      <c r="C2579" t="s">
        <v>39</v>
      </c>
      <c r="D2579" t="s">
        <v>40</v>
      </c>
      <c r="E2579">
        <v>1</v>
      </c>
      <c r="F2579">
        <v>521</v>
      </c>
      <c r="G2579">
        <v>6</v>
      </c>
      <c r="H2579" s="47">
        <f t="shared" si="120"/>
        <v>521</v>
      </c>
      <c r="I2579" s="47">
        <f t="shared" si="121"/>
        <v>6</v>
      </c>
      <c r="J2579" s="39" t="str">
        <f t="shared" si="122"/>
        <v>5216</v>
      </c>
      <c r="K2579" t="s">
        <v>50</v>
      </c>
      <c r="L2579">
        <v>159</v>
      </c>
      <c r="M2579" t="s">
        <v>2788</v>
      </c>
      <c r="N2579" t="s">
        <v>1705</v>
      </c>
      <c r="O2579">
        <v>1</v>
      </c>
      <c r="P2579" t="s">
        <v>3321</v>
      </c>
    </row>
    <row r="2580" spans="1:16" x14ac:dyDescent="0.3">
      <c r="A2580" t="s">
        <v>37</v>
      </c>
      <c r="B2580" t="s">
        <v>38</v>
      </c>
      <c r="C2580" t="s">
        <v>39</v>
      </c>
      <c r="D2580" t="s">
        <v>40</v>
      </c>
      <c r="E2580">
        <v>1</v>
      </c>
      <c r="F2580">
        <v>882</v>
      </c>
      <c r="G2580">
        <v>46</v>
      </c>
      <c r="H2580" s="47">
        <f t="shared" si="120"/>
        <v>882</v>
      </c>
      <c r="I2580" s="47">
        <f t="shared" si="121"/>
        <v>46</v>
      </c>
      <c r="J2580" s="39" t="str">
        <f t="shared" si="122"/>
        <v>88246</v>
      </c>
      <c r="K2580" t="s">
        <v>124</v>
      </c>
      <c r="L2580">
        <v>314</v>
      </c>
      <c r="M2580" t="s">
        <v>54</v>
      </c>
      <c r="N2580" t="s">
        <v>55</v>
      </c>
      <c r="O2580">
        <v>5</v>
      </c>
      <c r="P2580" t="s">
        <v>3322</v>
      </c>
    </row>
    <row r="2581" spans="1:16" x14ac:dyDescent="0.3">
      <c r="A2581" t="s">
        <v>37</v>
      </c>
      <c r="B2581" t="s">
        <v>38</v>
      </c>
      <c r="C2581" t="s">
        <v>39</v>
      </c>
      <c r="D2581" t="s">
        <v>40</v>
      </c>
      <c r="E2581">
        <v>1</v>
      </c>
      <c r="F2581">
        <v>779</v>
      </c>
      <c r="G2581">
        <v>5</v>
      </c>
      <c r="H2581" s="47">
        <f t="shared" si="120"/>
        <v>779</v>
      </c>
      <c r="I2581" s="47">
        <f t="shared" si="121"/>
        <v>5</v>
      </c>
      <c r="J2581" s="39" t="str">
        <f t="shared" si="122"/>
        <v>7795</v>
      </c>
      <c r="K2581" t="s">
        <v>58</v>
      </c>
      <c r="L2581">
        <v>777</v>
      </c>
      <c r="M2581" t="s">
        <v>54</v>
      </c>
      <c r="N2581" t="s">
        <v>79</v>
      </c>
      <c r="O2581">
        <v>2</v>
      </c>
      <c r="P2581" t="s">
        <v>3323</v>
      </c>
    </row>
    <row r="2582" spans="1:16" x14ac:dyDescent="0.3">
      <c r="A2582" t="s">
        <v>37</v>
      </c>
      <c r="B2582" t="s">
        <v>38</v>
      </c>
      <c r="C2582" t="s">
        <v>39</v>
      </c>
      <c r="D2582" t="s">
        <v>40</v>
      </c>
      <c r="E2582">
        <v>1</v>
      </c>
      <c r="F2582">
        <v>771</v>
      </c>
      <c r="G2582">
        <v>19</v>
      </c>
      <c r="H2582" s="47">
        <f t="shared" si="120"/>
        <v>771</v>
      </c>
      <c r="I2582" s="47">
        <f t="shared" si="121"/>
        <v>19</v>
      </c>
      <c r="J2582" s="39" t="str">
        <f t="shared" si="122"/>
        <v>77119</v>
      </c>
      <c r="K2582" t="s">
        <v>50</v>
      </c>
      <c r="L2582">
        <v>2</v>
      </c>
      <c r="M2582" t="s">
        <v>2789</v>
      </c>
      <c r="N2582" t="s">
        <v>934</v>
      </c>
      <c r="O2582">
        <v>1</v>
      </c>
      <c r="P2582" t="s">
        <v>3321</v>
      </c>
    </row>
    <row r="2583" spans="1:16" x14ac:dyDescent="0.3">
      <c r="A2583" t="s">
        <v>37</v>
      </c>
      <c r="B2583" t="s">
        <v>38</v>
      </c>
      <c r="C2583" t="s">
        <v>39</v>
      </c>
      <c r="D2583" t="s">
        <v>40</v>
      </c>
      <c r="E2583">
        <v>1</v>
      </c>
      <c r="F2583">
        <v>379</v>
      </c>
      <c r="G2583">
        <v>0</v>
      </c>
      <c r="H2583" s="47">
        <f t="shared" si="120"/>
        <v>379</v>
      </c>
      <c r="I2583" s="47"/>
      <c r="J2583" s="39" t="str">
        <f t="shared" si="122"/>
        <v>379</v>
      </c>
      <c r="K2583" t="s">
        <v>58</v>
      </c>
      <c r="L2583">
        <v>423</v>
      </c>
      <c r="M2583" t="s">
        <v>54</v>
      </c>
      <c r="N2583" t="s">
        <v>79</v>
      </c>
      <c r="O2583">
        <v>2</v>
      </c>
      <c r="P2583" t="s">
        <v>3323</v>
      </c>
    </row>
    <row r="2584" spans="1:16" x14ac:dyDescent="0.3">
      <c r="A2584" t="s">
        <v>37</v>
      </c>
      <c r="B2584" t="s">
        <v>38</v>
      </c>
      <c r="C2584" t="s">
        <v>39</v>
      </c>
      <c r="D2584" t="s">
        <v>40</v>
      </c>
      <c r="E2584">
        <v>1</v>
      </c>
      <c r="F2584">
        <v>112</v>
      </c>
      <c r="G2584">
        <v>5</v>
      </c>
      <c r="H2584" s="47">
        <f t="shared" si="120"/>
        <v>112</v>
      </c>
      <c r="I2584" s="47">
        <f t="shared" si="121"/>
        <v>5</v>
      </c>
      <c r="J2584" s="39" t="str">
        <f t="shared" si="122"/>
        <v>1125</v>
      </c>
      <c r="K2584" t="s">
        <v>50</v>
      </c>
      <c r="L2584">
        <v>136</v>
      </c>
      <c r="M2584" t="s">
        <v>1177</v>
      </c>
      <c r="N2584" t="s">
        <v>261</v>
      </c>
      <c r="O2584">
        <v>1</v>
      </c>
      <c r="P2584" t="s">
        <v>3321</v>
      </c>
    </row>
    <row r="2585" spans="1:16" x14ac:dyDescent="0.3">
      <c r="A2585" t="s">
        <v>37</v>
      </c>
      <c r="B2585" t="s">
        <v>38</v>
      </c>
      <c r="C2585" t="s">
        <v>39</v>
      </c>
      <c r="D2585" t="s">
        <v>40</v>
      </c>
      <c r="E2585">
        <v>1</v>
      </c>
      <c r="F2585">
        <v>762</v>
      </c>
      <c r="G2585">
        <v>2</v>
      </c>
      <c r="H2585" s="47">
        <f t="shared" si="120"/>
        <v>762</v>
      </c>
      <c r="I2585" s="47">
        <f t="shared" si="121"/>
        <v>2</v>
      </c>
      <c r="J2585" s="39" t="str">
        <f t="shared" si="122"/>
        <v>7622</v>
      </c>
      <c r="K2585" t="s">
        <v>50</v>
      </c>
      <c r="L2585">
        <v>173</v>
      </c>
      <c r="M2585" t="s">
        <v>2162</v>
      </c>
      <c r="N2585" t="s">
        <v>2163</v>
      </c>
      <c r="O2585">
        <v>1</v>
      </c>
      <c r="P2585" t="s">
        <v>3321</v>
      </c>
    </row>
    <row r="2586" spans="1:16" x14ac:dyDescent="0.3">
      <c r="A2586" t="s">
        <v>37</v>
      </c>
      <c r="B2586" t="s">
        <v>38</v>
      </c>
      <c r="C2586" t="s">
        <v>39</v>
      </c>
      <c r="D2586" t="s">
        <v>40</v>
      </c>
      <c r="E2586">
        <v>1</v>
      </c>
      <c r="F2586">
        <v>694</v>
      </c>
      <c r="G2586">
        <v>24</v>
      </c>
      <c r="H2586" s="47">
        <f t="shared" si="120"/>
        <v>694</v>
      </c>
      <c r="I2586" s="47">
        <f t="shared" si="121"/>
        <v>24</v>
      </c>
      <c r="J2586" s="39" t="str">
        <f t="shared" si="122"/>
        <v>69424</v>
      </c>
      <c r="K2586" t="s">
        <v>50</v>
      </c>
      <c r="L2586">
        <v>96.5</v>
      </c>
      <c r="M2586" t="s">
        <v>2335</v>
      </c>
      <c r="N2586" t="s">
        <v>2336</v>
      </c>
      <c r="O2586">
        <v>1</v>
      </c>
      <c r="P2586" t="s">
        <v>3321</v>
      </c>
    </row>
    <row r="2587" spans="1:16" x14ac:dyDescent="0.3">
      <c r="A2587" t="s">
        <v>37</v>
      </c>
      <c r="B2587" t="s">
        <v>38</v>
      </c>
      <c r="C2587" t="s">
        <v>39</v>
      </c>
      <c r="D2587" t="s">
        <v>40</v>
      </c>
      <c r="E2587">
        <v>1</v>
      </c>
      <c r="F2587">
        <v>694</v>
      </c>
      <c r="G2587">
        <v>27</v>
      </c>
      <c r="H2587" s="47">
        <f t="shared" si="120"/>
        <v>694</v>
      </c>
      <c r="I2587" s="47">
        <f t="shared" si="121"/>
        <v>27</v>
      </c>
      <c r="J2587" s="39" t="str">
        <f t="shared" si="122"/>
        <v>69427</v>
      </c>
      <c r="K2587" t="s">
        <v>50</v>
      </c>
      <c r="L2587">
        <v>46.3</v>
      </c>
      <c r="M2587" t="s">
        <v>901</v>
      </c>
      <c r="N2587" t="s">
        <v>902</v>
      </c>
      <c r="O2587">
        <v>1</v>
      </c>
      <c r="P2587" t="s">
        <v>3321</v>
      </c>
    </row>
    <row r="2588" spans="1:16" x14ac:dyDescent="0.3">
      <c r="A2588" t="s">
        <v>37</v>
      </c>
      <c r="B2588" t="s">
        <v>38</v>
      </c>
      <c r="C2588" t="s">
        <v>39</v>
      </c>
      <c r="D2588" t="s">
        <v>40</v>
      </c>
      <c r="E2588">
        <v>1</v>
      </c>
      <c r="F2588">
        <v>677</v>
      </c>
      <c r="G2588">
        <v>14</v>
      </c>
      <c r="H2588" s="47">
        <f t="shared" si="120"/>
        <v>677</v>
      </c>
      <c r="I2588" s="47">
        <f t="shared" si="121"/>
        <v>14</v>
      </c>
      <c r="J2588" s="39" t="str">
        <f t="shared" si="122"/>
        <v>67714</v>
      </c>
      <c r="K2588" t="s">
        <v>50</v>
      </c>
      <c r="L2588">
        <v>103.1</v>
      </c>
      <c r="M2588" t="s">
        <v>1465</v>
      </c>
      <c r="N2588" t="s">
        <v>1466</v>
      </c>
      <c r="O2588">
        <v>1</v>
      </c>
      <c r="P2588" t="s">
        <v>3321</v>
      </c>
    </row>
    <row r="2589" spans="1:16" x14ac:dyDescent="0.3">
      <c r="A2589" t="s">
        <v>37</v>
      </c>
      <c r="B2589" t="s">
        <v>38</v>
      </c>
      <c r="C2589" t="s">
        <v>39</v>
      </c>
      <c r="D2589" t="s">
        <v>40</v>
      </c>
      <c r="E2589">
        <v>1</v>
      </c>
      <c r="F2589">
        <v>675</v>
      </c>
      <c r="G2589">
        <v>12</v>
      </c>
      <c r="H2589" s="47">
        <f t="shared" si="120"/>
        <v>675</v>
      </c>
      <c r="I2589" s="47">
        <f t="shared" si="121"/>
        <v>12</v>
      </c>
      <c r="J2589" s="39" t="str">
        <f t="shared" si="122"/>
        <v>67512</v>
      </c>
      <c r="K2589" t="s">
        <v>50</v>
      </c>
      <c r="L2589">
        <v>381.8</v>
      </c>
      <c r="M2589" t="s">
        <v>2790</v>
      </c>
      <c r="N2589" t="s">
        <v>2791</v>
      </c>
      <c r="O2589">
        <v>1</v>
      </c>
      <c r="P2589" t="s">
        <v>3321</v>
      </c>
    </row>
    <row r="2590" spans="1:16" x14ac:dyDescent="0.3">
      <c r="A2590" t="s">
        <v>37</v>
      </c>
      <c r="B2590" t="s">
        <v>38</v>
      </c>
      <c r="C2590" t="s">
        <v>39</v>
      </c>
      <c r="D2590" t="s">
        <v>40</v>
      </c>
      <c r="E2590">
        <v>1</v>
      </c>
      <c r="F2590">
        <v>867</v>
      </c>
      <c r="G2590">
        <v>10</v>
      </c>
      <c r="H2590" s="47">
        <f t="shared" si="120"/>
        <v>867</v>
      </c>
      <c r="I2590" s="47">
        <f t="shared" si="121"/>
        <v>10</v>
      </c>
      <c r="J2590" s="39" t="str">
        <f t="shared" si="122"/>
        <v>86710</v>
      </c>
      <c r="K2590" t="s">
        <v>50</v>
      </c>
      <c r="L2590">
        <v>198</v>
      </c>
      <c r="M2590" t="s">
        <v>2792</v>
      </c>
      <c r="N2590" t="s">
        <v>2793</v>
      </c>
      <c r="O2590">
        <v>1</v>
      </c>
      <c r="P2590" t="s">
        <v>3321</v>
      </c>
    </row>
    <row r="2591" spans="1:16" x14ac:dyDescent="0.3">
      <c r="A2591" t="s">
        <v>37</v>
      </c>
      <c r="B2591" t="s">
        <v>38</v>
      </c>
      <c r="C2591" t="s">
        <v>39</v>
      </c>
      <c r="D2591" t="s">
        <v>40</v>
      </c>
      <c r="E2591">
        <v>1</v>
      </c>
      <c r="F2591">
        <v>451</v>
      </c>
      <c r="G2591">
        <v>20</v>
      </c>
      <c r="H2591" s="47">
        <f t="shared" si="120"/>
        <v>451</v>
      </c>
      <c r="I2591" s="47">
        <f t="shared" si="121"/>
        <v>20</v>
      </c>
      <c r="J2591" s="39" t="str">
        <f t="shared" si="122"/>
        <v>45120</v>
      </c>
      <c r="K2591" t="s">
        <v>53</v>
      </c>
      <c r="L2591">
        <v>4</v>
      </c>
      <c r="M2591" t="s">
        <v>54</v>
      </c>
      <c r="N2591" t="s">
        <v>55</v>
      </c>
      <c r="O2591">
        <v>5</v>
      </c>
      <c r="P2591" t="s">
        <v>3322</v>
      </c>
    </row>
    <row r="2592" spans="1:16" x14ac:dyDescent="0.3">
      <c r="A2592" t="s">
        <v>37</v>
      </c>
      <c r="B2592" t="s">
        <v>38</v>
      </c>
      <c r="C2592" t="s">
        <v>39</v>
      </c>
      <c r="D2592" t="s">
        <v>40</v>
      </c>
      <c r="E2592">
        <v>1</v>
      </c>
      <c r="F2592">
        <v>419</v>
      </c>
      <c r="G2592">
        <v>4</v>
      </c>
      <c r="H2592" s="47">
        <f t="shared" si="120"/>
        <v>419</v>
      </c>
      <c r="I2592" s="47">
        <f t="shared" si="121"/>
        <v>4</v>
      </c>
      <c r="J2592" s="39" t="str">
        <f t="shared" si="122"/>
        <v>4194</v>
      </c>
      <c r="K2592" t="s">
        <v>50</v>
      </c>
      <c r="L2592">
        <v>197</v>
      </c>
      <c r="M2592" t="s">
        <v>2794</v>
      </c>
      <c r="N2592" t="s">
        <v>2795</v>
      </c>
      <c r="O2592">
        <v>1</v>
      </c>
      <c r="P2592" t="s">
        <v>3321</v>
      </c>
    </row>
    <row r="2593" spans="1:16" x14ac:dyDescent="0.3">
      <c r="A2593" t="s">
        <v>37</v>
      </c>
      <c r="B2593" t="s">
        <v>38</v>
      </c>
      <c r="C2593" t="s">
        <v>39</v>
      </c>
      <c r="D2593" t="s">
        <v>40</v>
      </c>
      <c r="E2593">
        <v>1</v>
      </c>
      <c r="F2593">
        <v>421</v>
      </c>
      <c r="G2593">
        <v>6</v>
      </c>
      <c r="H2593" s="47">
        <f t="shared" si="120"/>
        <v>421</v>
      </c>
      <c r="I2593" s="47">
        <f t="shared" si="121"/>
        <v>6</v>
      </c>
      <c r="J2593" s="39" t="str">
        <f t="shared" si="122"/>
        <v>4216</v>
      </c>
      <c r="K2593" t="s">
        <v>124</v>
      </c>
      <c r="L2593">
        <v>37</v>
      </c>
      <c r="M2593" t="s">
        <v>54</v>
      </c>
      <c r="N2593" t="s">
        <v>55</v>
      </c>
      <c r="O2593">
        <v>5</v>
      </c>
      <c r="P2593" t="s">
        <v>3322</v>
      </c>
    </row>
    <row r="2594" spans="1:16" x14ac:dyDescent="0.3">
      <c r="A2594" t="s">
        <v>37</v>
      </c>
      <c r="B2594" t="s">
        <v>38</v>
      </c>
      <c r="C2594" t="s">
        <v>39</v>
      </c>
      <c r="D2594" t="s">
        <v>40</v>
      </c>
      <c r="E2594">
        <v>1</v>
      </c>
      <c r="F2594">
        <v>316</v>
      </c>
      <c r="G2594">
        <v>8</v>
      </c>
      <c r="H2594" s="47">
        <f t="shared" si="120"/>
        <v>316</v>
      </c>
      <c r="I2594" s="47">
        <f t="shared" si="121"/>
        <v>8</v>
      </c>
      <c r="J2594" s="39" t="str">
        <f t="shared" si="122"/>
        <v>3168</v>
      </c>
      <c r="K2594" t="s">
        <v>50</v>
      </c>
      <c r="L2594">
        <v>206</v>
      </c>
      <c r="M2594" t="s">
        <v>54</v>
      </c>
      <c r="N2594" t="s">
        <v>55</v>
      </c>
      <c r="O2594">
        <v>5</v>
      </c>
      <c r="P2594" t="s">
        <v>3322</v>
      </c>
    </row>
    <row r="2595" spans="1:16" x14ac:dyDescent="0.3">
      <c r="A2595" t="s">
        <v>37</v>
      </c>
      <c r="B2595" t="s">
        <v>38</v>
      </c>
      <c r="C2595" t="s">
        <v>39</v>
      </c>
      <c r="D2595" t="s">
        <v>40</v>
      </c>
      <c r="E2595">
        <v>1</v>
      </c>
      <c r="F2595">
        <v>318</v>
      </c>
      <c r="G2595">
        <v>6</v>
      </c>
      <c r="H2595" s="47">
        <f t="shared" si="120"/>
        <v>318</v>
      </c>
      <c r="I2595" s="47">
        <f t="shared" si="121"/>
        <v>6</v>
      </c>
      <c r="J2595" s="39" t="str">
        <f t="shared" si="122"/>
        <v>3186</v>
      </c>
      <c r="K2595" t="s">
        <v>50</v>
      </c>
      <c r="L2595">
        <v>91</v>
      </c>
      <c r="M2595" t="s">
        <v>2796</v>
      </c>
      <c r="N2595" t="s">
        <v>2797</v>
      </c>
      <c r="O2595">
        <v>1</v>
      </c>
      <c r="P2595" t="s">
        <v>3321</v>
      </c>
    </row>
    <row r="2596" spans="1:16" x14ac:dyDescent="0.3">
      <c r="A2596" t="s">
        <v>37</v>
      </c>
      <c r="B2596" t="s">
        <v>38</v>
      </c>
      <c r="C2596" t="s">
        <v>39</v>
      </c>
      <c r="D2596" t="s">
        <v>40</v>
      </c>
      <c r="E2596">
        <v>1</v>
      </c>
      <c r="F2596">
        <v>302</v>
      </c>
      <c r="G2596">
        <v>3</v>
      </c>
      <c r="H2596" s="47">
        <f t="shared" si="120"/>
        <v>302</v>
      </c>
      <c r="I2596" s="47">
        <f t="shared" si="121"/>
        <v>3</v>
      </c>
      <c r="J2596" s="39" t="str">
        <f t="shared" si="122"/>
        <v>3023</v>
      </c>
      <c r="K2596" t="s">
        <v>50</v>
      </c>
      <c r="L2596">
        <v>437</v>
      </c>
      <c r="M2596" t="s">
        <v>2798</v>
      </c>
      <c r="N2596" t="s">
        <v>2799</v>
      </c>
      <c r="O2596">
        <v>1</v>
      </c>
      <c r="P2596" t="s">
        <v>3321</v>
      </c>
    </row>
    <row r="2597" spans="1:16" x14ac:dyDescent="0.3">
      <c r="A2597" t="s">
        <v>37</v>
      </c>
      <c r="B2597" t="s">
        <v>38</v>
      </c>
      <c r="C2597" t="s">
        <v>39</v>
      </c>
      <c r="D2597" t="s">
        <v>40</v>
      </c>
      <c r="E2597">
        <v>1</v>
      </c>
      <c r="F2597">
        <v>228</v>
      </c>
      <c r="G2597">
        <v>17</v>
      </c>
      <c r="H2597" s="47">
        <f t="shared" si="120"/>
        <v>228</v>
      </c>
      <c r="I2597" s="47">
        <f t="shared" si="121"/>
        <v>17</v>
      </c>
      <c r="J2597" s="39" t="str">
        <f t="shared" si="122"/>
        <v>22817</v>
      </c>
      <c r="K2597" t="s">
        <v>50</v>
      </c>
      <c r="L2597">
        <v>119</v>
      </c>
      <c r="M2597" t="s">
        <v>148</v>
      </c>
      <c r="N2597" t="s">
        <v>149</v>
      </c>
      <c r="O2597">
        <v>1</v>
      </c>
      <c r="P2597" t="s">
        <v>3321</v>
      </c>
    </row>
    <row r="2598" spans="1:16" x14ac:dyDescent="0.3">
      <c r="A2598" t="s">
        <v>37</v>
      </c>
      <c r="B2598" t="s">
        <v>38</v>
      </c>
      <c r="C2598" t="s">
        <v>39</v>
      </c>
      <c r="D2598" t="s">
        <v>40</v>
      </c>
      <c r="E2598">
        <v>1</v>
      </c>
      <c r="F2598">
        <v>220</v>
      </c>
      <c r="G2598">
        <v>7</v>
      </c>
      <c r="H2598" s="47">
        <f t="shared" si="120"/>
        <v>220</v>
      </c>
      <c r="I2598" s="47">
        <f t="shared" si="121"/>
        <v>7</v>
      </c>
      <c r="J2598" s="39" t="str">
        <f t="shared" si="122"/>
        <v>2207</v>
      </c>
      <c r="K2598" t="s">
        <v>53</v>
      </c>
      <c r="L2598">
        <v>60</v>
      </c>
      <c r="M2598" t="s">
        <v>1012</v>
      </c>
      <c r="N2598" t="s">
        <v>1013</v>
      </c>
      <c r="O2598">
        <v>1</v>
      </c>
      <c r="P2598" t="s">
        <v>3321</v>
      </c>
    </row>
    <row r="2599" spans="1:16" x14ac:dyDescent="0.3">
      <c r="A2599" t="s">
        <v>37</v>
      </c>
      <c r="B2599" t="s">
        <v>38</v>
      </c>
      <c r="C2599" t="s">
        <v>39</v>
      </c>
      <c r="D2599" t="s">
        <v>40</v>
      </c>
      <c r="E2599">
        <v>1</v>
      </c>
      <c r="F2599">
        <v>441</v>
      </c>
      <c r="G2599">
        <v>4</v>
      </c>
      <c r="H2599" s="47">
        <f t="shared" si="120"/>
        <v>441</v>
      </c>
      <c r="I2599" s="47">
        <f t="shared" si="121"/>
        <v>4</v>
      </c>
      <c r="J2599" s="39" t="str">
        <f t="shared" si="122"/>
        <v>4414</v>
      </c>
      <c r="K2599" t="s">
        <v>50</v>
      </c>
      <c r="L2599">
        <v>214</v>
      </c>
      <c r="M2599" t="s">
        <v>2800</v>
      </c>
      <c r="N2599" t="s">
        <v>2801</v>
      </c>
      <c r="O2599">
        <v>1</v>
      </c>
      <c r="P2599" t="s">
        <v>3321</v>
      </c>
    </row>
    <row r="2600" spans="1:16" x14ac:dyDescent="0.3">
      <c r="A2600" t="s">
        <v>37</v>
      </c>
      <c r="B2600" t="s">
        <v>38</v>
      </c>
      <c r="C2600" t="s">
        <v>39</v>
      </c>
      <c r="D2600" t="s">
        <v>40</v>
      </c>
      <c r="E2600">
        <v>1</v>
      </c>
      <c r="F2600">
        <v>441</v>
      </c>
      <c r="G2600">
        <v>5</v>
      </c>
      <c r="H2600" s="47">
        <f t="shared" si="120"/>
        <v>441</v>
      </c>
      <c r="I2600" s="47">
        <f t="shared" si="121"/>
        <v>5</v>
      </c>
      <c r="J2600" s="39" t="str">
        <f t="shared" si="122"/>
        <v>4415</v>
      </c>
      <c r="K2600" t="s">
        <v>50</v>
      </c>
      <c r="L2600">
        <v>128</v>
      </c>
      <c r="M2600" t="s">
        <v>2802</v>
      </c>
      <c r="N2600" t="s">
        <v>2803</v>
      </c>
      <c r="O2600">
        <v>1</v>
      </c>
      <c r="P2600" t="s">
        <v>3321</v>
      </c>
    </row>
    <row r="2601" spans="1:16" x14ac:dyDescent="0.3">
      <c r="A2601" t="s">
        <v>37</v>
      </c>
      <c r="B2601" t="s">
        <v>38</v>
      </c>
      <c r="C2601" t="s">
        <v>39</v>
      </c>
      <c r="D2601" t="s">
        <v>40</v>
      </c>
      <c r="E2601">
        <v>1</v>
      </c>
      <c r="F2601">
        <v>441</v>
      </c>
      <c r="G2601">
        <v>8</v>
      </c>
      <c r="H2601" s="47">
        <f t="shared" si="120"/>
        <v>441</v>
      </c>
      <c r="I2601" s="47">
        <f t="shared" si="121"/>
        <v>8</v>
      </c>
      <c r="J2601" s="39" t="str">
        <f t="shared" si="122"/>
        <v>4418</v>
      </c>
      <c r="K2601" t="s">
        <v>50</v>
      </c>
      <c r="L2601">
        <v>232</v>
      </c>
      <c r="M2601" t="s">
        <v>1260</v>
      </c>
      <c r="N2601" t="s">
        <v>1261</v>
      </c>
      <c r="O2601">
        <v>1</v>
      </c>
      <c r="P2601" t="s">
        <v>3321</v>
      </c>
    </row>
    <row r="2602" spans="1:16" x14ac:dyDescent="0.3">
      <c r="A2602" t="s">
        <v>37</v>
      </c>
      <c r="B2602" t="s">
        <v>38</v>
      </c>
      <c r="C2602" t="s">
        <v>39</v>
      </c>
      <c r="D2602" t="s">
        <v>40</v>
      </c>
      <c r="E2602">
        <v>1</v>
      </c>
      <c r="F2602">
        <v>290</v>
      </c>
      <c r="G2602">
        <v>0</v>
      </c>
      <c r="H2602" s="47">
        <f t="shared" si="120"/>
        <v>290</v>
      </c>
      <c r="I2602" s="47"/>
      <c r="J2602" s="39" t="str">
        <f t="shared" si="122"/>
        <v>290</v>
      </c>
      <c r="K2602" t="s">
        <v>78</v>
      </c>
      <c r="L2602">
        <v>47</v>
      </c>
      <c r="M2602">
        <v>587</v>
      </c>
      <c r="N2602" t="s">
        <v>562</v>
      </c>
      <c r="O2602">
        <v>1</v>
      </c>
      <c r="P2602" t="s">
        <v>3321</v>
      </c>
    </row>
    <row r="2603" spans="1:16" x14ac:dyDescent="0.3">
      <c r="A2603" t="s">
        <v>37</v>
      </c>
      <c r="B2603" t="s">
        <v>38</v>
      </c>
      <c r="C2603" t="s">
        <v>39</v>
      </c>
      <c r="D2603" t="s">
        <v>40</v>
      </c>
      <c r="E2603">
        <v>1</v>
      </c>
      <c r="F2603">
        <v>281</v>
      </c>
      <c r="G2603">
        <v>3</v>
      </c>
      <c r="H2603" s="47">
        <f t="shared" si="120"/>
        <v>281</v>
      </c>
      <c r="I2603" s="47">
        <f t="shared" si="121"/>
        <v>3</v>
      </c>
      <c r="J2603" s="39" t="str">
        <f t="shared" si="122"/>
        <v>2813</v>
      </c>
      <c r="K2603" t="s">
        <v>50</v>
      </c>
      <c r="L2603">
        <v>572</v>
      </c>
      <c r="M2603" t="s">
        <v>54</v>
      </c>
      <c r="N2603" t="s">
        <v>390</v>
      </c>
      <c r="O2603">
        <v>6</v>
      </c>
      <c r="P2603" t="s">
        <v>3324</v>
      </c>
    </row>
    <row r="2604" spans="1:16" x14ac:dyDescent="0.3">
      <c r="A2604" t="s">
        <v>37</v>
      </c>
      <c r="B2604" t="s">
        <v>38</v>
      </c>
      <c r="C2604" t="s">
        <v>39</v>
      </c>
      <c r="D2604" t="s">
        <v>40</v>
      </c>
      <c r="E2604">
        <v>1</v>
      </c>
      <c r="F2604">
        <v>281</v>
      </c>
      <c r="G2604">
        <v>6</v>
      </c>
      <c r="H2604" s="47">
        <f t="shared" si="120"/>
        <v>281</v>
      </c>
      <c r="I2604" s="47">
        <f t="shared" si="121"/>
        <v>6</v>
      </c>
      <c r="J2604" s="39" t="str">
        <f t="shared" si="122"/>
        <v>2816</v>
      </c>
      <c r="K2604" t="s">
        <v>50</v>
      </c>
      <c r="L2604">
        <v>403</v>
      </c>
      <c r="M2604" t="s">
        <v>54</v>
      </c>
      <c r="N2604" t="s">
        <v>390</v>
      </c>
      <c r="O2604">
        <v>6</v>
      </c>
      <c r="P2604" t="s">
        <v>3324</v>
      </c>
    </row>
    <row r="2605" spans="1:16" x14ac:dyDescent="0.3">
      <c r="A2605" t="s">
        <v>37</v>
      </c>
      <c r="B2605" t="s">
        <v>38</v>
      </c>
      <c r="C2605" t="s">
        <v>39</v>
      </c>
      <c r="D2605" t="s">
        <v>40</v>
      </c>
      <c r="E2605">
        <v>1</v>
      </c>
      <c r="F2605">
        <v>552</v>
      </c>
      <c r="G2605">
        <v>2</v>
      </c>
      <c r="H2605" s="47">
        <f t="shared" si="120"/>
        <v>552</v>
      </c>
      <c r="I2605" s="47">
        <f t="shared" si="121"/>
        <v>2</v>
      </c>
      <c r="J2605" s="39" t="str">
        <f t="shared" si="122"/>
        <v>5522</v>
      </c>
      <c r="K2605" t="s">
        <v>50</v>
      </c>
      <c r="L2605">
        <v>159</v>
      </c>
      <c r="M2605" t="s">
        <v>1482</v>
      </c>
      <c r="N2605" t="s">
        <v>1483</v>
      </c>
      <c r="O2605">
        <v>1</v>
      </c>
      <c r="P2605" t="s">
        <v>3321</v>
      </c>
    </row>
    <row r="2606" spans="1:16" x14ac:dyDescent="0.3">
      <c r="A2606" t="s">
        <v>37</v>
      </c>
      <c r="B2606" t="s">
        <v>38</v>
      </c>
      <c r="C2606" t="s">
        <v>39</v>
      </c>
      <c r="D2606" t="s">
        <v>40</v>
      </c>
      <c r="E2606">
        <v>1</v>
      </c>
      <c r="F2606">
        <v>517</v>
      </c>
      <c r="G2606">
        <v>3</v>
      </c>
      <c r="H2606" s="47">
        <f t="shared" si="120"/>
        <v>517</v>
      </c>
      <c r="I2606" s="47">
        <f t="shared" si="121"/>
        <v>3</v>
      </c>
      <c r="J2606" s="39" t="str">
        <f t="shared" si="122"/>
        <v>5173</v>
      </c>
      <c r="K2606" t="s">
        <v>50</v>
      </c>
      <c r="L2606">
        <v>200</v>
      </c>
      <c r="M2606" t="s">
        <v>2804</v>
      </c>
      <c r="N2606" t="s">
        <v>2805</v>
      </c>
      <c r="O2606">
        <v>1</v>
      </c>
      <c r="P2606" t="s">
        <v>3321</v>
      </c>
    </row>
    <row r="2607" spans="1:16" x14ac:dyDescent="0.3">
      <c r="A2607" t="s">
        <v>37</v>
      </c>
      <c r="B2607" t="s">
        <v>38</v>
      </c>
      <c r="C2607" t="s">
        <v>39</v>
      </c>
      <c r="D2607" t="s">
        <v>40</v>
      </c>
      <c r="E2607">
        <v>1</v>
      </c>
      <c r="F2607">
        <v>532</v>
      </c>
      <c r="G2607">
        <v>6</v>
      </c>
      <c r="H2607" s="47">
        <f t="shared" si="120"/>
        <v>532</v>
      </c>
      <c r="I2607" s="47">
        <f t="shared" si="121"/>
        <v>6</v>
      </c>
      <c r="J2607" s="39" t="str">
        <f t="shared" si="122"/>
        <v>5326</v>
      </c>
      <c r="K2607" t="s">
        <v>124</v>
      </c>
      <c r="L2607">
        <v>20</v>
      </c>
      <c r="M2607" t="s">
        <v>54</v>
      </c>
      <c r="N2607" t="s">
        <v>55</v>
      </c>
      <c r="O2607">
        <v>5</v>
      </c>
      <c r="P2607" t="s">
        <v>3322</v>
      </c>
    </row>
    <row r="2608" spans="1:16" x14ac:dyDescent="0.3">
      <c r="A2608" t="s">
        <v>37</v>
      </c>
      <c r="B2608" t="s">
        <v>38</v>
      </c>
      <c r="C2608" t="s">
        <v>39</v>
      </c>
      <c r="D2608" t="s">
        <v>40</v>
      </c>
      <c r="E2608">
        <v>1</v>
      </c>
      <c r="F2608">
        <v>463</v>
      </c>
      <c r="G2608">
        <v>4</v>
      </c>
      <c r="H2608" s="47">
        <f t="shared" si="120"/>
        <v>463</v>
      </c>
      <c r="I2608" s="47">
        <f t="shared" si="121"/>
        <v>4</v>
      </c>
      <c r="J2608" s="39" t="str">
        <f t="shared" si="122"/>
        <v>4634</v>
      </c>
      <c r="K2608" t="s">
        <v>50</v>
      </c>
      <c r="L2608">
        <v>129</v>
      </c>
      <c r="M2608">
        <v>468</v>
      </c>
      <c r="N2608" t="s">
        <v>1885</v>
      </c>
      <c r="O2608">
        <v>1</v>
      </c>
      <c r="P2608" t="s">
        <v>3321</v>
      </c>
    </row>
    <row r="2609" spans="1:16" x14ac:dyDescent="0.3">
      <c r="A2609" t="s">
        <v>37</v>
      </c>
      <c r="B2609" t="s">
        <v>38</v>
      </c>
      <c r="C2609" t="s">
        <v>39</v>
      </c>
      <c r="D2609" t="s">
        <v>40</v>
      </c>
      <c r="E2609">
        <v>1</v>
      </c>
      <c r="F2609">
        <v>463</v>
      </c>
      <c r="G2609">
        <v>13</v>
      </c>
      <c r="H2609" s="47">
        <f t="shared" si="120"/>
        <v>463</v>
      </c>
      <c r="I2609" s="47">
        <f t="shared" si="121"/>
        <v>13</v>
      </c>
      <c r="J2609" s="39" t="str">
        <f t="shared" si="122"/>
        <v>46313</v>
      </c>
      <c r="K2609" t="s">
        <v>50</v>
      </c>
      <c r="L2609">
        <v>143</v>
      </c>
      <c r="M2609" t="s">
        <v>2806</v>
      </c>
      <c r="N2609" t="s">
        <v>2449</v>
      </c>
      <c r="O2609">
        <v>1</v>
      </c>
      <c r="P2609" t="s">
        <v>3321</v>
      </c>
    </row>
    <row r="2610" spans="1:16" x14ac:dyDescent="0.3">
      <c r="A2610" t="s">
        <v>37</v>
      </c>
      <c r="B2610" t="s">
        <v>38</v>
      </c>
      <c r="C2610" t="s">
        <v>39</v>
      </c>
      <c r="D2610" t="s">
        <v>40</v>
      </c>
      <c r="E2610">
        <v>1</v>
      </c>
      <c r="F2610">
        <v>457</v>
      </c>
      <c r="G2610">
        <v>0</v>
      </c>
      <c r="H2610" s="47">
        <f t="shared" si="120"/>
        <v>457</v>
      </c>
      <c r="I2610" s="47"/>
      <c r="J2610" s="39" t="str">
        <f t="shared" si="122"/>
        <v>457</v>
      </c>
      <c r="K2610" t="s">
        <v>50</v>
      </c>
      <c r="L2610">
        <v>89</v>
      </c>
      <c r="M2610" t="s">
        <v>2807</v>
      </c>
      <c r="N2610" t="s">
        <v>2808</v>
      </c>
      <c r="O2610">
        <v>1</v>
      </c>
      <c r="P2610" t="s">
        <v>3321</v>
      </c>
    </row>
    <row r="2611" spans="1:16" x14ac:dyDescent="0.3">
      <c r="A2611" t="s">
        <v>37</v>
      </c>
      <c r="B2611" t="s">
        <v>38</v>
      </c>
      <c r="C2611" t="s">
        <v>39</v>
      </c>
      <c r="D2611" t="s">
        <v>40</v>
      </c>
      <c r="E2611">
        <v>1</v>
      </c>
      <c r="F2611">
        <v>894</v>
      </c>
      <c r="G2611">
        <v>5</v>
      </c>
      <c r="H2611" s="47">
        <f t="shared" si="120"/>
        <v>894</v>
      </c>
      <c r="I2611" s="47">
        <f t="shared" si="121"/>
        <v>5</v>
      </c>
      <c r="J2611" s="39" t="str">
        <f t="shared" si="122"/>
        <v>8945</v>
      </c>
      <c r="K2611" t="s">
        <v>50</v>
      </c>
      <c r="L2611">
        <v>85</v>
      </c>
      <c r="M2611" t="s">
        <v>2162</v>
      </c>
      <c r="N2611" t="s">
        <v>2163</v>
      </c>
      <c r="O2611">
        <v>1</v>
      </c>
      <c r="P2611" t="s">
        <v>3321</v>
      </c>
    </row>
    <row r="2612" spans="1:16" x14ac:dyDescent="0.3">
      <c r="A2612" t="s">
        <v>37</v>
      </c>
      <c r="B2612" t="s">
        <v>38</v>
      </c>
      <c r="C2612" t="s">
        <v>39</v>
      </c>
      <c r="D2612" t="s">
        <v>40</v>
      </c>
      <c r="E2612">
        <v>1</v>
      </c>
      <c r="F2612">
        <v>894</v>
      </c>
      <c r="G2612">
        <v>22</v>
      </c>
      <c r="H2612" s="47">
        <f t="shared" si="120"/>
        <v>894</v>
      </c>
      <c r="I2612" s="47">
        <f t="shared" si="121"/>
        <v>22</v>
      </c>
      <c r="J2612" s="39" t="str">
        <f t="shared" si="122"/>
        <v>89422</v>
      </c>
      <c r="K2612" t="s">
        <v>50</v>
      </c>
      <c r="L2612">
        <v>127</v>
      </c>
      <c r="M2612" t="s">
        <v>54</v>
      </c>
      <c r="N2612" t="s">
        <v>159</v>
      </c>
      <c r="O2612">
        <v>2</v>
      </c>
      <c r="P2612" t="s">
        <v>3323</v>
      </c>
    </row>
    <row r="2613" spans="1:16" x14ac:dyDescent="0.3">
      <c r="A2613" t="s">
        <v>37</v>
      </c>
      <c r="B2613" t="s">
        <v>38</v>
      </c>
      <c r="C2613" t="s">
        <v>39</v>
      </c>
      <c r="D2613" t="s">
        <v>40</v>
      </c>
      <c r="E2613">
        <v>1</v>
      </c>
      <c r="F2613">
        <v>825</v>
      </c>
      <c r="G2613">
        <v>0</v>
      </c>
      <c r="H2613" s="47">
        <f t="shared" si="120"/>
        <v>825</v>
      </c>
      <c r="I2613" s="47"/>
      <c r="J2613" s="39" t="str">
        <f t="shared" si="122"/>
        <v>825</v>
      </c>
      <c r="K2613" t="s">
        <v>58</v>
      </c>
      <c r="L2613">
        <v>822</v>
      </c>
      <c r="M2613" t="s">
        <v>1393</v>
      </c>
      <c r="N2613" t="s">
        <v>1394</v>
      </c>
      <c r="O2613">
        <v>8</v>
      </c>
      <c r="P2613" t="s">
        <v>3329</v>
      </c>
    </row>
    <row r="2614" spans="1:16" x14ac:dyDescent="0.3">
      <c r="A2614" t="s">
        <v>37</v>
      </c>
      <c r="B2614" t="s">
        <v>38</v>
      </c>
      <c r="C2614" t="s">
        <v>39</v>
      </c>
      <c r="D2614" t="s">
        <v>40</v>
      </c>
      <c r="E2614">
        <v>1</v>
      </c>
      <c r="F2614">
        <v>698</v>
      </c>
      <c r="G2614">
        <v>5</v>
      </c>
      <c r="H2614" s="47">
        <f t="shared" si="120"/>
        <v>698</v>
      </c>
      <c r="I2614" s="47">
        <f t="shared" si="121"/>
        <v>5</v>
      </c>
      <c r="J2614" s="39" t="str">
        <f t="shared" si="122"/>
        <v>6985</v>
      </c>
      <c r="K2614" t="s">
        <v>50</v>
      </c>
      <c r="L2614">
        <v>140.80000000000001</v>
      </c>
      <c r="M2614" t="s">
        <v>2809</v>
      </c>
      <c r="N2614" t="s">
        <v>2810</v>
      </c>
      <c r="O2614">
        <v>1</v>
      </c>
      <c r="P2614" t="s">
        <v>3321</v>
      </c>
    </row>
    <row r="2615" spans="1:16" x14ac:dyDescent="0.3">
      <c r="A2615" t="s">
        <v>37</v>
      </c>
      <c r="B2615" t="s">
        <v>38</v>
      </c>
      <c r="C2615" t="s">
        <v>39</v>
      </c>
      <c r="D2615" t="s">
        <v>40</v>
      </c>
      <c r="E2615">
        <v>1</v>
      </c>
      <c r="F2615">
        <v>698</v>
      </c>
      <c r="G2615">
        <v>21</v>
      </c>
      <c r="H2615" s="47">
        <f t="shared" si="120"/>
        <v>698</v>
      </c>
      <c r="I2615" s="47">
        <f t="shared" si="121"/>
        <v>21</v>
      </c>
      <c r="J2615" s="39" t="str">
        <f t="shared" si="122"/>
        <v>69821</v>
      </c>
      <c r="K2615" t="s">
        <v>50</v>
      </c>
      <c r="L2615">
        <v>210.2</v>
      </c>
      <c r="M2615" t="s">
        <v>2811</v>
      </c>
      <c r="N2615" t="s">
        <v>2812</v>
      </c>
      <c r="O2615">
        <v>1</v>
      </c>
      <c r="P2615" t="s">
        <v>3321</v>
      </c>
    </row>
    <row r="2616" spans="1:16" x14ac:dyDescent="0.3">
      <c r="A2616" t="s">
        <v>37</v>
      </c>
      <c r="B2616" t="s">
        <v>38</v>
      </c>
      <c r="C2616" t="s">
        <v>39</v>
      </c>
      <c r="D2616" t="s">
        <v>40</v>
      </c>
      <c r="E2616">
        <v>1</v>
      </c>
      <c r="F2616">
        <v>866</v>
      </c>
      <c r="G2616">
        <v>67</v>
      </c>
      <c r="H2616" s="47">
        <f t="shared" si="120"/>
        <v>866</v>
      </c>
      <c r="I2616" s="47">
        <f t="shared" si="121"/>
        <v>67</v>
      </c>
      <c r="J2616" s="39" t="str">
        <f t="shared" si="122"/>
        <v>86667</v>
      </c>
      <c r="K2616" t="s">
        <v>161</v>
      </c>
      <c r="L2616">
        <v>117</v>
      </c>
      <c r="M2616" t="s">
        <v>54</v>
      </c>
      <c r="N2616" t="s">
        <v>159</v>
      </c>
      <c r="O2616">
        <v>2</v>
      </c>
      <c r="P2616" t="s">
        <v>3323</v>
      </c>
    </row>
    <row r="2617" spans="1:16" x14ac:dyDescent="0.3">
      <c r="A2617" t="s">
        <v>37</v>
      </c>
      <c r="B2617" t="s">
        <v>38</v>
      </c>
      <c r="C2617" t="s">
        <v>39</v>
      </c>
      <c r="D2617" t="s">
        <v>40</v>
      </c>
      <c r="E2617">
        <v>1</v>
      </c>
      <c r="F2617">
        <v>680</v>
      </c>
      <c r="G2617">
        <v>10</v>
      </c>
      <c r="H2617" s="47">
        <f t="shared" si="120"/>
        <v>680</v>
      </c>
      <c r="I2617" s="47">
        <f t="shared" si="121"/>
        <v>10</v>
      </c>
      <c r="J2617" s="39" t="str">
        <f t="shared" si="122"/>
        <v>68010</v>
      </c>
      <c r="K2617" t="s">
        <v>50</v>
      </c>
      <c r="L2617">
        <v>179.5</v>
      </c>
      <c r="M2617" t="s">
        <v>2813</v>
      </c>
      <c r="N2617" t="s">
        <v>2814</v>
      </c>
      <c r="O2617">
        <v>1</v>
      </c>
      <c r="P2617" t="s">
        <v>3321</v>
      </c>
    </row>
    <row r="2618" spans="1:16" x14ac:dyDescent="0.3">
      <c r="A2618" t="s">
        <v>37</v>
      </c>
      <c r="B2618" t="s">
        <v>38</v>
      </c>
      <c r="C2618" t="s">
        <v>39</v>
      </c>
      <c r="D2618" t="s">
        <v>40</v>
      </c>
      <c r="E2618">
        <v>1</v>
      </c>
      <c r="F2618">
        <v>877</v>
      </c>
      <c r="G2618">
        <v>1</v>
      </c>
      <c r="H2618" s="47">
        <f t="shared" si="120"/>
        <v>877</v>
      </c>
      <c r="I2618" s="47">
        <f t="shared" si="121"/>
        <v>1</v>
      </c>
      <c r="J2618" s="39" t="str">
        <f t="shared" si="122"/>
        <v>8771</v>
      </c>
      <c r="K2618" t="s">
        <v>124</v>
      </c>
      <c r="L2618">
        <v>23</v>
      </c>
      <c r="M2618" t="s">
        <v>54</v>
      </c>
      <c r="N2618" t="s">
        <v>159</v>
      </c>
      <c r="O2618">
        <v>2</v>
      </c>
      <c r="P2618" t="s">
        <v>3323</v>
      </c>
    </row>
    <row r="2619" spans="1:16" x14ac:dyDescent="0.3">
      <c r="A2619" t="s">
        <v>37</v>
      </c>
      <c r="B2619" t="s">
        <v>38</v>
      </c>
      <c r="C2619" t="s">
        <v>39</v>
      </c>
      <c r="D2619" t="s">
        <v>40</v>
      </c>
      <c r="E2619">
        <v>1</v>
      </c>
      <c r="F2619">
        <v>694</v>
      </c>
      <c r="G2619">
        <v>10</v>
      </c>
      <c r="H2619" s="47">
        <f t="shared" si="120"/>
        <v>694</v>
      </c>
      <c r="I2619" s="47">
        <f t="shared" si="121"/>
        <v>10</v>
      </c>
      <c r="J2619" s="39" t="str">
        <f t="shared" si="122"/>
        <v>69410</v>
      </c>
      <c r="K2619" t="s">
        <v>50</v>
      </c>
      <c r="L2619">
        <v>150</v>
      </c>
      <c r="M2619" t="s">
        <v>2815</v>
      </c>
      <c r="N2619" t="s">
        <v>2816</v>
      </c>
      <c r="O2619">
        <v>1</v>
      </c>
      <c r="P2619" t="s">
        <v>3321</v>
      </c>
    </row>
    <row r="2620" spans="1:16" x14ac:dyDescent="0.3">
      <c r="A2620" t="s">
        <v>37</v>
      </c>
      <c r="B2620" t="s">
        <v>38</v>
      </c>
      <c r="C2620" t="s">
        <v>39</v>
      </c>
      <c r="D2620" t="s">
        <v>40</v>
      </c>
      <c r="E2620">
        <v>1</v>
      </c>
      <c r="F2620">
        <v>681</v>
      </c>
      <c r="G2620">
        <v>15</v>
      </c>
      <c r="H2620" s="47">
        <f t="shared" si="120"/>
        <v>681</v>
      </c>
      <c r="I2620" s="47">
        <f t="shared" si="121"/>
        <v>15</v>
      </c>
      <c r="J2620" s="39" t="str">
        <f t="shared" si="122"/>
        <v>68115</v>
      </c>
      <c r="K2620" t="s">
        <v>50</v>
      </c>
      <c r="L2620">
        <v>323.5</v>
      </c>
      <c r="M2620" t="s">
        <v>1771</v>
      </c>
      <c r="N2620" t="s">
        <v>1772</v>
      </c>
      <c r="O2620">
        <v>1</v>
      </c>
      <c r="P2620" t="s">
        <v>3321</v>
      </c>
    </row>
    <row r="2621" spans="1:16" x14ac:dyDescent="0.3">
      <c r="A2621" t="s">
        <v>37</v>
      </c>
      <c r="B2621" t="s">
        <v>38</v>
      </c>
      <c r="C2621" t="s">
        <v>39</v>
      </c>
      <c r="D2621" t="s">
        <v>40</v>
      </c>
      <c r="E2621">
        <v>1</v>
      </c>
      <c r="F2621">
        <v>867</v>
      </c>
      <c r="G2621">
        <v>124</v>
      </c>
      <c r="H2621" s="47">
        <f t="shared" si="120"/>
        <v>867</v>
      </c>
      <c r="I2621" s="47">
        <f t="shared" si="121"/>
        <v>124</v>
      </c>
      <c r="J2621" s="39" t="str">
        <f t="shared" si="122"/>
        <v>867124</v>
      </c>
      <c r="K2621" t="s">
        <v>50</v>
      </c>
      <c r="L2621">
        <v>21</v>
      </c>
      <c r="M2621" t="s">
        <v>2817</v>
      </c>
      <c r="N2621" t="s">
        <v>2818</v>
      </c>
      <c r="O2621">
        <v>1</v>
      </c>
      <c r="P2621" t="s">
        <v>3321</v>
      </c>
    </row>
    <row r="2622" spans="1:16" x14ac:dyDescent="0.3">
      <c r="A2622" t="s">
        <v>37</v>
      </c>
      <c r="B2622" t="s">
        <v>38</v>
      </c>
      <c r="C2622" t="s">
        <v>39</v>
      </c>
      <c r="D2622" t="s">
        <v>40</v>
      </c>
      <c r="E2622">
        <v>1</v>
      </c>
      <c r="F2622">
        <v>867</v>
      </c>
      <c r="G2622">
        <v>75</v>
      </c>
      <c r="H2622" s="47">
        <f t="shared" si="120"/>
        <v>867</v>
      </c>
      <c r="I2622" s="47">
        <f t="shared" si="121"/>
        <v>75</v>
      </c>
      <c r="J2622" s="39" t="str">
        <f t="shared" si="122"/>
        <v>86775</v>
      </c>
      <c r="K2622" t="s">
        <v>50</v>
      </c>
      <c r="L2622">
        <v>294</v>
      </c>
      <c r="M2622" t="s">
        <v>2819</v>
      </c>
      <c r="N2622" t="s">
        <v>2820</v>
      </c>
      <c r="O2622">
        <v>1</v>
      </c>
      <c r="P2622" t="s">
        <v>3321</v>
      </c>
    </row>
    <row r="2623" spans="1:16" x14ac:dyDescent="0.3">
      <c r="A2623" t="s">
        <v>37</v>
      </c>
      <c r="B2623" t="s">
        <v>38</v>
      </c>
      <c r="C2623" t="s">
        <v>39</v>
      </c>
      <c r="D2623" t="s">
        <v>40</v>
      </c>
      <c r="E2623">
        <v>1</v>
      </c>
      <c r="F2623">
        <v>748</v>
      </c>
      <c r="G2623">
        <v>3</v>
      </c>
      <c r="H2623" s="47">
        <f t="shared" si="120"/>
        <v>748</v>
      </c>
      <c r="I2623" s="47">
        <f t="shared" si="121"/>
        <v>3</v>
      </c>
      <c r="J2623" s="39" t="str">
        <f t="shared" si="122"/>
        <v>7483</v>
      </c>
      <c r="K2623" t="s">
        <v>50</v>
      </c>
      <c r="L2623">
        <v>58</v>
      </c>
      <c r="M2623" t="s">
        <v>54</v>
      </c>
      <c r="N2623" t="s">
        <v>55</v>
      </c>
      <c r="O2623">
        <v>5</v>
      </c>
      <c r="P2623" t="s">
        <v>3322</v>
      </c>
    </row>
    <row r="2624" spans="1:16" x14ac:dyDescent="0.3">
      <c r="A2624" t="s">
        <v>37</v>
      </c>
      <c r="B2624" t="s">
        <v>38</v>
      </c>
      <c r="C2624" t="s">
        <v>39</v>
      </c>
      <c r="D2624" t="s">
        <v>40</v>
      </c>
      <c r="E2624">
        <v>1</v>
      </c>
      <c r="F2624">
        <v>693</v>
      </c>
      <c r="G2624">
        <v>9</v>
      </c>
      <c r="H2624" s="47">
        <f t="shared" si="120"/>
        <v>693</v>
      </c>
      <c r="I2624" s="47">
        <f t="shared" si="121"/>
        <v>9</v>
      </c>
      <c r="J2624" s="39" t="str">
        <f t="shared" si="122"/>
        <v>6939</v>
      </c>
      <c r="K2624" t="s">
        <v>50</v>
      </c>
      <c r="L2624">
        <v>184.5</v>
      </c>
      <c r="M2624" t="s">
        <v>2821</v>
      </c>
      <c r="N2624" t="s">
        <v>2822</v>
      </c>
      <c r="O2624">
        <v>1</v>
      </c>
      <c r="P2624" t="s">
        <v>3321</v>
      </c>
    </row>
    <row r="2625" spans="1:16" x14ac:dyDescent="0.3">
      <c r="A2625" t="s">
        <v>37</v>
      </c>
      <c r="B2625" t="s">
        <v>38</v>
      </c>
      <c r="C2625" t="s">
        <v>39</v>
      </c>
      <c r="D2625" t="s">
        <v>40</v>
      </c>
      <c r="E2625">
        <v>1</v>
      </c>
      <c r="F2625">
        <v>867</v>
      </c>
      <c r="G2625">
        <v>16</v>
      </c>
      <c r="H2625" s="47">
        <f t="shared" si="120"/>
        <v>867</v>
      </c>
      <c r="I2625" s="47">
        <f t="shared" si="121"/>
        <v>16</v>
      </c>
      <c r="J2625" s="39" t="str">
        <f t="shared" si="122"/>
        <v>86716</v>
      </c>
      <c r="K2625" t="s">
        <v>50</v>
      </c>
      <c r="L2625">
        <v>98</v>
      </c>
      <c r="M2625" t="s">
        <v>2823</v>
      </c>
      <c r="N2625" t="s">
        <v>704</v>
      </c>
      <c r="O2625">
        <v>1</v>
      </c>
      <c r="P2625" t="s">
        <v>3321</v>
      </c>
    </row>
    <row r="2626" spans="1:16" x14ac:dyDescent="0.3">
      <c r="A2626" t="s">
        <v>37</v>
      </c>
      <c r="B2626" t="s">
        <v>38</v>
      </c>
      <c r="C2626" t="s">
        <v>39</v>
      </c>
      <c r="D2626" t="s">
        <v>40</v>
      </c>
      <c r="E2626">
        <v>1</v>
      </c>
      <c r="F2626">
        <v>692</v>
      </c>
      <c r="G2626">
        <v>11</v>
      </c>
      <c r="H2626" s="47">
        <f t="shared" si="120"/>
        <v>692</v>
      </c>
      <c r="I2626" s="47">
        <f t="shared" si="121"/>
        <v>11</v>
      </c>
      <c r="J2626" s="39" t="str">
        <f t="shared" si="122"/>
        <v>69211</v>
      </c>
      <c r="K2626" t="s">
        <v>50</v>
      </c>
      <c r="L2626">
        <v>140.5</v>
      </c>
      <c r="M2626" t="s">
        <v>861</v>
      </c>
      <c r="N2626" t="s">
        <v>862</v>
      </c>
      <c r="O2626">
        <v>1</v>
      </c>
      <c r="P2626" t="s">
        <v>3321</v>
      </c>
    </row>
    <row r="2627" spans="1:16" x14ac:dyDescent="0.3">
      <c r="A2627" t="s">
        <v>37</v>
      </c>
      <c r="B2627" t="s">
        <v>38</v>
      </c>
      <c r="C2627" t="s">
        <v>39</v>
      </c>
      <c r="D2627" t="s">
        <v>40</v>
      </c>
      <c r="E2627">
        <v>1</v>
      </c>
      <c r="F2627">
        <v>689</v>
      </c>
      <c r="G2627">
        <v>9</v>
      </c>
      <c r="H2627" s="47">
        <f t="shared" ref="H2627:H2690" si="123">IF(E2627=1,F2627,CONCATENATE(E2627,F2627))</f>
        <v>689</v>
      </c>
      <c r="I2627" s="47">
        <f t="shared" ref="I2627:I2690" si="124">G2627</f>
        <v>9</v>
      </c>
      <c r="J2627" s="39" t="str">
        <f t="shared" ref="J2627:J2690" si="125">CONCATENATE(H2627,I2627)</f>
        <v>6899</v>
      </c>
      <c r="K2627" t="s">
        <v>50</v>
      </c>
      <c r="L2627">
        <v>450.6</v>
      </c>
      <c r="M2627" t="s">
        <v>2824</v>
      </c>
      <c r="N2627" t="s">
        <v>2825</v>
      </c>
      <c r="O2627">
        <v>1</v>
      </c>
      <c r="P2627" t="s">
        <v>3321</v>
      </c>
    </row>
    <row r="2628" spans="1:16" x14ac:dyDescent="0.3">
      <c r="A2628" t="s">
        <v>37</v>
      </c>
      <c r="B2628" t="s">
        <v>38</v>
      </c>
      <c r="C2628" t="s">
        <v>39</v>
      </c>
      <c r="D2628" t="s">
        <v>40</v>
      </c>
      <c r="E2628">
        <v>1</v>
      </c>
      <c r="F2628">
        <v>672</v>
      </c>
      <c r="G2628">
        <v>19</v>
      </c>
      <c r="H2628" s="47">
        <f t="shared" si="123"/>
        <v>672</v>
      </c>
      <c r="I2628" s="47">
        <f t="shared" si="124"/>
        <v>19</v>
      </c>
      <c r="J2628" s="39" t="str">
        <f t="shared" si="125"/>
        <v>67219</v>
      </c>
      <c r="K2628" t="s">
        <v>50</v>
      </c>
      <c r="L2628">
        <v>169.6</v>
      </c>
      <c r="M2628" t="s">
        <v>2826</v>
      </c>
      <c r="N2628" t="s">
        <v>2827</v>
      </c>
      <c r="O2628">
        <v>1</v>
      </c>
      <c r="P2628" t="s">
        <v>3321</v>
      </c>
    </row>
    <row r="2629" spans="1:16" x14ac:dyDescent="0.3">
      <c r="A2629" t="s">
        <v>37</v>
      </c>
      <c r="B2629" t="s">
        <v>38</v>
      </c>
      <c r="C2629" t="s">
        <v>39</v>
      </c>
      <c r="D2629" t="s">
        <v>40</v>
      </c>
      <c r="E2629">
        <v>1</v>
      </c>
      <c r="F2629">
        <v>673</v>
      </c>
      <c r="G2629">
        <v>1</v>
      </c>
      <c r="H2629" s="47">
        <f t="shared" si="123"/>
        <v>673</v>
      </c>
      <c r="I2629" s="47">
        <f t="shared" si="124"/>
        <v>1</v>
      </c>
      <c r="J2629" s="39" t="str">
        <f t="shared" si="125"/>
        <v>6731</v>
      </c>
      <c r="K2629" t="s">
        <v>50</v>
      </c>
      <c r="L2629">
        <v>2496.9</v>
      </c>
      <c r="M2629" t="s">
        <v>54</v>
      </c>
      <c r="N2629" t="s">
        <v>2828</v>
      </c>
      <c r="O2629">
        <v>2</v>
      </c>
      <c r="P2629" t="s">
        <v>3323</v>
      </c>
    </row>
    <row r="2630" spans="1:16" x14ac:dyDescent="0.3">
      <c r="A2630" t="s">
        <v>37</v>
      </c>
      <c r="B2630" t="s">
        <v>38</v>
      </c>
      <c r="C2630" t="s">
        <v>39</v>
      </c>
      <c r="D2630" t="s">
        <v>40</v>
      </c>
      <c r="E2630">
        <v>1</v>
      </c>
      <c r="F2630">
        <v>746</v>
      </c>
      <c r="G2630">
        <v>3</v>
      </c>
      <c r="H2630" s="47">
        <f t="shared" si="123"/>
        <v>746</v>
      </c>
      <c r="I2630" s="47">
        <f t="shared" si="124"/>
        <v>3</v>
      </c>
      <c r="J2630" s="39" t="str">
        <f t="shared" si="125"/>
        <v>7463</v>
      </c>
      <c r="K2630" t="s">
        <v>207</v>
      </c>
      <c r="L2630">
        <v>269</v>
      </c>
      <c r="M2630" t="s">
        <v>54</v>
      </c>
      <c r="N2630" t="s">
        <v>55</v>
      </c>
      <c r="O2630">
        <v>5</v>
      </c>
      <c r="P2630" t="s">
        <v>3322</v>
      </c>
    </row>
    <row r="2631" spans="1:16" x14ac:dyDescent="0.3">
      <c r="A2631" t="s">
        <v>37</v>
      </c>
      <c r="B2631" t="s">
        <v>38</v>
      </c>
      <c r="C2631" t="s">
        <v>39</v>
      </c>
      <c r="D2631" t="s">
        <v>40</v>
      </c>
      <c r="E2631">
        <v>1</v>
      </c>
      <c r="F2631">
        <v>684</v>
      </c>
      <c r="G2631">
        <v>7</v>
      </c>
      <c r="H2631" s="47">
        <f t="shared" si="123"/>
        <v>684</v>
      </c>
      <c r="I2631" s="47">
        <f t="shared" si="124"/>
        <v>7</v>
      </c>
      <c r="J2631" s="39" t="str">
        <f t="shared" si="125"/>
        <v>6847</v>
      </c>
      <c r="K2631" t="s">
        <v>63</v>
      </c>
      <c r="L2631">
        <v>108.4</v>
      </c>
      <c r="M2631" t="s">
        <v>2829</v>
      </c>
      <c r="N2631" t="s">
        <v>1191</v>
      </c>
      <c r="O2631">
        <v>1</v>
      </c>
      <c r="P2631" t="s">
        <v>3321</v>
      </c>
    </row>
    <row r="2632" spans="1:16" x14ac:dyDescent="0.3">
      <c r="A2632" t="s">
        <v>37</v>
      </c>
      <c r="B2632" t="s">
        <v>38</v>
      </c>
      <c r="C2632" t="s">
        <v>39</v>
      </c>
      <c r="D2632" t="s">
        <v>40</v>
      </c>
      <c r="E2632">
        <v>1</v>
      </c>
      <c r="F2632">
        <v>87</v>
      </c>
      <c r="G2632">
        <v>0</v>
      </c>
      <c r="H2632" s="47">
        <f t="shared" si="123"/>
        <v>87</v>
      </c>
      <c r="I2632" s="47"/>
      <c r="J2632" s="39" t="str">
        <f t="shared" si="125"/>
        <v>87</v>
      </c>
      <c r="K2632" t="s">
        <v>50</v>
      </c>
      <c r="L2632">
        <v>205</v>
      </c>
      <c r="M2632" t="s">
        <v>2675</v>
      </c>
      <c r="N2632" t="s">
        <v>507</v>
      </c>
      <c r="O2632">
        <v>1</v>
      </c>
      <c r="P2632" t="s">
        <v>3321</v>
      </c>
    </row>
    <row r="2633" spans="1:16" x14ac:dyDescent="0.3">
      <c r="A2633" t="s">
        <v>37</v>
      </c>
      <c r="B2633" t="s">
        <v>38</v>
      </c>
      <c r="C2633" t="s">
        <v>39</v>
      </c>
      <c r="D2633" t="s">
        <v>40</v>
      </c>
      <c r="E2633">
        <v>1</v>
      </c>
      <c r="F2633">
        <v>88</v>
      </c>
      <c r="G2633">
        <v>5</v>
      </c>
      <c r="H2633" s="47">
        <f t="shared" si="123"/>
        <v>88</v>
      </c>
      <c r="I2633" s="47">
        <f t="shared" si="124"/>
        <v>5</v>
      </c>
      <c r="J2633" s="39" t="str">
        <f t="shared" si="125"/>
        <v>885</v>
      </c>
      <c r="K2633" t="s">
        <v>50</v>
      </c>
      <c r="L2633">
        <v>43</v>
      </c>
      <c r="M2633" t="s">
        <v>54</v>
      </c>
      <c r="N2633" t="s">
        <v>162</v>
      </c>
      <c r="O2633">
        <v>2</v>
      </c>
      <c r="P2633" t="s">
        <v>3323</v>
      </c>
    </row>
    <row r="2634" spans="1:16" x14ac:dyDescent="0.3">
      <c r="A2634" t="s">
        <v>37</v>
      </c>
      <c r="B2634" t="s">
        <v>38</v>
      </c>
      <c r="C2634" t="s">
        <v>39</v>
      </c>
      <c r="D2634" t="s">
        <v>40</v>
      </c>
      <c r="E2634">
        <v>1</v>
      </c>
      <c r="F2634">
        <v>89</v>
      </c>
      <c r="G2634">
        <v>5</v>
      </c>
      <c r="H2634" s="47">
        <f t="shared" si="123"/>
        <v>89</v>
      </c>
      <c r="I2634" s="47">
        <f t="shared" si="124"/>
        <v>5</v>
      </c>
      <c r="J2634" s="39" t="str">
        <f t="shared" si="125"/>
        <v>895</v>
      </c>
      <c r="K2634" t="s">
        <v>50</v>
      </c>
      <c r="L2634">
        <v>271</v>
      </c>
      <c r="M2634" t="s">
        <v>54</v>
      </c>
      <c r="N2634" t="s">
        <v>162</v>
      </c>
      <c r="O2634">
        <v>2</v>
      </c>
      <c r="P2634" t="s">
        <v>3323</v>
      </c>
    </row>
    <row r="2635" spans="1:16" x14ac:dyDescent="0.3">
      <c r="A2635" t="s">
        <v>37</v>
      </c>
      <c r="B2635" t="s">
        <v>38</v>
      </c>
      <c r="C2635" t="s">
        <v>39</v>
      </c>
      <c r="D2635" t="s">
        <v>40</v>
      </c>
      <c r="E2635">
        <v>1</v>
      </c>
      <c r="F2635">
        <v>22</v>
      </c>
      <c r="G2635">
        <v>0</v>
      </c>
      <c r="H2635" s="47">
        <f t="shared" si="123"/>
        <v>22</v>
      </c>
      <c r="I2635" s="47"/>
      <c r="J2635" s="39" t="str">
        <f t="shared" si="125"/>
        <v>22</v>
      </c>
      <c r="K2635" t="s">
        <v>58</v>
      </c>
      <c r="L2635">
        <v>1792</v>
      </c>
      <c r="M2635" t="s">
        <v>2830</v>
      </c>
      <c r="N2635" t="s">
        <v>2831</v>
      </c>
      <c r="O2635">
        <v>1</v>
      </c>
      <c r="P2635" t="s">
        <v>3321</v>
      </c>
    </row>
    <row r="2636" spans="1:16" x14ac:dyDescent="0.3">
      <c r="A2636" t="s">
        <v>37</v>
      </c>
      <c r="B2636" t="s">
        <v>38</v>
      </c>
      <c r="C2636" t="s">
        <v>39</v>
      </c>
      <c r="D2636" t="s">
        <v>40</v>
      </c>
      <c r="E2636">
        <v>1</v>
      </c>
      <c r="F2636">
        <v>25</v>
      </c>
      <c r="G2636">
        <v>0</v>
      </c>
      <c r="H2636" s="47">
        <f t="shared" si="123"/>
        <v>25</v>
      </c>
      <c r="I2636" s="47"/>
      <c r="J2636" s="39" t="str">
        <f t="shared" si="125"/>
        <v>25</v>
      </c>
      <c r="K2636" t="s">
        <v>58</v>
      </c>
      <c r="L2636">
        <v>688</v>
      </c>
      <c r="M2636" t="s">
        <v>2830</v>
      </c>
      <c r="N2636" t="s">
        <v>2831</v>
      </c>
      <c r="O2636">
        <v>1</v>
      </c>
      <c r="P2636" t="s">
        <v>3321</v>
      </c>
    </row>
    <row r="2637" spans="1:16" x14ac:dyDescent="0.3">
      <c r="A2637" t="s">
        <v>37</v>
      </c>
      <c r="B2637" t="s">
        <v>38</v>
      </c>
      <c r="C2637" t="s">
        <v>39</v>
      </c>
      <c r="D2637" t="s">
        <v>40</v>
      </c>
      <c r="E2637">
        <v>1</v>
      </c>
      <c r="F2637">
        <v>72</v>
      </c>
      <c r="G2637">
        <v>7</v>
      </c>
      <c r="H2637" s="47">
        <f t="shared" si="123"/>
        <v>72</v>
      </c>
      <c r="I2637" s="47">
        <f t="shared" si="124"/>
        <v>7</v>
      </c>
      <c r="J2637" s="39" t="str">
        <f t="shared" si="125"/>
        <v>727</v>
      </c>
      <c r="K2637" t="s">
        <v>160</v>
      </c>
      <c r="L2637">
        <v>17024</v>
      </c>
      <c r="M2637" t="s">
        <v>54</v>
      </c>
      <c r="N2637" t="s">
        <v>198</v>
      </c>
      <c r="O2637">
        <v>4</v>
      </c>
      <c r="P2637" t="s">
        <v>3325</v>
      </c>
    </row>
    <row r="2638" spans="1:16" x14ac:dyDescent="0.3">
      <c r="A2638" t="s">
        <v>37</v>
      </c>
      <c r="B2638" t="s">
        <v>38</v>
      </c>
      <c r="C2638" t="s">
        <v>39</v>
      </c>
      <c r="D2638" t="s">
        <v>40</v>
      </c>
      <c r="E2638">
        <v>1</v>
      </c>
      <c r="F2638">
        <v>59</v>
      </c>
      <c r="G2638">
        <v>7</v>
      </c>
      <c r="H2638" s="47">
        <f t="shared" si="123"/>
        <v>59</v>
      </c>
      <c r="I2638" s="47">
        <f t="shared" si="124"/>
        <v>7</v>
      </c>
      <c r="J2638" s="39" t="str">
        <f t="shared" si="125"/>
        <v>597</v>
      </c>
      <c r="K2638" t="s">
        <v>78</v>
      </c>
      <c r="L2638">
        <v>36</v>
      </c>
      <c r="M2638" t="s">
        <v>54</v>
      </c>
      <c r="N2638" t="s">
        <v>159</v>
      </c>
      <c r="O2638">
        <v>2</v>
      </c>
      <c r="P2638" t="s">
        <v>3323</v>
      </c>
    </row>
    <row r="2639" spans="1:16" x14ac:dyDescent="0.3">
      <c r="A2639" t="s">
        <v>37</v>
      </c>
      <c r="B2639" t="s">
        <v>38</v>
      </c>
      <c r="C2639" t="s">
        <v>39</v>
      </c>
      <c r="D2639" t="s">
        <v>40</v>
      </c>
      <c r="E2639">
        <v>1</v>
      </c>
      <c r="F2639">
        <v>676</v>
      </c>
      <c r="G2639">
        <v>16</v>
      </c>
      <c r="H2639" s="47">
        <f t="shared" si="123"/>
        <v>676</v>
      </c>
      <c r="I2639" s="47">
        <f t="shared" si="124"/>
        <v>16</v>
      </c>
      <c r="J2639" s="39" t="str">
        <f t="shared" si="125"/>
        <v>67616</v>
      </c>
      <c r="K2639" t="s">
        <v>50</v>
      </c>
      <c r="L2639">
        <v>227.6</v>
      </c>
      <c r="M2639" t="s">
        <v>2832</v>
      </c>
      <c r="N2639" t="s">
        <v>2833</v>
      </c>
      <c r="O2639">
        <v>1</v>
      </c>
      <c r="P2639" t="s">
        <v>3321</v>
      </c>
    </row>
    <row r="2640" spans="1:16" x14ac:dyDescent="0.3">
      <c r="A2640" t="s">
        <v>37</v>
      </c>
      <c r="B2640" t="s">
        <v>38</v>
      </c>
      <c r="C2640" t="s">
        <v>39</v>
      </c>
      <c r="D2640" t="s">
        <v>40</v>
      </c>
      <c r="E2640">
        <v>1</v>
      </c>
      <c r="F2640">
        <v>750</v>
      </c>
      <c r="G2640">
        <v>6</v>
      </c>
      <c r="H2640" s="47">
        <f t="shared" si="123"/>
        <v>750</v>
      </c>
      <c r="I2640" s="47">
        <f t="shared" si="124"/>
        <v>6</v>
      </c>
      <c r="J2640" s="39" t="str">
        <f t="shared" si="125"/>
        <v>7506</v>
      </c>
      <c r="K2640" t="s">
        <v>124</v>
      </c>
      <c r="L2640">
        <v>139</v>
      </c>
      <c r="M2640" t="s">
        <v>54</v>
      </c>
      <c r="N2640" t="s">
        <v>79</v>
      </c>
      <c r="O2640">
        <v>2</v>
      </c>
      <c r="P2640" t="s">
        <v>3323</v>
      </c>
    </row>
    <row r="2641" spans="1:16" x14ac:dyDescent="0.3">
      <c r="A2641" t="s">
        <v>37</v>
      </c>
      <c r="B2641" t="s">
        <v>38</v>
      </c>
      <c r="C2641" t="s">
        <v>39</v>
      </c>
      <c r="D2641" t="s">
        <v>40</v>
      </c>
      <c r="E2641">
        <v>1</v>
      </c>
      <c r="F2641">
        <v>275</v>
      </c>
      <c r="G2641">
        <v>4</v>
      </c>
      <c r="H2641" s="47">
        <f t="shared" si="123"/>
        <v>275</v>
      </c>
      <c r="I2641" s="47">
        <f t="shared" si="124"/>
        <v>4</v>
      </c>
      <c r="J2641" s="39" t="str">
        <f t="shared" si="125"/>
        <v>2754</v>
      </c>
      <c r="K2641" t="s">
        <v>50</v>
      </c>
      <c r="L2641">
        <v>195</v>
      </c>
      <c r="M2641" t="s">
        <v>2834</v>
      </c>
      <c r="N2641" t="s">
        <v>2835</v>
      </c>
      <c r="O2641">
        <v>1</v>
      </c>
      <c r="P2641" t="s">
        <v>3321</v>
      </c>
    </row>
    <row r="2642" spans="1:16" x14ac:dyDescent="0.3">
      <c r="A2642" t="s">
        <v>37</v>
      </c>
      <c r="B2642" t="s">
        <v>38</v>
      </c>
      <c r="C2642" t="s">
        <v>39</v>
      </c>
      <c r="D2642" t="s">
        <v>40</v>
      </c>
      <c r="E2642">
        <v>1</v>
      </c>
      <c r="F2642">
        <v>698</v>
      </c>
      <c r="G2642">
        <v>25</v>
      </c>
      <c r="H2642" s="47">
        <f t="shared" si="123"/>
        <v>698</v>
      </c>
      <c r="I2642" s="47">
        <f t="shared" si="124"/>
        <v>25</v>
      </c>
      <c r="J2642" s="39" t="str">
        <f t="shared" si="125"/>
        <v>69825</v>
      </c>
      <c r="K2642" t="s">
        <v>50</v>
      </c>
      <c r="L2642">
        <v>127</v>
      </c>
      <c r="M2642" t="s">
        <v>2836</v>
      </c>
      <c r="N2642" t="s">
        <v>2837</v>
      </c>
      <c r="O2642">
        <v>1</v>
      </c>
      <c r="P2642" t="s">
        <v>3321</v>
      </c>
    </row>
    <row r="2643" spans="1:16" x14ac:dyDescent="0.3">
      <c r="A2643" t="s">
        <v>37</v>
      </c>
      <c r="B2643" t="s">
        <v>38</v>
      </c>
      <c r="C2643" t="s">
        <v>39</v>
      </c>
      <c r="D2643" t="s">
        <v>40</v>
      </c>
      <c r="E2643">
        <v>1</v>
      </c>
      <c r="F2643">
        <v>851</v>
      </c>
      <c r="G2643">
        <v>4</v>
      </c>
      <c r="H2643" s="47">
        <f t="shared" si="123"/>
        <v>851</v>
      </c>
      <c r="I2643" s="47">
        <f t="shared" si="124"/>
        <v>4</v>
      </c>
      <c r="J2643" s="39" t="str">
        <f t="shared" si="125"/>
        <v>8514</v>
      </c>
      <c r="K2643" t="s">
        <v>207</v>
      </c>
      <c r="L2643">
        <v>257</v>
      </c>
      <c r="M2643" t="s">
        <v>54</v>
      </c>
      <c r="N2643" t="s">
        <v>55</v>
      </c>
      <c r="O2643">
        <v>5</v>
      </c>
      <c r="P2643" t="s">
        <v>3322</v>
      </c>
    </row>
    <row r="2644" spans="1:16" x14ac:dyDescent="0.3">
      <c r="A2644" t="s">
        <v>37</v>
      </c>
      <c r="B2644" t="s">
        <v>38</v>
      </c>
      <c r="C2644" t="s">
        <v>39</v>
      </c>
      <c r="D2644" t="s">
        <v>40</v>
      </c>
      <c r="E2644">
        <v>1</v>
      </c>
      <c r="F2644">
        <v>440</v>
      </c>
      <c r="G2644">
        <v>14</v>
      </c>
      <c r="H2644" s="47">
        <f t="shared" si="123"/>
        <v>440</v>
      </c>
      <c r="I2644" s="47">
        <f t="shared" si="124"/>
        <v>14</v>
      </c>
      <c r="J2644" s="39" t="str">
        <f t="shared" si="125"/>
        <v>44014</v>
      </c>
      <c r="K2644" t="s">
        <v>53</v>
      </c>
      <c r="L2644">
        <v>148</v>
      </c>
      <c r="M2644" t="s">
        <v>54</v>
      </c>
      <c r="N2644" t="s">
        <v>55</v>
      </c>
      <c r="O2644">
        <v>5</v>
      </c>
      <c r="P2644" t="s">
        <v>3322</v>
      </c>
    </row>
    <row r="2645" spans="1:16" x14ac:dyDescent="0.3">
      <c r="A2645" t="s">
        <v>37</v>
      </c>
      <c r="B2645" t="s">
        <v>38</v>
      </c>
      <c r="C2645" t="s">
        <v>39</v>
      </c>
      <c r="D2645" t="s">
        <v>40</v>
      </c>
      <c r="E2645">
        <v>1</v>
      </c>
      <c r="F2645">
        <v>707</v>
      </c>
      <c r="G2645">
        <v>13</v>
      </c>
      <c r="H2645" s="47">
        <f t="shared" si="123"/>
        <v>707</v>
      </c>
      <c r="I2645" s="47">
        <f t="shared" si="124"/>
        <v>13</v>
      </c>
      <c r="J2645" s="39" t="str">
        <f t="shared" si="125"/>
        <v>70713</v>
      </c>
      <c r="K2645" t="s">
        <v>50</v>
      </c>
      <c r="L2645">
        <v>25</v>
      </c>
      <c r="M2645" t="s">
        <v>2838</v>
      </c>
      <c r="N2645" t="s">
        <v>2839</v>
      </c>
      <c r="O2645">
        <v>6</v>
      </c>
      <c r="P2645" t="s">
        <v>3324</v>
      </c>
    </row>
    <row r="2646" spans="1:16" x14ac:dyDescent="0.3">
      <c r="A2646" t="s">
        <v>37</v>
      </c>
      <c r="B2646" t="s">
        <v>38</v>
      </c>
      <c r="C2646" t="s">
        <v>39</v>
      </c>
      <c r="D2646" t="s">
        <v>40</v>
      </c>
      <c r="E2646">
        <v>1</v>
      </c>
      <c r="F2646">
        <v>687</v>
      </c>
      <c r="G2646">
        <v>17</v>
      </c>
      <c r="H2646" s="47">
        <f t="shared" si="123"/>
        <v>687</v>
      </c>
      <c r="I2646" s="47">
        <f t="shared" si="124"/>
        <v>17</v>
      </c>
      <c r="J2646" s="39" t="str">
        <f t="shared" si="125"/>
        <v>68717</v>
      </c>
      <c r="K2646" t="s">
        <v>50</v>
      </c>
      <c r="L2646">
        <v>316.60000000000002</v>
      </c>
      <c r="M2646" t="s">
        <v>2840</v>
      </c>
      <c r="N2646" t="s">
        <v>581</v>
      </c>
      <c r="O2646">
        <v>1</v>
      </c>
      <c r="P2646" t="s">
        <v>3321</v>
      </c>
    </row>
    <row r="2647" spans="1:16" x14ac:dyDescent="0.3">
      <c r="A2647" t="s">
        <v>37</v>
      </c>
      <c r="B2647" t="s">
        <v>38</v>
      </c>
      <c r="C2647" t="s">
        <v>39</v>
      </c>
      <c r="D2647" t="s">
        <v>40</v>
      </c>
      <c r="E2647">
        <v>1</v>
      </c>
      <c r="F2647">
        <v>667</v>
      </c>
      <c r="G2647">
        <v>24</v>
      </c>
      <c r="H2647" s="47">
        <f t="shared" si="123"/>
        <v>667</v>
      </c>
      <c r="I2647" s="47">
        <f t="shared" si="124"/>
        <v>24</v>
      </c>
      <c r="J2647" s="39" t="str">
        <f t="shared" si="125"/>
        <v>66724</v>
      </c>
      <c r="K2647" t="s">
        <v>50</v>
      </c>
      <c r="L2647">
        <v>51</v>
      </c>
      <c r="M2647" t="s">
        <v>54</v>
      </c>
      <c r="N2647" t="s">
        <v>55</v>
      </c>
      <c r="O2647">
        <v>5</v>
      </c>
      <c r="P2647" t="s">
        <v>3322</v>
      </c>
    </row>
    <row r="2648" spans="1:16" x14ac:dyDescent="0.3">
      <c r="A2648" t="s">
        <v>37</v>
      </c>
      <c r="B2648" t="s">
        <v>38</v>
      </c>
      <c r="C2648" t="s">
        <v>39</v>
      </c>
      <c r="D2648" t="s">
        <v>40</v>
      </c>
      <c r="E2648">
        <v>1</v>
      </c>
      <c r="F2648">
        <v>667</v>
      </c>
      <c r="G2648">
        <v>12</v>
      </c>
      <c r="H2648" s="47">
        <f t="shared" si="123"/>
        <v>667</v>
      </c>
      <c r="I2648" s="47">
        <f t="shared" si="124"/>
        <v>12</v>
      </c>
      <c r="J2648" s="39" t="str">
        <f t="shared" si="125"/>
        <v>66712</v>
      </c>
      <c r="K2648" t="s">
        <v>50</v>
      </c>
      <c r="L2648">
        <v>608.4</v>
      </c>
      <c r="M2648" t="s">
        <v>2841</v>
      </c>
      <c r="N2648" t="s">
        <v>2842</v>
      </c>
      <c r="O2648">
        <v>1</v>
      </c>
      <c r="P2648" t="s">
        <v>3321</v>
      </c>
    </row>
    <row r="2649" spans="1:16" x14ac:dyDescent="0.3">
      <c r="A2649" t="s">
        <v>37</v>
      </c>
      <c r="B2649" t="s">
        <v>38</v>
      </c>
      <c r="C2649" t="s">
        <v>39</v>
      </c>
      <c r="D2649" t="s">
        <v>40</v>
      </c>
      <c r="E2649">
        <v>1</v>
      </c>
      <c r="F2649">
        <v>689</v>
      </c>
      <c r="G2649">
        <v>3</v>
      </c>
      <c r="H2649" s="47">
        <f t="shared" si="123"/>
        <v>689</v>
      </c>
      <c r="I2649" s="47">
        <f t="shared" si="124"/>
        <v>3</v>
      </c>
      <c r="J2649" s="39" t="str">
        <f t="shared" si="125"/>
        <v>6893</v>
      </c>
      <c r="K2649" t="s">
        <v>50</v>
      </c>
      <c r="L2649">
        <v>79.3</v>
      </c>
      <c r="M2649" t="s">
        <v>61</v>
      </c>
      <c r="N2649" t="s">
        <v>462</v>
      </c>
      <c r="O2649">
        <v>1</v>
      </c>
      <c r="P2649" t="s">
        <v>3321</v>
      </c>
    </row>
    <row r="2650" spans="1:16" x14ac:dyDescent="0.3">
      <c r="A2650" t="s">
        <v>37</v>
      </c>
      <c r="B2650" t="s">
        <v>38</v>
      </c>
      <c r="C2650" t="s">
        <v>39</v>
      </c>
      <c r="D2650" t="s">
        <v>40</v>
      </c>
      <c r="E2650">
        <v>1</v>
      </c>
      <c r="F2650">
        <v>686</v>
      </c>
      <c r="G2650">
        <v>9</v>
      </c>
      <c r="H2650" s="47">
        <f t="shared" si="123"/>
        <v>686</v>
      </c>
      <c r="I2650" s="47">
        <f t="shared" si="124"/>
        <v>9</v>
      </c>
      <c r="J2650" s="39" t="str">
        <f t="shared" si="125"/>
        <v>6869</v>
      </c>
      <c r="K2650" t="s">
        <v>50</v>
      </c>
      <c r="L2650">
        <v>294.60000000000002</v>
      </c>
      <c r="M2650" t="s">
        <v>2843</v>
      </c>
      <c r="N2650" t="s">
        <v>2844</v>
      </c>
      <c r="O2650">
        <v>1</v>
      </c>
      <c r="P2650" t="s">
        <v>3321</v>
      </c>
    </row>
    <row r="2651" spans="1:16" x14ac:dyDescent="0.3">
      <c r="A2651" t="s">
        <v>37</v>
      </c>
      <c r="B2651" t="s">
        <v>38</v>
      </c>
      <c r="C2651" t="s">
        <v>39</v>
      </c>
      <c r="D2651" t="s">
        <v>40</v>
      </c>
      <c r="E2651">
        <v>1</v>
      </c>
      <c r="F2651">
        <v>686</v>
      </c>
      <c r="G2651">
        <v>16</v>
      </c>
      <c r="H2651" s="47">
        <f t="shared" si="123"/>
        <v>686</v>
      </c>
      <c r="I2651" s="47">
        <f t="shared" si="124"/>
        <v>16</v>
      </c>
      <c r="J2651" s="39" t="str">
        <f t="shared" si="125"/>
        <v>68616</v>
      </c>
      <c r="K2651" t="s">
        <v>50</v>
      </c>
      <c r="L2651">
        <v>420.8</v>
      </c>
      <c r="M2651" t="s">
        <v>2214</v>
      </c>
      <c r="N2651" t="s">
        <v>2024</v>
      </c>
      <c r="O2651">
        <v>1</v>
      </c>
      <c r="P2651" t="s">
        <v>3321</v>
      </c>
    </row>
    <row r="2652" spans="1:16" x14ac:dyDescent="0.3">
      <c r="A2652" t="s">
        <v>37</v>
      </c>
      <c r="B2652" t="s">
        <v>38</v>
      </c>
      <c r="C2652" t="s">
        <v>39</v>
      </c>
      <c r="D2652" t="s">
        <v>40</v>
      </c>
      <c r="E2652">
        <v>1</v>
      </c>
      <c r="F2652">
        <v>707</v>
      </c>
      <c r="G2652">
        <v>1</v>
      </c>
      <c r="H2652" s="47">
        <f t="shared" si="123"/>
        <v>707</v>
      </c>
      <c r="I2652" s="47">
        <f t="shared" si="124"/>
        <v>1</v>
      </c>
      <c r="J2652" s="39" t="str">
        <f t="shared" si="125"/>
        <v>7071</v>
      </c>
      <c r="K2652" t="s">
        <v>50</v>
      </c>
      <c r="L2652">
        <v>134</v>
      </c>
      <c r="M2652" t="s">
        <v>2845</v>
      </c>
      <c r="N2652" t="s">
        <v>2846</v>
      </c>
      <c r="O2652">
        <v>1</v>
      </c>
      <c r="P2652" t="s">
        <v>3321</v>
      </c>
    </row>
    <row r="2653" spans="1:16" x14ac:dyDescent="0.3">
      <c r="A2653" t="s">
        <v>37</v>
      </c>
      <c r="B2653" t="s">
        <v>38</v>
      </c>
      <c r="C2653" t="s">
        <v>39</v>
      </c>
      <c r="D2653" t="s">
        <v>40</v>
      </c>
      <c r="E2653">
        <v>1</v>
      </c>
      <c r="F2653">
        <v>741</v>
      </c>
      <c r="G2653">
        <v>6</v>
      </c>
      <c r="H2653" s="47">
        <f t="shared" si="123"/>
        <v>741</v>
      </c>
      <c r="I2653" s="47">
        <f t="shared" si="124"/>
        <v>6</v>
      </c>
      <c r="J2653" s="39" t="str">
        <f t="shared" si="125"/>
        <v>7416</v>
      </c>
      <c r="K2653" t="s">
        <v>50</v>
      </c>
      <c r="L2653">
        <v>266</v>
      </c>
      <c r="M2653" t="s">
        <v>2847</v>
      </c>
      <c r="N2653" t="s">
        <v>777</v>
      </c>
      <c r="O2653">
        <v>1</v>
      </c>
      <c r="P2653" t="s">
        <v>3321</v>
      </c>
    </row>
    <row r="2654" spans="1:16" x14ac:dyDescent="0.3">
      <c r="A2654" t="s">
        <v>37</v>
      </c>
      <c r="B2654" t="s">
        <v>38</v>
      </c>
      <c r="C2654" t="s">
        <v>39</v>
      </c>
      <c r="D2654" t="s">
        <v>40</v>
      </c>
      <c r="E2654">
        <v>1</v>
      </c>
      <c r="F2654">
        <v>684</v>
      </c>
      <c r="G2654">
        <v>3</v>
      </c>
      <c r="H2654" s="47">
        <f t="shared" si="123"/>
        <v>684</v>
      </c>
      <c r="I2654" s="47">
        <f t="shared" si="124"/>
        <v>3</v>
      </c>
      <c r="J2654" s="39" t="str">
        <f t="shared" si="125"/>
        <v>6843</v>
      </c>
      <c r="K2654" t="s">
        <v>50</v>
      </c>
      <c r="L2654">
        <v>126</v>
      </c>
      <c r="M2654" t="s">
        <v>2848</v>
      </c>
      <c r="N2654" t="s">
        <v>2849</v>
      </c>
      <c r="O2654">
        <v>1</v>
      </c>
      <c r="P2654" t="s">
        <v>3321</v>
      </c>
    </row>
    <row r="2655" spans="1:16" x14ac:dyDescent="0.3">
      <c r="A2655" t="s">
        <v>37</v>
      </c>
      <c r="B2655" t="s">
        <v>38</v>
      </c>
      <c r="C2655" t="s">
        <v>39</v>
      </c>
      <c r="D2655" t="s">
        <v>40</v>
      </c>
      <c r="E2655">
        <v>1</v>
      </c>
      <c r="F2655">
        <v>669</v>
      </c>
      <c r="G2655">
        <v>13</v>
      </c>
      <c r="H2655" s="47">
        <f t="shared" si="123"/>
        <v>669</v>
      </c>
      <c r="I2655" s="47">
        <f t="shared" si="124"/>
        <v>13</v>
      </c>
      <c r="J2655" s="39" t="str">
        <f t="shared" si="125"/>
        <v>66913</v>
      </c>
      <c r="K2655" t="s">
        <v>50</v>
      </c>
      <c r="L2655">
        <v>163.30000000000001</v>
      </c>
      <c r="M2655" t="s">
        <v>2850</v>
      </c>
      <c r="N2655" t="s">
        <v>727</v>
      </c>
      <c r="O2655">
        <v>1</v>
      </c>
      <c r="P2655" t="s">
        <v>3321</v>
      </c>
    </row>
    <row r="2656" spans="1:16" x14ac:dyDescent="0.3">
      <c r="A2656" t="s">
        <v>37</v>
      </c>
      <c r="B2656" t="s">
        <v>38</v>
      </c>
      <c r="C2656" t="s">
        <v>39</v>
      </c>
      <c r="D2656" t="s">
        <v>40</v>
      </c>
      <c r="E2656">
        <v>1</v>
      </c>
      <c r="F2656">
        <v>663</v>
      </c>
      <c r="G2656">
        <v>34</v>
      </c>
      <c r="H2656" s="47">
        <f t="shared" si="123"/>
        <v>663</v>
      </c>
      <c r="I2656" s="47">
        <f t="shared" si="124"/>
        <v>34</v>
      </c>
      <c r="J2656" s="39" t="str">
        <f t="shared" si="125"/>
        <v>66334</v>
      </c>
      <c r="K2656" t="s">
        <v>50</v>
      </c>
      <c r="L2656">
        <v>100.2</v>
      </c>
      <c r="M2656" t="s">
        <v>2851</v>
      </c>
      <c r="N2656" t="s">
        <v>2852</v>
      </c>
      <c r="O2656">
        <v>1</v>
      </c>
      <c r="P2656" t="s">
        <v>3321</v>
      </c>
    </row>
    <row r="2657" spans="1:16" x14ac:dyDescent="0.3">
      <c r="A2657" t="s">
        <v>37</v>
      </c>
      <c r="B2657" t="s">
        <v>38</v>
      </c>
      <c r="C2657" t="s">
        <v>39</v>
      </c>
      <c r="D2657" t="s">
        <v>40</v>
      </c>
      <c r="E2657">
        <v>1</v>
      </c>
      <c r="F2657">
        <v>663</v>
      </c>
      <c r="G2657">
        <v>4</v>
      </c>
      <c r="H2657" s="47">
        <f t="shared" si="123"/>
        <v>663</v>
      </c>
      <c r="I2657" s="47">
        <f t="shared" si="124"/>
        <v>4</v>
      </c>
      <c r="J2657" s="39" t="str">
        <f t="shared" si="125"/>
        <v>6634</v>
      </c>
      <c r="K2657" t="s">
        <v>50</v>
      </c>
      <c r="L2657">
        <v>149.9</v>
      </c>
      <c r="M2657" t="s">
        <v>2853</v>
      </c>
      <c r="N2657" t="s">
        <v>2854</v>
      </c>
      <c r="O2657">
        <v>1</v>
      </c>
      <c r="P2657" t="s">
        <v>3321</v>
      </c>
    </row>
    <row r="2658" spans="1:16" x14ac:dyDescent="0.3">
      <c r="A2658" t="s">
        <v>37</v>
      </c>
      <c r="B2658" t="s">
        <v>38</v>
      </c>
      <c r="C2658" t="s">
        <v>39</v>
      </c>
      <c r="D2658" t="s">
        <v>40</v>
      </c>
      <c r="E2658">
        <v>1</v>
      </c>
      <c r="F2658">
        <v>663</v>
      </c>
      <c r="G2658">
        <v>31</v>
      </c>
      <c r="H2658" s="47">
        <f t="shared" si="123"/>
        <v>663</v>
      </c>
      <c r="I2658" s="47">
        <f t="shared" si="124"/>
        <v>31</v>
      </c>
      <c r="J2658" s="39" t="str">
        <f t="shared" si="125"/>
        <v>66331</v>
      </c>
      <c r="K2658" t="s">
        <v>50</v>
      </c>
      <c r="L2658">
        <v>61.5</v>
      </c>
      <c r="M2658" t="s">
        <v>2061</v>
      </c>
      <c r="N2658" t="s">
        <v>2062</v>
      </c>
      <c r="O2658">
        <v>1</v>
      </c>
      <c r="P2658" t="s">
        <v>3321</v>
      </c>
    </row>
    <row r="2659" spans="1:16" x14ac:dyDescent="0.3">
      <c r="A2659" t="s">
        <v>37</v>
      </c>
      <c r="B2659" t="s">
        <v>38</v>
      </c>
      <c r="C2659" t="s">
        <v>39</v>
      </c>
      <c r="D2659" t="s">
        <v>40</v>
      </c>
      <c r="E2659">
        <v>1</v>
      </c>
      <c r="F2659">
        <v>653</v>
      </c>
      <c r="G2659">
        <v>15</v>
      </c>
      <c r="H2659" s="47">
        <f t="shared" si="123"/>
        <v>653</v>
      </c>
      <c r="I2659" s="47">
        <f t="shared" si="124"/>
        <v>15</v>
      </c>
      <c r="J2659" s="39" t="str">
        <f t="shared" si="125"/>
        <v>65315</v>
      </c>
      <c r="K2659" t="s">
        <v>50</v>
      </c>
      <c r="L2659">
        <v>5.3</v>
      </c>
      <c r="M2659" t="s">
        <v>376</v>
      </c>
      <c r="N2659" t="s">
        <v>377</v>
      </c>
      <c r="O2659">
        <v>1</v>
      </c>
      <c r="P2659" t="s">
        <v>3321</v>
      </c>
    </row>
    <row r="2660" spans="1:16" x14ac:dyDescent="0.3">
      <c r="A2660" t="s">
        <v>37</v>
      </c>
      <c r="B2660" t="s">
        <v>38</v>
      </c>
      <c r="C2660" t="s">
        <v>39</v>
      </c>
      <c r="D2660" t="s">
        <v>40</v>
      </c>
      <c r="E2660">
        <v>1</v>
      </c>
      <c r="F2660">
        <v>912</v>
      </c>
      <c r="G2660">
        <v>8</v>
      </c>
      <c r="H2660" s="47">
        <f t="shared" si="123"/>
        <v>912</v>
      </c>
      <c r="I2660" s="47">
        <f t="shared" si="124"/>
        <v>8</v>
      </c>
      <c r="J2660" s="39" t="str">
        <f t="shared" si="125"/>
        <v>9128</v>
      </c>
      <c r="K2660" t="s">
        <v>58</v>
      </c>
      <c r="L2660">
        <v>89</v>
      </c>
      <c r="M2660" t="s">
        <v>672</v>
      </c>
      <c r="N2660" t="s">
        <v>673</v>
      </c>
      <c r="O2660">
        <v>1</v>
      </c>
      <c r="P2660" t="s">
        <v>3321</v>
      </c>
    </row>
    <row r="2661" spans="1:16" x14ac:dyDescent="0.3">
      <c r="A2661" t="s">
        <v>37</v>
      </c>
      <c r="B2661" t="s">
        <v>38</v>
      </c>
      <c r="C2661" t="s">
        <v>39</v>
      </c>
      <c r="D2661" t="s">
        <v>40</v>
      </c>
      <c r="E2661">
        <v>1</v>
      </c>
      <c r="F2661">
        <v>498</v>
      </c>
      <c r="G2661">
        <v>6</v>
      </c>
      <c r="H2661" s="47">
        <f t="shared" si="123"/>
        <v>498</v>
      </c>
      <c r="I2661" s="47">
        <f t="shared" si="124"/>
        <v>6</v>
      </c>
      <c r="J2661" s="39" t="str">
        <f t="shared" si="125"/>
        <v>4986</v>
      </c>
      <c r="K2661" t="s">
        <v>53</v>
      </c>
      <c r="L2661">
        <v>90</v>
      </c>
      <c r="M2661" t="s">
        <v>54</v>
      </c>
      <c r="N2661" t="s">
        <v>55</v>
      </c>
      <c r="O2661">
        <v>5</v>
      </c>
      <c r="P2661" t="s">
        <v>3322</v>
      </c>
    </row>
    <row r="2662" spans="1:16" x14ac:dyDescent="0.3">
      <c r="A2662" t="s">
        <v>37</v>
      </c>
      <c r="B2662" t="s">
        <v>38</v>
      </c>
      <c r="C2662" t="s">
        <v>39</v>
      </c>
      <c r="D2662" t="s">
        <v>40</v>
      </c>
      <c r="E2662">
        <v>1</v>
      </c>
      <c r="F2662">
        <v>662</v>
      </c>
      <c r="G2662">
        <v>2</v>
      </c>
      <c r="H2662" s="47">
        <f t="shared" si="123"/>
        <v>662</v>
      </c>
      <c r="I2662" s="47">
        <f t="shared" si="124"/>
        <v>2</v>
      </c>
      <c r="J2662" s="39" t="str">
        <f t="shared" si="125"/>
        <v>6622</v>
      </c>
      <c r="K2662" t="s">
        <v>50</v>
      </c>
      <c r="L2662">
        <v>89.6</v>
      </c>
      <c r="M2662" t="s">
        <v>1465</v>
      </c>
      <c r="N2662" t="s">
        <v>1408</v>
      </c>
      <c r="O2662">
        <v>1</v>
      </c>
      <c r="P2662" t="s">
        <v>3321</v>
      </c>
    </row>
    <row r="2663" spans="1:16" x14ac:dyDescent="0.3">
      <c r="A2663" t="s">
        <v>37</v>
      </c>
      <c r="B2663" t="s">
        <v>38</v>
      </c>
      <c r="C2663" t="s">
        <v>39</v>
      </c>
      <c r="D2663" t="s">
        <v>40</v>
      </c>
      <c r="E2663">
        <v>1</v>
      </c>
      <c r="F2663">
        <v>254</v>
      </c>
      <c r="G2663">
        <v>0</v>
      </c>
      <c r="H2663" s="47">
        <f t="shared" si="123"/>
        <v>254</v>
      </c>
      <c r="I2663" s="47"/>
      <c r="J2663" s="39" t="str">
        <f t="shared" si="125"/>
        <v>254</v>
      </c>
      <c r="K2663" t="s">
        <v>50</v>
      </c>
      <c r="L2663">
        <v>570</v>
      </c>
      <c r="M2663" t="s">
        <v>634</v>
      </c>
      <c r="N2663" t="s">
        <v>635</v>
      </c>
      <c r="O2663">
        <v>1</v>
      </c>
      <c r="P2663" t="s">
        <v>3321</v>
      </c>
    </row>
    <row r="2664" spans="1:16" x14ac:dyDescent="0.3">
      <c r="A2664" t="s">
        <v>37</v>
      </c>
      <c r="B2664" t="s">
        <v>38</v>
      </c>
      <c r="C2664" t="s">
        <v>39</v>
      </c>
      <c r="D2664" t="s">
        <v>40</v>
      </c>
      <c r="E2664">
        <v>1</v>
      </c>
      <c r="F2664">
        <v>453</v>
      </c>
      <c r="G2664">
        <v>2</v>
      </c>
      <c r="H2664" s="47">
        <f t="shared" si="123"/>
        <v>453</v>
      </c>
      <c r="I2664" s="47">
        <f t="shared" si="124"/>
        <v>2</v>
      </c>
      <c r="J2664" s="39" t="str">
        <f t="shared" si="125"/>
        <v>4532</v>
      </c>
      <c r="K2664" t="s">
        <v>50</v>
      </c>
      <c r="L2664">
        <v>362</v>
      </c>
      <c r="M2664" t="s">
        <v>2855</v>
      </c>
      <c r="N2664" t="s">
        <v>559</v>
      </c>
      <c r="O2664">
        <v>1</v>
      </c>
      <c r="P2664" t="s">
        <v>3321</v>
      </c>
    </row>
    <row r="2665" spans="1:16" x14ac:dyDescent="0.3">
      <c r="A2665" t="s">
        <v>37</v>
      </c>
      <c r="B2665" t="s">
        <v>38</v>
      </c>
      <c r="C2665" t="s">
        <v>39</v>
      </c>
      <c r="D2665" t="s">
        <v>40</v>
      </c>
      <c r="E2665">
        <v>1</v>
      </c>
      <c r="F2665">
        <v>454</v>
      </c>
      <c r="G2665">
        <v>1</v>
      </c>
      <c r="H2665" s="47">
        <f t="shared" si="123"/>
        <v>454</v>
      </c>
      <c r="I2665" s="47">
        <f t="shared" si="124"/>
        <v>1</v>
      </c>
      <c r="J2665" s="39" t="str">
        <f t="shared" si="125"/>
        <v>4541</v>
      </c>
      <c r="K2665" t="s">
        <v>53</v>
      </c>
      <c r="L2665">
        <v>300</v>
      </c>
      <c r="M2665" t="s">
        <v>1140</v>
      </c>
      <c r="N2665" t="s">
        <v>1141</v>
      </c>
      <c r="O2665">
        <v>1</v>
      </c>
      <c r="P2665" t="s">
        <v>3321</v>
      </c>
    </row>
    <row r="2666" spans="1:16" x14ac:dyDescent="0.3">
      <c r="A2666" t="s">
        <v>37</v>
      </c>
      <c r="B2666" t="s">
        <v>38</v>
      </c>
      <c r="C2666" t="s">
        <v>39</v>
      </c>
      <c r="D2666" t="s">
        <v>40</v>
      </c>
      <c r="E2666">
        <v>1</v>
      </c>
      <c r="F2666">
        <v>454</v>
      </c>
      <c r="G2666">
        <v>2</v>
      </c>
      <c r="H2666" s="47">
        <f t="shared" si="123"/>
        <v>454</v>
      </c>
      <c r="I2666" s="47">
        <f t="shared" si="124"/>
        <v>2</v>
      </c>
      <c r="J2666" s="39" t="str">
        <f t="shared" si="125"/>
        <v>4542</v>
      </c>
      <c r="K2666" t="s">
        <v>50</v>
      </c>
      <c r="L2666">
        <v>221</v>
      </c>
      <c r="M2666" t="s">
        <v>2452</v>
      </c>
      <c r="N2666" t="s">
        <v>2453</v>
      </c>
      <c r="O2666">
        <v>1</v>
      </c>
      <c r="P2666" t="s">
        <v>3321</v>
      </c>
    </row>
    <row r="2667" spans="1:16" x14ac:dyDescent="0.3">
      <c r="A2667" t="s">
        <v>37</v>
      </c>
      <c r="B2667" t="s">
        <v>38</v>
      </c>
      <c r="C2667" t="s">
        <v>39</v>
      </c>
      <c r="D2667" t="s">
        <v>40</v>
      </c>
      <c r="E2667">
        <v>1</v>
      </c>
      <c r="F2667">
        <v>326</v>
      </c>
      <c r="G2667">
        <v>2</v>
      </c>
      <c r="H2667" s="47">
        <f t="shared" si="123"/>
        <v>326</v>
      </c>
      <c r="I2667" s="47">
        <f t="shared" si="124"/>
        <v>2</v>
      </c>
      <c r="J2667" s="39" t="str">
        <f t="shared" si="125"/>
        <v>3262</v>
      </c>
      <c r="K2667" t="s">
        <v>50</v>
      </c>
      <c r="L2667">
        <v>411</v>
      </c>
      <c r="M2667" t="s">
        <v>105</v>
      </c>
      <c r="N2667" t="s">
        <v>1539</v>
      </c>
      <c r="O2667">
        <v>1</v>
      </c>
      <c r="P2667" t="s">
        <v>3321</v>
      </c>
    </row>
    <row r="2668" spans="1:16" x14ac:dyDescent="0.3">
      <c r="A2668" t="s">
        <v>37</v>
      </c>
      <c r="B2668" t="s">
        <v>38</v>
      </c>
      <c r="C2668" t="s">
        <v>39</v>
      </c>
      <c r="D2668" t="s">
        <v>40</v>
      </c>
      <c r="E2668">
        <v>1</v>
      </c>
      <c r="F2668">
        <v>339</v>
      </c>
      <c r="G2668">
        <v>1</v>
      </c>
      <c r="H2668" s="47">
        <f t="shared" si="123"/>
        <v>339</v>
      </c>
      <c r="I2668" s="47">
        <f t="shared" si="124"/>
        <v>1</v>
      </c>
      <c r="J2668" s="39" t="str">
        <f t="shared" si="125"/>
        <v>3391</v>
      </c>
      <c r="K2668" t="s">
        <v>58</v>
      </c>
      <c r="L2668">
        <v>9</v>
      </c>
      <c r="M2668" t="s">
        <v>1089</v>
      </c>
      <c r="N2668" t="s">
        <v>1090</v>
      </c>
      <c r="O2668">
        <v>1</v>
      </c>
      <c r="P2668" t="s">
        <v>3321</v>
      </c>
    </row>
    <row r="2669" spans="1:16" x14ac:dyDescent="0.3">
      <c r="A2669" t="s">
        <v>37</v>
      </c>
      <c r="B2669" t="s">
        <v>38</v>
      </c>
      <c r="C2669" t="s">
        <v>39</v>
      </c>
      <c r="D2669" t="s">
        <v>40</v>
      </c>
      <c r="E2669">
        <v>1</v>
      </c>
      <c r="F2669">
        <v>365</v>
      </c>
      <c r="G2669">
        <v>2</v>
      </c>
      <c r="H2669" s="47">
        <f t="shared" si="123"/>
        <v>365</v>
      </c>
      <c r="I2669" s="47">
        <f t="shared" si="124"/>
        <v>2</v>
      </c>
      <c r="J2669" s="39" t="str">
        <f t="shared" si="125"/>
        <v>3652</v>
      </c>
      <c r="K2669" t="s">
        <v>50</v>
      </c>
      <c r="L2669">
        <v>1274</v>
      </c>
      <c r="M2669" t="s">
        <v>345</v>
      </c>
      <c r="N2669" t="s">
        <v>346</v>
      </c>
      <c r="O2669">
        <v>1</v>
      </c>
      <c r="P2669" t="s">
        <v>3321</v>
      </c>
    </row>
    <row r="2670" spans="1:16" x14ac:dyDescent="0.3">
      <c r="A2670" t="s">
        <v>37</v>
      </c>
      <c r="B2670" t="s">
        <v>38</v>
      </c>
      <c r="C2670" t="s">
        <v>39</v>
      </c>
      <c r="D2670" t="s">
        <v>40</v>
      </c>
      <c r="E2670">
        <v>1</v>
      </c>
      <c r="F2670">
        <v>302</v>
      </c>
      <c r="G2670">
        <v>9</v>
      </c>
      <c r="H2670" s="47">
        <f t="shared" si="123"/>
        <v>302</v>
      </c>
      <c r="I2670" s="47">
        <f t="shared" si="124"/>
        <v>9</v>
      </c>
      <c r="J2670" s="39" t="str">
        <f t="shared" si="125"/>
        <v>3029</v>
      </c>
      <c r="K2670" t="s">
        <v>50</v>
      </c>
      <c r="L2670">
        <v>249</v>
      </c>
      <c r="M2670">
        <v>302</v>
      </c>
      <c r="N2670" t="s">
        <v>536</v>
      </c>
      <c r="O2670">
        <v>1</v>
      </c>
      <c r="P2670" t="s">
        <v>3321</v>
      </c>
    </row>
    <row r="2671" spans="1:16" x14ac:dyDescent="0.3">
      <c r="A2671" t="s">
        <v>37</v>
      </c>
      <c r="B2671" t="s">
        <v>38</v>
      </c>
      <c r="C2671" t="s">
        <v>39</v>
      </c>
      <c r="D2671" t="s">
        <v>40</v>
      </c>
      <c r="E2671">
        <v>1</v>
      </c>
      <c r="F2671">
        <v>302</v>
      </c>
      <c r="G2671">
        <v>12</v>
      </c>
      <c r="H2671" s="47">
        <f t="shared" si="123"/>
        <v>302</v>
      </c>
      <c r="I2671" s="47">
        <f t="shared" si="124"/>
        <v>12</v>
      </c>
      <c r="J2671" s="39" t="str">
        <f t="shared" si="125"/>
        <v>30212</v>
      </c>
      <c r="K2671" t="s">
        <v>50</v>
      </c>
      <c r="L2671">
        <v>37</v>
      </c>
      <c r="M2671" t="s">
        <v>54</v>
      </c>
      <c r="N2671" t="s">
        <v>57</v>
      </c>
      <c r="O2671">
        <v>2</v>
      </c>
      <c r="P2671" t="s">
        <v>3323</v>
      </c>
    </row>
    <row r="2672" spans="1:16" x14ac:dyDescent="0.3">
      <c r="A2672" t="s">
        <v>37</v>
      </c>
      <c r="B2672" t="s">
        <v>38</v>
      </c>
      <c r="C2672" t="s">
        <v>39</v>
      </c>
      <c r="D2672" t="s">
        <v>40</v>
      </c>
      <c r="E2672">
        <v>1</v>
      </c>
      <c r="F2672">
        <v>580</v>
      </c>
      <c r="G2672">
        <v>2</v>
      </c>
      <c r="H2672" s="47">
        <f t="shared" si="123"/>
        <v>580</v>
      </c>
      <c r="I2672" s="47">
        <f t="shared" si="124"/>
        <v>2</v>
      </c>
      <c r="J2672" s="39" t="str">
        <f t="shared" si="125"/>
        <v>5802</v>
      </c>
      <c r="K2672" t="s">
        <v>50</v>
      </c>
      <c r="L2672">
        <v>122</v>
      </c>
      <c r="M2672" t="s">
        <v>2856</v>
      </c>
      <c r="N2672" t="s">
        <v>2700</v>
      </c>
      <c r="O2672">
        <v>1</v>
      </c>
      <c r="P2672" t="s">
        <v>3321</v>
      </c>
    </row>
    <row r="2673" spans="1:16" x14ac:dyDescent="0.3">
      <c r="A2673" t="s">
        <v>37</v>
      </c>
      <c r="B2673" t="s">
        <v>38</v>
      </c>
      <c r="C2673" t="s">
        <v>39</v>
      </c>
      <c r="D2673" t="s">
        <v>40</v>
      </c>
      <c r="E2673">
        <v>1</v>
      </c>
      <c r="F2673">
        <v>580</v>
      </c>
      <c r="G2673">
        <v>6</v>
      </c>
      <c r="H2673" s="47">
        <f t="shared" si="123"/>
        <v>580</v>
      </c>
      <c r="I2673" s="47">
        <f t="shared" si="124"/>
        <v>6</v>
      </c>
      <c r="J2673" s="39" t="str">
        <f t="shared" si="125"/>
        <v>5806</v>
      </c>
      <c r="K2673" t="s">
        <v>50</v>
      </c>
      <c r="L2673">
        <v>26</v>
      </c>
      <c r="M2673">
        <v>578</v>
      </c>
      <c r="N2673" t="s">
        <v>2857</v>
      </c>
      <c r="O2673">
        <v>1</v>
      </c>
      <c r="P2673" t="s">
        <v>3321</v>
      </c>
    </row>
    <row r="2674" spans="1:16" x14ac:dyDescent="0.3">
      <c r="A2674" t="s">
        <v>37</v>
      </c>
      <c r="B2674" t="s">
        <v>38</v>
      </c>
      <c r="C2674" t="s">
        <v>39</v>
      </c>
      <c r="D2674" t="s">
        <v>40</v>
      </c>
      <c r="E2674">
        <v>1</v>
      </c>
      <c r="F2674">
        <v>572</v>
      </c>
      <c r="G2674">
        <v>1</v>
      </c>
      <c r="H2674" s="47">
        <f t="shared" si="123"/>
        <v>572</v>
      </c>
      <c r="I2674" s="47">
        <f t="shared" si="124"/>
        <v>1</v>
      </c>
      <c r="J2674" s="39" t="str">
        <f t="shared" si="125"/>
        <v>5721</v>
      </c>
      <c r="K2674" t="s">
        <v>50</v>
      </c>
      <c r="L2674">
        <v>181</v>
      </c>
      <c r="M2674" t="s">
        <v>2324</v>
      </c>
      <c r="N2674" t="s">
        <v>2325</v>
      </c>
      <c r="O2674">
        <v>1</v>
      </c>
      <c r="P2674" t="s">
        <v>3321</v>
      </c>
    </row>
    <row r="2675" spans="1:16" x14ac:dyDescent="0.3">
      <c r="A2675" t="s">
        <v>37</v>
      </c>
      <c r="B2675" t="s">
        <v>38</v>
      </c>
      <c r="C2675" t="s">
        <v>39</v>
      </c>
      <c r="D2675" t="s">
        <v>40</v>
      </c>
      <c r="E2675">
        <v>1</v>
      </c>
      <c r="F2675">
        <v>659</v>
      </c>
      <c r="G2675">
        <v>12</v>
      </c>
      <c r="H2675" s="47">
        <f t="shared" si="123"/>
        <v>659</v>
      </c>
      <c r="I2675" s="47">
        <f t="shared" si="124"/>
        <v>12</v>
      </c>
      <c r="J2675" s="39" t="str">
        <f t="shared" si="125"/>
        <v>65912</v>
      </c>
      <c r="K2675" t="s">
        <v>50</v>
      </c>
      <c r="L2675">
        <v>121</v>
      </c>
      <c r="M2675" t="s">
        <v>1884</v>
      </c>
      <c r="N2675" t="s">
        <v>137</v>
      </c>
      <c r="O2675">
        <v>1</v>
      </c>
      <c r="P2675" t="s">
        <v>3321</v>
      </c>
    </row>
    <row r="2676" spans="1:16" x14ac:dyDescent="0.3">
      <c r="A2676" t="s">
        <v>37</v>
      </c>
      <c r="B2676" t="s">
        <v>38</v>
      </c>
      <c r="C2676" t="s">
        <v>39</v>
      </c>
      <c r="D2676" t="s">
        <v>40</v>
      </c>
      <c r="E2676">
        <v>1</v>
      </c>
      <c r="F2676">
        <v>564</v>
      </c>
      <c r="G2676">
        <v>3</v>
      </c>
      <c r="H2676" s="47">
        <f t="shared" si="123"/>
        <v>564</v>
      </c>
      <c r="I2676" s="47">
        <f t="shared" si="124"/>
        <v>3</v>
      </c>
      <c r="J2676" s="39" t="str">
        <f t="shared" si="125"/>
        <v>5643</v>
      </c>
      <c r="K2676" t="s">
        <v>50</v>
      </c>
      <c r="L2676">
        <v>172</v>
      </c>
      <c r="M2676" t="s">
        <v>882</v>
      </c>
      <c r="N2676" t="s">
        <v>883</v>
      </c>
      <c r="O2676">
        <v>1</v>
      </c>
      <c r="P2676" t="s">
        <v>3321</v>
      </c>
    </row>
    <row r="2677" spans="1:16" x14ac:dyDescent="0.3">
      <c r="A2677" t="s">
        <v>37</v>
      </c>
      <c r="B2677" t="s">
        <v>38</v>
      </c>
      <c r="C2677" t="s">
        <v>39</v>
      </c>
      <c r="D2677" t="s">
        <v>40</v>
      </c>
      <c r="E2677">
        <v>1</v>
      </c>
      <c r="F2677">
        <v>544</v>
      </c>
      <c r="G2677">
        <v>3</v>
      </c>
      <c r="H2677" s="47">
        <f t="shared" si="123"/>
        <v>544</v>
      </c>
      <c r="I2677" s="47">
        <f t="shared" si="124"/>
        <v>3</v>
      </c>
      <c r="J2677" s="39" t="str">
        <f t="shared" si="125"/>
        <v>5443</v>
      </c>
      <c r="K2677" t="s">
        <v>50</v>
      </c>
      <c r="L2677">
        <v>179</v>
      </c>
      <c r="M2677" t="s">
        <v>2858</v>
      </c>
      <c r="N2677" t="s">
        <v>2859</v>
      </c>
      <c r="O2677">
        <v>1</v>
      </c>
      <c r="P2677" t="s">
        <v>3321</v>
      </c>
    </row>
    <row r="2678" spans="1:16" x14ac:dyDescent="0.3">
      <c r="A2678" t="s">
        <v>37</v>
      </c>
      <c r="B2678" t="s">
        <v>38</v>
      </c>
      <c r="C2678" t="s">
        <v>39</v>
      </c>
      <c r="D2678" t="s">
        <v>40</v>
      </c>
      <c r="E2678">
        <v>1</v>
      </c>
      <c r="F2678">
        <v>512</v>
      </c>
      <c r="G2678">
        <v>1</v>
      </c>
      <c r="H2678" s="47">
        <f t="shared" si="123"/>
        <v>512</v>
      </c>
      <c r="I2678" s="47">
        <f t="shared" si="124"/>
        <v>1</v>
      </c>
      <c r="J2678" s="39" t="str">
        <f t="shared" si="125"/>
        <v>5121</v>
      </c>
      <c r="K2678" t="s">
        <v>50</v>
      </c>
      <c r="L2678">
        <v>37</v>
      </c>
      <c r="M2678">
        <v>509</v>
      </c>
      <c r="N2678" t="s">
        <v>2860</v>
      </c>
      <c r="O2678">
        <v>1</v>
      </c>
      <c r="P2678" t="s">
        <v>3321</v>
      </c>
    </row>
    <row r="2679" spans="1:16" x14ac:dyDescent="0.3">
      <c r="A2679" t="s">
        <v>37</v>
      </c>
      <c r="B2679" t="s">
        <v>38</v>
      </c>
      <c r="C2679" t="s">
        <v>39</v>
      </c>
      <c r="D2679" t="s">
        <v>40</v>
      </c>
      <c r="E2679">
        <v>1</v>
      </c>
      <c r="F2679">
        <v>501</v>
      </c>
      <c r="G2679">
        <v>3</v>
      </c>
      <c r="H2679" s="47">
        <f t="shared" si="123"/>
        <v>501</v>
      </c>
      <c r="I2679" s="47">
        <f t="shared" si="124"/>
        <v>3</v>
      </c>
      <c r="J2679" s="39" t="str">
        <f t="shared" si="125"/>
        <v>5013</v>
      </c>
      <c r="K2679" t="s">
        <v>50</v>
      </c>
      <c r="L2679">
        <v>170</v>
      </c>
      <c r="M2679" t="s">
        <v>2861</v>
      </c>
      <c r="N2679" t="s">
        <v>2862</v>
      </c>
      <c r="O2679">
        <v>1</v>
      </c>
      <c r="P2679" t="s">
        <v>3321</v>
      </c>
    </row>
    <row r="2680" spans="1:16" x14ac:dyDescent="0.3">
      <c r="A2680" t="s">
        <v>37</v>
      </c>
      <c r="B2680" t="s">
        <v>38</v>
      </c>
      <c r="C2680" t="s">
        <v>39</v>
      </c>
      <c r="D2680" t="s">
        <v>40</v>
      </c>
      <c r="E2680">
        <v>1</v>
      </c>
      <c r="F2680">
        <v>467</v>
      </c>
      <c r="G2680">
        <v>11</v>
      </c>
      <c r="H2680" s="47">
        <f t="shared" si="123"/>
        <v>467</v>
      </c>
      <c r="I2680" s="47">
        <f t="shared" si="124"/>
        <v>11</v>
      </c>
      <c r="J2680" s="39" t="str">
        <f t="shared" si="125"/>
        <v>46711</v>
      </c>
      <c r="K2680" t="s">
        <v>124</v>
      </c>
      <c r="L2680">
        <v>29</v>
      </c>
      <c r="M2680" t="s">
        <v>54</v>
      </c>
      <c r="N2680" t="s">
        <v>159</v>
      </c>
      <c r="O2680">
        <v>2</v>
      </c>
      <c r="P2680" t="s">
        <v>3323</v>
      </c>
    </row>
    <row r="2681" spans="1:16" x14ac:dyDescent="0.3">
      <c r="A2681" t="s">
        <v>37</v>
      </c>
      <c r="B2681" t="s">
        <v>38</v>
      </c>
      <c r="C2681" t="s">
        <v>39</v>
      </c>
      <c r="D2681" t="s">
        <v>40</v>
      </c>
      <c r="E2681">
        <v>1</v>
      </c>
      <c r="F2681">
        <v>476</v>
      </c>
      <c r="G2681">
        <v>7</v>
      </c>
      <c r="H2681" s="47">
        <f t="shared" si="123"/>
        <v>476</v>
      </c>
      <c r="I2681" s="47">
        <f t="shared" si="124"/>
        <v>7</v>
      </c>
      <c r="J2681" s="39" t="str">
        <f t="shared" si="125"/>
        <v>4767</v>
      </c>
      <c r="K2681" t="s">
        <v>50</v>
      </c>
      <c r="L2681">
        <v>57</v>
      </c>
      <c r="M2681" t="s">
        <v>2863</v>
      </c>
      <c r="N2681" t="s">
        <v>2608</v>
      </c>
      <c r="O2681">
        <v>1</v>
      </c>
      <c r="P2681" t="s">
        <v>3321</v>
      </c>
    </row>
    <row r="2682" spans="1:16" x14ac:dyDescent="0.3">
      <c r="A2682" t="s">
        <v>37</v>
      </c>
      <c r="B2682" t="s">
        <v>38</v>
      </c>
      <c r="C2682" t="s">
        <v>39</v>
      </c>
      <c r="D2682" t="s">
        <v>40</v>
      </c>
      <c r="E2682">
        <v>1</v>
      </c>
      <c r="F2682">
        <v>520</v>
      </c>
      <c r="G2682">
        <v>10</v>
      </c>
      <c r="H2682" s="47">
        <f t="shared" si="123"/>
        <v>520</v>
      </c>
      <c r="I2682" s="47">
        <f t="shared" si="124"/>
        <v>10</v>
      </c>
      <c r="J2682" s="39" t="str">
        <f t="shared" si="125"/>
        <v>52010</v>
      </c>
      <c r="K2682" t="s">
        <v>50</v>
      </c>
      <c r="L2682">
        <v>231</v>
      </c>
      <c r="M2682" t="s">
        <v>2864</v>
      </c>
      <c r="N2682" t="s">
        <v>1238</v>
      </c>
      <c r="O2682">
        <v>1</v>
      </c>
      <c r="P2682" t="s">
        <v>3321</v>
      </c>
    </row>
    <row r="2683" spans="1:16" x14ac:dyDescent="0.3">
      <c r="A2683" t="s">
        <v>37</v>
      </c>
      <c r="B2683" t="s">
        <v>38</v>
      </c>
      <c r="C2683" t="s">
        <v>39</v>
      </c>
      <c r="D2683" t="s">
        <v>40</v>
      </c>
      <c r="E2683">
        <v>1</v>
      </c>
      <c r="F2683">
        <v>882</v>
      </c>
      <c r="G2683">
        <v>68</v>
      </c>
      <c r="H2683" s="47">
        <f t="shared" si="123"/>
        <v>882</v>
      </c>
      <c r="I2683" s="47">
        <f t="shared" si="124"/>
        <v>68</v>
      </c>
      <c r="J2683" s="39" t="str">
        <f t="shared" si="125"/>
        <v>88268</v>
      </c>
      <c r="K2683" t="s">
        <v>50</v>
      </c>
      <c r="L2683">
        <v>428</v>
      </c>
      <c r="M2683" t="s">
        <v>54</v>
      </c>
      <c r="N2683" t="s">
        <v>54</v>
      </c>
      <c r="O2683">
        <v>1</v>
      </c>
      <c r="P2683" t="s">
        <v>3321</v>
      </c>
    </row>
    <row r="2684" spans="1:16" x14ac:dyDescent="0.3">
      <c r="A2684" t="s">
        <v>37</v>
      </c>
      <c r="B2684" t="s">
        <v>38</v>
      </c>
      <c r="C2684" t="s">
        <v>39</v>
      </c>
      <c r="D2684" t="s">
        <v>40</v>
      </c>
      <c r="E2684">
        <v>1</v>
      </c>
      <c r="F2684">
        <v>879</v>
      </c>
      <c r="G2684">
        <v>9</v>
      </c>
      <c r="H2684" s="47">
        <f t="shared" si="123"/>
        <v>879</v>
      </c>
      <c r="I2684" s="47">
        <f t="shared" si="124"/>
        <v>9</v>
      </c>
      <c r="J2684" s="39" t="str">
        <f t="shared" si="125"/>
        <v>8799</v>
      </c>
      <c r="K2684" t="s">
        <v>50</v>
      </c>
      <c r="L2684">
        <v>9</v>
      </c>
      <c r="M2684" t="s">
        <v>54</v>
      </c>
      <c r="N2684" t="s">
        <v>159</v>
      </c>
      <c r="O2684">
        <v>2</v>
      </c>
      <c r="P2684" t="s">
        <v>3323</v>
      </c>
    </row>
    <row r="2685" spans="1:16" x14ac:dyDescent="0.3">
      <c r="A2685" t="s">
        <v>37</v>
      </c>
      <c r="B2685" t="s">
        <v>38</v>
      </c>
      <c r="C2685" t="s">
        <v>39</v>
      </c>
      <c r="D2685" t="s">
        <v>40</v>
      </c>
      <c r="E2685">
        <v>1</v>
      </c>
      <c r="F2685">
        <v>696</v>
      </c>
      <c r="G2685">
        <v>3</v>
      </c>
      <c r="H2685" s="47">
        <f t="shared" si="123"/>
        <v>696</v>
      </c>
      <c r="I2685" s="47">
        <f t="shared" si="124"/>
        <v>3</v>
      </c>
      <c r="J2685" s="39" t="str">
        <f t="shared" si="125"/>
        <v>6963</v>
      </c>
      <c r="K2685" t="s">
        <v>50</v>
      </c>
      <c r="L2685">
        <v>57.9</v>
      </c>
      <c r="M2685" t="s">
        <v>2353</v>
      </c>
      <c r="N2685" t="s">
        <v>2354</v>
      </c>
      <c r="O2685">
        <v>1</v>
      </c>
      <c r="P2685" t="s">
        <v>3321</v>
      </c>
    </row>
    <row r="2686" spans="1:16" x14ac:dyDescent="0.3">
      <c r="A2686" t="s">
        <v>37</v>
      </c>
      <c r="B2686" t="s">
        <v>38</v>
      </c>
      <c r="C2686" t="s">
        <v>39</v>
      </c>
      <c r="D2686" t="s">
        <v>40</v>
      </c>
      <c r="E2686">
        <v>1</v>
      </c>
      <c r="F2686">
        <v>242</v>
      </c>
      <c r="G2686">
        <v>0</v>
      </c>
      <c r="H2686" s="47">
        <f t="shared" si="123"/>
        <v>242</v>
      </c>
      <c r="I2686" s="47"/>
      <c r="J2686" s="39" t="str">
        <f t="shared" si="125"/>
        <v>242</v>
      </c>
      <c r="K2686" t="s">
        <v>58</v>
      </c>
      <c r="L2686">
        <v>1074</v>
      </c>
      <c r="M2686" t="s">
        <v>2865</v>
      </c>
      <c r="N2686" t="s">
        <v>2866</v>
      </c>
      <c r="O2686">
        <v>1</v>
      </c>
      <c r="P2686" t="s">
        <v>3321</v>
      </c>
    </row>
    <row r="2687" spans="1:16" x14ac:dyDescent="0.3">
      <c r="A2687" t="s">
        <v>37</v>
      </c>
      <c r="B2687" t="s">
        <v>38</v>
      </c>
      <c r="C2687" t="s">
        <v>39</v>
      </c>
      <c r="D2687" t="s">
        <v>40</v>
      </c>
      <c r="E2687">
        <v>1</v>
      </c>
      <c r="F2687">
        <v>251</v>
      </c>
      <c r="G2687">
        <v>0</v>
      </c>
      <c r="H2687" s="47">
        <f t="shared" si="123"/>
        <v>251</v>
      </c>
      <c r="I2687" s="47"/>
      <c r="J2687" s="39" t="str">
        <f t="shared" si="125"/>
        <v>251</v>
      </c>
      <c r="K2687" t="s">
        <v>58</v>
      </c>
      <c r="L2687">
        <v>101</v>
      </c>
      <c r="M2687" t="s">
        <v>2867</v>
      </c>
      <c r="N2687" t="s">
        <v>95</v>
      </c>
      <c r="O2687">
        <v>1</v>
      </c>
      <c r="P2687" t="s">
        <v>3321</v>
      </c>
    </row>
    <row r="2688" spans="1:16" x14ac:dyDescent="0.3">
      <c r="A2688" t="s">
        <v>37</v>
      </c>
      <c r="B2688" t="s">
        <v>38</v>
      </c>
      <c r="C2688" t="s">
        <v>39</v>
      </c>
      <c r="D2688" t="s">
        <v>40</v>
      </c>
      <c r="E2688">
        <v>1</v>
      </c>
      <c r="F2688">
        <v>251</v>
      </c>
      <c r="G2688">
        <v>2</v>
      </c>
      <c r="H2688" s="47">
        <f t="shared" si="123"/>
        <v>251</v>
      </c>
      <c r="I2688" s="47">
        <f t="shared" si="124"/>
        <v>2</v>
      </c>
      <c r="J2688" s="39" t="str">
        <f t="shared" si="125"/>
        <v>2512</v>
      </c>
      <c r="K2688" t="s">
        <v>58</v>
      </c>
      <c r="L2688">
        <v>2</v>
      </c>
      <c r="M2688" t="s">
        <v>54</v>
      </c>
      <c r="N2688" t="s">
        <v>55</v>
      </c>
      <c r="O2688">
        <v>5</v>
      </c>
      <c r="P2688" t="s">
        <v>3322</v>
      </c>
    </row>
    <row r="2689" spans="1:16" x14ac:dyDescent="0.3">
      <c r="A2689" t="s">
        <v>37</v>
      </c>
      <c r="B2689" t="s">
        <v>38</v>
      </c>
      <c r="C2689" t="s">
        <v>39</v>
      </c>
      <c r="D2689" t="s">
        <v>40</v>
      </c>
      <c r="E2689">
        <v>1</v>
      </c>
      <c r="F2689">
        <v>252</v>
      </c>
      <c r="G2689">
        <v>0</v>
      </c>
      <c r="H2689" s="47">
        <f t="shared" si="123"/>
        <v>252</v>
      </c>
      <c r="I2689" s="47"/>
      <c r="J2689" s="39" t="str">
        <f t="shared" si="125"/>
        <v>252</v>
      </c>
      <c r="K2689" t="s">
        <v>58</v>
      </c>
      <c r="L2689">
        <v>1388</v>
      </c>
      <c r="M2689" t="s">
        <v>94</v>
      </c>
      <c r="N2689" t="s">
        <v>95</v>
      </c>
      <c r="O2689">
        <v>1</v>
      </c>
      <c r="P2689" t="s">
        <v>3321</v>
      </c>
    </row>
    <row r="2690" spans="1:16" x14ac:dyDescent="0.3">
      <c r="A2690" t="s">
        <v>37</v>
      </c>
      <c r="B2690" t="s">
        <v>38</v>
      </c>
      <c r="C2690" t="s">
        <v>39</v>
      </c>
      <c r="D2690" t="s">
        <v>40</v>
      </c>
      <c r="E2690">
        <v>1</v>
      </c>
      <c r="F2690">
        <v>349</v>
      </c>
      <c r="G2690">
        <v>6</v>
      </c>
      <c r="H2690" s="47">
        <f t="shared" si="123"/>
        <v>349</v>
      </c>
      <c r="I2690" s="47">
        <f t="shared" si="124"/>
        <v>6</v>
      </c>
      <c r="J2690" s="39" t="str">
        <f t="shared" si="125"/>
        <v>3496</v>
      </c>
      <c r="K2690" t="s">
        <v>207</v>
      </c>
      <c r="L2690">
        <v>371</v>
      </c>
      <c r="M2690" t="s">
        <v>54</v>
      </c>
      <c r="N2690" t="s">
        <v>162</v>
      </c>
      <c r="O2690">
        <v>2</v>
      </c>
      <c r="P2690" t="s">
        <v>3323</v>
      </c>
    </row>
    <row r="2691" spans="1:16" x14ac:dyDescent="0.3">
      <c r="A2691" t="s">
        <v>37</v>
      </c>
      <c r="B2691" t="s">
        <v>38</v>
      </c>
      <c r="C2691" t="s">
        <v>39</v>
      </c>
      <c r="D2691" t="s">
        <v>40</v>
      </c>
      <c r="E2691">
        <v>1</v>
      </c>
      <c r="F2691">
        <v>761</v>
      </c>
      <c r="G2691">
        <v>0</v>
      </c>
      <c r="H2691" s="47">
        <f t="shared" ref="H2691:H2754" si="126">IF(E2691=1,F2691,CONCATENATE(E2691,F2691))</f>
        <v>761</v>
      </c>
      <c r="I2691" s="47"/>
      <c r="J2691" s="39" t="str">
        <f t="shared" ref="J2691:J2754" si="127">CONCATENATE(H2691,I2691)</f>
        <v>761</v>
      </c>
      <c r="K2691" t="s">
        <v>58</v>
      </c>
      <c r="L2691">
        <v>1524</v>
      </c>
      <c r="M2691" t="s">
        <v>2868</v>
      </c>
      <c r="N2691" t="s">
        <v>2869</v>
      </c>
      <c r="O2691">
        <v>1</v>
      </c>
      <c r="P2691" t="s">
        <v>3321</v>
      </c>
    </row>
    <row r="2692" spans="1:16" x14ac:dyDescent="0.3">
      <c r="A2692" t="s">
        <v>37</v>
      </c>
      <c r="B2692" t="s">
        <v>38</v>
      </c>
      <c r="C2692" t="s">
        <v>39</v>
      </c>
      <c r="D2692" t="s">
        <v>40</v>
      </c>
      <c r="E2692">
        <v>1</v>
      </c>
      <c r="F2692">
        <v>694</v>
      </c>
      <c r="G2692">
        <v>17</v>
      </c>
      <c r="H2692" s="47">
        <f t="shared" si="126"/>
        <v>694</v>
      </c>
      <c r="I2692" s="47">
        <f t="shared" ref="I2692:I2754" si="128">G2692</f>
        <v>17</v>
      </c>
      <c r="J2692" s="39" t="str">
        <f t="shared" si="127"/>
        <v>69417</v>
      </c>
      <c r="K2692" t="s">
        <v>50</v>
      </c>
      <c r="L2692">
        <v>110.8</v>
      </c>
      <c r="M2692" t="s">
        <v>1132</v>
      </c>
      <c r="N2692" t="s">
        <v>1133</v>
      </c>
      <c r="O2692">
        <v>1</v>
      </c>
      <c r="P2692" t="s">
        <v>3321</v>
      </c>
    </row>
    <row r="2693" spans="1:16" x14ac:dyDescent="0.3">
      <c r="A2693" t="s">
        <v>37</v>
      </c>
      <c r="B2693" t="s">
        <v>38</v>
      </c>
      <c r="C2693" t="s">
        <v>39</v>
      </c>
      <c r="D2693" t="s">
        <v>40</v>
      </c>
      <c r="E2693">
        <v>1</v>
      </c>
      <c r="F2693">
        <v>677</v>
      </c>
      <c r="G2693">
        <v>11</v>
      </c>
      <c r="H2693" s="47">
        <f t="shared" si="126"/>
        <v>677</v>
      </c>
      <c r="I2693" s="47">
        <f t="shared" si="128"/>
        <v>11</v>
      </c>
      <c r="J2693" s="39" t="str">
        <f t="shared" si="127"/>
        <v>67711</v>
      </c>
      <c r="K2693" t="s">
        <v>50</v>
      </c>
      <c r="L2693">
        <v>134.19999999999999</v>
      </c>
      <c r="M2693" t="s">
        <v>2870</v>
      </c>
      <c r="N2693" t="s">
        <v>1807</v>
      </c>
      <c r="O2693">
        <v>1</v>
      </c>
      <c r="P2693" t="s">
        <v>3321</v>
      </c>
    </row>
    <row r="2694" spans="1:16" x14ac:dyDescent="0.3">
      <c r="A2694" t="s">
        <v>37</v>
      </c>
      <c r="B2694" t="s">
        <v>38</v>
      </c>
      <c r="C2694" t="s">
        <v>39</v>
      </c>
      <c r="D2694" t="s">
        <v>40</v>
      </c>
      <c r="E2694">
        <v>1</v>
      </c>
      <c r="F2694">
        <v>694</v>
      </c>
      <c r="G2694">
        <v>6</v>
      </c>
      <c r="H2694" s="47">
        <f t="shared" si="126"/>
        <v>694</v>
      </c>
      <c r="I2694" s="47">
        <f t="shared" si="128"/>
        <v>6</v>
      </c>
      <c r="J2694" s="39" t="str">
        <f t="shared" si="127"/>
        <v>6946</v>
      </c>
      <c r="K2694" t="s">
        <v>50</v>
      </c>
      <c r="L2694">
        <v>69.8</v>
      </c>
      <c r="M2694" t="s">
        <v>2871</v>
      </c>
      <c r="N2694" t="s">
        <v>2276</v>
      </c>
      <c r="O2694">
        <v>1</v>
      </c>
      <c r="P2694" t="s">
        <v>3321</v>
      </c>
    </row>
    <row r="2695" spans="1:16" x14ac:dyDescent="0.3">
      <c r="A2695" t="s">
        <v>37</v>
      </c>
      <c r="B2695" t="s">
        <v>38</v>
      </c>
      <c r="C2695" t="s">
        <v>39</v>
      </c>
      <c r="D2695" t="s">
        <v>40</v>
      </c>
      <c r="E2695">
        <v>1</v>
      </c>
      <c r="F2695">
        <v>377</v>
      </c>
      <c r="G2695">
        <v>1</v>
      </c>
      <c r="H2695" s="47">
        <f t="shared" si="126"/>
        <v>377</v>
      </c>
      <c r="I2695" s="47">
        <f t="shared" si="128"/>
        <v>1</v>
      </c>
      <c r="J2695" s="39" t="str">
        <f t="shared" si="127"/>
        <v>3771</v>
      </c>
      <c r="K2695" t="s">
        <v>58</v>
      </c>
      <c r="L2695">
        <v>674</v>
      </c>
      <c r="M2695">
        <v>510</v>
      </c>
      <c r="N2695" t="s">
        <v>1639</v>
      </c>
      <c r="O2695">
        <v>1</v>
      </c>
      <c r="P2695" t="s">
        <v>3321</v>
      </c>
    </row>
    <row r="2696" spans="1:16" x14ac:dyDescent="0.3">
      <c r="A2696" t="s">
        <v>37</v>
      </c>
      <c r="B2696" t="s">
        <v>38</v>
      </c>
      <c r="C2696" t="s">
        <v>39</v>
      </c>
      <c r="D2696" t="s">
        <v>40</v>
      </c>
      <c r="E2696">
        <v>1</v>
      </c>
      <c r="F2696">
        <v>230</v>
      </c>
      <c r="G2696">
        <v>12</v>
      </c>
      <c r="H2696" s="47">
        <f t="shared" si="126"/>
        <v>230</v>
      </c>
      <c r="I2696" s="47">
        <f t="shared" si="128"/>
        <v>12</v>
      </c>
      <c r="J2696" s="39" t="str">
        <f t="shared" si="127"/>
        <v>23012</v>
      </c>
      <c r="K2696" t="s">
        <v>50</v>
      </c>
      <c r="L2696">
        <v>104</v>
      </c>
      <c r="M2696" t="s">
        <v>2872</v>
      </c>
      <c r="N2696" t="s">
        <v>2873</v>
      </c>
      <c r="O2696">
        <v>1</v>
      </c>
      <c r="P2696" t="s">
        <v>3321</v>
      </c>
    </row>
    <row r="2697" spans="1:16" x14ac:dyDescent="0.3">
      <c r="A2697" t="s">
        <v>37</v>
      </c>
      <c r="B2697" t="s">
        <v>38</v>
      </c>
      <c r="C2697" t="s">
        <v>39</v>
      </c>
      <c r="D2697" t="s">
        <v>40</v>
      </c>
      <c r="E2697">
        <v>1</v>
      </c>
      <c r="F2697">
        <v>426</v>
      </c>
      <c r="G2697">
        <v>2</v>
      </c>
      <c r="H2697" s="47">
        <f t="shared" si="126"/>
        <v>426</v>
      </c>
      <c r="I2697" s="47">
        <f t="shared" si="128"/>
        <v>2</v>
      </c>
      <c r="J2697" s="39" t="str">
        <f t="shared" si="127"/>
        <v>4262</v>
      </c>
      <c r="K2697" t="s">
        <v>50</v>
      </c>
      <c r="L2697">
        <v>511</v>
      </c>
      <c r="M2697" t="s">
        <v>54</v>
      </c>
      <c r="N2697" t="s">
        <v>54</v>
      </c>
      <c r="O2697">
        <v>1</v>
      </c>
      <c r="P2697" t="s">
        <v>3321</v>
      </c>
    </row>
    <row r="2698" spans="1:16" x14ac:dyDescent="0.3">
      <c r="A2698" t="s">
        <v>37</v>
      </c>
      <c r="B2698" t="s">
        <v>38</v>
      </c>
      <c r="C2698" t="s">
        <v>39</v>
      </c>
      <c r="D2698" t="s">
        <v>40</v>
      </c>
      <c r="E2698">
        <v>1</v>
      </c>
      <c r="F2698">
        <v>318</v>
      </c>
      <c r="G2698">
        <v>7</v>
      </c>
      <c r="H2698" s="47">
        <f t="shared" si="126"/>
        <v>318</v>
      </c>
      <c r="I2698" s="47">
        <f t="shared" si="128"/>
        <v>7</v>
      </c>
      <c r="J2698" s="39" t="str">
        <f t="shared" si="127"/>
        <v>3187</v>
      </c>
      <c r="K2698" t="s">
        <v>50</v>
      </c>
      <c r="L2698">
        <v>180</v>
      </c>
      <c r="M2698" t="s">
        <v>2874</v>
      </c>
      <c r="N2698" t="s">
        <v>2875</v>
      </c>
      <c r="O2698">
        <v>1</v>
      </c>
      <c r="P2698" t="s">
        <v>3321</v>
      </c>
    </row>
    <row r="2699" spans="1:16" x14ac:dyDescent="0.3">
      <c r="A2699" t="s">
        <v>37</v>
      </c>
      <c r="B2699" t="s">
        <v>38</v>
      </c>
      <c r="C2699" t="s">
        <v>39</v>
      </c>
      <c r="D2699" t="s">
        <v>40</v>
      </c>
      <c r="E2699">
        <v>1</v>
      </c>
      <c r="F2699">
        <v>228</v>
      </c>
      <c r="G2699">
        <v>37</v>
      </c>
      <c r="H2699" s="47">
        <f t="shared" si="126"/>
        <v>228</v>
      </c>
      <c r="I2699" s="47">
        <f t="shared" si="128"/>
        <v>37</v>
      </c>
      <c r="J2699" s="39" t="str">
        <f t="shared" si="127"/>
        <v>22837</v>
      </c>
      <c r="K2699" t="s">
        <v>53</v>
      </c>
      <c r="L2699">
        <v>15</v>
      </c>
      <c r="M2699" t="s">
        <v>1363</v>
      </c>
      <c r="N2699" t="s">
        <v>1364</v>
      </c>
      <c r="O2699">
        <v>1</v>
      </c>
      <c r="P2699" t="s">
        <v>3321</v>
      </c>
    </row>
    <row r="2700" spans="1:16" x14ac:dyDescent="0.3">
      <c r="A2700" t="s">
        <v>37</v>
      </c>
      <c r="B2700" t="s">
        <v>38</v>
      </c>
      <c r="C2700" t="s">
        <v>39</v>
      </c>
      <c r="D2700" t="s">
        <v>40</v>
      </c>
      <c r="E2700">
        <v>1</v>
      </c>
      <c r="F2700">
        <v>220</v>
      </c>
      <c r="G2700">
        <v>5</v>
      </c>
      <c r="H2700" s="47">
        <f t="shared" si="126"/>
        <v>220</v>
      </c>
      <c r="I2700" s="47">
        <f t="shared" si="128"/>
        <v>5</v>
      </c>
      <c r="J2700" s="39" t="str">
        <f t="shared" si="127"/>
        <v>2205</v>
      </c>
      <c r="K2700" t="s">
        <v>50</v>
      </c>
      <c r="L2700">
        <v>182</v>
      </c>
      <c r="M2700" t="s">
        <v>2876</v>
      </c>
      <c r="N2700" t="s">
        <v>2877</v>
      </c>
      <c r="O2700">
        <v>1</v>
      </c>
      <c r="P2700" t="s">
        <v>3321</v>
      </c>
    </row>
    <row r="2701" spans="1:16" x14ac:dyDescent="0.3">
      <c r="A2701" t="s">
        <v>37</v>
      </c>
      <c r="B2701" t="s">
        <v>38</v>
      </c>
      <c r="C2701" t="s">
        <v>39</v>
      </c>
      <c r="D2701" t="s">
        <v>40</v>
      </c>
      <c r="E2701">
        <v>1</v>
      </c>
      <c r="F2701">
        <v>223</v>
      </c>
      <c r="G2701">
        <v>17</v>
      </c>
      <c r="H2701" s="47">
        <f t="shared" si="126"/>
        <v>223</v>
      </c>
      <c r="I2701" s="47">
        <f t="shared" si="128"/>
        <v>17</v>
      </c>
      <c r="J2701" s="39" t="str">
        <f t="shared" si="127"/>
        <v>22317</v>
      </c>
      <c r="K2701" t="s">
        <v>50</v>
      </c>
      <c r="L2701">
        <v>198</v>
      </c>
      <c r="M2701" t="s">
        <v>54</v>
      </c>
      <c r="N2701" t="s">
        <v>55</v>
      </c>
      <c r="O2701">
        <v>5</v>
      </c>
      <c r="P2701" t="s">
        <v>3322</v>
      </c>
    </row>
    <row r="2702" spans="1:16" x14ac:dyDescent="0.3">
      <c r="A2702" t="s">
        <v>37</v>
      </c>
      <c r="B2702" t="s">
        <v>38</v>
      </c>
      <c r="C2702" t="s">
        <v>39</v>
      </c>
      <c r="D2702" t="s">
        <v>40</v>
      </c>
      <c r="E2702">
        <v>1</v>
      </c>
      <c r="F2702">
        <v>409</v>
      </c>
      <c r="G2702">
        <v>4</v>
      </c>
      <c r="H2702" s="47">
        <f t="shared" si="126"/>
        <v>409</v>
      </c>
      <c r="I2702" s="47">
        <f t="shared" si="128"/>
        <v>4</v>
      </c>
      <c r="J2702" s="39" t="str">
        <f t="shared" si="127"/>
        <v>4094</v>
      </c>
      <c r="K2702" t="s">
        <v>50</v>
      </c>
      <c r="L2702">
        <v>14</v>
      </c>
      <c r="M2702" t="s">
        <v>54</v>
      </c>
      <c r="N2702" t="s">
        <v>55</v>
      </c>
      <c r="O2702">
        <v>5</v>
      </c>
      <c r="P2702" t="s">
        <v>3322</v>
      </c>
    </row>
    <row r="2703" spans="1:16" x14ac:dyDescent="0.3">
      <c r="A2703" t="s">
        <v>37</v>
      </c>
      <c r="B2703" t="s">
        <v>38</v>
      </c>
      <c r="C2703" t="s">
        <v>39</v>
      </c>
      <c r="D2703" t="s">
        <v>40</v>
      </c>
      <c r="E2703">
        <v>1</v>
      </c>
      <c r="F2703">
        <v>281</v>
      </c>
      <c r="G2703">
        <v>4</v>
      </c>
      <c r="H2703" s="47">
        <f t="shared" si="126"/>
        <v>281</v>
      </c>
      <c r="I2703" s="47">
        <f t="shared" si="128"/>
        <v>4</v>
      </c>
      <c r="J2703" s="39" t="str">
        <f t="shared" si="127"/>
        <v>2814</v>
      </c>
      <c r="K2703" t="s">
        <v>50</v>
      </c>
      <c r="L2703">
        <v>263</v>
      </c>
      <c r="M2703" t="s">
        <v>54</v>
      </c>
      <c r="N2703" t="s">
        <v>390</v>
      </c>
      <c r="O2703">
        <v>6</v>
      </c>
      <c r="P2703" t="s">
        <v>3324</v>
      </c>
    </row>
    <row r="2704" spans="1:16" x14ac:dyDescent="0.3">
      <c r="A2704" t="s">
        <v>37</v>
      </c>
      <c r="B2704" t="s">
        <v>38</v>
      </c>
      <c r="C2704" t="s">
        <v>39</v>
      </c>
      <c r="D2704" t="s">
        <v>40</v>
      </c>
      <c r="E2704">
        <v>1</v>
      </c>
      <c r="F2704">
        <v>269</v>
      </c>
      <c r="G2704">
        <v>0</v>
      </c>
      <c r="H2704" s="47">
        <f t="shared" si="126"/>
        <v>269</v>
      </c>
      <c r="I2704" s="47"/>
      <c r="J2704" s="39" t="str">
        <f t="shared" si="127"/>
        <v>269</v>
      </c>
      <c r="K2704" t="s">
        <v>50</v>
      </c>
      <c r="L2704">
        <v>390</v>
      </c>
      <c r="M2704">
        <v>270</v>
      </c>
      <c r="N2704" t="s">
        <v>683</v>
      </c>
      <c r="O2704">
        <v>6</v>
      </c>
      <c r="P2704" t="s">
        <v>3324</v>
      </c>
    </row>
    <row r="2705" spans="1:16" x14ac:dyDescent="0.3">
      <c r="A2705" t="s">
        <v>37</v>
      </c>
      <c r="B2705" t="s">
        <v>38</v>
      </c>
      <c r="C2705" t="s">
        <v>39</v>
      </c>
      <c r="D2705" t="s">
        <v>40</v>
      </c>
      <c r="E2705">
        <v>1</v>
      </c>
      <c r="F2705">
        <v>197</v>
      </c>
      <c r="G2705">
        <v>5</v>
      </c>
      <c r="H2705" s="47">
        <f t="shared" si="126"/>
        <v>197</v>
      </c>
      <c r="I2705" s="47">
        <f t="shared" si="128"/>
        <v>5</v>
      </c>
      <c r="J2705" s="39" t="str">
        <f t="shared" si="127"/>
        <v>1975</v>
      </c>
      <c r="K2705" t="s">
        <v>53</v>
      </c>
      <c r="L2705">
        <v>1035</v>
      </c>
      <c r="M2705" t="s">
        <v>917</v>
      </c>
      <c r="N2705" t="s">
        <v>918</v>
      </c>
      <c r="O2705">
        <v>1</v>
      </c>
      <c r="P2705" t="s">
        <v>3321</v>
      </c>
    </row>
    <row r="2706" spans="1:16" x14ac:dyDescent="0.3">
      <c r="A2706" t="s">
        <v>37</v>
      </c>
      <c r="B2706" t="s">
        <v>38</v>
      </c>
      <c r="C2706" t="s">
        <v>39</v>
      </c>
      <c r="D2706" t="s">
        <v>40</v>
      </c>
      <c r="E2706">
        <v>1</v>
      </c>
      <c r="F2706">
        <v>205</v>
      </c>
      <c r="G2706">
        <v>80</v>
      </c>
      <c r="H2706" s="47">
        <f t="shared" si="126"/>
        <v>205</v>
      </c>
      <c r="I2706" s="47">
        <f t="shared" si="128"/>
        <v>80</v>
      </c>
      <c r="J2706" s="39" t="str">
        <f t="shared" si="127"/>
        <v>20580</v>
      </c>
      <c r="K2706" t="s">
        <v>124</v>
      </c>
      <c r="L2706">
        <v>11</v>
      </c>
      <c r="M2706" t="s">
        <v>155</v>
      </c>
      <c r="N2706" t="s">
        <v>156</v>
      </c>
      <c r="O2706">
        <v>1</v>
      </c>
      <c r="P2706" t="s">
        <v>3321</v>
      </c>
    </row>
    <row r="2707" spans="1:16" x14ac:dyDescent="0.3">
      <c r="A2707" t="s">
        <v>37</v>
      </c>
      <c r="B2707" t="s">
        <v>38</v>
      </c>
      <c r="C2707" t="s">
        <v>39</v>
      </c>
      <c r="D2707" t="s">
        <v>40</v>
      </c>
      <c r="E2707">
        <v>1</v>
      </c>
      <c r="F2707">
        <v>50</v>
      </c>
      <c r="G2707">
        <v>1</v>
      </c>
      <c r="H2707" s="47">
        <f t="shared" si="126"/>
        <v>50</v>
      </c>
      <c r="I2707" s="47">
        <f t="shared" si="128"/>
        <v>1</v>
      </c>
      <c r="J2707" s="39" t="str">
        <f t="shared" si="127"/>
        <v>501</v>
      </c>
      <c r="K2707" t="s">
        <v>53</v>
      </c>
      <c r="L2707">
        <v>998</v>
      </c>
      <c r="M2707" t="s">
        <v>2351</v>
      </c>
      <c r="N2707" t="s">
        <v>2352</v>
      </c>
      <c r="O2707">
        <v>1</v>
      </c>
      <c r="P2707" t="s">
        <v>3321</v>
      </c>
    </row>
    <row r="2708" spans="1:16" x14ac:dyDescent="0.3">
      <c r="A2708" t="s">
        <v>37</v>
      </c>
      <c r="B2708" t="s">
        <v>38</v>
      </c>
      <c r="C2708" t="s">
        <v>39</v>
      </c>
      <c r="D2708" t="s">
        <v>40</v>
      </c>
      <c r="E2708">
        <v>1</v>
      </c>
      <c r="F2708">
        <v>99</v>
      </c>
      <c r="G2708">
        <v>3</v>
      </c>
      <c r="H2708" s="47">
        <f t="shared" si="126"/>
        <v>99</v>
      </c>
      <c r="I2708" s="47">
        <f t="shared" si="128"/>
        <v>3</v>
      </c>
      <c r="J2708" s="39" t="str">
        <f t="shared" si="127"/>
        <v>993</v>
      </c>
      <c r="K2708" t="s">
        <v>114</v>
      </c>
      <c r="L2708">
        <v>421</v>
      </c>
      <c r="M2708" t="s">
        <v>54</v>
      </c>
      <c r="N2708" t="s">
        <v>154</v>
      </c>
      <c r="O2708">
        <v>2</v>
      </c>
      <c r="P2708" t="s">
        <v>3323</v>
      </c>
    </row>
    <row r="2709" spans="1:16" x14ac:dyDescent="0.3">
      <c r="A2709" t="s">
        <v>37</v>
      </c>
      <c r="B2709" t="s">
        <v>38</v>
      </c>
      <c r="C2709" t="s">
        <v>39</v>
      </c>
      <c r="D2709" t="s">
        <v>40</v>
      </c>
      <c r="E2709">
        <v>1</v>
      </c>
      <c r="F2709">
        <v>856</v>
      </c>
      <c r="G2709">
        <v>4</v>
      </c>
      <c r="H2709" s="47">
        <f t="shared" si="126"/>
        <v>856</v>
      </c>
      <c r="I2709" s="47">
        <f t="shared" si="128"/>
        <v>4</v>
      </c>
      <c r="J2709" s="39" t="str">
        <f t="shared" si="127"/>
        <v>8564</v>
      </c>
      <c r="K2709" t="s">
        <v>114</v>
      </c>
      <c r="L2709">
        <v>1216</v>
      </c>
      <c r="M2709" t="s">
        <v>54</v>
      </c>
      <c r="N2709" t="s">
        <v>154</v>
      </c>
      <c r="O2709">
        <v>2</v>
      </c>
      <c r="P2709" t="s">
        <v>3323</v>
      </c>
    </row>
    <row r="2710" spans="1:16" x14ac:dyDescent="0.3">
      <c r="A2710" t="s">
        <v>37</v>
      </c>
      <c r="B2710" t="s">
        <v>38</v>
      </c>
      <c r="C2710" t="s">
        <v>39</v>
      </c>
      <c r="D2710" t="s">
        <v>40</v>
      </c>
      <c r="E2710">
        <v>1</v>
      </c>
      <c r="F2710">
        <v>547</v>
      </c>
      <c r="G2710">
        <v>2</v>
      </c>
      <c r="H2710" s="47">
        <f t="shared" si="126"/>
        <v>547</v>
      </c>
      <c r="I2710" s="47">
        <f t="shared" si="128"/>
        <v>2</v>
      </c>
      <c r="J2710" s="39" t="str">
        <f t="shared" si="127"/>
        <v>5472</v>
      </c>
      <c r="K2710" t="s">
        <v>50</v>
      </c>
      <c r="L2710">
        <v>126</v>
      </c>
      <c r="M2710" t="s">
        <v>2878</v>
      </c>
      <c r="N2710" t="s">
        <v>2879</v>
      </c>
      <c r="O2710">
        <v>1</v>
      </c>
      <c r="P2710" t="s">
        <v>3321</v>
      </c>
    </row>
    <row r="2711" spans="1:16" x14ac:dyDescent="0.3">
      <c r="A2711" t="s">
        <v>37</v>
      </c>
      <c r="B2711" t="s">
        <v>38</v>
      </c>
      <c r="C2711" t="s">
        <v>39</v>
      </c>
      <c r="D2711" t="s">
        <v>40</v>
      </c>
      <c r="E2711">
        <v>1</v>
      </c>
      <c r="F2711">
        <v>551</v>
      </c>
      <c r="G2711">
        <v>0</v>
      </c>
      <c r="H2711" s="47">
        <f t="shared" si="126"/>
        <v>551</v>
      </c>
      <c r="I2711" s="47"/>
      <c r="J2711" s="39" t="str">
        <f t="shared" si="127"/>
        <v>551</v>
      </c>
      <c r="K2711" t="s">
        <v>50</v>
      </c>
      <c r="L2711">
        <v>241</v>
      </c>
      <c r="M2711" t="s">
        <v>2042</v>
      </c>
      <c r="N2711" t="s">
        <v>2043</v>
      </c>
      <c r="O2711">
        <v>1</v>
      </c>
      <c r="P2711" t="s">
        <v>3321</v>
      </c>
    </row>
    <row r="2712" spans="1:16" x14ac:dyDescent="0.3">
      <c r="A2712" t="s">
        <v>37</v>
      </c>
      <c r="B2712" t="s">
        <v>38</v>
      </c>
      <c r="C2712" t="s">
        <v>39</v>
      </c>
      <c r="D2712" t="s">
        <v>40</v>
      </c>
      <c r="E2712">
        <v>1</v>
      </c>
      <c r="F2712">
        <v>537</v>
      </c>
      <c r="G2712">
        <v>3</v>
      </c>
      <c r="H2712" s="47">
        <f t="shared" si="126"/>
        <v>537</v>
      </c>
      <c r="I2712" s="47">
        <f t="shared" si="128"/>
        <v>3</v>
      </c>
      <c r="J2712" s="39" t="str">
        <f t="shared" si="127"/>
        <v>5373</v>
      </c>
      <c r="K2712" t="s">
        <v>50</v>
      </c>
      <c r="L2712">
        <v>288</v>
      </c>
      <c r="M2712" t="s">
        <v>2880</v>
      </c>
      <c r="N2712" t="s">
        <v>2881</v>
      </c>
      <c r="O2712">
        <v>1</v>
      </c>
      <c r="P2712" t="s">
        <v>3321</v>
      </c>
    </row>
    <row r="2713" spans="1:16" x14ac:dyDescent="0.3">
      <c r="A2713" t="s">
        <v>37</v>
      </c>
      <c r="B2713" t="s">
        <v>38</v>
      </c>
      <c r="C2713" t="s">
        <v>39</v>
      </c>
      <c r="D2713" t="s">
        <v>40</v>
      </c>
      <c r="E2713">
        <v>1</v>
      </c>
      <c r="F2713">
        <v>535</v>
      </c>
      <c r="G2713">
        <v>2</v>
      </c>
      <c r="H2713" s="47">
        <f t="shared" si="126"/>
        <v>535</v>
      </c>
      <c r="I2713" s="47">
        <f t="shared" si="128"/>
        <v>2</v>
      </c>
      <c r="J2713" s="39" t="str">
        <f t="shared" si="127"/>
        <v>5352</v>
      </c>
      <c r="K2713" t="s">
        <v>50</v>
      </c>
      <c r="L2713">
        <v>98</v>
      </c>
      <c r="M2713" t="s">
        <v>2882</v>
      </c>
      <c r="N2713" t="s">
        <v>2883</v>
      </c>
      <c r="O2713">
        <v>1</v>
      </c>
      <c r="P2713" t="s">
        <v>3321</v>
      </c>
    </row>
    <row r="2714" spans="1:16" x14ac:dyDescent="0.3">
      <c r="A2714" t="s">
        <v>37</v>
      </c>
      <c r="B2714" t="s">
        <v>38</v>
      </c>
      <c r="C2714" t="s">
        <v>39</v>
      </c>
      <c r="D2714" t="s">
        <v>40</v>
      </c>
      <c r="E2714">
        <v>1</v>
      </c>
      <c r="F2714">
        <v>525</v>
      </c>
      <c r="G2714">
        <v>3</v>
      </c>
      <c r="H2714" s="47">
        <f t="shared" si="126"/>
        <v>525</v>
      </c>
      <c r="I2714" s="47">
        <f t="shared" si="128"/>
        <v>3</v>
      </c>
      <c r="J2714" s="39" t="str">
        <f t="shared" si="127"/>
        <v>5253</v>
      </c>
      <c r="K2714" t="s">
        <v>124</v>
      </c>
      <c r="L2714">
        <v>193</v>
      </c>
      <c r="M2714" t="s">
        <v>54</v>
      </c>
      <c r="N2714" t="s">
        <v>55</v>
      </c>
      <c r="O2714">
        <v>5</v>
      </c>
      <c r="P2714" t="s">
        <v>3322</v>
      </c>
    </row>
    <row r="2715" spans="1:16" x14ac:dyDescent="0.3">
      <c r="A2715" t="s">
        <v>37</v>
      </c>
      <c r="B2715" t="s">
        <v>38</v>
      </c>
      <c r="C2715" t="s">
        <v>39</v>
      </c>
      <c r="D2715" t="s">
        <v>40</v>
      </c>
      <c r="E2715">
        <v>1</v>
      </c>
      <c r="F2715">
        <v>813</v>
      </c>
      <c r="G2715">
        <v>11</v>
      </c>
      <c r="H2715" s="47">
        <f t="shared" si="126"/>
        <v>813</v>
      </c>
      <c r="I2715" s="47">
        <f t="shared" si="128"/>
        <v>11</v>
      </c>
      <c r="J2715" s="39" t="str">
        <f t="shared" si="127"/>
        <v>81311</v>
      </c>
      <c r="K2715" t="s">
        <v>72</v>
      </c>
      <c r="L2715">
        <v>3504</v>
      </c>
      <c r="M2715" t="s">
        <v>2884</v>
      </c>
      <c r="N2715" t="s">
        <v>2634</v>
      </c>
      <c r="O2715">
        <v>6</v>
      </c>
      <c r="P2715" t="s">
        <v>3324</v>
      </c>
    </row>
    <row r="2716" spans="1:16" x14ac:dyDescent="0.3">
      <c r="A2716" t="s">
        <v>37</v>
      </c>
      <c r="B2716" t="s">
        <v>38</v>
      </c>
      <c r="C2716" t="s">
        <v>39</v>
      </c>
      <c r="D2716" t="s">
        <v>40</v>
      </c>
      <c r="E2716">
        <v>1</v>
      </c>
      <c r="F2716">
        <v>787</v>
      </c>
      <c r="G2716">
        <v>13</v>
      </c>
      <c r="H2716" s="47">
        <f t="shared" si="126"/>
        <v>787</v>
      </c>
      <c r="I2716" s="47">
        <f t="shared" si="128"/>
        <v>13</v>
      </c>
      <c r="J2716" s="39" t="str">
        <f t="shared" si="127"/>
        <v>78713</v>
      </c>
      <c r="K2716" t="s">
        <v>50</v>
      </c>
      <c r="L2716">
        <v>233</v>
      </c>
      <c r="M2716" t="s">
        <v>428</v>
      </c>
      <c r="N2716" t="s">
        <v>429</v>
      </c>
      <c r="O2716">
        <v>1</v>
      </c>
      <c r="P2716" t="s">
        <v>3321</v>
      </c>
    </row>
    <row r="2717" spans="1:16" x14ac:dyDescent="0.3">
      <c r="A2717" t="s">
        <v>37</v>
      </c>
      <c r="B2717" t="s">
        <v>38</v>
      </c>
      <c r="C2717" t="s">
        <v>39</v>
      </c>
      <c r="D2717" t="s">
        <v>40</v>
      </c>
      <c r="E2717">
        <v>1</v>
      </c>
      <c r="F2717">
        <v>698</v>
      </c>
      <c r="G2717">
        <v>8</v>
      </c>
      <c r="H2717" s="47">
        <f t="shared" si="126"/>
        <v>698</v>
      </c>
      <c r="I2717" s="47">
        <f t="shared" si="128"/>
        <v>8</v>
      </c>
      <c r="J2717" s="39" t="str">
        <f t="shared" si="127"/>
        <v>6988</v>
      </c>
      <c r="K2717" t="s">
        <v>50</v>
      </c>
      <c r="L2717">
        <v>198.7</v>
      </c>
      <c r="M2717" t="s">
        <v>2885</v>
      </c>
      <c r="N2717" t="s">
        <v>2886</v>
      </c>
      <c r="O2717">
        <v>1</v>
      </c>
      <c r="P2717" t="s">
        <v>3321</v>
      </c>
    </row>
    <row r="2718" spans="1:16" x14ac:dyDescent="0.3">
      <c r="A2718" t="s">
        <v>37</v>
      </c>
      <c r="B2718" t="s">
        <v>38</v>
      </c>
      <c r="C2718" t="s">
        <v>39</v>
      </c>
      <c r="D2718" t="s">
        <v>40</v>
      </c>
      <c r="E2718">
        <v>1</v>
      </c>
      <c r="F2718">
        <v>682</v>
      </c>
      <c r="G2718">
        <v>5</v>
      </c>
      <c r="H2718" s="47">
        <f t="shared" si="126"/>
        <v>682</v>
      </c>
      <c r="I2718" s="47">
        <f t="shared" si="128"/>
        <v>5</v>
      </c>
      <c r="J2718" s="39" t="str">
        <f t="shared" si="127"/>
        <v>6825</v>
      </c>
      <c r="K2718" t="s">
        <v>50</v>
      </c>
      <c r="L2718">
        <v>68.8</v>
      </c>
      <c r="M2718" t="s">
        <v>229</v>
      </c>
      <c r="N2718" t="s">
        <v>2887</v>
      </c>
      <c r="O2718">
        <v>1</v>
      </c>
      <c r="P2718" t="s">
        <v>3321</v>
      </c>
    </row>
    <row r="2719" spans="1:16" x14ac:dyDescent="0.3">
      <c r="A2719" t="s">
        <v>37</v>
      </c>
      <c r="B2719" t="s">
        <v>38</v>
      </c>
      <c r="C2719" t="s">
        <v>39</v>
      </c>
      <c r="D2719" t="s">
        <v>40</v>
      </c>
      <c r="E2719">
        <v>1</v>
      </c>
      <c r="F2719">
        <v>682</v>
      </c>
      <c r="G2719">
        <v>7</v>
      </c>
      <c r="H2719" s="47">
        <f t="shared" si="126"/>
        <v>682</v>
      </c>
      <c r="I2719" s="47">
        <f t="shared" si="128"/>
        <v>7</v>
      </c>
      <c r="J2719" s="39" t="str">
        <f t="shared" si="127"/>
        <v>6827</v>
      </c>
      <c r="K2719" t="s">
        <v>50</v>
      </c>
      <c r="L2719">
        <v>169.3</v>
      </c>
      <c r="M2719" t="s">
        <v>2888</v>
      </c>
      <c r="N2719" t="s">
        <v>2889</v>
      </c>
      <c r="O2719">
        <v>1</v>
      </c>
      <c r="P2719" t="s">
        <v>3321</v>
      </c>
    </row>
    <row r="2720" spans="1:16" x14ac:dyDescent="0.3">
      <c r="A2720" t="s">
        <v>37</v>
      </c>
      <c r="B2720" t="s">
        <v>38</v>
      </c>
      <c r="C2720" t="s">
        <v>39</v>
      </c>
      <c r="D2720" t="s">
        <v>40</v>
      </c>
      <c r="E2720">
        <v>1</v>
      </c>
      <c r="F2720">
        <v>884</v>
      </c>
      <c r="G2720">
        <v>2</v>
      </c>
      <c r="H2720" s="47">
        <f t="shared" si="126"/>
        <v>884</v>
      </c>
      <c r="I2720" s="47">
        <f t="shared" si="128"/>
        <v>2</v>
      </c>
      <c r="J2720" s="39" t="str">
        <f t="shared" si="127"/>
        <v>8842</v>
      </c>
      <c r="K2720" t="s">
        <v>114</v>
      </c>
      <c r="L2720">
        <v>3</v>
      </c>
      <c r="M2720" t="s">
        <v>54</v>
      </c>
      <c r="N2720" t="s">
        <v>159</v>
      </c>
      <c r="O2720">
        <v>2</v>
      </c>
      <c r="P2720" t="s">
        <v>3323</v>
      </c>
    </row>
    <row r="2721" spans="1:16" x14ac:dyDescent="0.3">
      <c r="A2721" t="s">
        <v>37</v>
      </c>
      <c r="B2721" t="s">
        <v>38</v>
      </c>
      <c r="C2721" t="s">
        <v>39</v>
      </c>
      <c r="D2721" t="s">
        <v>40</v>
      </c>
      <c r="E2721">
        <v>1</v>
      </c>
      <c r="F2721">
        <v>679</v>
      </c>
      <c r="G2721">
        <v>4</v>
      </c>
      <c r="H2721" s="47">
        <f t="shared" si="126"/>
        <v>679</v>
      </c>
      <c r="I2721" s="47">
        <f t="shared" si="128"/>
        <v>4</v>
      </c>
      <c r="J2721" s="39" t="str">
        <f t="shared" si="127"/>
        <v>6794</v>
      </c>
      <c r="K2721" t="s">
        <v>50</v>
      </c>
      <c r="L2721">
        <v>1113.3</v>
      </c>
      <c r="M2721" t="s">
        <v>54</v>
      </c>
      <c r="N2721" t="s">
        <v>55</v>
      </c>
      <c r="O2721">
        <v>5</v>
      </c>
      <c r="P2721" t="s">
        <v>3322</v>
      </c>
    </row>
    <row r="2722" spans="1:16" x14ac:dyDescent="0.3">
      <c r="A2722" t="s">
        <v>37</v>
      </c>
      <c r="B2722" t="s">
        <v>38</v>
      </c>
      <c r="C2722" t="s">
        <v>39</v>
      </c>
      <c r="D2722" t="s">
        <v>40</v>
      </c>
      <c r="E2722">
        <v>1</v>
      </c>
      <c r="F2722">
        <v>867</v>
      </c>
      <c r="G2722">
        <v>104</v>
      </c>
      <c r="H2722" s="47">
        <f t="shared" si="126"/>
        <v>867</v>
      </c>
      <c r="I2722" s="47">
        <f t="shared" si="128"/>
        <v>104</v>
      </c>
      <c r="J2722" s="39" t="str">
        <f t="shared" si="127"/>
        <v>867104</v>
      </c>
      <c r="K2722" t="s">
        <v>78</v>
      </c>
      <c r="L2722">
        <v>29</v>
      </c>
      <c r="M2722" t="s">
        <v>54</v>
      </c>
      <c r="N2722" t="s">
        <v>55</v>
      </c>
      <c r="O2722">
        <v>5</v>
      </c>
      <c r="P2722" t="s">
        <v>3322</v>
      </c>
    </row>
    <row r="2723" spans="1:16" x14ac:dyDescent="0.3">
      <c r="A2723" t="s">
        <v>37</v>
      </c>
      <c r="B2723" t="s">
        <v>38</v>
      </c>
      <c r="C2723" t="s">
        <v>39</v>
      </c>
      <c r="D2723" t="s">
        <v>40</v>
      </c>
      <c r="E2723">
        <v>1</v>
      </c>
      <c r="F2723">
        <v>763</v>
      </c>
      <c r="G2723">
        <v>7</v>
      </c>
      <c r="H2723" s="47">
        <f t="shared" si="126"/>
        <v>763</v>
      </c>
      <c r="I2723" s="47">
        <f t="shared" si="128"/>
        <v>7</v>
      </c>
      <c r="J2723" s="39" t="str">
        <f t="shared" si="127"/>
        <v>7637</v>
      </c>
      <c r="K2723" t="s">
        <v>50</v>
      </c>
      <c r="L2723">
        <v>163</v>
      </c>
      <c r="M2723" t="s">
        <v>2890</v>
      </c>
      <c r="N2723" t="s">
        <v>2891</v>
      </c>
      <c r="O2723">
        <v>1</v>
      </c>
      <c r="P2723" t="s">
        <v>3321</v>
      </c>
    </row>
    <row r="2724" spans="1:16" x14ac:dyDescent="0.3">
      <c r="A2724" t="s">
        <v>37</v>
      </c>
      <c r="B2724" t="s">
        <v>38</v>
      </c>
      <c r="C2724" t="s">
        <v>39</v>
      </c>
      <c r="D2724" t="s">
        <v>40</v>
      </c>
      <c r="E2724">
        <v>1</v>
      </c>
      <c r="F2724">
        <v>693</v>
      </c>
      <c r="G2724">
        <v>27</v>
      </c>
      <c r="H2724" s="47">
        <f t="shared" si="126"/>
        <v>693</v>
      </c>
      <c r="I2724" s="47">
        <f t="shared" si="128"/>
        <v>27</v>
      </c>
      <c r="J2724" s="39" t="str">
        <f t="shared" si="127"/>
        <v>69327</v>
      </c>
      <c r="K2724" t="s">
        <v>50</v>
      </c>
      <c r="L2724">
        <v>1379.2</v>
      </c>
      <c r="M2724" t="s">
        <v>54</v>
      </c>
      <c r="N2724" t="s">
        <v>54</v>
      </c>
      <c r="O2724">
        <v>1</v>
      </c>
      <c r="P2724" t="s">
        <v>3321</v>
      </c>
    </row>
    <row r="2725" spans="1:16" x14ac:dyDescent="0.3">
      <c r="A2725" t="s">
        <v>37</v>
      </c>
      <c r="B2725" t="s">
        <v>38</v>
      </c>
      <c r="C2725" t="s">
        <v>39</v>
      </c>
      <c r="D2725" t="s">
        <v>40</v>
      </c>
      <c r="E2725">
        <v>1</v>
      </c>
      <c r="F2725">
        <v>743</v>
      </c>
      <c r="G2725">
        <v>19</v>
      </c>
      <c r="H2725" s="47">
        <f t="shared" si="126"/>
        <v>743</v>
      </c>
      <c r="I2725" s="47">
        <f t="shared" si="128"/>
        <v>19</v>
      </c>
      <c r="J2725" s="39" t="str">
        <f t="shared" si="127"/>
        <v>74319</v>
      </c>
      <c r="K2725" t="s">
        <v>58</v>
      </c>
      <c r="L2725">
        <v>48</v>
      </c>
      <c r="M2725" t="s">
        <v>54</v>
      </c>
      <c r="N2725" t="s">
        <v>55</v>
      </c>
      <c r="O2725">
        <v>5</v>
      </c>
      <c r="P2725" t="s">
        <v>3322</v>
      </c>
    </row>
    <row r="2726" spans="1:16" x14ac:dyDescent="0.3">
      <c r="A2726" t="s">
        <v>37</v>
      </c>
      <c r="B2726" t="s">
        <v>38</v>
      </c>
      <c r="C2726" t="s">
        <v>39</v>
      </c>
      <c r="D2726" t="s">
        <v>40</v>
      </c>
      <c r="E2726">
        <v>1</v>
      </c>
      <c r="F2726">
        <v>692</v>
      </c>
      <c r="G2726">
        <v>4</v>
      </c>
      <c r="H2726" s="47">
        <f t="shared" si="126"/>
        <v>692</v>
      </c>
      <c r="I2726" s="47">
        <f t="shared" si="128"/>
        <v>4</v>
      </c>
      <c r="J2726" s="39" t="str">
        <f t="shared" si="127"/>
        <v>6924</v>
      </c>
      <c r="K2726" t="s">
        <v>50</v>
      </c>
      <c r="L2726">
        <v>86.6</v>
      </c>
      <c r="M2726" t="s">
        <v>2892</v>
      </c>
      <c r="N2726" t="s">
        <v>2893</v>
      </c>
      <c r="O2726">
        <v>7</v>
      </c>
      <c r="P2726" t="s">
        <v>3328</v>
      </c>
    </row>
    <row r="2727" spans="1:16" x14ac:dyDescent="0.3">
      <c r="A2727" t="s">
        <v>37</v>
      </c>
      <c r="B2727" t="s">
        <v>38</v>
      </c>
      <c r="C2727" t="s">
        <v>39</v>
      </c>
      <c r="D2727" t="s">
        <v>40</v>
      </c>
      <c r="E2727">
        <v>1</v>
      </c>
      <c r="F2727">
        <v>672</v>
      </c>
      <c r="G2727">
        <v>23</v>
      </c>
      <c r="H2727" s="47">
        <f t="shared" si="126"/>
        <v>672</v>
      </c>
      <c r="I2727" s="47">
        <f t="shared" si="128"/>
        <v>23</v>
      </c>
      <c r="J2727" s="39" t="str">
        <f t="shared" si="127"/>
        <v>67223</v>
      </c>
      <c r="K2727" t="s">
        <v>50</v>
      </c>
      <c r="L2727">
        <v>86</v>
      </c>
      <c r="M2727" t="s">
        <v>833</v>
      </c>
      <c r="N2727" t="s">
        <v>834</v>
      </c>
      <c r="O2727">
        <v>1</v>
      </c>
      <c r="P2727" t="s">
        <v>3321</v>
      </c>
    </row>
    <row r="2728" spans="1:16" x14ac:dyDescent="0.3">
      <c r="A2728" t="s">
        <v>37</v>
      </c>
      <c r="B2728" t="s">
        <v>38</v>
      </c>
      <c r="C2728" t="s">
        <v>39</v>
      </c>
      <c r="D2728" t="s">
        <v>40</v>
      </c>
      <c r="E2728">
        <v>1</v>
      </c>
      <c r="F2728">
        <v>690</v>
      </c>
      <c r="G2728">
        <v>5</v>
      </c>
      <c r="H2728" s="47">
        <f t="shared" si="126"/>
        <v>690</v>
      </c>
      <c r="I2728" s="47">
        <f t="shared" si="128"/>
        <v>5</v>
      </c>
      <c r="J2728" s="39" t="str">
        <f t="shared" si="127"/>
        <v>6905</v>
      </c>
      <c r="K2728" t="s">
        <v>50</v>
      </c>
      <c r="L2728">
        <v>73.099999999999994</v>
      </c>
      <c r="M2728" t="s">
        <v>2894</v>
      </c>
      <c r="N2728" t="s">
        <v>2895</v>
      </c>
      <c r="O2728">
        <v>1</v>
      </c>
      <c r="P2728" t="s">
        <v>3321</v>
      </c>
    </row>
    <row r="2729" spans="1:16" x14ac:dyDescent="0.3">
      <c r="A2729" t="s">
        <v>37</v>
      </c>
      <c r="B2729" t="s">
        <v>38</v>
      </c>
      <c r="C2729" t="s">
        <v>39</v>
      </c>
      <c r="D2729" t="s">
        <v>40</v>
      </c>
      <c r="E2729">
        <v>1</v>
      </c>
      <c r="F2729">
        <v>745</v>
      </c>
      <c r="G2729">
        <v>4</v>
      </c>
      <c r="H2729" s="47">
        <f t="shared" si="126"/>
        <v>745</v>
      </c>
      <c r="I2729" s="47">
        <f t="shared" si="128"/>
        <v>4</v>
      </c>
      <c r="J2729" s="39" t="str">
        <f t="shared" si="127"/>
        <v>7454</v>
      </c>
      <c r="K2729" t="s">
        <v>58</v>
      </c>
      <c r="L2729">
        <v>189</v>
      </c>
      <c r="M2729" t="s">
        <v>54</v>
      </c>
      <c r="N2729" t="s">
        <v>79</v>
      </c>
      <c r="O2729">
        <v>2</v>
      </c>
      <c r="P2729" t="s">
        <v>3323</v>
      </c>
    </row>
    <row r="2730" spans="1:16" x14ac:dyDescent="0.3">
      <c r="A2730" t="s">
        <v>37</v>
      </c>
      <c r="B2730" t="s">
        <v>38</v>
      </c>
      <c r="C2730" t="s">
        <v>39</v>
      </c>
      <c r="D2730" t="s">
        <v>40</v>
      </c>
      <c r="E2730">
        <v>1</v>
      </c>
      <c r="F2730">
        <v>687</v>
      </c>
      <c r="G2730">
        <v>3</v>
      </c>
      <c r="H2730" s="47">
        <f t="shared" si="126"/>
        <v>687</v>
      </c>
      <c r="I2730" s="47">
        <f t="shared" si="128"/>
        <v>3</v>
      </c>
      <c r="J2730" s="39" t="str">
        <f t="shared" si="127"/>
        <v>6873</v>
      </c>
      <c r="K2730" t="s">
        <v>50</v>
      </c>
      <c r="L2730">
        <v>707.5</v>
      </c>
      <c r="M2730" t="s">
        <v>2840</v>
      </c>
      <c r="N2730" t="s">
        <v>581</v>
      </c>
      <c r="O2730">
        <v>1</v>
      </c>
      <c r="P2730" t="s">
        <v>3321</v>
      </c>
    </row>
    <row r="2731" spans="1:16" x14ac:dyDescent="0.3">
      <c r="A2731" t="s">
        <v>37</v>
      </c>
      <c r="B2731" t="s">
        <v>38</v>
      </c>
      <c r="C2731" t="s">
        <v>39</v>
      </c>
      <c r="D2731" t="s">
        <v>40</v>
      </c>
      <c r="E2731">
        <v>1</v>
      </c>
      <c r="F2731">
        <v>687</v>
      </c>
      <c r="G2731">
        <v>21</v>
      </c>
      <c r="H2731" s="47">
        <f t="shared" si="126"/>
        <v>687</v>
      </c>
      <c r="I2731" s="47">
        <f t="shared" si="128"/>
        <v>21</v>
      </c>
      <c r="J2731" s="39" t="str">
        <f t="shared" si="127"/>
        <v>68721</v>
      </c>
      <c r="K2731" t="s">
        <v>50</v>
      </c>
      <c r="L2731">
        <v>170.3</v>
      </c>
      <c r="M2731" t="s">
        <v>2896</v>
      </c>
      <c r="N2731" t="s">
        <v>581</v>
      </c>
      <c r="O2731">
        <v>1</v>
      </c>
      <c r="P2731" t="s">
        <v>3321</v>
      </c>
    </row>
    <row r="2732" spans="1:16" x14ac:dyDescent="0.3">
      <c r="A2732" t="s">
        <v>37</v>
      </c>
      <c r="B2732" t="s">
        <v>38</v>
      </c>
      <c r="C2732" t="s">
        <v>39</v>
      </c>
      <c r="D2732" t="s">
        <v>40</v>
      </c>
      <c r="E2732">
        <v>1</v>
      </c>
      <c r="F2732">
        <v>59</v>
      </c>
      <c r="G2732">
        <v>20</v>
      </c>
      <c r="H2732" s="47">
        <f t="shared" si="126"/>
        <v>59</v>
      </c>
      <c r="I2732" s="47">
        <f t="shared" si="128"/>
        <v>20</v>
      </c>
      <c r="J2732" s="39" t="str">
        <f t="shared" si="127"/>
        <v>5920</v>
      </c>
      <c r="K2732" t="s">
        <v>53</v>
      </c>
      <c r="L2732">
        <v>391</v>
      </c>
      <c r="M2732" t="s">
        <v>1397</v>
      </c>
      <c r="N2732" t="s">
        <v>1398</v>
      </c>
      <c r="O2732">
        <v>1</v>
      </c>
      <c r="P2732" t="s">
        <v>3321</v>
      </c>
    </row>
    <row r="2733" spans="1:16" x14ac:dyDescent="0.3">
      <c r="A2733" t="s">
        <v>37</v>
      </c>
      <c r="B2733" t="s">
        <v>38</v>
      </c>
      <c r="C2733" t="s">
        <v>39</v>
      </c>
      <c r="D2733" t="s">
        <v>40</v>
      </c>
      <c r="E2733">
        <v>1</v>
      </c>
      <c r="F2733">
        <v>52</v>
      </c>
      <c r="G2733">
        <v>0</v>
      </c>
      <c r="H2733" s="47">
        <f t="shared" si="126"/>
        <v>52</v>
      </c>
      <c r="I2733" s="47"/>
      <c r="J2733" s="39" t="str">
        <f t="shared" si="127"/>
        <v>52</v>
      </c>
      <c r="K2733" t="s">
        <v>53</v>
      </c>
      <c r="L2733">
        <v>825</v>
      </c>
      <c r="M2733" t="s">
        <v>1399</v>
      </c>
      <c r="N2733" t="s">
        <v>1400</v>
      </c>
      <c r="O2733">
        <v>1</v>
      </c>
      <c r="P2733" t="s">
        <v>3321</v>
      </c>
    </row>
    <row r="2734" spans="1:16" x14ac:dyDescent="0.3">
      <c r="A2734" t="s">
        <v>37</v>
      </c>
      <c r="B2734" t="s">
        <v>38</v>
      </c>
      <c r="C2734" t="s">
        <v>39</v>
      </c>
      <c r="D2734" t="s">
        <v>40</v>
      </c>
      <c r="E2734">
        <v>1</v>
      </c>
      <c r="F2734">
        <v>53</v>
      </c>
      <c r="G2734">
        <v>2</v>
      </c>
      <c r="H2734" s="47">
        <f t="shared" si="126"/>
        <v>53</v>
      </c>
      <c r="I2734" s="47">
        <f t="shared" si="128"/>
        <v>2</v>
      </c>
      <c r="J2734" s="39" t="str">
        <f t="shared" si="127"/>
        <v>532</v>
      </c>
      <c r="K2734" t="s">
        <v>53</v>
      </c>
      <c r="L2734">
        <v>324</v>
      </c>
      <c r="M2734" t="s">
        <v>1399</v>
      </c>
      <c r="N2734" t="s">
        <v>1400</v>
      </c>
      <c r="O2734">
        <v>1</v>
      </c>
      <c r="P2734" t="s">
        <v>3321</v>
      </c>
    </row>
    <row r="2735" spans="1:16" x14ac:dyDescent="0.3">
      <c r="A2735" t="s">
        <v>37</v>
      </c>
      <c r="B2735" t="s">
        <v>38</v>
      </c>
      <c r="C2735" t="s">
        <v>39</v>
      </c>
      <c r="D2735" t="s">
        <v>40</v>
      </c>
      <c r="E2735">
        <v>1</v>
      </c>
      <c r="F2735">
        <v>57</v>
      </c>
      <c r="G2735">
        <v>11</v>
      </c>
      <c r="H2735" s="47">
        <f t="shared" si="126"/>
        <v>57</v>
      </c>
      <c r="I2735" s="47">
        <f t="shared" si="128"/>
        <v>11</v>
      </c>
      <c r="J2735" s="39" t="str">
        <f t="shared" si="127"/>
        <v>5711</v>
      </c>
      <c r="K2735" t="s">
        <v>50</v>
      </c>
      <c r="L2735">
        <v>19</v>
      </c>
      <c r="M2735" t="s">
        <v>1603</v>
      </c>
      <c r="N2735" t="s">
        <v>1604</v>
      </c>
      <c r="O2735">
        <v>6</v>
      </c>
      <c r="P2735" t="s">
        <v>3324</v>
      </c>
    </row>
    <row r="2736" spans="1:16" x14ac:dyDescent="0.3">
      <c r="A2736" t="s">
        <v>37</v>
      </c>
      <c r="B2736" t="s">
        <v>38</v>
      </c>
      <c r="C2736" t="s">
        <v>39</v>
      </c>
      <c r="D2736" t="s">
        <v>40</v>
      </c>
      <c r="E2736">
        <v>1</v>
      </c>
      <c r="F2736">
        <v>56</v>
      </c>
      <c r="G2736">
        <v>8</v>
      </c>
      <c r="H2736" s="47">
        <f t="shared" si="126"/>
        <v>56</v>
      </c>
      <c r="I2736" s="47">
        <f t="shared" si="128"/>
        <v>8</v>
      </c>
      <c r="J2736" s="39" t="str">
        <f t="shared" si="127"/>
        <v>568</v>
      </c>
      <c r="K2736" t="s">
        <v>50</v>
      </c>
      <c r="L2736">
        <v>83</v>
      </c>
      <c r="M2736" t="s">
        <v>2897</v>
      </c>
      <c r="N2736" t="s">
        <v>507</v>
      </c>
      <c r="O2736">
        <v>1</v>
      </c>
      <c r="P2736" t="s">
        <v>3321</v>
      </c>
    </row>
    <row r="2737" spans="1:16" x14ac:dyDescent="0.3">
      <c r="A2737" t="s">
        <v>37</v>
      </c>
      <c r="B2737" t="s">
        <v>38</v>
      </c>
      <c r="C2737" t="s">
        <v>39</v>
      </c>
      <c r="D2737" t="s">
        <v>40</v>
      </c>
      <c r="E2737">
        <v>1</v>
      </c>
      <c r="F2737">
        <v>8</v>
      </c>
      <c r="G2737">
        <v>3</v>
      </c>
      <c r="H2737" s="47">
        <f t="shared" si="126"/>
        <v>8</v>
      </c>
      <c r="I2737" s="47">
        <f t="shared" si="128"/>
        <v>3</v>
      </c>
      <c r="J2737" s="39" t="str">
        <f t="shared" si="127"/>
        <v>83</v>
      </c>
      <c r="K2737" t="s">
        <v>58</v>
      </c>
      <c r="L2737">
        <v>1190</v>
      </c>
      <c r="M2737" t="s">
        <v>54</v>
      </c>
      <c r="N2737" t="s">
        <v>55</v>
      </c>
      <c r="O2737">
        <v>5</v>
      </c>
      <c r="P2737" t="s">
        <v>3322</v>
      </c>
    </row>
    <row r="2738" spans="1:16" x14ac:dyDescent="0.3">
      <c r="A2738" t="s">
        <v>37</v>
      </c>
      <c r="B2738" t="s">
        <v>38</v>
      </c>
      <c r="C2738" t="s">
        <v>39</v>
      </c>
      <c r="D2738" t="s">
        <v>40</v>
      </c>
      <c r="E2738">
        <v>1</v>
      </c>
      <c r="F2738">
        <v>17</v>
      </c>
      <c r="G2738">
        <v>0</v>
      </c>
      <c r="H2738" s="47">
        <f t="shared" si="126"/>
        <v>17</v>
      </c>
      <c r="I2738" s="47"/>
      <c r="J2738" s="39" t="str">
        <f t="shared" si="127"/>
        <v>17</v>
      </c>
      <c r="K2738" t="s">
        <v>58</v>
      </c>
      <c r="L2738">
        <v>102</v>
      </c>
      <c r="M2738" t="s">
        <v>54</v>
      </c>
      <c r="N2738" t="s">
        <v>55</v>
      </c>
      <c r="O2738">
        <v>5</v>
      </c>
      <c r="P2738" t="s">
        <v>3322</v>
      </c>
    </row>
    <row r="2739" spans="1:16" x14ac:dyDescent="0.3">
      <c r="A2739" t="s">
        <v>37</v>
      </c>
      <c r="B2739" t="s">
        <v>38</v>
      </c>
      <c r="C2739" t="s">
        <v>39</v>
      </c>
      <c r="D2739" t="s">
        <v>40</v>
      </c>
      <c r="E2739">
        <v>1</v>
      </c>
      <c r="F2739">
        <v>11</v>
      </c>
      <c r="G2739">
        <v>3</v>
      </c>
      <c r="H2739" s="47">
        <f t="shared" si="126"/>
        <v>11</v>
      </c>
      <c r="I2739" s="47">
        <f t="shared" si="128"/>
        <v>3</v>
      </c>
      <c r="J2739" s="39" t="str">
        <f t="shared" si="127"/>
        <v>113</v>
      </c>
      <c r="K2739" t="s">
        <v>53</v>
      </c>
      <c r="L2739">
        <v>1963</v>
      </c>
      <c r="M2739" t="s">
        <v>2898</v>
      </c>
      <c r="N2739" t="s">
        <v>1335</v>
      </c>
      <c r="O2739">
        <v>1</v>
      </c>
      <c r="P2739" t="s">
        <v>3321</v>
      </c>
    </row>
    <row r="2740" spans="1:16" x14ac:dyDescent="0.3">
      <c r="A2740" t="s">
        <v>37</v>
      </c>
      <c r="B2740" t="s">
        <v>38</v>
      </c>
      <c r="C2740" t="s">
        <v>39</v>
      </c>
      <c r="D2740" t="s">
        <v>40</v>
      </c>
      <c r="E2740">
        <v>1</v>
      </c>
      <c r="F2740">
        <v>228</v>
      </c>
      <c r="G2740">
        <v>42</v>
      </c>
      <c r="H2740" s="47">
        <f t="shared" si="126"/>
        <v>228</v>
      </c>
      <c r="I2740" s="47">
        <f t="shared" si="128"/>
        <v>42</v>
      </c>
      <c r="J2740" s="39" t="str">
        <f t="shared" si="127"/>
        <v>22842</v>
      </c>
      <c r="K2740" t="s">
        <v>50</v>
      </c>
      <c r="L2740">
        <v>6</v>
      </c>
      <c r="M2740" t="s">
        <v>54</v>
      </c>
      <c r="N2740" t="s">
        <v>55</v>
      </c>
      <c r="O2740">
        <v>5</v>
      </c>
      <c r="P2740" t="s">
        <v>3322</v>
      </c>
    </row>
    <row r="2741" spans="1:16" x14ac:dyDescent="0.3">
      <c r="A2741" t="s">
        <v>37</v>
      </c>
      <c r="B2741" t="s">
        <v>38</v>
      </c>
      <c r="C2741" t="s">
        <v>39</v>
      </c>
      <c r="D2741" t="s">
        <v>40</v>
      </c>
      <c r="E2741">
        <v>1</v>
      </c>
      <c r="F2741">
        <v>205</v>
      </c>
      <c r="G2741">
        <v>93</v>
      </c>
      <c r="H2741" s="47">
        <f t="shared" si="126"/>
        <v>205</v>
      </c>
      <c r="I2741" s="47">
        <f t="shared" si="128"/>
        <v>93</v>
      </c>
      <c r="J2741" s="39" t="str">
        <f t="shared" si="127"/>
        <v>20593</v>
      </c>
      <c r="K2741" t="s">
        <v>124</v>
      </c>
      <c r="L2741">
        <v>24</v>
      </c>
      <c r="M2741" t="s">
        <v>54</v>
      </c>
      <c r="N2741" t="s">
        <v>55</v>
      </c>
      <c r="O2741">
        <v>5</v>
      </c>
      <c r="P2741" t="s">
        <v>3322</v>
      </c>
    </row>
    <row r="2742" spans="1:16" x14ac:dyDescent="0.3">
      <c r="A2742" t="s">
        <v>37</v>
      </c>
      <c r="B2742" t="s">
        <v>38</v>
      </c>
      <c r="C2742" t="s">
        <v>39</v>
      </c>
      <c r="D2742" t="s">
        <v>40</v>
      </c>
      <c r="E2742">
        <v>1</v>
      </c>
      <c r="F2742">
        <v>588</v>
      </c>
      <c r="G2742">
        <v>64</v>
      </c>
      <c r="H2742" s="47">
        <f t="shared" si="126"/>
        <v>588</v>
      </c>
      <c r="I2742" s="47">
        <f t="shared" si="128"/>
        <v>64</v>
      </c>
      <c r="J2742" s="39" t="str">
        <f t="shared" si="127"/>
        <v>58864</v>
      </c>
      <c r="K2742" t="s">
        <v>124</v>
      </c>
      <c r="L2742">
        <v>118</v>
      </c>
      <c r="M2742" t="s">
        <v>54</v>
      </c>
      <c r="N2742" t="s">
        <v>55</v>
      </c>
      <c r="O2742">
        <v>5</v>
      </c>
      <c r="P2742" t="s">
        <v>3322</v>
      </c>
    </row>
    <row r="2743" spans="1:16" x14ac:dyDescent="0.3">
      <c r="A2743" t="s">
        <v>37</v>
      </c>
      <c r="B2743" t="s">
        <v>38</v>
      </c>
      <c r="C2743" t="s">
        <v>39</v>
      </c>
      <c r="D2743" t="s">
        <v>40</v>
      </c>
      <c r="E2743">
        <v>1</v>
      </c>
      <c r="F2743">
        <v>114</v>
      </c>
      <c r="G2743">
        <v>15</v>
      </c>
      <c r="H2743" s="47">
        <f t="shared" si="126"/>
        <v>114</v>
      </c>
      <c r="I2743" s="47">
        <f t="shared" si="128"/>
        <v>15</v>
      </c>
      <c r="J2743" s="39" t="str">
        <f t="shared" si="127"/>
        <v>11415</v>
      </c>
      <c r="K2743" t="s">
        <v>50</v>
      </c>
      <c r="L2743">
        <v>190</v>
      </c>
      <c r="M2743" t="s">
        <v>2899</v>
      </c>
      <c r="N2743" t="s">
        <v>2900</v>
      </c>
      <c r="O2743">
        <v>1</v>
      </c>
      <c r="P2743" t="s">
        <v>3321</v>
      </c>
    </row>
    <row r="2744" spans="1:16" x14ac:dyDescent="0.3">
      <c r="A2744" t="s">
        <v>37</v>
      </c>
      <c r="B2744" t="s">
        <v>38</v>
      </c>
      <c r="C2744" t="s">
        <v>39</v>
      </c>
      <c r="D2744" t="s">
        <v>40</v>
      </c>
      <c r="E2744">
        <v>1</v>
      </c>
      <c r="F2744">
        <v>849</v>
      </c>
      <c r="G2744">
        <v>6</v>
      </c>
      <c r="H2744" s="47">
        <f t="shared" si="126"/>
        <v>849</v>
      </c>
      <c r="I2744" s="47">
        <f t="shared" si="128"/>
        <v>6</v>
      </c>
      <c r="J2744" s="39" t="str">
        <f t="shared" si="127"/>
        <v>8496</v>
      </c>
      <c r="K2744" t="s">
        <v>50</v>
      </c>
      <c r="L2744">
        <v>96</v>
      </c>
      <c r="M2744" t="s">
        <v>108</v>
      </c>
      <c r="N2744" t="s">
        <v>2901</v>
      </c>
      <c r="O2744">
        <v>1</v>
      </c>
      <c r="P2744" t="s">
        <v>3321</v>
      </c>
    </row>
    <row r="2745" spans="1:16" x14ac:dyDescent="0.3">
      <c r="A2745" t="s">
        <v>37</v>
      </c>
      <c r="B2745" t="s">
        <v>38</v>
      </c>
      <c r="C2745" t="s">
        <v>39</v>
      </c>
      <c r="D2745" t="s">
        <v>40</v>
      </c>
      <c r="E2745">
        <v>1</v>
      </c>
      <c r="F2745">
        <v>438</v>
      </c>
      <c r="G2745">
        <v>9</v>
      </c>
      <c r="H2745" s="47">
        <f t="shared" si="126"/>
        <v>438</v>
      </c>
      <c r="I2745" s="47">
        <f t="shared" si="128"/>
        <v>9</v>
      </c>
      <c r="J2745" s="39" t="str">
        <f t="shared" si="127"/>
        <v>4389</v>
      </c>
      <c r="K2745" t="s">
        <v>50</v>
      </c>
      <c r="L2745">
        <v>24</v>
      </c>
      <c r="M2745" t="s">
        <v>54</v>
      </c>
      <c r="N2745" t="s">
        <v>55</v>
      </c>
      <c r="O2745">
        <v>5</v>
      </c>
      <c r="P2745" t="s">
        <v>3322</v>
      </c>
    </row>
    <row r="2746" spans="1:16" x14ac:dyDescent="0.3">
      <c r="A2746" t="s">
        <v>37</v>
      </c>
      <c r="B2746" t="s">
        <v>38</v>
      </c>
      <c r="C2746" t="s">
        <v>39</v>
      </c>
      <c r="D2746" t="s">
        <v>40</v>
      </c>
      <c r="E2746">
        <v>1</v>
      </c>
      <c r="F2746">
        <v>698</v>
      </c>
      <c r="G2746">
        <v>23</v>
      </c>
      <c r="H2746" s="47">
        <f t="shared" si="126"/>
        <v>698</v>
      </c>
      <c r="I2746" s="47">
        <f t="shared" si="128"/>
        <v>23</v>
      </c>
      <c r="J2746" s="39" t="str">
        <f t="shared" si="127"/>
        <v>69823</v>
      </c>
      <c r="K2746" t="s">
        <v>50</v>
      </c>
      <c r="L2746">
        <v>88.3</v>
      </c>
      <c r="M2746" t="s">
        <v>2902</v>
      </c>
      <c r="N2746" t="s">
        <v>1304</v>
      </c>
      <c r="O2746">
        <v>1</v>
      </c>
      <c r="P2746" t="s">
        <v>3321</v>
      </c>
    </row>
    <row r="2747" spans="1:16" x14ac:dyDescent="0.3">
      <c r="A2747" t="s">
        <v>37</v>
      </c>
      <c r="B2747" t="s">
        <v>38</v>
      </c>
      <c r="C2747" t="s">
        <v>39</v>
      </c>
      <c r="D2747" t="s">
        <v>40</v>
      </c>
      <c r="E2747">
        <v>1</v>
      </c>
      <c r="F2747">
        <v>698</v>
      </c>
      <c r="G2747">
        <v>32</v>
      </c>
      <c r="H2747" s="47">
        <f t="shared" si="126"/>
        <v>698</v>
      </c>
      <c r="I2747" s="47">
        <f t="shared" si="128"/>
        <v>32</v>
      </c>
      <c r="J2747" s="39" t="str">
        <f t="shared" si="127"/>
        <v>69832</v>
      </c>
      <c r="K2747" t="s">
        <v>50</v>
      </c>
      <c r="L2747">
        <v>96.5</v>
      </c>
      <c r="M2747" t="s">
        <v>2903</v>
      </c>
      <c r="N2747" t="s">
        <v>2904</v>
      </c>
      <c r="O2747">
        <v>1</v>
      </c>
      <c r="P2747" t="s">
        <v>3321</v>
      </c>
    </row>
    <row r="2748" spans="1:16" x14ac:dyDescent="0.3">
      <c r="A2748" t="s">
        <v>37</v>
      </c>
      <c r="B2748" t="s">
        <v>38</v>
      </c>
      <c r="C2748" t="s">
        <v>39</v>
      </c>
      <c r="D2748" t="s">
        <v>40</v>
      </c>
      <c r="E2748">
        <v>1</v>
      </c>
      <c r="F2748">
        <v>114</v>
      </c>
      <c r="G2748">
        <v>16</v>
      </c>
      <c r="H2748" s="47">
        <f t="shared" si="126"/>
        <v>114</v>
      </c>
      <c r="I2748" s="47">
        <f t="shared" si="128"/>
        <v>16</v>
      </c>
      <c r="J2748" s="39" t="str">
        <f t="shared" si="127"/>
        <v>11416</v>
      </c>
      <c r="K2748" t="s">
        <v>50</v>
      </c>
      <c r="L2748">
        <v>13</v>
      </c>
      <c r="M2748" t="s">
        <v>740</v>
      </c>
      <c r="N2748" t="s">
        <v>741</v>
      </c>
      <c r="O2748">
        <v>1</v>
      </c>
      <c r="P2748" t="s">
        <v>3321</v>
      </c>
    </row>
    <row r="2749" spans="1:16" x14ac:dyDescent="0.3">
      <c r="A2749" t="s">
        <v>37</v>
      </c>
      <c r="B2749" t="s">
        <v>38</v>
      </c>
      <c r="C2749" t="s">
        <v>39</v>
      </c>
      <c r="D2749" t="s">
        <v>40</v>
      </c>
      <c r="E2749">
        <v>1</v>
      </c>
      <c r="F2749">
        <v>688</v>
      </c>
      <c r="G2749">
        <v>2</v>
      </c>
      <c r="H2749" s="47">
        <f t="shared" si="126"/>
        <v>688</v>
      </c>
      <c r="I2749" s="47">
        <f t="shared" si="128"/>
        <v>2</v>
      </c>
      <c r="J2749" s="39" t="str">
        <f t="shared" si="127"/>
        <v>6882</v>
      </c>
      <c r="K2749" t="s">
        <v>50</v>
      </c>
      <c r="L2749">
        <v>76.400000000000006</v>
      </c>
      <c r="M2749" t="s">
        <v>1799</v>
      </c>
      <c r="N2749" t="s">
        <v>1800</v>
      </c>
      <c r="O2749">
        <v>1</v>
      </c>
      <c r="P2749" t="s">
        <v>3321</v>
      </c>
    </row>
    <row r="2750" spans="1:16" x14ac:dyDescent="0.3">
      <c r="A2750" t="s">
        <v>37</v>
      </c>
      <c r="B2750" t="s">
        <v>38</v>
      </c>
      <c r="C2750" t="s">
        <v>39</v>
      </c>
      <c r="D2750" t="s">
        <v>40</v>
      </c>
      <c r="E2750">
        <v>1</v>
      </c>
      <c r="F2750">
        <v>688</v>
      </c>
      <c r="G2750">
        <v>29</v>
      </c>
      <c r="H2750" s="47">
        <f t="shared" si="126"/>
        <v>688</v>
      </c>
      <c r="I2750" s="47">
        <f t="shared" si="128"/>
        <v>29</v>
      </c>
      <c r="J2750" s="39" t="str">
        <f t="shared" si="127"/>
        <v>68829</v>
      </c>
      <c r="K2750" t="s">
        <v>50</v>
      </c>
      <c r="L2750">
        <v>207.7</v>
      </c>
      <c r="M2750" t="s">
        <v>2905</v>
      </c>
      <c r="N2750" t="s">
        <v>2906</v>
      </c>
      <c r="O2750">
        <v>1</v>
      </c>
      <c r="P2750" t="s">
        <v>3321</v>
      </c>
    </row>
    <row r="2751" spans="1:16" x14ac:dyDescent="0.3">
      <c r="A2751" t="s">
        <v>37</v>
      </c>
      <c r="B2751" t="s">
        <v>38</v>
      </c>
      <c r="C2751" t="s">
        <v>39</v>
      </c>
      <c r="D2751" t="s">
        <v>40</v>
      </c>
      <c r="E2751">
        <v>1</v>
      </c>
      <c r="F2751">
        <v>794</v>
      </c>
      <c r="G2751">
        <v>2</v>
      </c>
      <c r="H2751" s="47">
        <f t="shared" si="126"/>
        <v>794</v>
      </c>
      <c r="I2751" s="47">
        <f t="shared" si="128"/>
        <v>2</v>
      </c>
      <c r="J2751" s="39" t="str">
        <f t="shared" si="127"/>
        <v>7942</v>
      </c>
      <c r="K2751" t="s">
        <v>124</v>
      </c>
      <c r="L2751">
        <v>96</v>
      </c>
      <c r="M2751" t="s">
        <v>54</v>
      </c>
      <c r="N2751" t="s">
        <v>135</v>
      </c>
      <c r="O2751">
        <v>2</v>
      </c>
      <c r="P2751" t="s">
        <v>3323</v>
      </c>
    </row>
    <row r="2752" spans="1:16" x14ac:dyDescent="0.3">
      <c r="A2752" t="s">
        <v>37</v>
      </c>
      <c r="B2752" t="s">
        <v>38</v>
      </c>
      <c r="C2752" t="s">
        <v>39</v>
      </c>
      <c r="D2752" t="s">
        <v>40</v>
      </c>
      <c r="E2752">
        <v>1</v>
      </c>
      <c r="F2752">
        <v>696</v>
      </c>
      <c r="G2752">
        <v>25</v>
      </c>
      <c r="H2752" s="47">
        <f t="shared" si="126"/>
        <v>696</v>
      </c>
      <c r="I2752" s="47">
        <f t="shared" si="128"/>
        <v>25</v>
      </c>
      <c r="J2752" s="39" t="str">
        <f t="shared" si="127"/>
        <v>69625</v>
      </c>
      <c r="K2752" t="s">
        <v>50</v>
      </c>
      <c r="L2752">
        <v>1.3</v>
      </c>
      <c r="M2752" t="s">
        <v>2907</v>
      </c>
      <c r="N2752" t="s">
        <v>1240</v>
      </c>
      <c r="O2752">
        <v>1</v>
      </c>
      <c r="P2752" t="s">
        <v>3321</v>
      </c>
    </row>
    <row r="2753" spans="1:16" x14ac:dyDescent="0.3">
      <c r="A2753" t="s">
        <v>37</v>
      </c>
      <c r="B2753" t="s">
        <v>38</v>
      </c>
      <c r="C2753" t="s">
        <v>39</v>
      </c>
      <c r="D2753" t="s">
        <v>40</v>
      </c>
      <c r="E2753">
        <v>1</v>
      </c>
      <c r="F2753">
        <v>686</v>
      </c>
      <c r="G2753">
        <v>21</v>
      </c>
      <c r="H2753" s="47">
        <f t="shared" si="126"/>
        <v>686</v>
      </c>
      <c r="I2753" s="47">
        <f t="shared" si="128"/>
        <v>21</v>
      </c>
      <c r="J2753" s="39" t="str">
        <f t="shared" si="127"/>
        <v>68621</v>
      </c>
      <c r="K2753" t="s">
        <v>50</v>
      </c>
      <c r="L2753">
        <v>201.3</v>
      </c>
      <c r="M2753" t="s">
        <v>2908</v>
      </c>
      <c r="N2753" t="s">
        <v>2909</v>
      </c>
      <c r="O2753">
        <v>7</v>
      </c>
      <c r="P2753" t="s">
        <v>3328</v>
      </c>
    </row>
    <row r="2754" spans="1:16" x14ac:dyDescent="0.3">
      <c r="A2754" t="s">
        <v>37</v>
      </c>
      <c r="B2754" t="s">
        <v>38</v>
      </c>
      <c r="C2754" t="s">
        <v>39</v>
      </c>
      <c r="D2754" t="s">
        <v>40</v>
      </c>
      <c r="E2754">
        <v>1</v>
      </c>
      <c r="F2754">
        <v>665</v>
      </c>
      <c r="G2754">
        <v>2</v>
      </c>
      <c r="H2754" s="47">
        <f t="shared" si="126"/>
        <v>665</v>
      </c>
      <c r="I2754" s="47">
        <f t="shared" si="128"/>
        <v>2</v>
      </c>
      <c r="J2754" s="39" t="str">
        <f t="shared" si="127"/>
        <v>6652</v>
      </c>
      <c r="K2754" t="s">
        <v>50</v>
      </c>
      <c r="L2754">
        <v>733.9</v>
      </c>
      <c r="M2754" t="s">
        <v>54</v>
      </c>
      <c r="N2754" t="s">
        <v>622</v>
      </c>
      <c r="O2754">
        <v>2</v>
      </c>
      <c r="P2754" t="s">
        <v>3323</v>
      </c>
    </row>
    <row r="2755" spans="1:16" x14ac:dyDescent="0.3">
      <c r="A2755" t="s">
        <v>37</v>
      </c>
      <c r="B2755" t="s">
        <v>38</v>
      </c>
      <c r="C2755" t="s">
        <v>39</v>
      </c>
      <c r="D2755" t="s">
        <v>40</v>
      </c>
      <c r="E2755">
        <v>1</v>
      </c>
      <c r="F2755">
        <v>664</v>
      </c>
      <c r="G2755">
        <v>25</v>
      </c>
      <c r="H2755" s="47">
        <f t="shared" ref="H2755:H2818" si="129">IF(E2755=1,F2755,CONCATENATE(E2755,F2755))</f>
        <v>664</v>
      </c>
      <c r="I2755" s="47">
        <f t="shared" ref="I2755:I2818" si="130">G2755</f>
        <v>25</v>
      </c>
      <c r="J2755" s="39" t="str">
        <f t="shared" ref="J2755:J2818" si="131">CONCATENATE(H2755,I2755)</f>
        <v>66425</v>
      </c>
      <c r="K2755" t="s">
        <v>50</v>
      </c>
      <c r="L2755">
        <v>9.3000000000000007</v>
      </c>
      <c r="M2755" t="s">
        <v>1808</v>
      </c>
      <c r="N2755" t="s">
        <v>1809</v>
      </c>
      <c r="O2755">
        <v>1</v>
      </c>
      <c r="P2755" t="s">
        <v>3321</v>
      </c>
    </row>
    <row r="2756" spans="1:16" x14ac:dyDescent="0.3">
      <c r="A2756" t="s">
        <v>37</v>
      </c>
      <c r="B2756" t="s">
        <v>38</v>
      </c>
      <c r="C2756" t="s">
        <v>39</v>
      </c>
      <c r="D2756" t="s">
        <v>40</v>
      </c>
      <c r="E2756">
        <v>1</v>
      </c>
      <c r="F2756">
        <v>663</v>
      </c>
      <c r="G2756">
        <v>6</v>
      </c>
      <c r="H2756" s="47">
        <f t="shared" si="129"/>
        <v>663</v>
      </c>
      <c r="I2756" s="47">
        <f t="shared" si="130"/>
        <v>6</v>
      </c>
      <c r="J2756" s="39" t="str">
        <f t="shared" si="131"/>
        <v>6636</v>
      </c>
      <c r="K2756" t="s">
        <v>50</v>
      </c>
      <c r="L2756">
        <v>51.9</v>
      </c>
      <c r="M2756" t="s">
        <v>2910</v>
      </c>
      <c r="N2756" t="s">
        <v>2911</v>
      </c>
      <c r="O2756">
        <v>1</v>
      </c>
      <c r="P2756" t="s">
        <v>3321</v>
      </c>
    </row>
    <row r="2757" spans="1:16" x14ac:dyDescent="0.3">
      <c r="A2757" t="s">
        <v>37</v>
      </c>
      <c r="B2757" t="s">
        <v>38</v>
      </c>
      <c r="C2757" t="s">
        <v>39</v>
      </c>
      <c r="D2757" t="s">
        <v>40</v>
      </c>
      <c r="E2757">
        <v>1</v>
      </c>
      <c r="F2757">
        <v>659</v>
      </c>
      <c r="G2757">
        <v>5</v>
      </c>
      <c r="H2757" s="47">
        <f t="shared" si="129"/>
        <v>659</v>
      </c>
      <c r="I2757" s="47">
        <f t="shared" si="130"/>
        <v>5</v>
      </c>
      <c r="J2757" s="39" t="str">
        <f t="shared" si="131"/>
        <v>6595</v>
      </c>
      <c r="K2757" t="s">
        <v>50</v>
      </c>
      <c r="L2757">
        <v>142.80000000000001</v>
      </c>
      <c r="M2757" t="s">
        <v>1081</v>
      </c>
      <c r="N2757" t="s">
        <v>1082</v>
      </c>
      <c r="O2757">
        <v>1</v>
      </c>
      <c r="P2757" t="s">
        <v>3321</v>
      </c>
    </row>
    <row r="2758" spans="1:16" x14ac:dyDescent="0.3">
      <c r="A2758" t="s">
        <v>37</v>
      </c>
      <c r="B2758" t="s">
        <v>38</v>
      </c>
      <c r="C2758" t="s">
        <v>39</v>
      </c>
      <c r="D2758" t="s">
        <v>40</v>
      </c>
      <c r="E2758">
        <v>1</v>
      </c>
      <c r="F2758">
        <v>532</v>
      </c>
      <c r="G2758">
        <v>1</v>
      </c>
      <c r="H2758" s="47">
        <f t="shared" si="129"/>
        <v>532</v>
      </c>
      <c r="I2758" s="47">
        <f t="shared" si="130"/>
        <v>1</v>
      </c>
      <c r="J2758" s="39" t="str">
        <f t="shared" si="131"/>
        <v>5321</v>
      </c>
      <c r="K2758" t="s">
        <v>50</v>
      </c>
      <c r="L2758">
        <v>442</v>
      </c>
      <c r="M2758">
        <v>532</v>
      </c>
      <c r="N2758" t="s">
        <v>95</v>
      </c>
      <c r="O2758">
        <v>1</v>
      </c>
      <c r="P2758" t="s">
        <v>3321</v>
      </c>
    </row>
    <row r="2759" spans="1:16" x14ac:dyDescent="0.3">
      <c r="A2759" t="s">
        <v>37</v>
      </c>
      <c r="B2759" t="s">
        <v>38</v>
      </c>
      <c r="C2759" t="s">
        <v>39</v>
      </c>
      <c r="D2759" t="s">
        <v>40</v>
      </c>
      <c r="E2759">
        <v>1</v>
      </c>
      <c r="F2759">
        <v>566</v>
      </c>
      <c r="G2759">
        <v>7</v>
      </c>
      <c r="H2759" s="47">
        <f t="shared" si="129"/>
        <v>566</v>
      </c>
      <c r="I2759" s="47">
        <f t="shared" si="130"/>
        <v>7</v>
      </c>
      <c r="J2759" s="39" t="str">
        <f t="shared" si="131"/>
        <v>5667</v>
      </c>
      <c r="K2759" t="s">
        <v>50</v>
      </c>
      <c r="L2759">
        <v>186</v>
      </c>
      <c r="M2759" t="s">
        <v>2912</v>
      </c>
      <c r="N2759" t="s">
        <v>2913</v>
      </c>
      <c r="O2759">
        <v>1</v>
      </c>
      <c r="P2759" t="s">
        <v>3321</v>
      </c>
    </row>
    <row r="2760" spans="1:16" x14ac:dyDescent="0.3">
      <c r="A2760" t="s">
        <v>37</v>
      </c>
      <c r="B2760" t="s">
        <v>38</v>
      </c>
      <c r="C2760" t="s">
        <v>39</v>
      </c>
      <c r="D2760" t="s">
        <v>40</v>
      </c>
      <c r="E2760">
        <v>1</v>
      </c>
      <c r="F2760">
        <v>498</v>
      </c>
      <c r="G2760">
        <v>7</v>
      </c>
      <c r="H2760" s="47">
        <f t="shared" si="129"/>
        <v>498</v>
      </c>
      <c r="I2760" s="47">
        <f t="shared" si="130"/>
        <v>7</v>
      </c>
      <c r="J2760" s="39" t="str">
        <f t="shared" si="131"/>
        <v>4987</v>
      </c>
      <c r="K2760" t="s">
        <v>53</v>
      </c>
      <c r="L2760">
        <v>239</v>
      </c>
      <c r="M2760" t="s">
        <v>54</v>
      </c>
      <c r="N2760" t="s">
        <v>55</v>
      </c>
      <c r="O2760">
        <v>5</v>
      </c>
      <c r="P2760" t="s">
        <v>3322</v>
      </c>
    </row>
    <row r="2761" spans="1:16" x14ac:dyDescent="0.3">
      <c r="A2761" t="s">
        <v>37</v>
      </c>
      <c r="B2761" t="s">
        <v>38</v>
      </c>
      <c r="C2761" t="s">
        <v>39</v>
      </c>
      <c r="D2761" t="s">
        <v>40</v>
      </c>
      <c r="E2761">
        <v>1</v>
      </c>
      <c r="F2761">
        <v>647</v>
      </c>
      <c r="G2761">
        <v>9</v>
      </c>
      <c r="H2761" s="47">
        <f t="shared" si="129"/>
        <v>647</v>
      </c>
      <c r="I2761" s="47">
        <f t="shared" si="130"/>
        <v>9</v>
      </c>
      <c r="J2761" s="39" t="str">
        <f t="shared" si="131"/>
        <v>6479</v>
      </c>
      <c r="K2761" t="s">
        <v>356</v>
      </c>
      <c r="L2761">
        <v>56</v>
      </c>
      <c r="M2761" t="s">
        <v>54</v>
      </c>
      <c r="N2761" t="s">
        <v>135</v>
      </c>
      <c r="O2761">
        <v>2</v>
      </c>
      <c r="P2761" t="s">
        <v>3323</v>
      </c>
    </row>
    <row r="2762" spans="1:16" x14ac:dyDescent="0.3">
      <c r="A2762" t="s">
        <v>37</v>
      </c>
      <c r="B2762" t="s">
        <v>38</v>
      </c>
      <c r="C2762" t="s">
        <v>39</v>
      </c>
      <c r="D2762" t="s">
        <v>40</v>
      </c>
      <c r="E2762">
        <v>1</v>
      </c>
      <c r="F2762">
        <v>587</v>
      </c>
      <c r="G2762">
        <v>10</v>
      </c>
      <c r="H2762" s="47">
        <f t="shared" si="129"/>
        <v>587</v>
      </c>
      <c r="I2762" s="47">
        <f t="shared" si="130"/>
        <v>10</v>
      </c>
      <c r="J2762" s="39" t="str">
        <f t="shared" si="131"/>
        <v>58710</v>
      </c>
      <c r="K2762" t="s">
        <v>50</v>
      </c>
      <c r="L2762">
        <v>36</v>
      </c>
      <c r="M2762" t="s">
        <v>2914</v>
      </c>
      <c r="N2762" t="s">
        <v>1325</v>
      </c>
      <c r="O2762">
        <v>1</v>
      </c>
      <c r="P2762" t="s">
        <v>3321</v>
      </c>
    </row>
    <row r="2763" spans="1:16" x14ac:dyDescent="0.3">
      <c r="A2763" t="s">
        <v>37</v>
      </c>
      <c r="B2763" t="s">
        <v>38</v>
      </c>
      <c r="C2763" t="s">
        <v>39</v>
      </c>
      <c r="D2763" t="s">
        <v>40</v>
      </c>
      <c r="E2763">
        <v>1</v>
      </c>
      <c r="F2763">
        <v>585</v>
      </c>
      <c r="G2763">
        <v>16</v>
      </c>
      <c r="H2763" s="47">
        <f t="shared" si="129"/>
        <v>585</v>
      </c>
      <c r="I2763" s="47">
        <f t="shared" si="130"/>
        <v>16</v>
      </c>
      <c r="J2763" s="39" t="str">
        <f t="shared" si="131"/>
        <v>58516</v>
      </c>
      <c r="K2763" t="s">
        <v>50</v>
      </c>
      <c r="L2763">
        <v>33</v>
      </c>
      <c r="M2763">
        <v>578</v>
      </c>
      <c r="N2763" t="s">
        <v>2915</v>
      </c>
      <c r="O2763">
        <v>1</v>
      </c>
      <c r="P2763" t="s">
        <v>3321</v>
      </c>
    </row>
    <row r="2764" spans="1:16" x14ac:dyDescent="0.3">
      <c r="A2764" t="s">
        <v>37</v>
      </c>
      <c r="B2764" t="s">
        <v>38</v>
      </c>
      <c r="C2764" t="s">
        <v>39</v>
      </c>
      <c r="D2764" t="s">
        <v>40</v>
      </c>
      <c r="E2764">
        <v>1</v>
      </c>
      <c r="F2764">
        <v>359</v>
      </c>
      <c r="G2764">
        <v>0</v>
      </c>
      <c r="H2764" s="47">
        <f t="shared" si="129"/>
        <v>359</v>
      </c>
      <c r="I2764" s="47"/>
      <c r="J2764" s="39" t="str">
        <f t="shared" si="131"/>
        <v>359</v>
      </c>
      <c r="K2764" t="s">
        <v>58</v>
      </c>
      <c r="L2764">
        <v>370</v>
      </c>
      <c r="M2764" t="s">
        <v>2918</v>
      </c>
      <c r="N2764" t="s">
        <v>164</v>
      </c>
      <c r="O2764">
        <v>1</v>
      </c>
      <c r="P2764" t="s">
        <v>3321</v>
      </c>
    </row>
    <row r="2765" spans="1:16" x14ac:dyDescent="0.3">
      <c r="A2765" t="s">
        <v>37</v>
      </c>
      <c r="B2765" t="s">
        <v>38</v>
      </c>
      <c r="C2765" t="s">
        <v>39</v>
      </c>
      <c r="D2765" t="s">
        <v>40</v>
      </c>
      <c r="E2765">
        <v>1</v>
      </c>
      <c r="F2765">
        <v>256</v>
      </c>
      <c r="G2765">
        <v>20</v>
      </c>
      <c r="H2765" s="47">
        <f t="shared" si="129"/>
        <v>256</v>
      </c>
      <c r="I2765" s="47">
        <f t="shared" si="130"/>
        <v>20</v>
      </c>
      <c r="J2765" s="39" t="str">
        <f t="shared" si="131"/>
        <v>25620</v>
      </c>
      <c r="K2765" t="s">
        <v>50</v>
      </c>
      <c r="L2765">
        <v>248</v>
      </c>
      <c r="M2765" t="s">
        <v>2919</v>
      </c>
      <c r="N2765" t="s">
        <v>2920</v>
      </c>
      <c r="O2765">
        <v>1</v>
      </c>
      <c r="P2765" t="s">
        <v>3321</v>
      </c>
    </row>
    <row r="2766" spans="1:16" x14ac:dyDescent="0.3">
      <c r="A2766" t="s">
        <v>37</v>
      </c>
      <c r="B2766" t="s">
        <v>38</v>
      </c>
      <c r="C2766" t="s">
        <v>39</v>
      </c>
      <c r="D2766" t="s">
        <v>40</v>
      </c>
      <c r="E2766">
        <v>1</v>
      </c>
      <c r="F2766">
        <v>335</v>
      </c>
      <c r="G2766">
        <v>14</v>
      </c>
      <c r="H2766" s="47">
        <f t="shared" si="129"/>
        <v>335</v>
      </c>
      <c r="I2766" s="47">
        <f t="shared" si="130"/>
        <v>14</v>
      </c>
      <c r="J2766" s="39" t="str">
        <f t="shared" si="131"/>
        <v>33514</v>
      </c>
      <c r="K2766" t="s">
        <v>207</v>
      </c>
      <c r="L2766">
        <v>213</v>
      </c>
      <c r="M2766" t="s">
        <v>54</v>
      </c>
      <c r="N2766" t="s">
        <v>79</v>
      </c>
      <c r="O2766">
        <v>2</v>
      </c>
      <c r="P2766" t="s">
        <v>3323</v>
      </c>
    </row>
    <row r="2767" spans="1:16" x14ac:dyDescent="0.3">
      <c r="A2767" t="s">
        <v>37</v>
      </c>
      <c r="B2767" t="s">
        <v>38</v>
      </c>
      <c r="C2767" t="s">
        <v>39</v>
      </c>
      <c r="D2767" t="s">
        <v>40</v>
      </c>
      <c r="E2767">
        <v>1</v>
      </c>
      <c r="F2767">
        <v>228</v>
      </c>
      <c r="G2767">
        <v>4</v>
      </c>
      <c r="H2767" s="47">
        <f t="shared" si="129"/>
        <v>228</v>
      </c>
      <c r="I2767" s="47">
        <f t="shared" si="130"/>
        <v>4</v>
      </c>
      <c r="J2767" s="39" t="str">
        <f t="shared" si="131"/>
        <v>2284</v>
      </c>
      <c r="K2767" t="s">
        <v>50</v>
      </c>
      <c r="L2767">
        <v>248</v>
      </c>
      <c r="M2767" t="s">
        <v>54</v>
      </c>
      <c r="N2767" t="s">
        <v>54</v>
      </c>
      <c r="O2767">
        <v>1</v>
      </c>
      <c r="P2767" t="s">
        <v>3321</v>
      </c>
    </row>
    <row r="2768" spans="1:16" x14ac:dyDescent="0.3">
      <c r="A2768" t="s">
        <v>37</v>
      </c>
      <c r="B2768" t="s">
        <v>38</v>
      </c>
      <c r="C2768" t="s">
        <v>39</v>
      </c>
      <c r="D2768" t="s">
        <v>40</v>
      </c>
      <c r="E2768">
        <v>1</v>
      </c>
      <c r="F2768">
        <v>413</v>
      </c>
      <c r="G2768">
        <v>3</v>
      </c>
      <c r="H2768" s="47">
        <f t="shared" si="129"/>
        <v>413</v>
      </c>
      <c r="I2768" s="47">
        <f t="shared" si="130"/>
        <v>3</v>
      </c>
      <c r="J2768" s="39" t="str">
        <f t="shared" si="131"/>
        <v>4133</v>
      </c>
      <c r="K2768" t="s">
        <v>50</v>
      </c>
      <c r="L2768">
        <v>159</v>
      </c>
      <c r="M2768" t="s">
        <v>888</v>
      </c>
      <c r="N2768" t="s">
        <v>696</v>
      </c>
      <c r="O2768">
        <v>1</v>
      </c>
      <c r="P2768" t="s">
        <v>3321</v>
      </c>
    </row>
    <row r="2769" spans="1:16" x14ac:dyDescent="0.3">
      <c r="A2769" t="s">
        <v>37</v>
      </c>
      <c r="B2769" t="s">
        <v>38</v>
      </c>
      <c r="C2769" t="s">
        <v>39</v>
      </c>
      <c r="D2769" t="s">
        <v>40</v>
      </c>
      <c r="E2769">
        <v>1</v>
      </c>
      <c r="F2769">
        <v>210</v>
      </c>
      <c r="G2769">
        <v>0</v>
      </c>
      <c r="H2769" s="47">
        <f t="shared" si="129"/>
        <v>210</v>
      </c>
      <c r="I2769" s="47"/>
      <c r="J2769" s="39" t="str">
        <f t="shared" si="131"/>
        <v>210</v>
      </c>
      <c r="K2769" t="s">
        <v>50</v>
      </c>
      <c r="L2769">
        <v>112</v>
      </c>
      <c r="M2769">
        <v>290</v>
      </c>
      <c r="N2769" t="s">
        <v>872</v>
      </c>
      <c r="O2769">
        <v>1</v>
      </c>
      <c r="P2769" t="s">
        <v>3321</v>
      </c>
    </row>
    <row r="2770" spans="1:16" x14ac:dyDescent="0.3">
      <c r="A2770" t="s">
        <v>37</v>
      </c>
      <c r="B2770" t="s">
        <v>38</v>
      </c>
      <c r="C2770" t="s">
        <v>39</v>
      </c>
      <c r="D2770" t="s">
        <v>40</v>
      </c>
      <c r="E2770">
        <v>1</v>
      </c>
      <c r="F2770">
        <v>580</v>
      </c>
      <c r="G2770">
        <v>4</v>
      </c>
      <c r="H2770" s="47">
        <f t="shared" si="129"/>
        <v>580</v>
      </c>
      <c r="I2770" s="47">
        <f t="shared" si="130"/>
        <v>4</v>
      </c>
      <c r="J2770" s="39" t="str">
        <f t="shared" si="131"/>
        <v>5804</v>
      </c>
      <c r="K2770" t="s">
        <v>50</v>
      </c>
      <c r="L2770">
        <v>23</v>
      </c>
      <c r="M2770">
        <v>577</v>
      </c>
      <c r="N2770" t="s">
        <v>2921</v>
      </c>
      <c r="O2770">
        <v>1</v>
      </c>
      <c r="P2770" t="s">
        <v>3321</v>
      </c>
    </row>
    <row r="2771" spans="1:16" x14ac:dyDescent="0.3">
      <c r="A2771" t="s">
        <v>37</v>
      </c>
      <c r="B2771" t="s">
        <v>38</v>
      </c>
      <c r="C2771" t="s">
        <v>39</v>
      </c>
      <c r="D2771" t="s">
        <v>40</v>
      </c>
      <c r="E2771">
        <v>1</v>
      </c>
      <c r="F2771">
        <v>581</v>
      </c>
      <c r="G2771">
        <v>1</v>
      </c>
      <c r="H2771" s="47">
        <f t="shared" si="129"/>
        <v>581</v>
      </c>
      <c r="I2771" s="47">
        <f t="shared" si="130"/>
        <v>1</v>
      </c>
      <c r="J2771" s="39" t="str">
        <f t="shared" si="131"/>
        <v>5811</v>
      </c>
      <c r="K2771" t="s">
        <v>50</v>
      </c>
      <c r="L2771">
        <v>98</v>
      </c>
      <c r="M2771" t="s">
        <v>2307</v>
      </c>
      <c r="N2771" t="s">
        <v>2922</v>
      </c>
      <c r="O2771">
        <v>1</v>
      </c>
      <c r="P2771" t="s">
        <v>3321</v>
      </c>
    </row>
    <row r="2772" spans="1:16" x14ac:dyDescent="0.3">
      <c r="A2772" t="s">
        <v>37</v>
      </c>
      <c r="B2772" t="s">
        <v>38</v>
      </c>
      <c r="C2772" t="s">
        <v>39</v>
      </c>
      <c r="D2772" t="s">
        <v>40</v>
      </c>
      <c r="E2772">
        <v>1</v>
      </c>
      <c r="F2772">
        <v>573</v>
      </c>
      <c r="G2772">
        <v>8</v>
      </c>
      <c r="H2772" s="47">
        <f t="shared" si="129"/>
        <v>573</v>
      </c>
      <c r="I2772" s="47">
        <f t="shared" si="130"/>
        <v>8</v>
      </c>
      <c r="J2772" s="39" t="str">
        <f t="shared" si="131"/>
        <v>5738</v>
      </c>
      <c r="K2772" t="s">
        <v>50</v>
      </c>
      <c r="L2772">
        <v>109</v>
      </c>
      <c r="M2772" t="s">
        <v>2923</v>
      </c>
      <c r="N2772" t="s">
        <v>2741</v>
      </c>
      <c r="O2772">
        <v>1</v>
      </c>
      <c r="P2772" t="s">
        <v>3321</v>
      </c>
    </row>
    <row r="2773" spans="1:16" x14ac:dyDescent="0.3">
      <c r="A2773" t="s">
        <v>37</v>
      </c>
      <c r="B2773" t="s">
        <v>38</v>
      </c>
      <c r="C2773" t="s">
        <v>39</v>
      </c>
      <c r="D2773" t="s">
        <v>40</v>
      </c>
      <c r="E2773">
        <v>1</v>
      </c>
      <c r="F2773">
        <v>566</v>
      </c>
      <c r="G2773">
        <v>3</v>
      </c>
      <c r="H2773" s="47">
        <f t="shared" si="129"/>
        <v>566</v>
      </c>
      <c r="I2773" s="47">
        <f t="shared" si="130"/>
        <v>3</v>
      </c>
      <c r="J2773" s="39" t="str">
        <f t="shared" si="131"/>
        <v>5663</v>
      </c>
      <c r="K2773" t="s">
        <v>50</v>
      </c>
      <c r="L2773">
        <v>330</v>
      </c>
      <c r="M2773" t="s">
        <v>2924</v>
      </c>
      <c r="N2773" t="s">
        <v>2925</v>
      </c>
      <c r="O2773">
        <v>1</v>
      </c>
      <c r="P2773" t="s">
        <v>3321</v>
      </c>
    </row>
    <row r="2774" spans="1:16" x14ac:dyDescent="0.3">
      <c r="A2774" t="s">
        <v>37</v>
      </c>
      <c r="B2774" t="s">
        <v>38</v>
      </c>
      <c r="C2774" t="s">
        <v>39</v>
      </c>
      <c r="D2774" t="s">
        <v>40</v>
      </c>
      <c r="E2774">
        <v>1</v>
      </c>
      <c r="F2774">
        <v>575</v>
      </c>
      <c r="G2774">
        <v>13</v>
      </c>
      <c r="H2774" s="47">
        <f t="shared" si="129"/>
        <v>575</v>
      </c>
      <c r="I2774" s="47">
        <f t="shared" si="130"/>
        <v>13</v>
      </c>
      <c r="J2774" s="39" t="str">
        <f t="shared" si="131"/>
        <v>57513</v>
      </c>
      <c r="K2774" t="s">
        <v>50</v>
      </c>
      <c r="L2774">
        <v>17</v>
      </c>
      <c r="M2774" t="s">
        <v>2926</v>
      </c>
      <c r="N2774" t="s">
        <v>1980</v>
      </c>
      <c r="O2774">
        <v>1</v>
      </c>
      <c r="P2774" t="s">
        <v>3321</v>
      </c>
    </row>
    <row r="2775" spans="1:16" x14ac:dyDescent="0.3">
      <c r="A2775" t="s">
        <v>37</v>
      </c>
      <c r="B2775" t="s">
        <v>38</v>
      </c>
      <c r="C2775" t="s">
        <v>39</v>
      </c>
      <c r="D2775" t="s">
        <v>40</v>
      </c>
      <c r="E2775">
        <v>1</v>
      </c>
      <c r="F2775">
        <v>576</v>
      </c>
      <c r="G2775">
        <v>1</v>
      </c>
      <c r="H2775" s="47">
        <f t="shared" si="129"/>
        <v>576</v>
      </c>
      <c r="I2775" s="47">
        <f t="shared" si="130"/>
        <v>1</v>
      </c>
      <c r="J2775" s="39" t="str">
        <f t="shared" si="131"/>
        <v>5761</v>
      </c>
      <c r="K2775" t="s">
        <v>114</v>
      </c>
      <c r="L2775">
        <v>73</v>
      </c>
      <c r="M2775">
        <v>577</v>
      </c>
      <c r="N2775" t="s">
        <v>2323</v>
      </c>
      <c r="O2775">
        <v>1</v>
      </c>
      <c r="P2775" t="s">
        <v>3321</v>
      </c>
    </row>
    <row r="2776" spans="1:16" x14ac:dyDescent="0.3">
      <c r="A2776" t="s">
        <v>37</v>
      </c>
      <c r="B2776" t="s">
        <v>38</v>
      </c>
      <c r="C2776" t="s">
        <v>39</v>
      </c>
      <c r="D2776" t="s">
        <v>40</v>
      </c>
      <c r="E2776">
        <v>1</v>
      </c>
      <c r="F2776">
        <v>511</v>
      </c>
      <c r="G2776">
        <v>13</v>
      </c>
      <c r="H2776" s="47">
        <f t="shared" si="129"/>
        <v>511</v>
      </c>
      <c r="I2776" s="47">
        <f t="shared" si="130"/>
        <v>13</v>
      </c>
      <c r="J2776" s="39" t="str">
        <f t="shared" si="131"/>
        <v>51113</v>
      </c>
      <c r="K2776" t="s">
        <v>50</v>
      </c>
      <c r="L2776">
        <v>284</v>
      </c>
      <c r="M2776" t="s">
        <v>2251</v>
      </c>
      <c r="N2776" t="s">
        <v>2252</v>
      </c>
      <c r="O2776">
        <v>1</v>
      </c>
      <c r="P2776" t="s">
        <v>3321</v>
      </c>
    </row>
    <row r="2777" spans="1:16" x14ac:dyDescent="0.3">
      <c r="A2777" t="s">
        <v>37</v>
      </c>
      <c r="B2777" t="s">
        <v>38</v>
      </c>
      <c r="C2777" t="s">
        <v>39</v>
      </c>
      <c r="D2777" t="s">
        <v>40</v>
      </c>
      <c r="E2777">
        <v>1</v>
      </c>
      <c r="F2777">
        <v>444</v>
      </c>
      <c r="G2777">
        <v>20</v>
      </c>
      <c r="H2777" s="47">
        <f t="shared" si="129"/>
        <v>444</v>
      </c>
      <c r="I2777" s="47">
        <f t="shared" si="130"/>
        <v>20</v>
      </c>
      <c r="J2777" s="39" t="str">
        <f t="shared" si="131"/>
        <v>44420</v>
      </c>
      <c r="K2777" t="s">
        <v>50</v>
      </c>
      <c r="L2777">
        <v>154</v>
      </c>
      <c r="M2777" t="s">
        <v>2927</v>
      </c>
      <c r="N2777" t="s">
        <v>2928</v>
      </c>
      <c r="O2777">
        <v>1</v>
      </c>
      <c r="P2777" t="s">
        <v>3321</v>
      </c>
    </row>
    <row r="2778" spans="1:16" x14ac:dyDescent="0.3">
      <c r="A2778" t="s">
        <v>37</v>
      </c>
      <c r="B2778" t="s">
        <v>38</v>
      </c>
      <c r="C2778" t="s">
        <v>39</v>
      </c>
      <c r="D2778" t="s">
        <v>40</v>
      </c>
      <c r="E2778">
        <v>1</v>
      </c>
      <c r="F2778">
        <v>446</v>
      </c>
      <c r="G2778">
        <v>4</v>
      </c>
      <c r="H2778" s="47">
        <f t="shared" si="129"/>
        <v>446</v>
      </c>
      <c r="I2778" s="47">
        <f t="shared" si="130"/>
        <v>4</v>
      </c>
      <c r="J2778" s="39" t="str">
        <f t="shared" si="131"/>
        <v>4464</v>
      </c>
      <c r="K2778" t="s">
        <v>53</v>
      </c>
      <c r="L2778">
        <v>130</v>
      </c>
      <c r="M2778">
        <v>477</v>
      </c>
      <c r="N2778" t="s">
        <v>119</v>
      </c>
      <c r="O2778">
        <v>1</v>
      </c>
      <c r="P2778" t="s">
        <v>3321</v>
      </c>
    </row>
    <row r="2779" spans="1:16" x14ac:dyDescent="0.3">
      <c r="A2779" t="s">
        <v>37</v>
      </c>
      <c r="B2779" t="s">
        <v>38</v>
      </c>
      <c r="C2779" t="s">
        <v>39</v>
      </c>
      <c r="D2779" t="s">
        <v>40</v>
      </c>
      <c r="E2779">
        <v>1</v>
      </c>
      <c r="F2779">
        <v>682</v>
      </c>
      <c r="G2779">
        <v>24</v>
      </c>
      <c r="H2779" s="47">
        <f t="shared" si="129"/>
        <v>682</v>
      </c>
      <c r="I2779" s="47">
        <f t="shared" si="130"/>
        <v>24</v>
      </c>
      <c r="J2779" s="39" t="str">
        <f t="shared" si="131"/>
        <v>68224</v>
      </c>
      <c r="K2779" t="s">
        <v>50</v>
      </c>
      <c r="L2779">
        <v>112.4</v>
      </c>
      <c r="M2779" t="s">
        <v>2929</v>
      </c>
      <c r="N2779" t="s">
        <v>2930</v>
      </c>
      <c r="O2779">
        <v>1</v>
      </c>
      <c r="P2779" t="s">
        <v>3321</v>
      </c>
    </row>
    <row r="2780" spans="1:16" x14ac:dyDescent="0.3">
      <c r="A2780" t="s">
        <v>37</v>
      </c>
      <c r="B2780" t="s">
        <v>38</v>
      </c>
      <c r="C2780" t="s">
        <v>39</v>
      </c>
      <c r="D2780" t="s">
        <v>40</v>
      </c>
      <c r="E2780">
        <v>1</v>
      </c>
      <c r="F2780">
        <v>683</v>
      </c>
      <c r="G2780">
        <v>1</v>
      </c>
      <c r="H2780" s="47">
        <f t="shared" si="129"/>
        <v>683</v>
      </c>
      <c r="I2780" s="47">
        <f t="shared" si="130"/>
        <v>1</v>
      </c>
      <c r="J2780" s="39" t="str">
        <f t="shared" si="131"/>
        <v>6831</v>
      </c>
      <c r="K2780" t="s">
        <v>50</v>
      </c>
      <c r="L2780">
        <v>165.8</v>
      </c>
      <c r="M2780" t="s">
        <v>2931</v>
      </c>
      <c r="N2780" t="s">
        <v>2932</v>
      </c>
      <c r="O2780">
        <v>1</v>
      </c>
      <c r="P2780" t="s">
        <v>3321</v>
      </c>
    </row>
    <row r="2781" spans="1:16" x14ac:dyDescent="0.3">
      <c r="A2781" t="s">
        <v>37</v>
      </c>
      <c r="B2781" t="s">
        <v>38</v>
      </c>
      <c r="C2781" t="s">
        <v>39</v>
      </c>
      <c r="D2781" t="s">
        <v>40</v>
      </c>
      <c r="E2781">
        <v>1</v>
      </c>
      <c r="F2781">
        <v>695</v>
      </c>
      <c r="G2781">
        <v>27</v>
      </c>
      <c r="H2781" s="47">
        <f t="shared" si="129"/>
        <v>695</v>
      </c>
      <c r="I2781" s="47">
        <f t="shared" si="130"/>
        <v>27</v>
      </c>
      <c r="J2781" s="39" t="str">
        <f t="shared" si="131"/>
        <v>69527</v>
      </c>
      <c r="K2781" t="s">
        <v>50</v>
      </c>
      <c r="L2781">
        <v>126.3</v>
      </c>
      <c r="M2781" t="s">
        <v>2933</v>
      </c>
      <c r="N2781" t="s">
        <v>2934</v>
      </c>
      <c r="O2781">
        <v>1</v>
      </c>
      <c r="P2781" t="s">
        <v>3321</v>
      </c>
    </row>
    <row r="2782" spans="1:16" x14ac:dyDescent="0.3">
      <c r="A2782" t="s">
        <v>37</v>
      </c>
      <c r="B2782" t="s">
        <v>38</v>
      </c>
      <c r="C2782" t="s">
        <v>39</v>
      </c>
      <c r="D2782" t="s">
        <v>40</v>
      </c>
      <c r="E2782">
        <v>1</v>
      </c>
      <c r="F2782">
        <v>695</v>
      </c>
      <c r="G2782">
        <v>30</v>
      </c>
      <c r="H2782" s="47">
        <f t="shared" si="129"/>
        <v>695</v>
      </c>
      <c r="I2782" s="47">
        <f t="shared" si="130"/>
        <v>30</v>
      </c>
      <c r="J2782" s="39" t="str">
        <f t="shared" si="131"/>
        <v>69530</v>
      </c>
      <c r="K2782" t="s">
        <v>50</v>
      </c>
      <c r="L2782">
        <v>201.2</v>
      </c>
      <c r="M2782" t="s">
        <v>2935</v>
      </c>
      <c r="N2782" t="s">
        <v>1592</v>
      </c>
      <c r="O2782">
        <v>1</v>
      </c>
      <c r="P2782" t="s">
        <v>3321</v>
      </c>
    </row>
    <row r="2783" spans="1:16" x14ac:dyDescent="0.3">
      <c r="A2783" t="s">
        <v>37</v>
      </c>
      <c r="B2783" t="s">
        <v>38</v>
      </c>
      <c r="C2783" t="s">
        <v>39</v>
      </c>
      <c r="D2783" t="s">
        <v>40</v>
      </c>
      <c r="E2783">
        <v>1</v>
      </c>
      <c r="F2783">
        <v>380</v>
      </c>
      <c r="G2783">
        <v>0</v>
      </c>
      <c r="H2783" s="47">
        <f t="shared" si="129"/>
        <v>380</v>
      </c>
      <c r="I2783" s="47"/>
      <c r="J2783" s="39" t="str">
        <f t="shared" si="131"/>
        <v>380</v>
      </c>
      <c r="K2783" t="s">
        <v>58</v>
      </c>
      <c r="L2783">
        <v>710</v>
      </c>
      <c r="M2783" t="s">
        <v>2936</v>
      </c>
      <c r="N2783" t="s">
        <v>2937</v>
      </c>
      <c r="O2783">
        <v>1</v>
      </c>
      <c r="P2783" t="s">
        <v>3321</v>
      </c>
    </row>
    <row r="2784" spans="1:16" x14ac:dyDescent="0.3">
      <c r="A2784" t="s">
        <v>37</v>
      </c>
      <c r="B2784" t="s">
        <v>38</v>
      </c>
      <c r="C2784" t="s">
        <v>39</v>
      </c>
      <c r="D2784" t="s">
        <v>40</v>
      </c>
      <c r="E2784">
        <v>1</v>
      </c>
      <c r="F2784">
        <v>321</v>
      </c>
      <c r="G2784">
        <v>0</v>
      </c>
      <c r="H2784" s="47">
        <f t="shared" si="129"/>
        <v>321</v>
      </c>
      <c r="I2784" s="47"/>
      <c r="J2784" s="39" t="str">
        <f t="shared" si="131"/>
        <v>321</v>
      </c>
      <c r="K2784" t="s">
        <v>58</v>
      </c>
      <c r="L2784">
        <v>430</v>
      </c>
      <c r="M2784" t="s">
        <v>2938</v>
      </c>
      <c r="N2784" t="s">
        <v>2939</v>
      </c>
      <c r="O2784">
        <v>1</v>
      </c>
      <c r="P2784" t="s">
        <v>3321</v>
      </c>
    </row>
    <row r="2785" spans="1:16" x14ac:dyDescent="0.3">
      <c r="A2785" t="s">
        <v>37</v>
      </c>
      <c r="B2785" t="s">
        <v>38</v>
      </c>
      <c r="C2785" t="s">
        <v>39</v>
      </c>
      <c r="D2785" t="s">
        <v>40</v>
      </c>
      <c r="E2785">
        <v>1</v>
      </c>
      <c r="F2785">
        <v>264</v>
      </c>
      <c r="G2785">
        <v>1</v>
      </c>
      <c r="H2785" s="47">
        <f t="shared" si="129"/>
        <v>264</v>
      </c>
      <c r="I2785" s="47">
        <f t="shared" si="130"/>
        <v>1</v>
      </c>
      <c r="J2785" s="39" t="str">
        <f t="shared" si="131"/>
        <v>2641</v>
      </c>
      <c r="K2785" t="s">
        <v>53</v>
      </c>
      <c r="L2785">
        <v>69</v>
      </c>
      <c r="M2785" t="s">
        <v>2077</v>
      </c>
      <c r="N2785" t="s">
        <v>2078</v>
      </c>
      <c r="O2785">
        <v>1</v>
      </c>
      <c r="P2785" t="s">
        <v>3321</v>
      </c>
    </row>
    <row r="2786" spans="1:16" x14ac:dyDescent="0.3">
      <c r="A2786" t="s">
        <v>37</v>
      </c>
      <c r="B2786" t="s">
        <v>38</v>
      </c>
      <c r="C2786" t="s">
        <v>39</v>
      </c>
      <c r="D2786" t="s">
        <v>40</v>
      </c>
      <c r="E2786">
        <v>1</v>
      </c>
      <c r="F2786">
        <v>693</v>
      </c>
      <c r="G2786">
        <v>4</v>
      </c>
      <c r="H2786" s="47">
        <f t="shared" si="129"/>
        <v>693</v>
      </c>
      <c r="I2786" s="47">
        <f t="shared" si="130"/>
        <v>4</v>
      </c>
      <c r="J2786" s="39" t="str">
        <f t="shared" si="131"/>
        <v>6934</v>
      </c>
      <c r="K2786" t="s">
        <v>50</v>
      </c>
      <c r="L2786">
        <v>270</v>
      </c>
      <c r="M2786" t="s">
        <v>2940</v>
      </c>
      <c r="N2786" t="s">
        <v>2941</v>
      </c>
      <c r="O2786">
        <v>1</v>
      </c>
      <c r="P2786" t="s">
        <v>3321</v>
      </c>
    </row>
    <row r="2787" spans="1:16" x14ac:dyDescent="0.3">
      <c r="A2787" t="s">
        <v>37</v>
      </c>
      <c r="B2787" t="s">
        <v>38</v>
      </c>
      <c r="C2787" t="s">
        <v>39</v>
      </c>
      <c r="D2787" t="s">
        <v>40</v>
      </c>
      <c r="E2787">
        <v>1</v>
      </c>
      <c r="F2787">
        <v>571</v>
      </c>
      <c r="G2787">
        <v>4</v>
      </c>
      <c r="H2787" s="47">
        <f t="shared" si="129"/>
        <v>571</v>
      </c>
      <c r="I2787" s="47">
        <f t="shared" si="130"/>
        <v>4</v>
      </c>
      <c r="J2787" s="39" t="str">
        <f t="shared" si="131"/>
        <v>5714</v>
      </c>
      <c r="K2787" t="s">
        <v>50</v>
      </c>
      <c r="L2787">
        <v>93</v>
      </c>
      <c r="M2787">
        <v>412</v>
      </c>
      <c r="N2787" t="s">
        <v>2942</v>
      </c>
      <c r="O2787">
        <v>1</v>
      </c>
      <c r="P2787" t="s">
        <v>3321</v>
      </c>
    </row>
    <row r="2788" spans="1:16" x14ac:dyDescent="0.3">
      <c r="A2788" t="s">
        <v>37</v>
      </c>
      <c r="B2788" t="s">
        <v>38</v>
      </c>
      <c r="C2788" t="s">
        <v>39</v>
      </c>
      <c r="D2788" t="s">
        <v>40</v>
      </c>
      <c r="E2788">
        <v>1</v>
      </c>
      <c r="F2788">
        <v>676</v>
      </c>
      <c r="G2788">
        <v>6</v>
      </c>
      <c r="H2788" s="47">
        <f t="shared" si="129"/>
        <v>676</v>
      </c>
      <c r="I2788" s="47">
        <f t="shared" si="130"/>
        <v>6</v>
      </c>
      <c r="J2788" s="39" t="str">
        <f t="shared" si="131"/>
        <v>6766</v>
      </c>
      <c r="K2788" t="s">
        <v>50</v>
      </c>
      <c r="L2788">
        <v>143</v>
      </c>
      <c r="M2788" t="s">
        <v>90</v>
      </c>
      <c r="N2788" t="s">
        <v>2943</v>
      </c>
      <c r="O2788">
        <v>1</v>
      </c>
      <c r="P2788" t="s">
        <v>3321</v>
      </c>
    </row>
    <row r="2789" spans="1:16" x14ac:dyDescent="0.3">
      <c r="A2789" t="s">
        <v>37</v>
      </c>
      <c r="B2789" t="s">
        <v>38</v>
      </c>
      <c r="C2789" t="s">
        <v>39</v>
      </c>
      <c r="D2789" t="s">
        <v>40</v>
      </c>
      <c r="E2789">
        <v>1</v>
      </c>
      <c r="F2789">
        <v>866</v>
      </c>
      <c r="G2789">
        <v>79</v>
      </c>
      <c r="H2789" s="47">
        <f t="shared" si="129"/>
        <v>866</v>
      </c>
      <c r="I2789" s="47">
        <f t="shared" si="130"/>
        <v>79</v>
      </c>
      <c r="J2789" s="39" t="str">
        <f t="shared" si="131"/>
        <v>86679</v>
      </c>
      <c r="K2789" t="s">
        <v>50</v>
      </c>
      <c r="L2789">
        <v>65</v>
      </c>
      <c r="M2789" t="s">
        <v>54</v>
      </c>
      <c r="N2789" t="s">
        <v>55</v>
      </c>
      <c r="O2789">
        <v>5</v>
      </c>
      <c r="P2789" t="s">
        <v>3322</v>
      </c>
    </row>
    <row r="2790" spans="1:16" x14ac:dyDescent="0.3">
      <c r="A2790" t="s">
        <v>37</v>
      </c>
      <c r="B2790" t="s">
        <v>38</v>
      </c>
      <c r="C2790" t="s">
        <v>39</v>
      </c>
      <c r="D2790" t="s">
        <v>40</v>
      </c>
      <c r="E2790">
        <v>1</v>
      </c>
      <c r="F2790">
        <v>866</v>
      </c>
      <c r="G2790">
        <v>74</v>
      </c>
      <c r="H2790" s="47">
        <f t="shared" si="129"/>
        <v>866</v>
      </c>
      <c r="I2790" s="47">
        <f t="shared" si="130"/>
        <v>74</v>
      </c>
      <c r="J2790" s="39" t="str">
        <f t="shared" si="131"/>
        <v>86674</v>
      </c>
      <c r="K2790" t="s">
        <v>161</v>
      </c>
      <c r="L2790">
        <v>18</v>
      </c>
      <c r="M2790" t="s">
        <v>54</v>
      </c>
      <c r="N2790" t="s">
        <v>159</v>
      </c>
      <c r="O2790">
        <v>2</v>
      </c>
      <c r="P2790" t="s">
        <v>3323</v>
      </c>
    </row>
    <row r="2791" spans="1:16" x14ac:dyDescent="0.3">
      <c r="A2791" t="s">
        <v>37</v>
      </c>
      <c r="B2791" t="s">
        <v>38</v>
      </c>
      <c r="C2791" t="s">
        <v>39</v>
      </c>
      <c r="D2791" t="s">
        <v>40</v>
      </c>
      <c r="E2791">
        <v>1</v>
      </c>
      <c r="F2791">
        <v>426</v>
      </c>
      <c r="G2791">
        <v>1</v>
      </c>
      <c r="H2791" s="47">
        <f t="shared" si="129"/>
        <v>426</v>
      </c>
      <c r="I2791" s="47">
        <f t="shared" si="130"/>
        <v>1</v>
      </c>
      <c r="J2791" s="39" t="str">
        <f t="shared" si="131"/>
        <v>4261</v>
      </c>
      <c r="K2791" t="s">
        <v>50</v>
      </c>
      <c r="L2791">
        <v>341</v>
      </c>
      <c r="M2791" t="s">
        <v>2944</v>
      </c>
      <c r="N2791" t="s">
        <v>2945</v>
      </c>
      <c r="O2791">
        <v>1</v>
      </c>
      <c r="P2791" t="s">
        <v>3321</v>
      </c>
    </row>
    <row r="2792" spans="1:16" x14ac:dyDescent="0.3">
      <c r="A2792" t="s">
        <v>37</v>
      </c>
      <c r="B2792" t="s">
        <v>38</v>
      </c>
      <c r="C2792" t="s">
        <v>39</v>
      </c>
      <c r="D2792" t="s">
        <v>40</v>
      </c>
      <c r="E2792">
        <v>1</v>
      </c>
      <c r="F2792">
        <v>426</v>
      </c>
      <c r="G2792">
        <v>10</v>
      </c>
      <c r="H2792" s="47">
        <f t="shared" si="129"/>
        <v>426</v>
      </c>
      <c r="I2792" s="47">
        <f t="shared" si="130"/>
        <v>10</v>
      </c>
      <c r="J2792" s="39" t="str">
        <f t="shared" si="131"/>
        <v>42610</v>
      </c>
      <c r="K2792" t="s">
        <v>50</v>
      </c>
      <c r="L2792">
        <v>229</v>
      </c>
      <c r="M2792" t="s">
        <v>2946</v>
      </c>
      <c r="N2792" t="s">
        <v>2947</v>
      </c>
      <c r="O2792">
        <v>1</v>
      </c>
      <c r="P2792" t="s">
        <v>3321</v>
      </c>
    </row>
    <row r="2793" spans="1:16" x14ac:dyDescent="0.3">
      <c r="A2793" t="s">
        <v>37</v>
      </c>
      <c r="B2793" t="s">
        <v>38</v>
      </c>
      <c r="C2793" t="s">
        <v>39</v>
      </c>
      <c r="D2793" t="s">
        <v>40</v>
      </c>
      <c r="E2793">
        <v>1</v>
      </c>
      <c r="F2793">
        <v>426</v>
      </c>
      <c r="G2793">
        <v>11</v>
      </c>
      <c r="H2793" s="47">
        <f t="shared" si="129"/>
        <v>426</v>
      </c>
      <c r="I2793" s="47">
        <f t="shared" si="130"/>
        <v>11</v>
      </c>
      <c r="J2793" s="39" t="str">
        <f t="shared" si="131"/>
        <v>42611</v>
      </c>
      <c r="K2793" t="s">
        <v>50</v>
      </c>
      <c r="L2793">
        <v>91</v>
      </c>
      <c r="M2793" t="s">
        <v>1469</v>
      </c>
      <c r="N2793" t="s">
        <v>1470</v>
      </c>
      <c r="O2793">
        <v>1</v>
      </c>
      <c r="P2793" t="s">
        <v>3321</v>
      </c>
    </row>
    <row r="2794" spans="1:16" x14ac:dyDescent="0.3">
      <c r="A2794" t="s">
        <v>37</v>
      </c>
      <c r="B2794" t="s">
        <v>38</v>
      </c>
      <c r="C2794" t="s">
        <v>39</v>
      </c>
      <c r="D2794" t="s">
        <v>40</v>
      </c>
      <c r="E2794">
        <v>1</v>
      </c>
      <c r="F2794">
        <v>451</v>
      </c>
      <c r="G2794">
        <v>13</v>
      </c>
      <c r="H2794" s="47">
        <f t="shared" si="129"/>
        <v>451</v>
      </c>
      <c r="I2794" s="47">
        <f t="shared" si="130"/>
        <v>13</v>
      </c>
      <c r="J2794" s="39" t="str">
        <f t="shared" si="131"/>
        <v>45113</v>
      </c>
      <c r="K2794" t="s">
        <v>50</v>
      </c>
      <c r="L2794">
        <v>165</v>
      </c>
      <c r="M2794" t="s">
        <v>2425</v>
      </c>
      <c r="N2794" t="s">
        <v>2426</v>
      </c>
      <c r="O2794">
        <v>1</v>
      </c>
      <c r="P2794" t="s">
        <v>3321</v>
      </c>
    </row>
    <row r="2795" spans="1:16" x14ac:dyDescent="0.3">
      <c r="A2795" t="s">
        <v>37</v>
      </c>
      <c r="B2795" t="s">
        <v>38</v>
      </c>
      <c r="C2795" t="s">
        <v>39</v>
      </c>
      <c r="D2795" t="s">
        <v>40</v>
      </c>
      <c r="E2795">
        <v>1</v>
      </c>
      <c r="F2795">
        <v>334</v>
      </c>
      <c r="G2795">
        <v>4</v>
      </c>
      <c r="H2795" s="47">
        <f t="shared" si="129"/>
        <v>334</v>
      </c>
      <c r="I2795" s="47">
        <f t="shared" si="130"/>
        <v>4</v>
      </c>
      <c r="J2795" s="39" t="str">
        <f t="shared" si="131"/>
        <v>3344</v>
      </c>
      <c r="K2795" t="s">
        <v>58</v>
      </c>
      <c r="L2795">
        <v>2</v>
      </c>
      <c r="M2795" t="s">
        <v>54</v>
      </c>
      <c r="N2795" t="s">
        <v>79</v>
      </c>
      <c r="O2795">
        <v>2</v>
      </c>
      <c r="P2795" t="s">
        <v>3323</v>
      </c>
    </row>
    <row r="2796" spans="1:16" x14ac:dyDescent="0.3">
      <c r="A2796" t="s">
        <v>37</v>
      </c>
      <c r="B2796" t="s">
        <v>38</v>
      </c>
      <c r="C2796" t="s">
        <v>39</v>
      </c>
      <c r="D2796" t="s">
        <v>40</v>
      </c>
      <c r="E2796">
        <v>1</v>
      </c>
      <c r="F2796">
        <v>856</v>
      </c>
      <c r="G2796">
        <v>5</v>
      </c>
      <c r="H2796" s="47">
        <f t="shared" si="129"/>
        <v>856</v>
      </c>
      <c r="I2796" s="47">
        <f t="shared" si="130"/>
        <v>5</v>
      </c>
      <c r="J2796" s="39" t="str">
        <f t="shared" si="131"/>
        <v>8565</v>
      </c>
      <c r="K2796" t="s">
        <v>207</v>
      </c>
      <c r="L2796">
        <v>1096</v>
      </c>
      <c r="M2796" t="s">
        <v>54</v>
      </c>
      <c r="N2796" t="s">
        <v>55</v>
      </c>
      <c r="O2796">
        <v>5</v>
      </c>
      <c r="P2796" t="s">
        <v>3322</v>
      </c>
    </row>
    <row r="2797" spans="1:16" x14ac:dyDescent="0.3">
      <c r="A2797" t="s">
        <v>37</v>
      </c>
      <c r="B2797" t="s">
        <v>38</v>
      </c>
      <c r="C2797" t="s">
        <v>39</v>
      </c>
      <c r="D2797" t="s">
        <v>40</v>
      </c>
      <c r="E2797">
        <v>1</v>
      </c>
      <c r="F2797">
        <v>742</v>
      </c>
      <c r="G2797">
        <v>7</v>
      </c>
      <c r="H2797" s="47">
        <f t="shared" si="129"/>
        <v>742</v>
      </c>
      <c r="I2797" s="47">
        <f t="shared" si="130"/>
        <v>7</v>
      </c>
      <c r="J2797" s="39" t="str">
        <f t="shared" si="131"/>
        <v>7427</v>
      </c>
      <c r="K2797" t="s">
        <v>50</v>
      </c>
      <c r="L2797">
        <v>118</v>
      </c>
      <c r="M2797" t="s">
        <v>1581</v>
      </c>
      <c r="N2797" t="s">
        <v>1582</v>
      </c>
      <c r="O2797">
        <v>1</v>
      </c>
      <c r="P2797" t="s">
        <v>3321</v>
      </c>
    </row>
    <row r="2798" spans="1:16" x14ac:dyDescent="0.3">
      <c r="A2798" t="s">
        <v>37</v>
      </c>
      <c r="B2798" t="s">
        <v>38</v>
      </c>
      <c r="C2798" t="s">
        <v>39</v>
      </c>
      <c r="D2798" t="s">
        <v>40</v>
      </c>
      <c r="E2798">
        <v>1</v>
      </c>
      <c r="F2798">
        <v>689</v>
      </c>
      <c r="G2798">
        <v>12</v>
      </c>
      <c r="H2798" s="47">
        <f t="shared" si="129"/>
        <v>689</v>
      </c>
      <c r="I2798" s="47">
        <f t="shared" si="130"/>
        <v>12</v>
      </c>
      <c r="J2798" s="39" t="str">
        <f t="shared" si="131"/>
        <v>68912</v>
      </c>
      <c r="K2798" t="s">
        <v>50</v>
      </c>
      <c r="L2798">
        <v>137.19999999999999</v>
      </c>
      <c r="M2798" t="s">
        <v>676</v>
      </c>
      <c r="N2798" t="s">
        <v>677</v>
      </c>
      <c r="O2798">
        <v>1</v>
      </c>
      <c r="P2798" t="s">
        <v>3321</v>
      </c>
    </row>
    <row r="2799" spans="1:16" x14ac:dyDescent="0.3">
      <c r="A2799" t="s">
        <v>37</v>
      </c>
      <c r="B2799" t="s">
        <v>38</v>
      </c>
      <c r="C2799" t="s">
        <v>39</v>
      </c>
      <c r="D2799" t="s">
        <v>40</v>
      </c>
      <c r="E2799">
        <v>1</v>
      </c>
      <c r="F2799">
        <v>451</v>
      </c>
      <c r="G2799">
        <v>19</v>
      </c>
      <c r="H2799" s="47">
        <f t="shared" si="129"/>
        <v>451</v>
      </c>
      <c r="I2799" s="47">
        <f t="shared" si="130"/>
        <v>19</v>
      </c>
      <c r="J2799" s="39" t="str">
        <f t="shared" si="131"/>
        <v>45119</v>
      </c>
      <c r="K2799" t="s">
        <v>53</v>
      </c>
      <c r="L2799">
        <v>16</v>
      </c>
      <c r="M2799" t="s">
        <v>54</v>
      </c>
      <c r="N2799" t="s">
        <v>55</v>
      </c>
      <c r="O2799">
        <v>5</v>
      </c>
      <c r="P2799" t="s">
        <v>3322</v>
      </c>
    </row>
    <row r="2800" spans="1:16" x14ac:dyDescent="0.3">
      <c r="A2800" t="s">
        <v>37</v>
      </c>
      <c r="B2800" t="s">
        <v>38</v>
      </c>
      <c r="C2800" t="s">
        <v>39</v>
      </c>
      <c r="D2800" t="s">
        <v>40</v>
      </c>
      <c r="E2800">
        <v>1</v>
      </c>
      <c r="F2800">
        <v>421</v>
      </c>
      <c r="G2800">
        <v>3</v>
      </c>
      <c r="H2800" s="47">
        <f t="shared" si="129"/>
        <v>421</v>
      </c>
      <c r="I2800" s="47">
        <f t="shared" si="130"/>
        <v>3</v>
      </c>
      <c r="J2800" s="39" t="str">
        <f t="shared" si="131"/>
        <v>4213</v>
      </c>
      <c r="K2800" t="s">
        <v>50</v>
      </c>
      <c r="L2800">
        <v>138</v>
      </c>
      <c r="M2800" t="s">
        <v>2948</v>
      </c>
      <c r="N2800" t="s">
        <v>2949</v>
      </c>
      <c r="O2800">
        <v>1</v>
      </c>
      <c r="P2800" t="s">
        <v>3321</v>
      </c>
    </row>
    <row r="2801" spans="1:16" x14ac:dyDescent="0.3">
      <c r="A2801" t="s">
        <v>37</v>
      </c>
      <c r="B2801" t="s">
        <v>38</v>
      </c>
      <c r="C2801" t="s">
        <v>39</v>
      </c>
      <c r="D2801" t="s">
        <v>40</v>
      </c>
      <c r="E2801">
        <v>1</v>
      </c>
      <c r="F2801">
        <v>318</v>
      </c>
      <c r="G2801">
        <v>4</v>
      </c>
      <c r="H2801" s="47">
        <f t="shared" si="129"/>
        <v>318</v>
      </c>
      <c r="I2801" s="47">
        <f t="shared" si="130"/>
        <v>4</v>
      </c>
      <c r="J2801" s="39" t="str">
        <f t="shared" si="131"/>
        <v>3184</v>
      </c>
      <c r="K2801" t="s">
        <v>50</v>
      </c>
      <c r="L2801">
        <v>97</v>
      </c>
      <c r="M2801" t="s">
        <v>2950</v>
      </c>
      <c r="N2801" t="s">
        <v>1094</v>
      </c>
      <c r="O2801">
        <v>1</v>
      </c>
      <c r="P2801" t="s">
        <v>3321</v>
      </c>
    </row>
    <row r="2802" spans="1:16" x14ac:dyDescent="0.3">
      <c r="A2802" t="s">
        <v>37</v>
      </c>
      <c r="B2802" t="s">
        <v>38</v>
      </c>
      <c r="C2802" t="s">
        <v>39</v>
      </c>
      <c r="D2802" t="s">
        <v>40</v>
      </c>
      <c r="E2802">
        <v>1</v>
      </c>
      <c r="F2802">
        <v>422</v>
      </c>
      <c r="G2802">
        <v>1</v>
      </c>
      <c r="H2802" s="47">
        <f t="shared" si="129"/>
        <v>422</v>
      </c>
      <c r="I2802" s="47">
        <f t="shared" si="130"/>
        <v>1</v>
      </c>
      <c r="J2802" s="39" t="str">
        <f t="shared" si="131"/>
        <v>4221</v>
      </c>
      <c r="K2802" t="s">
        <v>50</v>
      </c>
      <c r="L2802">
        <v>178</v>
      </c>
      <c r="M2802">
        <v>422</v>
      </c>
      <c r="N2802" t="s">
        <v>2951</v>
      </c>
      <c r="O2802">
        <v>1</v>
      </c>
      <c r="P2802" t="s">
        <v>3321</v>
      </c>
    </row>
    <row r="2803" spans="1:16" x14ac:dyDescent="0.3">
      <c r="A2803" t="s">
        <v>37</v>
      </c>
      <c r="B2803" t="s">
        <v>38</v>
      </c>
      <c r="C2803" t="s">
        <v>39</v>
      </c>
      <c r="D2803" t="s">
        <v>40</v>
      </c>
      <c r="E2803">
        <v>1</v>
      </c>
      <c r="F2803">
        <v>441</v>
      </c>
      <c r="G2803">
        <v>0</v>
      </c>
      <c r="H2803" s="47">
        <f t="shared" si="129"/>
        <v>441</v>
      </c>
      <c r="I2803" s="47"/>
      <c r="J2803" s="39" t="str">
        <f t="shared" si="131"/>
        <v>441</v>
      </c>
      <c r="K2803" t="s">
        <v>50</v>
      </c>
      <c r="L2803">
        <v>159</v>
      </c>
      <c r="M2803">
        <v>467</v>
      </c>
      <c r="N2803" t="s">
        <v>259</v>
      </c>
      <c r="O2803">
        <v>1</v>
      </c>
      <c r="P2803" t="s">
        <v>3321</v>
      </c>
    </row>
    <row r="2804" spans="1:16" x14ac:dyDescent="0.3">
      <c r="A2804" t="s">
        <v>37</v>
      </c>
      <c r="B2804" t="s">
        <v>38</v>
      </c>
      <c r="C2804" t="s">
        <v>39</v>
      </c>
      <c r="D2804" t="s">
        <v>40</v>
      </c>
      <c r="E2804">
        <v>1</v>
      </c>
      <c r="F2804">
        <v>287</v>
      </c>
      <c r="G2804">
        <v>0</v>
      </c>
      <c r="H2804" s="47">
        <f t="shared" si="129"/>
        <v>287</v>
      </c>
      <c r="I2804" s="47"/>
      <c r="J2804" s="39" t="str">
        <f t="shared" si="131"/>
        <v>287</v>
      </c>
      <c r="K2804" t="s">
        <v>53</v>
      </c>
      <c r="L2804">
        <v>447</v>
      </c>
      <c r="M2804" t="s">
        <v>2952</v>
      </c>
      <c r="N2804" t="s">
        <v>2953</v>
      </c>
      <c r="O2804">
        <v>1</v>
      </c>
      <c r="P2804" t="s">
        <v>3321</v>
      </c>
    </row>
    <row r="2805" spans="1:16" x14ac:dyDescent="0.3">
      <c r="A2805" t="s">
        <v>37</v>
      </c>
      <c r="B2805" t="s">
        <v>38</v>
      </c>
      <c r="C2805" t="s">
        <v>39</v>
      </c>
      <c r="D2805" t="s">
        <v>40</v>
      </c>
      <c r="E2805">
        <v>1</v>
      </c>
      <c r="F2805">
        <v>433</v>
      </c>
      <c r="G2805">
        <v>0</v>
      </c>
      <c r="H2805" s="47">
        <f t="shared" si="129"/>
        <v>433</v>
      </c>
      <c r="I2805" s="47"/>
      <c r="J2805" s="39" t="str">
        <f t="shared" si="131"/>
        <v>433</v>
      </c>
      <c r="K2805" t="s">
        <v>50</v>
      </c>
      <c r="L2805">
        <v>301</v>
      </c>
      <c r="M2805" t="s">
        <v>2954</v>
      </c>
      <c r="N2805" t="s">
        <v>2955</v>
      </c>
      <c r="O2805">
        <v>1</v>
      </c>
      <c r="P2805" t="s">
        <v>3321</v>
      </c>
    </row>
    <row r="2806" spans="1:16" x14ac:dyDescent="0.3">
      <c r="A2806" t="s">
        <v>37</v>
      </c>
      <c r="B2806" t="s">
        <v>38</v>
      </c>
      <c r="C2806" t="s">
        <v>39</v>
      </c>
      <c r="D2806" t="s">
        <v>40</v>
      </c>
      <c r="E2806">
        <v>1</v>
      </c>
      <c r="F2806">
        <v>435</v>
      </c>
      <c r="G2806">
        <v>3</v>
      </c>
      <c r="H2806" s="47">
        <f t="shared" si="129"/>
        <v>435</v>
      </c>
      <c r="I2806" s="47">
        <f t="shared" si="130"/>
        <v>3</v>
      </c>
      <c r="J2806" s="39" t="str">
        <f t="shared" si="131"/>
        <v>4353</v>
      </c>
      <c r="K2806" t="s">
        <v>50</v>
      </c>
      <c r="L2806">
        <v>526</v>
      </c>
      <c r="M2806" t="s">
        <v>2956</v>
      </c>
      <c r="N2806" t="s">
        <v>2957</v>
      </c>
      <c r="O2806">
        <v>1</v>
      </c>
      <c r="P2806" t="s">
        <v>3321</v>
      </c>
    </row>
    <row r="2807" spans="1:16" x14ac:dyDescent="0.3">
      <c r="A2807" t="s">
        <v>37</v>
      </c>
      <c r="B2807" t="s">
        <v>38</v>
      </c>
      <c r="C2807" t="s">
        <v>39</v>
      </c>
      <c r="D2807" t="s">
        <v>40</v>
      </c>
      <c r="E2807">
        <v>1</v>
      </c>
      <c r="F2807">
        <v>436</v>
      </c>
      <c r="G2807">
        <v>7</v>
      </c>
      <c r="H2807" s="47">
        <f t="shared" si="129"/>
        <v>436</v>
      </c>
      <c r="I2807" s="47">
        <f t="shared" si="130"/>
        <v>7</v>
      </c>
      <c r="J2807" s="39" t="str">
        <f t="shared" si="131"/>
        <v>4367</v>
      </c>
      <c r="K2807" t="s">
        <v>53</v>
      </c>
      <c r="L2807">
        <v>43</v>
      </c>
      <c r="M2807" t="s">
        <v>54</v>
      </c>
      <c r="N2807" t="s">
        <v>55</v>
      </c>
      <c r="O2807">
        <v>5</v>
      </c>
      <c r="P2807" t="s">
        <v>3322</v>
      </c>
    </row>
    <row r="2808" spans="1:16" x14ac:dyDescent="0.3">
      <c r="A2808" t="s">
        <v>37</v>
      </c>
      <c r="B2808" t="s">
        <v>38</v>
      </c>
      <c r="C2808" t="s">
        <v>39</v>
      </c>
      <c r="D2808" t="s">
        <v>40</v>
      </c>
      <c r="E2808">
        <v>1</v>
      </c>
      <c r="F2808">
        <v>280</v>
      </c>
      <c r="G2808">
        <v>4</v>
      </c>
      <c r="H2808" s="47">
        <f t="shared" si="129"/>
        <v>280</v>
      </c>
      <c r="I2808" s="47">
        <f t="shared" si="130"/>
        <v>4</v>
      </c>
      <c r="J2808" s="39" t="str">
        <f t="shared" si="131"/>
        <v>2804</v>
      </c>
      <c r="K2808" t="s">
        <v>50</v>
      </c>
      <c r="L2808">
        <v>361</v>
      </c>
      <c r="M2808" t="s">
        <v>54</v>
      </c>
      <c r="N2808" t="s">
        <v>390</v>
      </c>
      <c r="O2808">
        <v>6</v>
      </c>
      <c r="P2808" t="s">
        <v>3324</v>
      </c>
    </row>
    <row r="2809" spans="1:16" x14ac:dyDescent="0.3">
      <c r="A2809" t="s">
        <v>37</v>
      </c>
      <c r="B2809" t="s">
        <v>38</v>
      </c>
      <c r="C2809" t="s">
        <v>39</v>
      </c>
      <c r="D2809" t="s">
        <v>40</v>
      </c>
      <c r="E2809">
        <v>1</v>
      </c>
      <c r="F2809">
        <v>205</v>
      </c>
      <c r="G2809">
        <v>6</v>
      </c>
      <c r="H2809" s="47">
        <f t="shared" si="129"/>
        <v>205</v>
      </c>
      <c r="I2809" s="47">
        <f t="shared" si="130"/>
        <v>6</v>
      </c>
      <c r="J2809" s="39" t="str">
        <f t="shared" si="131"/>
        <v>2056</v>
      </c>
      <c r="K2809" t="s">
        <v>114</v>
      </c>
      <c r="L2809">
        <v>803</v>
      </c>
      <c r="M2809" t="s">
        <v>545</v>
      </c>
      <c r="N2809" t="s">
        <v>546</v>
      </c>
      <c r="O2809">
        <v>1</v>
      </c>
      <c r="P2809" t="s">
        <v>3321</v>
      </c>
    </row>
    <row r="2810" spans="1:16" x14ac:dyDescent="0.3">
      <c r="A2810" t="s">
        <v>37</v>
      </c>
      <c r="B2810" t="s">
        <v>38</v>
      </c>
      <c r="C2810" t="s">
        <v>39</v>
      </c>
      <c r="D2810" t="s">
        <v>40</v>
      </c>
      <c r="E2810">
        <v>1</v>
      </c>
      <c r="F2810">
        <v>548</v>
      </c>
      <c r="G2810">
        <v>0</v>
      </c>
      <c r="H2810" s="47">
        <f t="shared" si="129"/>
        <v>548</v>
      </c>
      <c r="I2810" s="47"/>
      <c r="J2810" s="39" t="str">
        <f t="shared" si="131"/>
        <v>548</v>
      </c>
      <c r="K2810" t="s">
        <v>50</v>
      </c>
      <c r="L2810">
        <v>329</v>
      </c>
      <c r="M2810" t="s">
        <v>2958</v>
      </c>
      <c r="N2810" t="s">
        <v>1885</v>
      </c>
      <c r="O2810">
        <v>1</v>
      </c>
      <c r="P2810" t="s">
        <v>3321</v>
      </c>
    </row>
    <row r="2811" spans="1:16" x14ac:dyDescent="0.3">
      <c r="A2811" t="s">
        <v>37</v>
      </c>
      <c r="B2811" t="s">
        <v>38</v>
      </c>
      <c r="C2811" t="s">
        <v>39</v>
      </c>
      <c r="D2811" t="s">
        <v>40</v>
      </c>
      <c r="E2811">
        <v>1</v>
      </c>
      <c r="F2811">
        <v>555</v>
      </c>
      <c r="G2811">
        <v>7</v>
      </c>
      <c r="H2811" s="47">
        <f t="shared" si="129"/>
        <v>555</v>
      </c>
      <c r="I2811" s="47">
        <f t="shared" si="130"/>
        <v>7</v>
      </c>
      <c r="J2811" s="39" t="str">
        <f t="shared" si="131"/>
        <v>5557</v>
      </c>
      <c r="K2811" t="s">
        <v>50</v>
      </c>
      <c r="L2811">
        <v>129</v>
      </c>
      <c r="M2811" t="s">
        <v>2959</v>
      </c>
      <c r="N2811" t="s">
        <v>643</v>
      </c>
      <c r="O2811">
        <v>1</v>
      </c>
      <c r="P2811" t="s">
        <v>3321</v>
      </c>
    </row>
    <row r="2812" spans="1:16" x14ac:dyDescent="0.3">
      <c r="A2812" t="s">
        <v>37</v>
      </c>
      <c r="B2812" t="s">
        <v>38</v>
      </c>
      <c r="C2812" t="s">
        <v>39</v>
      </c>
      <c r="D2812" t="s">
        <v>40</v>
      </c>
      <c r="E2812">
        <v>1</v>
      </c>
      <c r="F2812">
        <v>526</v>
      </c>
      <c r="G2812">
        <v>15</v>
      </c>
      <c r="H2812" s="47">
        <f t="shared" si="129"/>
        <v>526</v>
      </c>
      <c r="I2812" s="47">
        <f t="shared" si="130"/>
        <v>15</v>
      </c>
      <c r="J2812" s="39" t="str">
        <f t="shared" si="131"/>
        <v>52615</v>
      </c>
      <c r="K2812" t="s">
        <v>53</v>
      </c>
      <c r="L2812">
        <v>101</v>
      </c>
      <c r="M2812" t="s">
        <v>54</v>
      </c>
      <c r="N2812" t="s">
        <v>54</v>
      </c>
      <c r="O2812">
        <v>1</v>
      </c>
      <c r="P2812" t="s">
        <v>3321</v>
      </c>
    </row>
    <row r="2813" spans="1:16" x14ac:dyDescent="0.3">
      <c r="A2813" t="s">
        <v>37</v>
      </c>
      <c r="B2813" t="s">
        <v>38</v>
      </c>
      <c r="C2813" t="s">
        <v>39</v>
      </c>
      <c r="D2813" t="s">
        <v>40</v>
      </c>
      <c r="E2813">
        <v>1</v>
      </c>
      <c r="F2813">
        <v>478</v>
      </c>
      <c r="G2813">
        <v>1</v>
      </c>
      <c r="H2813" s="47">
        <f t="shared" si="129"/>
        <v>478</v>
      </c>
      <c r="I2813" s="47">
        <f t="shared" si="130"/>
        <v>1</v>
      </c>
      <c r="J2813" s="39" t="str">
        <f t="shared" si="131"/>
        <v>4781</v>
      </c>
      <c r="K2813" t="s">
        <v>53</v>
      </c>
      <c r="L2813">
        <v>524</v>
      </c>
      <c r="M2813" t="s">
        <v>118</v>
      </c>
      <c r="N2813" t="s">
        <v>119</v>
      </c>
      <c r="O2813">
        <v>1</v>
      </c>
      <c r="P2813" t="s">
        <v>3321</v>
      </c>
    </row>
    <row r="2814" spans="1:16" x14ac:dyDescent="0.3">
      <c r="A2814" t="s">
        <v>37</v>
      </c>
      <c r="B2814" t="s">
        <v>38</v>
      </c>
      <c r="C2814" t="s">
        <v>39</v>
      </c>
      <c r="D2814" t="s">
        <v>40</v>
      </c>
      <c r="E2814">
        <v>1</v>
      </c>
      <c r="F2814">
        <v>866</v>
      </c>
      <c r="G2814">
        <v>41</v>
      </c>
      <c r="H2814" s="47">
        <f t="shared" si="129"/>
        <v>866</v>
      </c>
      <c r="I2814" s="47">
        <f t="shared" si="130"/>
        <v>41</v>
      </c>
      <c r="J2814" s="39" t="str">
        <f t="shared" si="131"/>
        <v>86641</v>
      </c>
      <c r="K2814" t="s">
        <v>50</v>
      </c>
      <c r="L2814">
        <v>205</v>
      </c>
      <c r="M2814" t="s">
        <v>2960</v>
      </c>
      <c r="N2814" t="s">
        <v>2961</v>
      </c>
      <c r="O2814">
        <v>1</v>
      </c>
      <c r="P2814" t="s">
        <v>3321</v>
      </c>
    </row>
    <row r="2815" spans="1:16" x14ac:dyDescent="0.3">
      <c r="A2815" t="s">
        <v>37</v>
      </c>
      <c r="B2815" t="s">
        <v>38</v>
      </c>
      <c r="C2815" t="s">
        <v>39</v>
      </c>
      <c r="D2815" t="s">
        <v>40</v>
      </c>
      <c r="E2815">
        <v>1</v>
      </c>
      <c r="F2815">
        <v>682</v>
      </c>
      <c r="G2815">
        <v>3</v>
      </c>
      <c r="H2815" s="47">
        <f t="shared" si="129"/>
        <v>682</v>
      </c>
      <c r="I2815" s="47">
        <f t="shared" si="130"/>
        <v>3</v>
      </c>
      <c r="J2815" s="39" t="str">
        <f t="shared" si="131"/>
        <v>6823</v>
      </c>
      <c r="K2815" t="s">
        <v>50</v>
      </c>
      <c r="L2815">
        <v>101.2</v>
      </c>
      <c r="M2815" t="s">
        <v>2962</v>
      </c>
      <c r="N2815" t="s">
        <v>734</v>
      </c>
      <c r="O2815">
        <v>1</v>
      </c>
      <c r="P2815" t="s">
        <v>3321</v>
      </c>
    </row>
    <row r="2816" spans="1:16" x14ac:dyDescent="0.3">
      <c r="A2816" t="s">
        <v>37</v>
      </c>
      <c r="B2816" t="s">
        <v>38</v>
      </c>
      <c r="C2816" t="s">
        <v>39</v>
      </c>
      <c r="D2816" t="s">
        <v>40</v>
      </c>
      <c r="E2816">
        <v>1</v>
      </c>
      <c r="F2816">
        <v>776</v>
      </c>
      <c r="G2816">
        <v>7</v>
      </c>
      <c r="H2816" s="47">
        <f t="shared" si="129"/>
        <v>776</v>
      </c>
      <c r="I2816" s="47">
        <f t="shared" si="130"/>
        <v>7</v>
      </c>
      <c r="J2816" s="39" t="str">
        <f t="shared" si="131"/>
        <v>7767</v>
      </c>
      <c r="K2816" t="s">
        <v>50</v>
      </c>
      <c r="L2816">
        <v>63</v>
      </c>
      <c r="M2816" t="s">
        <v>54</v>
      </c>
      <c r="N2816" t="s">
        <v>79</v>
      </c>
      <c r="O2816">
        <v>2</v>
      </c>
      <c r="P2816" t="s">
        <v>3323</v>
      </c>
    </row>
    <row r="2817" spans="1:16" x14ac:dyDescent="0.3">
      <c r="A2817" t="s">
        <v>37</v>
      </c>
      <c r="B2817" t="s">
        <v>38</v>
      </c>
      <c r="C2817" t="s">
        <v>39</v>
      </c>
      <c r="D2817" t="s">
        <v>40</v>
      </c>
      <c r="E2817">
        <v>1</v>
      </c>
      <c r="F2817">
        <v>680</v>
      </c>
      <c r="G2817">
        <v>11</v>
      </c>
      <c r="H2817" s="47">
        <f t="shared" si="129"/>
        <v>680</v>
      </c>
      <c r="I2817" s="47">
        <f t="shared" si="130"/>
        <v>11</v>
      </c>
      <c r="J2817" s="39" t="str">
        <f t="shared" si="131"/>
        <v>68011</v>
      </c>
      <c r="K2817" t="s">
        <v>50</v>
      </c>
      <c r="L2817">
        <v>123.6</v>
      </c>
      <c r="M2817" t="s">
        <v>1909</v>
      </c>
      <c r="N2817" t="s">
        <v>1910</v>
      </c>
      <c r="O2817">
        <v>6</v>
      </c>
      <c r="P2817" t="s">
        <v>3324</v>
      </c>
    </row>
    <row r="2818" spans="1:16" x14ac:dyDescent="0.3">
      <c r="A2818" t="s">
        <v>37</v>
      </c>
      <c r="B2818" t="s">
        <v>38</v>
      </c>
      <c r="C2818" t="s">
        <v>39</v>
      </c>
      <c r="D2818" t="s">
        <v>40</v>
      </c>
      <c r="E2818">
        <v>1</v>
      </c>
      <c r="F2818">
        <v>877</v>
      </c>
      <c r="G2818">
        <v>4</v>
      </c>
      <c r="H2818" s="47">
        <f t="shared" si="129"/>
        <v>877</v>
      </c>
      <c r="I2818" s="47">
        <f t="shared" si="130"/>
        <v>4</v>
      </c>
      <c r="J2818" s="39" t="str">
        <f t="shared" si="131"/>
        <v>8774</v>
      </c>
      <c r="K2818" t="s">
        <v>50</v>
      </c>
      <c r="L2818">
        <v>5</v>
      </c>
      <c r="M2818" t="s">
        <v>54</v>
      </c>
      <c r="N2818" t="s">
        <v>159</v>
      </c>
      <c r="O2818">
        <v>2</v>
      </c>
      <c r="P2818" t="s">
        <v>3323</v>
      </c>
    </row>
    <row r="2819" spans="1:16" x14ac:dyDescent="0.3">
      <c r="A2819" t="s">
        <v>37</v>
      </c>
      <c r="B2819" t="s">
        <v>38</v>
      </c>
      <c r="C2819" t="s">
        <v>39</v>
      </c>
      <c r="D2819" t="s">
        <v>40</v>
      </c>
      <c r="E2819">
        <v>1</v>
      </c>
      <c r="F2819">
        <v>696</v>
      </c>
      <c r="G2819">
        <v>17</v>
      </c>
      <c r="H2819" s="47">
        <f t="shared" ref="H2819:H2882" si="132">IF(E2819=1,F2819,CONCATENATE(E2819,F2819))</f>
        <v>696</v>
      </c>
      <c r="I2819" s="47">
        <f t="shared" ref="I2819:I2882" si="133">G2819</f>
        <v>17</v>
      </c>
      <c r="J2819" s="39" t="str">
        <f t="shared" ref="J2819:J2882" si="134">CONCATENATE(H2819,I2819)</f>
        <v>69617</v>
      </c>
      <c r="K2819" t="s">
        <v>50</v>
      </c>
      <c r="L2819">
        <v>183.1</v>
      </c>
      <c r="M2819">
        <v>609</v>
      </c>
      <c r="N2819" t="s">
        <v>2963</v>
      </c>
      <c r="O2819">
        <v>1</v>
      </c>
      <c r="P2819" t="s">
        <v>3321</v>
      </c>
    </row>
    <row r="2820" spans="1:16" x14ac:dyDescent="0.3">
      <c r="A2820" t="s">
        <v>37</v>
      </c>
      <c r="B2820" t="s">
        <v>38</v>
      </c>
      <c r="C2820" t="s">
        <v>39</v>
      </c>
      <c r="D2820" t="s">
        <v>40</v>
      </c>
      <c r="E2820">
        <v>1</v>
      </c>
      <c r="F2820">
        <v>694</v>
      </c>
      <c r="G2820">
        <v>8</v>
      </c>
      <c r="H2820" s="47">
        <f t="shared" si="132"/>
        <v>694</v>
      </c>
      <c r="I2820" s="47">
        <f t="shared" si="133"/>
        <v>8</v>
      </c>
      <c r="J2820" s="39" t="str">
        <f t="shared" si="134"/>
        <v>6948</v>
      </c>
      <c r="K2820" t="s">
        <v>50</v>
      </c>
      <c r="L2820">
        <v>131.6</v>
      </c>
      <c r="M2820" t="s">
        <v>1383</v>
      </c>
      <c r="N2820" t="s">
        <v>1384</v>
      </c>
      <c r="O2820">
        <v>1</v>
      </c>
      <c r="P2820" t="s">
        <v>3321</v>
      </c>
    </row>
    <row r="2821" spans="1:16" x14ac:dyDescent="0.3">
      <c r="A2821" t="s">
        <v>37</v>
      </c>
      <c r="B2821" t="s">
        <v>38</v>
      </c>
      <c r="C2821" t="s">
        <v>39</v>
      </c>
      <c r="D2821" t="s">
        <v>40</v>
      </c>
      <c r="E2821">
        <v>1</v>
      </c>
      <c r="F2821">
        <v>694</v>
      </c>
      <c r="G2821">
        <v>13</v>
      </c>
      <c r="H2821" s="47">
        <f t="shared" si="132"/>
        <v>694</v>
      </c>
      <c r="I2821" s="47">
        <f t="shared" si="133"/>
        <v>13</v>
      </c>
      <c r="J2821" s="39" t="str">
        <f t="shared" si="134"/>
        <v>69413</v>
      </c>
      <c r="K2821" t="s">
        <v>50</v>
      </c>
      <c r="L2821">
        <v>142.80000000000001</v>
      </c>
      <c r="M2821" t="s">
        <v>2933</v>
      </c>
      <c r="N2821" t="s">
        <v>2964</v>
      </c>
      <c r="O2821">
        <v>1</v>
      </c>
      <c r="P2821" t="s">
        <v>3321</v>
      </c>
    </row>
    <row r="2822" spans="1:16" x14ac:dyDescent="0.3">
      <c r="A2822" t="s">
        <v>37</v>
      </c>
      <c r="B2822" t="s">
        <v>38</v>
      </c>
      <c r="C2822" t="s">
        <v>39</v>
      </c>
      <c r="D2822" t="s">
        <v>40</v>
      </c>
      <c r="E2822">
        <v>1</v>
      </c>
      <c r="F2822">
        <v>882</v>
      </c>
      <c r="G2822">
        <v>19</v>
      </c>
      <c r="H2822" s="47">
        <f t="shared" si="132"/>
        <v>882</v>
      </c>
      <c r="I2822" s="47">
        <f t="shared" si="133"/>
        <v>19</v>
      </c>
      <c r="J2822" s="39" t="str">
        <f t="shared" si="134"/>
        <v>88219</v>
      </c>
      <c r="K2822" t="s">
        <v>50</v>
      </c>
      <c r="L2822">
        <v>231</v>
      </c>
      <c r="M2822" t="s">
        <v>2965</v>
      </c>
      <c r="N2822" t="s">
        <v>2966</v>
      </c>
      <c r="O2822">
        <v>1</v>
      </c>
      <c r="P2822" t="s">
        <v>3321</v>
      </c>
    </row>
    <row r="2823" spans="1:16" x14ac:dyDescent="0.3">
      <c r="A2823" t="s">
        <v>37</v>
      </c>
      <c r="B2823" t="s">
        <v>38</v>
      </c>
      <c r="C2823" t="s">
        <v>39</v>
      </c>
      <c r="D2823" t="s">
        <v>40</v>
      </c>
      <c r="E2823">
        <v>1</v>
      </c>
      <c r="F2823">
        <v>678</v>
      </c>
      <c r="G2823">
        <v>1</v>
      </c>
      <c r="H2823" s="47">
        <f t="shared" si="132"/>
        <v>678</v>
      </c>
      <c r="I2823" s="47">
        <f t="shared" si="133"/>
        <v>1</v>
      </c>
      <c r="J2823" s="39" t="str">
        <f t="shared" si="134"/>
        <v>6781</v>
      </c>
      <c r="K2823" t="s">
        <v>50</v>
      </c>
      <c r="L2823">
        <v>100.5</v>
      </c>
      <c r="M2823" t="s">
        <v>2548</v>
      </c>
      <c r="N2823" t="s">
        <v>2549</v>
      </c>
      <c r="O2823">
        <v>1</v>
      </c>
      <c r="P2823" t="s">
        <v>3321</v>
      </c>
    </row>
    <row r="2824" spans="1:16" x14ac:dyDescent="0.3">
      <c r="A2824" t="s">
        <v>37</v>
      </c>
      <c r="B2824" t="s">
        <v>38</v>
      </c>
      <c r="C2824" t="s">
        <v>39</v>
      </c>
      <c r="D2824" t="s">
        <v>40</v>
      </c>
      <c r="E2824">
        <v>1</v>
      </c>
      <c r="F2824">
        <v>867</v>
      </c>
      <c r="G2824">
        <v>39</v>
      </c>
      <c r="H2824" s="47">
        <f t="shared" si="132"/>
        <v>867</v>
      </c>
      <c r="I2824" s="47">
        <f t="shared" si="133"/>
        <v>39</v>
      </c>
      <c r="J2824" s="39" t="str">
        <f t="shared" si="134"/>
        <v>86739</v>
      </c>
      <c r="K2824" t="s">
        <v>50</v>
      </c>
      <c r="L2824">
        <v>30</v>
      </c>
      <c r="M2824" t="s">
        <v>54</v>
      </c>
      <c r="N2824" t="s">
        <v>135</v>
      </c>
      <c r="O2824">
        <v>2</v>
      </c>
      <c r="P2824" t="s">
        <v>3323</v>
      </c>
    </row>
    <row r="2825" spans="1:16" x14ac:dyDescent="0.3">
      <c r="A2825" t="s">
        <v>37</v>
      </c>
      <c r="B2825" t="s">
        <v>38</v>
      </c>
      <c r="C2825" t="s">
        <v>39</v>
      </c>
      <c r="D2825" t="s">
        <v>40</v>
      </c>
      <c r="E2825">
        <v>1</v>
      </c>
      <c r="F2825">
        <v>867</v>
      </c>
      <c r="G2825">
        <v>60</v>
      </c>
      <c r="H2825" s="47">
        <f t="shared" si="132"/>
        <v>867</v>
      </c>
      <c r="I2825" s="47">
        <f t="shared" si="133"/>
        <v>60</v>
      </c>
      <c r="J2825" s="39" t="str">
        <f t="shared" si="134"/>
        <v>86760</v>
      </c>
      <c r="K2825" t="s">
        <v>50</v>
      </c>
      <c r="L2825">
        <v>22</v>
      </c>
      <c r="M2825" t="s">
        <v>54</v>
      </c>
      <c r="N2825" t="s">
        <v>159</v>
      </c>
      <c r="O2825">
        <v>2</v>
      </c>
      <c r="P2825" t="s">
        <v>3323</v>
      </c>
    </row>
    <row r="2826" spans="1:16" x14ac:dyDescent="0.3">
      <c r="A2826" t="s">
        <v>37</v>
      </c>
      <c r="B2826" t="s">
        <v>38</v>
      </c>
      <c r="C2826" t="s">
        <v>39</v>
      </c>
      <c r="D2826" t="s">
        <v>40</v>
      </c>
      <c r="E2826">
        <v>1</v>
      </c>
      <c r="F2826">
        <v>693</v>
      </c>
      <c r="G2826">
        <v>17</v>
      </c>
      <c r="H2826" s="47">
        <f t="shared" si="132"/>
        <v>693</v>
      </c>
      <c r="I2826" s="47">
        <f t="shared" si="133"/>
        <v>17</v>
      </c>
      <c r="J2826" s="39" t="str">
        <f t="shared" si="134"/>
        <v>69317</v>
      </c>
      <c r="K2826" t="s">
        <v>50</v>
      </c>
      <c r="L2826">
        <v>93.9</v>
      </c>
      <c r="M2826" t="s">
        <v>2967</v>
      </c>
      <c r="N2826" t="s">
        <v>2968</v>
      </c>
      <c r="O2826">
        <v>1</v>
      </c>
      <c r="P2826" t="s">
        <v>3321</v>
      </c>
    </row>
    <row r="2827" spans="1:16" x14ac:dyDescent="0.3">
      <c r="A2827" t="s">
        <v>37</v>
      </c>
      <c r="B2827" t="s">
        <v>38</v>
      </c>
      <c r="C2827" t="s">
        <v>39</v>
      </c>
      <c r="D2827" t="s">
        <v>40</v>
      </c>
      <c r="E2827">
        <v>1</v>
      </c>
      <c r="F2827">
        <v>743</v>
      </c>
      <c r="G2827">
        <v>25</v>
      </c>
      <c r="H2827" s="47">
        <f t="shared" si="132"/>
        <v>743</v>
      </c>
      <c r="I2827" s="47">
        <f t="shared" si="133"/>
        <v>25</v>
      </c>
      <c r="J2827" s="39" t="str">
        <f t="shared" si="134"/>
        <v>74325</v>
      </c>
      <c r="K2827" t="s">
        <v>78</v>
      </c>
      <c r="L2827">
        <v>6</v>
      </c>
      <c r="M2827" t="s">
        <v>54</v>
      </c>
      <c r="N2827" t="s">
        <v>55</v>
      </c>
      <c r="O2827">
        <v>5</v>
      </c>
      <c r="P2827" t="s">
        <v>3322</v>
      </c>
    </row>
    <row r="2828" spans="1:16" x14ac:dyDescent="0.3">
      <c r="A2828" t="s">
        <v>37</v>
      </c>
      <c r="B2828" t="s">
        <v>38</v>
      </c>
      <c r="C2828" t="s">
        <v>39</v>
      </c>
      <c r="D2828" t="s">
        <v>40</v>
      </c>
      <c r="E2828">
        <v>1</v>
      </c>
      <c r="F2828">
        <v>692</v>
      </c>
      <c r="G2828">
        <v>5</v>
      </c>
      <c r="H2828" s="47">
        <f t="shared" si="132"/>
        <v>692</v>
      </c>
      <c r="I2828" s="47">
        <f t="shared" si="133"/>
        <v>5</v>
      </c>
      <c r="J2828" s="39" t="str">
        <f t="shared" si="134"/>
        <v>6925</v>
      </c>
      <c r="K2828" t="s">
        <v>50</v>
      </c>
      <c r="L2828">
        <v>203.3</v>
      </c>
      <c r="M2828" t="s">
        <v>2969</v>
      </c>
      <c r="N2828" t="s">
        <v>2970</v>
      </c>
      <c r="O2828">
        <v>1</v>
      </c>
      <c r="P2828" t="s">
        <v>3321</v>
      </c>
    </row>
    <row r="2829" spans="1:16" x14ac:dyDescent="0.3">
      <c r="A2829" t="s">
        <v>37</v>
      </c>
      <c r="B2829" t="s">
        <v>38</v>
      </c>
      <c r="C2829" t="s">
        <v>39</v>
      </c>
      <c r="D2829" t="s">
        <v>40</v>
      </c>
      <c r="E2829">
        <v>1</v>
      </c>
      <c r="F2829">
        <v>672</v>
      </c>
      <c r="G2829">
        <v>8</v>
      </c>
      <c r="H2829" s="47">
        <f t="shared" si="132"/>
        <v>672</v>
      </c>
      <c r="I2829" s="47">
        <f t="shared" si="133"/>
        <v>8</v>
      </c>
      <c r="J2829" s="39" t="str">
        <f t="shared" si="134"/>
        <v>6728</v>
      </c>
      <c r="K2829" t="s">
        <v>50</v>
      </c>
      <c r="L2829">
        <v>509.4</v>
      </c>
      <c r="M2829" t="s">
        <v>2971</v>
      </c>
      <c r="N2829" t="s">
        <v>2972</v>
      </c>
      <c r="O2829">
        <v>1</v>
      </c>
      <c r="P2829" t="s">
        <v>3321</v>
      </c>
    </row>
    <row r="2830" spans="1:16" x14ac:dyDescent="0.3">
      <c r="A2830" t="s">
        <v>37</v>
      </c>
      <c r="B2830" t="s">
        <v>38</v>
      </c>
      <c r="C2830" t="s">
        <v>39</v>
      </c>
      <c r="D2830" t="s">
        <v>40</v>
      </c>
      <c r="E2830">
        <v>1</v>
      </c>
      <c r="F2830">
        <v>670</v>
      </c>
      <c r="G2830">
        <v>16</v>
      </c>
      <c r="H2830" s="47">
        <f t="shared" si="132"/>
        <v>670</v>
      </c>
      <c r="I2830" s="47">
        <f t="shared" si="133"/>
        <v>16</v>
      </c>
      <c r="J2830" s="39" t="str">
        <f t="shared" si="134"/>
        <v>67016</v>
      </c>
      <c r="K2830" t="s">
        <v>50</v>
      </c>
      <c r="L2830">
        <v>203</v>
      </c>
      <c r="M2830" t="s">
        <v>2933</v>
      </c>
      <c r="N2830" t="s">
        <v>2964</v>
      </c>
      <c r="O2830">
        <v>1</v>
      </c>
      <c r="P2830" t="s">
        <v>3321</v>
      </c>
    </row>
    <row r="2831" spans="1:16" x14ac:dyDescent="0.3">
      <c r="A2831" t="s">
        <v>37</v>
      </c>
      <c r="B2831" t="s">
        <v>38</v>
      </c>
      <c r="C2831" t="s">
        <v>39</v>
      </c>
      <c r="D2831" t="s">
        <v>40</v>
      </c>
      <c r="E2831">
        <v>1</v>
      </c>
      <c r="F2831">
        <v>671</v>
      </c>
      <c r="G2831">
        <v>11</v>
      </c>
      <c r="H2831" s="47">
        <f t="shared" si="132"/>
        <v>671</v>
      </c>
      <c r="I2831" s="47">
        <f t="shared" si="133"/>
        <v>11</v>
      </c>
      <c r="J2831" s="39" t="str">
        <f t="shared" si="134"/>
        <v>67111</v>
      </c>
      <c r="K2831" t="s">
        <v>50</v>
      </c>
      <c r="L2831">
        <v>199</v>
      </c>
      <c r="M2831" t="s">
        <v>2973</v>
      </c>
      <c r="N2831" t="s">
        <v>2974</v>
      </c>
      <c r="O2831">
        <v>1</v>
      </c>
      <c r="P2831" t="s">
        <v>3321</v>
      </c>
    </row>
    <row r="2832" spans="1:16" x14ac:dyDescent="0.3">
      <c r="A2832" t="s">
        <v>37</v>
      </c>
      <c r="B2832" t="s">
        <v>38</v>
      </c>
      <c r="C2832" t="s">
        <v>39</v>
      </c>
      <c r="D2832" t="s">
        <v>40</v>
      </c>
      <c r="E2832">
        <v>1</v>
      </c>
      <c r="F2832">
        <v>37</v>
      </c>
      <c r="G2832">
        <v>6</v>
      </c>
      <c r="H2832" s="47">
        <f t="shared" si="132"/>
        <v>37</v>
      </c>
      <c r="I2832" s="47">
        <f t="shared" si="133"/>
        <v>6</v>
      </c>
      <c r="J2832" s="39" t="str">
        <f t="shared" si="134"/>
        <v>376</v>
      </c>
      <c r="K2832" t="s">
        <v>114</v>
      </c>
      <c r="L2832">
        <v>294</v>
      </c>
      <c r="M2832" t="s">
        <v>54</v>
      </c>
      <c r="N2832" t="s">
        <v>154</v>
      </c>
      <c r="O2832">
        <v>2</v>
      </c>
      <c r="P2832" t="s">
        <v>3323</v>
      </c>
    </row>
    <row r="2833" spans="1:16" x14ac:dyDescent="0.3">
      <c r="A2833" t="s">
        <v>37</v>
      </c>
      <c r="B2833" t="s">
        <v>38</v>
      </c>
      <c r="C2833" t="s">
        <v>39</v>
      </c>
      <c r="D2833" t="s">
        <v>40</v>
      </c>
      <c r="E2833">
        <v>1</v>
      </c>
      <c r="F2833">
        <v>750</v>
      </c>
      <c r="G2833">
        <v>1</v>
      </c>
      <c r="H2833" s="47">
        <f t="shared" si="132"/>
        <v>750</v>
      </c>
      <c r="I2833" s="47">
        <f t="shared" si="133"/>
        <v>1</v>
      </c>
      <c r="J2833" s="39" t="str">
        <f t="shared" si="134"/>
        <v>7501</v>
      </c>
      <c r="K2833" t="s">
        <v>58</v>
      </c>
      <c r="L2833">
        <v>257</v>
      </c>
      <c r="M2833" t="s">
        <v>54</v>
      </c>
      <c r="N2833" t="s">
        <v>55</v>
      </c>
      <c r="O2833">
        <v>5</v>
      </c>
      <c r="P2833" t="s">
        <v>3322</v>
      </c>
    </row>
    <row r="2834" spans="1:16" x14ac:dyDescent="0.3">
      <c r="A2834" t="s">
        <v>37</v>
      </c>
      <c r="B2834" t="s">
        <v>38</v>
      </c>
      <c r="C2834" t="s">
        <v>39</v>
      </c>
      <c r="D2834" t="s">
        <v>40</v>
      </c>
      <c r="E2834">
        <v>1</v>
      </c>
      <c r="F2834">
        <v>743</v>
      </c>
      <c r="G2834">
        <v>1</v>
      </c>
      <c r="H2834" s="47">
        <f t="shared" si="132"/>
        <v>743</v>
      </c>
      <c r="I2834" s="47">
        <f t="shared" si="133"/>
        <v>1</v>
      </c>
      <c r="J2834" s="39" t="str">
        <f t="shared" si="134"/>
        <v>7431</v>
      </c>
      <c r="K2834" t="s">
        <v>78</v>
      </c>
      <c r="L2834">
        <v>1544</v>
      </c>
      <c r="M2834" t="s">
        <v>192</v>
      </c>
      <c r="N2834" t="s">
        <v>193</v>
      </c>
      <c r="O2834">
        <v>1</v>
      </c>
      <c r="P2834" t="s">
        <v>3321</v>
      </c>
    </row>
    <row r="2835" spans="1:16" x14ac:dyDescent="0.3">
      <c r="A2835" t="s">
        <v>37</v>
      </c>
      <c r="B2835" t="s">
        <v>38</v>
      </c>
      <c r="C2835" t="s">
        <v>39</v>
      </c>
      <c r="D2835" t="s">
        <v>40</v>
      </c>
      <c r="E2835">
        <v>1</v>
      </c>
      <c r="F2835">
        <v>912</v>
      </c>
      <c r="G2835">
        <v>13</v>
      </c>
      <c r="H2835" s="47">
        <f t="shared" si="132"/>
        <v>912</v>
      </c>
      <c r="I2835" s="47">
        <f t="shared" si="133"/>
        <v>13</v>
      </c>
      <c r="J2835" s="39" t="str">
        <f t="shared" si="134"/>
        <v>91213</v>
      </c>
      <c r="K2835" t="s">
        <v>58</v>
      </c>
      <c r="L2835">
        <v>186</v>
      </c>
      <c r="M2835" t="s">
        <v>54</v>
      </c>
      <c r="N2835" t="s">
        <v>159</v>
      </c>
      <c r="O2835">
        <v>2</v>
      </c>
      <c r="P2835" t="s">
        <v>3323</v>
      </c>
    </row>
    <row r="2836" spans="1:16" x14ac:dyDescent="0.3">
      <c r="A2836" t="s">
        <v>37</v>
      </c>
      <c r="B2836" t="s">
        <v>38</v>
      </c>
      <c r="C2836" t="s">
        <v>39</v>
      </c>
      <c r="D2836" t="s">
        <v>40</v>
      </c>
      <c r="E2836">
        <v>1</v>
      </c>
      <c r="F2836">
        <v>238</v>
      </c>
      <c r="G2836">
        <v>2</v>
      </c>
      <c r="H2836" s="47">
        <f t="shared" si="132"/>
        <v>238</v>
      </c>
      <c r="I2836" s="47">
        <f t="shared" si="133"/>
        <v>2</v>
      </c>
      <c r="J2836" s="39" t="str">
        <f t="shared" si="134"/>
        <v>2382</v>
      </c>
      <c r="K2836" t="s">
        <v>124</v>
      </c>
      <c r="L2836">
        <v>79</v>
      </c>
      <c r="M2836" t="s">
        <v>54</v>
      </c>
      <c r="N2836" t="s">
        <v>55</v>
      </c>
      <c r="O2836">
        <v>5</v>
      </c>
      <c r="P2836" t="s">
        <v>3322</v>
      </c>
    </row>
    <row r="2837" spans="1:16" x14ac:dyDescent="0.3">
      <c r="A2837" t="s">
        <v>37</v>
      </c>
      <c r="B2837" t="s">
        <v>38</v>
      </c>
      <c r="C2837" t="s">
        <v>39</v>
      </c>
      <c r="D2837" t="s">
        <v>40</v>
      </c>
      <c r="E2837">
        <v>1</v>
      </c>
      <c r="F2837">
        <v>91</v>
      </c>
      <c r="G2837">
        <v>1</v>
      </c>
      <c r="H2837" s="47">
        <f t="shared" si="132"/>
        <v>91</v>
      </c>
      <c r="I2837" s="47">
        <f t="shared" si="133"/>
        <v>1</v>
      </c>
      <c r="J2837" s="39" t="str">
        <f t="shared" si="134"/>
        <v>911</v>
      </c>
      <c r="K2837" t="s">
        <v>53</v>
      </c>
      <c r="L2837">
        <v>1011</v>
      </c>
      <c r="M2837" t="s">
        <v>1512</v>
      </c>
      <c r="N2837" t="s">
        <v>1513</v>
      </c>
      <c r="O2837">
        <v>1</v>
      </c>
      <c r="P2837" t="s">
        <v>3321</v>
      </c>
    </row>
    <row r="2838" spans="1:16" x14ac:dyDescent="0.3">
      <c r="A2838" t="s">
        <v>37</v>
      </c>
      <c r="B2838" t="s">
        <v>38</v>
      </c>
      <c r="C2838" t="s">
        <v>39</v>
      </c>
      <c r="D2838" t="s">
        <v>40</v>
      </c>
      <c r="E2838">
        <v>1</v>
      </c>
      <c r="F2838">
        <v>61</v>
      </c>
      <c r="G2838">
        <v>33</v>
      </c>
      <c r="H2838" s="47">
        <f t="shared" si="132"/>
        <v>61</v>
      </c>
      <c r="I2838" s="47">
        <f t="shared" si="133"/>
        <v>33</v>
      </c>
      <c r="J2838" s="39" t="str">
        <f t="shared" si="134"/>
        <v>6133</v>
      </c>
      <c r="K2838" t="s">
        <v>50</v>
      </c>
      <c r="L2838">
        <v>1</v>
      </c>
      <c r="M2838" t="s">
        <v>54</v>
      </c>
      <c r="N2838" t="s">
        <v>55</v>
      </c>
      <c r="O2838">
        <v>5</v>
      </c>
      <c r="P2838" t="s">
        <v>3322</v>
      </c>
    </row>
    <row r="2839" spans="1:16" x14ac:dyDescent="0.3">
      <c r="A2839" t="s">
        <v>37</v>
      </c>
      <c r="B2839" t="s">
        <v>38</v>
      </c>
      <c r="C2839" t="s">
        <v>39</v>
      </c>
      <c r="D2839" t="s">
        <v>40</v>
      </c>
      <c r="E2839">
        <v>1</v>
      </c>
      <c r="F2839">
        <v>62</v>
      </c>
      <c r="G2839">
        <v>5</v>
      </c>
      <c r="H2839" s="47">
        <f t="shared" si="132"/>
        <v>62</v>
      </c>
      <c r="I2839" s="47">
        <f t="shared" si="133"/>
        <v>5</v>
      </c>
      <c r="J2839" s="39" t="str">
        <f t="shared" si="134"/>
        <v>625</v>
      </c>
      <c r="K2839" t="s">
        <v>50</v>
      </c>
      <c r="L2839">
        <v>139</v>
      </c>
      <c r="M2839" t="s">
        <v>2753</v>
      </c>
      <c r="N2839" t="s">
        <v>2754</v>
      </c>
      <c r="O2839">
        <v>1</v>
      </c>
      <c r="P2839" t="s">
        <v>3321</v>
      </c>
    </row>
    <row r="2840" spans="1:16" x14ac:dyDescent="0.3">
      <c r="A2840" t="s">
        <v>37</v>
      </c>
      <c r="B2840" t="s">
        <v>38</v>
      </c>
      <c r="C2840" t="s">
        <v>39</v>
      </c>
      <c r="D2840" t="s">
        <v>40</v>
      </c>
      <c r="E2840">
        <v>1</v>
      </c>
      <c r="F2840">
        <v>61</v>
      </c>
      <c r="G2840">
        <v>8</v>
      </c>
      <c r="H2840" s="47">
        <f t="shared" si="132"/>
        <v>61</v>
      </c>
      <c r="I2840" s="47">
        <f t="shared" si="133"/>
        <v>8</v>
      </c>
      <c r="J2840" s="39" t="str">
        <f t="shared" si="134"/>
        <v>618</v>
      </c>
      <c r="K2840" t="s">
        <v>50</v>
      </c>
      <c r="L2840">
        <v>112</v>
      </c>
      <c r="M2840" t="s">
        <v>2975</v>
      </c>
      <c r="N2840" t="s">
        <v>2976</v>
      </c>
      <c r="O2840">
        <v>1</v>
      </c>
      <c r="P2840" t="s">
        <v>3321</v>
      </c>
    </row>
    <row r="2841" spans="1:16" x14ac:dyDescent="0.3">
      <c r="A2841" t="s">
        <v>37</v>
      </c>
      <c r="B2841" t="s">
        <v>38</v>
      </c>
      <c r="C2841" t="s">
        <v>39</v>
      </c>
      <c r="D2841" t="s">
        <v>40</v>
      </c>
      <c r="E2841">
        <v>1</v>
      </c>
      <c r="F2841">
        <v>56</v>
      </c>
      <c r="G2841">
        <v>2</v>
      </c>
      <c r="H2841" s="47">
        <f t="shared" si="132"/>
        <v>56</v>
      </c>
      <c r="I2841" s="47">
        <f t="shared" si="133"/>
        <v>2</v>
      </c>
      <c r="J2841" s="39" t="str">
        <f t="shared" si="134"/>
        <v>562</v>
      </c>
      <c r="K2841" t="s">
        <v>50</v>
      </c>
      <c r="L2841">
        <v>69</v>
      </c>
      <c r="M2841" t="s">
        <v>2897</v>
      </c>
      <c r="N2841" t="s">
        <v>507</v>
      </c>
      <c r="O2841">
        <v>1</v>
      </c>
      <c r="P2841" t="s">
        <v>3321</v>
      </c>
    </row>
    <row r="2842" spans="1:16" x14ac:dyDescent="0.3">
      <c r="A2842" t="s">
        <v>37</v>
      </c>
      <c r="B2842" t="s">
        <v>38</v>
      </c>
      <c r="C2842" t="s">
        <v>39</v>
      </c>
      <c r="D2842" t="s">
        <v>40</v>
      </c>
      <c r="E2842">
        <v>1</v>
      </c>
      <c r="F2842">
        <v>29</v>
      </c>
      <c r="G2842">
        <v>0</v>
      </c>
      <c r="H2842" s="47">
        <f t="shared" si="132"/>
        <v>29</v>
      </c>
      <c r="I2842" s="47"/>
      <c r="J2842" s="39" t="str">
        <f t="shared" si="134"/>
        <v>29</v>
      </c>
      <c r="K2842" t="s">
        <v>58</v>
      </c>
      <c r="L2842">
        <v>1217</v>
      </c>
      <c r="M2842" t="s">
        <v>2977</v>
      </c>
      <c r="N2842" t="s">
        <v>1609</v>
      </c>
      <c r="O2842">
        <v>1</v>
      </c>
      <c r="P2842" t="s">
        <v>3321</v>
      </c>
    </row>
    <row r="2843" spans="1:16" x14ac:dyDescent="0.3">
      <c r="A2843" t="s">
        <v>37</v>
      </c>
      <c r="B2843" t="s">
        <v>38</v>
      </c>
      <c r="C2843" t="s">
        <v>39</v>
      </c>
      <c r="D2843" t="s">
        <v>40</v>
      </c>
      <c r="E2843">
        <v>1</v>
      </c>
      <c r="F2843">
        <v>57</v>
      </c>
      <c r="G2843">
        <v>8</v>
      </c>
      <c r="H2843" s="47">
        <f t="shared" si="132"/>
        <v>57</v>
      </c>
      <c r="I2843" s="47">
        <f t="shared" si="133"/>
        <v>8</v>
      </c>
      <c r="J2843" s="39" t="str">
        <f t="shared" si="134"/>
        <v>578</v>
      </c>
      <c r="K2843" t="s">
        <v>50</v>
      </c>
      <c r="L2843">
        <v>100</v>
      </c>
      <c r="M2843" t="s">
        <v>54</v>
      </c>
      <c r="N2843" t="s">
        <v>54</v>
      </c>
      <c r="O2843">
        <v>1</v>
      </c>
      <c r="P2843" t="s">
        <v>3321</v>
      </c>
    </row>
    <row r="2844" spans="1:16" x14ac:dyDescent="0.3">
      <c r="A2844" t="s">
        <v>37</v>
      </c>
      <c r="B2844" t="s">
        <v>38</v>
      </c>
      <c r="C2844" t="s">
        <v>39</v>
      </c>
      <c r="D2844" t="s">
        <v>40</v>
      </c>
      <c r="E2844">
        <v>1</v>
      </c>
      <c r="F2844">
        <v>1</v>
      </c>
      <c r="G2844">
        <v>0</v>
      </c>
      <c r="H2844" s="47">
        <f t="shared" si="132"/>
        <v>1</v>
      </c>
      <c r="I2844" s="47"/>
      <c r="J2844" s="39" t="str">
        <f t="shared" si="134"/>
        <v>1</v>
      </c>
      <c r="K2844" t="s">
        <v>58</v>
      </c>
      <c r="L2844">
        <v>1547</v>
      </c>
      <c r="M2844">
        <v>303</v>
      </c>
      <c r="N2844" t="s">
        <v>2570</v>
      </c>
      <c r="O2844">
        <v>1</v>
      </c>
      <c r="P2844" t="s">
        <v>3321</v>
      </c>
    </row>
    <row r="2845" spans="1:16" x14ac:dyDescent="0.3">
      <c r="A2845" t="s">
        <v>37</v>
      </c>
      <c r="B2845" t="s">
        <v>38</v>
      </c>
      <c r="C2845" t="s">
        <v>39</v>
      </c>
      <c r="D2845" t="s">
        <v>40</v>
      </c>
      <c r="E2845">
        <v>1</v>
      </c>
      <c r="F2845">
        <v>258</v>
      </c>
      <c r="G2845">
        <v>9</v>
      </c>
      <c r="H2845" s="47">
        <f t="shared" si="132"/>
        <v>258</v>
      </c>
      <c r="I2845" s="47">
        <f t="shared" si="133"/>
        <v>9</v>
      </c>
      <c r="J2845" s="39" t="str">
        <f t="shared" si="134"/>
        <v>2589</v>
      </c>
      <c r="K2845" t="s">
        <v>50</v>
      </c>
      <c r="L2845">
        <v>233</v>
      </c>
      <c r="M2845">
        <v>603</v>
      </c>
      <c r="N2845" t="s">
        <v>2978</v>
      </c>
      <c r="O2845">
        <v>1</v>
      </c>
      <c r="P2845" t="s">
        <v>3321</v>
      </c>
    </row>
    <row r="2846" spans="1:16" x14ac:dyDescent="0.3">
      <c r="A2846" t="s">
        <v>37</v>
      </c>
      <c r="B2846" t="s">
        <v>38</v>
      </c>
      <c r="C2846" t="s">
        <v>39</v>
      </c>
      <c r="D2846" t="s">
        <v>40</v>
      </c>
      <c r="E2846">
        <v>1</v>
      </c>
      <c r="F2846">
        <v>800</v>
      </c>
      <c r="G2846">
        <v>9</v>
      </c>
      <c r="H2846" s="47">
        <f t="shared" si="132"/>
        <v>800</v>
      </c>
      <c r="I2846" s="47">
        <f t="shared" si="133"/>
        <v>9</v>
      </c>
      <c r="J2846" s="39" t="str">
        <f t="shared" si="134"/>
        <v>8009</v>
      </c>
      <c r="K2846" t="s">
        <v>124</v>
      </c>
      <c r="L2846">
        <v>483</v>
      </c>
      <c r="M2846" t="s">
        <v>54</v>
      </c>
      <c r="N2846" t="s">
        <v>55</v>
      </c>
      <c r="O2846">
        <v>5</v>
      </c>
      <c r="P2846" t="s">
        <v>3322</v>
      </c>
    </row>
    <row r="2847" spans="1:16" x14ac:dyDescent="0.3">
      <c r="A2847" t="s">
        <v>37</v>
      </c>
      <c r="B2847" t="s">
        <v>38</v>
      </c>
      <c r="C2847" t="s">
        <v>39</v>
      </c>
      <c r="D2847" t="s">
        <v>40</v>
      </c>
      <c r="E2847">
        <v>1</v>
      </c>
      <c r="F2847">
        <v>114</v>
      </c>
      <c r="G2847">
        <v>13</v>
      </c>
      <c r="H2847" s="47">
        <f t="shared" si="132"/>
        <v>114</v>
      </c>
      <c r="I2847" s="47">
        <f t="shared" si="133"/>
        <v>13</v>
      </c>
      <c r="J2847" s="39" t="str">
        <f t="shared" si="134"/>
        <v>11413</v>
      </c>
      <c r="K2847" t="s">
        <v>50</v>
      </c>
      <c r="L2847">
        <v>126</v>
      </c>
      <c r="M2847" t="s">
        <v>2979</v>
      </c>
      <c r="N2847" t="s">
        <v>2980</v>
      </c>
      <c r="O2847">
        <v>1</v>
      </c>
      <c r="P2847" t="s">
        <v>3321</v>
      </c>
    </row>
    <row r="2848" spans="1:16" x14ac:dyDescent="0.3">
      <c r="A2848" t="s">
        <v>37</v>
      </c>
      <c r="B2848" t="s">
        <v>38</v>
      </c>
      <c r="C2848" t="s">
        <v>39</v>
      </c>
      <c r="D2848" t="s">
        <v>40</v>
      </c>
      <c r="E2848">
        <v>1</v>
      </c>
      <c r="F2848">
        <v>698</v>
      </c>
      <c r="G2848">
        <v>34</v>
      </c>
      <c r="H2848" s="47">
        <f t="shared" si="132"/>
        <v>698</v>
      </c>
      <c r="I2848" s="47">
        <f t="shared" si="133"/>
        <v>34</v>
      </c>
      <c r="J2848" s="39" t="str">
        <f t="shared" si="134"/>
        <v>69834</v>
      </c>
      <c r="K2848" t="s">
        <v>50</v>
      </c>
      <c r="L2848">
        <v>85</v>
      </c>
      <c r="M2848" t="s">
        <v>2981</v>
      </c>
      <c r="N2848" t="s">
        <v>2982</v>
      </c>
      <c r="O2848">
        <v>1</v>
      </c>
      <c r="P2848" t="s">
        <v>3321</v>
      </c>
    </row>
    <row r="2849" spans="1:16" x14ac:dyDescent="0.3">
      <c r="A2849" t="s">
        <v>37</v>
      </c>
      <c r="B2849" t="s">
        <v>38</v>
      </c>
      <c r="C2849" t="s">
        <v>39</v>
      </c>
      <c r="D2849" t="s">
        <v>40</v>
      </c>
      <c r="E2849">
        <v>1</v>
      </c>
      <c r="F2849">
        <v>114</v>
      </c>
      <c r="G2849">
        <v>20</v>
      </c>
      <c r="H2849" s="47">
        <f t="shared" si="132"/>
        <v>114</v>
      </c>
      <c r="I2849" s="47">
        <f t="shared" si="133"/>
        <v>20</v>
      </c>
      <c r="J2849" s="39" t="str">
        <f t="shared" si="134"/>
        <v>11420</v>
      </c>
      <c r="K2849" t="s">
        <v>53</v>
      </c>
      <c r="L2849">
        <v>169</v>
      </c>
      <c r="M2849" t="s">
        <v>2113</v>
      </c>
      <c r="N2849" t="s">
        <v>2983</v>
      </c>
      <c r="O2849">
        <v>1</v>
      </c>
      <c r="P2849" t="s">
        <v>3321</v>
      </c>
    </row>
    <row r="2850" spans="1:16" x14ac:dyDescent="0.3">
      <c r="A2850" t="s">
        <v>37</v>
      </c>
      <c r="B2850" t="s">
        <v>38</v>
      </c>
      <c r="C2850" t="s">
        <v>39</v>
      </c>
      <c r="D2850" t="s">
        <v>40</v>
      </c>
      <c r="E2850">
        <v>1</v>
      </c>
      <c r="F2850">
        <v>687</v>
      </c>
      <c r="G2850">
        <v>16</v>
      </c>
      <c r="H2850" s="47">
        <f t="shared" si="132"/>
        <v>687</v>
      </c>
      <c r="I2850" s="47">
        <f t="shared" si="133"/>
        <v>16</v>
      </c>
      <c r="J2850" s="39" t="str">
        <f t="shared" si="134"/>
        <v>68716</v>
      </c>
      <c r="K2850" t="s">
        <v>50</v>
      </c>
      <c r="L2850">
        <v>138.80000000000001</v>
      </c>
      <c r="M2850" t="s">
        <v>2984</v>
      </c>
      <c r="N2850" t="s">
        <v>2985</v>
      </c>
      <c r="O2850">
        <v>1</v>
      </c>
      <c r="P2850" t="s">
        <v>3321</v>
      </c>
    </row>
    <row r="2851" spans="1:16" x14ac:dyDescent="0.3">
      <c r="A2851" t="s">
        <v>37</v>
      </c>
      <c r="B2851" t="s">
        <v>38</v>
      </c>
      <c r="C2851" t="s">
        <v>39</v>
      </c>
      <c r="D2851" t="s">
        <v>40</v>
      </c>
      <c r="E2851">
        <v>1</v>
      </c>
      <c r="F2851">
        <v>667</v>
      </c>
      <c r="G2851">
        <v>31</v>
      </c>
      <c r="H2851" s="47">
        <f t="shared" si="132"/>
        <v>667</v>
      </c>
      <c r="I2851" s="47">
        <f t="shared" si="133"/>
        <v>31</v>
      </c>
      <c r="J2851" s="39" t="str">
        <f t="shared" si="134"/>
        <v>66731</v>
      </c>
      <c r="K2851" t="s">
        <v>50</v>
      </c>
      <c r="L2851">
        <v>152</v>
      </c>
      <c r="M2851" t="s">
        <v>2986</v>
      </c>
      <c r="N2851" t="s">
        <v>2987</v>
      </c>
      <c r="O2851">
        <v>1</v>
      </c>
      <c r="P2851" t="s">
        <v>3321</v>
      </c>
    </row>
    <row r="2852" spans="1:16" x14ac:dyDescent="0.3">
      <c r="A2852" t="s">
        <v>37</v>
      </c>
      <c r="B2852" t="s">
        <v>38</v>
      </c>
      <c r="C2852" t="s">
        <v>39</v>
      </c>
      <c r="D2852" t="s">
        <v>40</v>
      </c>
      <c r="E2852">
        <v>1</v>
      </c>
      <c r="F2852">
        <v>688</v>
      </c>
      <c r="G2852">
        <v>22</v>
      </c>
      <c r="H2852" s="47">
        <f t="shared" si="132"/>
        <v>688</v>
      </c>
      <c r="I2852" s="47">
        <f t="shared" si="133"/>
        <v>22</v>
      </c>
      <c r="J2852" s="39" t="str">
        <f t="shared" si="134"/>
        <v>68822</v>
      </c>
      <c r="K2852" t="s">
        <v>50</v>
      </c>
      <c r="L2852">
        <v>250.2</v>
      </c>
      <c r="M2852" t="s">
        <v>2988</v>
      </c>
      <c r="N2852" t="s">
        <v>2989</v>
      </c>
      <c r="O2852">
        <v>6</v>
      </c>
      <c r="P2852" t="s">
        <v>3324</v>
      </c>
    </row>
    <row r="2853" spans="1:16" x14ac:dyDescent="0.3">
      <c r="A2853" t="s">
        <v>37</v>
      </c>
      <c r="B2853" t="s">
        <v>38</v>
      </c>
      <c r="C2853" t="s">
        <v>39</v>
      </c>
      <c r="D2853" t="s">
        <v>40</v>
      </c>
      <c r="E2853">
        <v>1</v>
      </c>
      <c r="F2853">
        <v>686</v>
      </c>
      <c r="G2853">
        <v>8</v>
      </c>
      <c r="H2853" s="47">
        <f t="shared" si="132"/>
        <v>686</v>
      </c>
      <c r="I2853" s="47">
        <f t="shared" si="133"/>
        <v>8</v>
      </c>
      <c r="J2853" s="39" t="str">
        <f t="shared" si="134"/>
        <v>6868</v>
      </c>
      <c r="K2853" t="s">
        <v>50</v>
      </c>
      <c r="L2853">
        <v>206</v>
      </c>
      <c r="M2853" t="s">
        <v>2396</v>
      </c>
      <c r="N2853" t="s">
        <v>2397</v>
      </c>
      <c r="O2853">
        <v>1</v>
      </c>
      <c r="P2853" t="s">
        <v>3321</v>
      </c>
    </row>
    <row r="2854" spans="1:16" x14ac:dyDescent="0.3">
      <c r="A2854" t="s">
        <v>37</v>
      </c>
      <c r="B2854" t="s">
        <v>38</v>
      </c>
      <c r="C2854" t="s">
        <v>39</v>
      </c>
      <c r="D2854" t="s">
        <v>40</v>
      </c>
      <c r="E2854">
        <v>1</v>
      </c>
      <c r="F2854">
        <v>683</v>
      </c>
      <c r="G2854">
        <v>37</v>
      </c>
      <c r="H2854" s="47">
        <f t="shared" si="132"/>
        <v>683</v>
      </c>
      <c r="I2854" s="47">
        <f t="shared" si="133"/>
        <v>37</v>
      </c>
      <c r="J2854" s="39" t="str">
        <f t="shared" si="134"/>
        <v>68337</v>
      </c>
      <c r="K2854" t="s">
        <v>50</v>
      </c>
      <c r="L2854">
        <v>223.1</v>
      </c>
      <c r="M2854" t="s">
        <v>2990</v>
      </c>
      <c r="N2854" t="s">
        <v>2399</v>
      </c>
      <c r="O2854">
        <v>1</v>
      </c>
      <c r="P2854" t="s">
        <v>3321</v>
      </c>
    </row>
    <row r="2855" spans="1:16" x14ac:dyDescent="0.3">
      <c r="A2855" t="s">
        <v>37</v>
      </c>
      <c r="B2855" t="s">
        <v>38</v>
      </c>
      <c r="C2855" t="s">
        <v>39</v>
      </c>
      <c r="D2855" t="s">
        <v>40</v>
      </c>
      <c r="E2855">
        <v>1</v>
      </c>
      <c r="F2855">
        <v>37</v>
      </c>
      <c r="G2855">
        <v>1</v>
      </c>
      <c r="H2855" s="47">
        <f t="shared" si="132"/>
        <v>37</v>
      </c>
      <c r="I2855" s="47">
        <f t="shared" si="133"/>
        <v>1</v>
      </c>
      <c r="J2855" s="39" t="str">
        <f t="shared" si="134"/>
        <v>371</v>
      </c>
      <c r="K2855" t="s">
        <v>114</v>
      </c>
      <c r="L2855">
        <v>212</v>
      </c>
      <c r="M2855" t="s">
        <v>54</v>
      </c>
      <c r="N2855" t="s">
        <v>154</v>
      </c>
      <c r="O2855">
        <v>2</v>
      </c>
      <c r="P2855" t="s">
        <v>3323</v>
      </c>
    </row>
    <row r="2856" spans="1:16" x14ac:dyDescent="0.3">
      <c r="A2856" t="s">
        <v>37</v>
      </c>
      <c r="B2856" t="s">
        <v>38</v>
      </c>
      <c r="C2856" t="s">
        <v>39</v>
      </c>
      <c r="D2856" t="s">
        <v>40</v>
      </c>
      <c r="E2856">
        <v>1</v>
      </c>
      <c r="F2856">
        <v>664</v>
      </c>
      <c r="G2856">
        <v>8</v>
      </c>
      <c r="H2856" s="47">
        <f t="shared" si="132"/>
        <v>664</v>
      </c>
      <c r="I2856" s="47">
        <f t="shared" si="133"/>
        <v>8</v>
      </c>
      <c r="J2856" s="39" t="str">
        <f t="shared" si="134"/>
        <v>6648</v>
      </c>
      <c r="K2856" t="s">
        <v>50</v>
      </c>
      <c r="L2856">
        <v>529.20000000000005</v>
      </c>
      <c r="M2856" t="s">
        <v>2991</v>
      </c>
      <c r="N2856" t="s">
        <v>2992</v>
      </c>
      <c r="O2856">
        <v>1</v>
      </c>
      <c r="P2856" t="s">
        <v>3321</v>
      </c>
    </row>
    <row r="2857" spans="1:16" x14ac:dyDescent="0.3">
      <c r="A2857" t="s">
        <v>37</v>
      </c>
      <c r="B2857" t="s">
        <v>38</v>
      </c>
      <c r="C2857" t="s">
        <v>39</v>
      </c>
      <c r="D2857" t="s">
        <v>40</v>
      </c>
      <c r="E2857">
        <v>1</v>
      </c>
      <c r="F2857">
        <v>663</v>
      </c>
      <c r="G2857">
        <v>10</v>
      </c>
      <c r="H2857" s="47">
        <f t="shared" si="132"/>
        <v>663</v>
      </c>
      <c r="I2857" s="47">
        <f t="shared" si="133"/>
        <v>10</v>
      </c>
      <c r="J2857" s="39" t="str">
        <f t="shared" si="134"/>
        <v>66310</v>
      </c>
      <c r="K2857" t="s">
        <v>50</v>
      </c>
      <c r="L2857">
        <v>394</v>
      </c>
      <c r="M2857" t="s">
        <v>2993</v>
      </c>
      <c r="N2857" t="s">
        <v>2994</v>
      </c>
      <c r="O2857">
        <v>1</v>
      </c>
      <c r="P2857" t="s">
        <v>3321</v>
      </c>
    </row>
    <row r="2858" spans="1:16" x14ac:dyDescent="0.3">
      <c r="A2858" t="s">
        <v>37</v>
      </c>
      <c r="B2858" t="s">
        <v>38</v>
      </c>
      <c r="C2858" t="s">
        <v>39</v>
      </c>
      <c r="D2858" t="s">
        <v>40</v>
      </c>
      <c r="E2858">
        <v>1</v>
      </c>
      <c r="F2858">
        <v>654</v>
      </c>
      <c r="G2858">
        <v>11</v>
      </c>
      <c r="H2858" s="47">
        <f t="shared" si="132"/>
        <v>654</v>
      </c>
      <c r="I2858" s="47">
        <f t="shared" si="133"/>
        <v>11</v>
      </c>
      <c r="J2858" s="39" t="str">
        <f t="shared" si="134"/>
        <v>65411</v>
      </c>
      <c r="K2858" t="s">
        <v>50</v>
      </c>
      <c r="L2858">
        <v>312.89999999999998</v>
      </c>
      <c r="M2858" t="s">
        <v>2995</v>
      </c>
      <c r="N2858" t="s">
        <v>2996</v>
      </c>
      <c r="O2858">
        <v>1</v>
      </c>
      <c r="P2858" t="s">
        <v>3321</v>
      </c>
    </row>
    <row r="2859" spans="1:16" x14ac:dyDescent="0.3">
      <c r="A2859" t="s">
        <v>37</v>
      </c>
      <c r="B2859" t="s">
        <v>38</v>
      </c>
      <c r="C2859" t="s">
        <v>39</v>
      </c>
      <c r="D2859" t="s">
        <v>40</v>
      </c>
      <c r="E2859">
        <v>1</v>
      </c>
      <c r="F2859">
        <v>656</v>
      </c>
      <c r="G2859">
        <v>3</v>
      </c>
      <c r="H2859" s="47">
        <f t="shared" si="132"/>
        <v>656</v>
      </c>
      <c r="I2859" s="47">
        <f t="shared" si="133"/>
        <v>3</v>
      </c>
      <c r="J2859" s="39" t="str">
        <f t="shared" si="134"/>
        <v>6563</v>
      </c>
      <c r="K2859" t="s">
        <v>50</v>
      </c>
      <c r="L2859">
        <v>632.79999999999995</v>
      </c>
      <c r="M2859">
        <v>656</v>
      </c>
      <c r="N2859" t="s">
        <v>2997</v>
      </c>
      <c r="O2859">
        <v>1</v>
      </c>
      <c r="P2859" t="s">
        <v>3321</v>
      </c>
    </row>
    <row r="2860" spans="1:16" x14ac:dyDescent="0.3">
      <c r="A2860" t="s">
        <v>37</v>
      </c>
      <c r="B2860" t="s">
        <v>38</v>
      </c>
      <c r="C2860" t="s">
        <v>39</v>
      </c>
      <c r="D2860" t="s">
        <v>40</v>
      </c>
      <c r="E2860">
        <v>1</v>
      </c>
      <c r="F2860">
        <v>882</v>
      </c>
      <c r="G2860">
        <v>1</v>
      </c>
      <c r="H2860" s="47">
        <f t="shared" si="132"/>
        <v>882</v>
      </c>
      <c r="I2860" s="47">
        <f t="shared" si="133"/>
        <v>1</v>
      </c>
      <c r="J2860" s="39" t="str">
        <f t="shared" si="134"/>
        <v>8821</v>
      </c>
      <c r="K2860" t="s">
        <v>161</v>
      </c>
      <c r="L2860">
        <v>22221</v>
      </c>
      <c r="M2860" t="s">
        <v>54</v>
      </c>
      <c r="N2860" t="s">
        <v>162</v>
      </c>
      <c r="O2860">
        <v>2</v>
      </c>
      <c r="P2860" t="s">
        <v>3323</v>
      </c>
    </row>
    <row r="2861" spans="1:16" x14ac:dyDescent="0.3">
      <c r="A2861" t="s">
        <v>37</v>
      </c>
      <c r="B2861" t="s">
        <v>38</v>
      </c>
      <c r="C2861" t="s">
        <v>39</v>
      </c>
      <c r="D2861" t="s">
        <v>40</v>
      </c>
      <c r="E2861">
        <v>1</v>
      </c>
      <c r="F2861">
        <v>326</v>
      </c>
      <c r="G2861">
        <v>3</v>
      </c>
      <c r="H2861" s="47">
        <f t="shared" si="132"/>
        <v>326</v>
      </c>
      <c r="I2861" s="47">
        <f t="shared" si="133"/>
        <v>3</v>
      </c>
      <c r="J2861" s="39" t="str">
        <f t="shared" si="134"/>
        <v>3263</v>
      </c>
      <c r="K2861" t="s">
        <v>124</v>
      </c>
      <c r="L2861">
        <v>18</v>
      </c>
      <c r="M2861" t="s">
        <v>54</v>
      </c>
      <c r="N2861" t="s">
        <v>162</v>
      </c>
      <c r="O2861">
        <v>2</v>
      </c>
      <c r="P2861" t="s">
        <v>3323</v>
      </c>
    </row>
    <row r="2862" spans="1:16" x14ac:dyDescent="0.3">
      <c r="A2862" t="s">
        <v>37</v>
      </c>
      <c r="B2862" t="s">
        <v>38</v>
      </c>
      <c r="C2862" t="s">
        <v>39</v>
      </c>
      <c r="D2862" t="s">
        <v>40</v>
      </c>
      <c r="E2862">
        <v>1</v>
      </c>
      <c r="F2862">
        <v>755</v>
      </c>
      <c r="G2862">
        <v>22</v>
      </c>
      <c r="H2862" s="47">
        <f t="shared" si="132"/>
        <v>755</v>
      </c>
      <c r="I2862" s="47">
        <f t="shared" si="133"/>
        <v>22</v>
      </c>
      <c r="J2862" s="39" t="str">
        <f t="shared" si="134"/>
        <v>75522</v>
      </c>
      <c r="K2862" t="s">
        <v>207</v>
      </c>
      <c r="L2862">
        <v>21</v>
      </c>
      <c r="M2862" t="s">
        <v>54</v>
      </c>
      <c r="N2862" t="s">
        <v>79</v>
      </c>
      <c r="O2862">
        <v>2</v>
      </c>
      <c r="P2862" t="s">
        <v>3323</v>
      </c>
    </row>
    <row r="2863" spans="1:16" x14ac:dyDescent="0.3">
      <c r="A2863" t="s">
        <v>37</v>
      </c>
      <c r="B2863" t="s">
        <v>38</v>
      </c>
      <c r="C2863" t="s">
        <v>39</v>
      </c>
      <c r="D2863" t="s">
        <v>40</v>
      </c>
      <c r="E2863">
        <v>1</v>
      </c>
      <c r="F2863">
        <v>601</v>
      </c>
      <c r="G2863">
        <v>0</v>
      </c>
      <c r="H2863" s="47">
        <f t="shared" si="132"/>
        <v>601</v>
      </c>
      <c r="I2863" s="47"/>
      <c r="J2863" s="39" t="str">
        <f t="shared" si="134"/>
        <v>601</v>
      </c>
      <c r="K2863" t="s">
        <v>50</v>
      </c>
      <c r="L2863">
        <v>377</v>
      </c>
      <c r="M2863" t="s">
        <v>3000</v>
      </c>
      <c r="N2863" t="s">
        <v>3001</v>
      </c>
      <c r="O2863">
        <v>1</v>
      </c>
      <c r="P2863" t="s">
        <v>3321</v>
      </c>
    </row>
    <row r="2864" spans="1:16" x14ac:dyDescent="0.3">
      <c r="A2864" t="s">
        <v>37</v>
      </c>
      <c r="B2864" t="s">
        <v>38</v>
      </c>
      <c r="C2864" t="s">
        <v>39</v>
      </c>
      <c r="D2864" t="s">
        <v>40</v>
      </c>
      <c r="E2864">
        <v>1</v>
      </c>
      <c r="F2864">
        <v>605</v>
      </c>
      <c r="G2864">
        <v>1</v>
      </c>
      <c r="H2864" s="47">
        <f t="shared" si="132"/>
        <v>605</v>
      </c>
      <c r="I2864" s="47">
        <f t="shared" si="133"/>
        <v>1</v>
      </c>
      <c r="J2864" s="39" t="str">
        <f t="shared" si="134"/>
        <v>6051</v>
      </c>
      <c r="K2864" t="s">
        <v>50</v>
      </c>
      <c r="L2864">
        <v>344</v>
      </c>
      <c r="M2864" t="s">
        <v>483</v>
      </c>
      <c r="N2864" t="s">
        <v>484</v>
      </c>
      <c r="O2864">
        <v>1</v>
      </c>
      <c r="P2864" t="s">
        <v>3321</v>
      </c>
    </row>
    <row r="2865" spans="1:16" x14ac:dyDescent="0.3">
      <c r="A2865" t="s">
        <v>37</v>
      </c>
      <c r="B2865" t="s">
        <v>38</v>
      </c>
      <c r="C2865" t="s">
        <v>39</v>
      </c>
      <c r="D2865" t="s">
        <v>40</v>
      </c>
      <c r="E2865">
        <v>1</v>
      </c>
      <c r="F2865">
        <v>588</v>
      </c>
      <c r="G2865">
        <v>52</v>
      </c>
      <c r="H2865" s="47">
        <f t="shared" si="132"/>
        <v>588</v>
      </c>
      <c r="I2865" s="47">
        <f t="shared" si="133"/>
        <v>52</v>
      </c>
      <c r="J2865" s="39" t="str">
        <f t="shared" si="134"/>
        <v>58852</v>
      </c>
      <c r="K2865" t="s">
        <v>50</v>
      </c>
      <c r="L2865">
        <v>152</v>
      </c>
      <c r="M2865" t="s">
        <v>3002</v>
      </c>
      <c r="N2865" t="s">
        <v>3003</v>
      </c>
      <c r="O2865">
        <v>1</v>
      </c>
      <c r="P2865" t="s">
        <v>3321</v>
      </c>
    </row>
    <row r="2866" spans="1:16" x14ac:dyDescent="0.3">
      <c r="A2866" t="s">
        <v>37</v>
      </c>
      <c r="B2866" t="s">
        <v>38</v>
      </c>
      <c r="C2866" t="s">
        <v>39</v>
      </c>
      <c r="D2866" t="s">
        <v>40</v>
      </c>
      <c r="E2866">
        <v>1</v>
      </c>
      <c r="F2866">
        <v>594</v>
      </c>
      <c r="G2866">
        <v>1</v>
      </c>
      <c r="H2866" s="47">
        <f t="shared" si="132"/>
        <v>594</v>
      </c>
      <c r="I2866" s="47">
        <f t="shared" si="133"/>
        <v>1</v>
      </c>
      <c r="J2866" s="39" t="str">
        <f t="shared" si="134"/>
        <v>5941</v>
      </c>
      <c r="K2866" t="s">
        <v>50</v>
      </c>
      <c r="L2866">
        <v>61</v>
      </c>
      <c r="M2866" t="s">
        <v>3004</v>
      </c>
      <c r="N2866" t="s">
        <v>3005</v>
      </c>
      <c r="O2866">
        <v>1</v>
      </c>
      <c r="P2866" t="s">
        <v>3321</v>
      </c>
    </row>
    <row r="2867" spans="1:16" x14ac:dyDescent="0.3">
      <c r="A2867" t="s">
        <v>37</v>
      </c>
      <c r="B2867" t="s">
        <v>38</v>
      </c>
      <c r="C2867" t="s">
        <v>39</v>
      </c>
      <c r="D2867" t="s">
        <v>40</v>
      </c>
      <c r="E2867">
        <v>1</v>
      </c>
      <c r="F2867">
        <v>254</v>
      </c>
      <c r="G2867">
        <v>2</v>
      </c>
      <c r="H2867" s="47">
        <f t="shared" si="132"/>
        <v>254</v>
      </c>
      <c r="I2867" s="47">
        <f t="shared" si="133"/>
        <v>2</v>
      </c>
      <c r="J2867" s="39" t="str">
        <f t="shared" si="134"/>
        <v>2542</v>
      </c>
      <c r="K2867" t="s">
        <v>58</v>
      </c>
      <c r="L2867">
        <v>79</v>
      </c>
      <c r="M2867" t="s">
        <v>634</v>
      </c>
      <c r="N2867" t="s">
        <v>635</v>
      </c>
      <c r="O2867">
        <v>1</v>
      </c>
      <c r="P2867" t="s">
        <v>3321</v>
      </c>
    </row>
    <row r="2868" spans="1:16" x14ac:dyDescent="0.3">
      <c r="A2868" t="s">
        <v>37</v>
      </c>
      <c r="B2868" t="s">
        <v>38</v>
      </c>
      <c r="C2868" t="s">
        <v>39</v>
      </c>
      <c r="D2868" t="s">
        <v>40</v>
      </c>
      <c r="E2868">
        <v>1</v>
      </c>
      <c r="F2868">
        <v>366</v>
      </c>
      <c r="G2868">
        <v>1</v>
      </c>
      <c r="H2868" s="47">
        <f t="shared" si="132"/>
        <v>366</v>
      </c>
      <c r="I2868" s="47">
        <f t="shared" si="133"/>
        <v>1</v>
      </c>
      <c r="J2868" s="39" t="str">
        <f t="shared" si="134"/>
        <v>3661</v>
      </c>
      <c r="K2868" t="s">
        <v>53</v>
      </c>
      <c r="L2868">
        <v>6</v>
      </c>
      <c r="M2868" t="s">
        <v>345</v>
      </c>
      <c r="N2868" t="s">
        <v>346</v>
      </c>
      <c r="O2868">
        <v>1</v>
      </c>
      <c r="P2868" t="s">
        <v>3321</v>
      </c>
    </row>
    <row r="2869" spans="1:16" x14ac:dyDescent="0.3">
      <c r="A2869" t="s">
        <v>37</v>
      </c>
      <c r="B2869" t="s">
        <v>38</v>
      </c>
      <c r="C2869" t="s">
        <v>39</v>
      </c>
      <c r="D2869" t="s">
        <v>40</v>
      </c>
      <c r="E2869">
        <v>1</v>
      </c>
      <c r="F2869">
        <v>452</v>
      </c>
      <c r="G2869">
        <v>8</v>
      </c>
      <c r="H2869" s="47">
        <f t="shared" si="132"/>
        <v>452</v>
      </c>
      <c r="I2869" s="47">
        <f t="shared" si="133"/>
        <v>8</v>
      </c>
      <c r="J2869" s="39" t="str">
        <f t="shared" si="134"/>
        <v>4528</v>
      </c>
      <c r="K2869" t="s">
        <v>50</v>
      </c>
      <c r="L2869">
        <v>142</v>
      </c>
      <c r="M2869" t="s">
        <v>3007</v>
      </c>
      <c r="N2869" t="s">
        <v>3008</v>
      </c>
      <c r="O2869">
        <v>1</v>
      </c>
      <c r="P2869" t="s">
        <v>3321</v>
      </c>
    </row>
    <row r="2870" spans="1:16" x14ac:dyDescent="0.3">
      <c r="A2870" t="s">
        <v>37</v>
      </c>
      <c r="B2870" t="s">
        <v>38</v>
      </c>
      <c r="C2870" t="s">
        <v>39</v>
      </c>
      <c r="D2870" t="s">
        <v>40</v>
      </c>
      <c r="E2870">
        <v>1</v>
      </c>
      <c r="F2870">
        <v>412</v>
      </c>
      <c r="G2870">
        <v>2</v>
      </c>
      <c r="H2870" s="47">
        <f t="shared" si="132"/>
        <v>412</v>
      </c>
      <c r="I2870" s="47">
        <f t="shared" si="133"/>
        <v>2</v>
      </c>
      <c r="J2870" s="39" t="str">
        <f t="shared" si="134"/>
        <v>4122</v>
      </c>
      <c r="K2870" t="s">
        <v>50</v>
      </c>
      <c r="L2870">
        <v>154</v>
      </c>
      <c r="M2870" t="s">
        <v>3009</v>
      </c>
      <c r="N2870" t="s">
        <v>3010</v>
      </c>
      <c r="O2870">
        <v>1</v>
      </c>
      <c r="P2870" t="s">
        <v>3321</v>
      </c>
    </row>
    <row r="2871" spans="1:16" x14ac:dyDescent="0.3">
      <c r="A2871" t="s">
        <v>37</v>
      </c>
      <c r="B2871" t="s">
        <v>38</v>
      </c>
      <c r="C2871" t="s">
        <v>39</v>
      </c>
      <c r="D2871" t="s">
        <v>40</v>
      </c>
      <c r="E2871">
        <v>1</v>
      </c>
      <c r="F2871">
        <v>277</v>
      </c>
      <c r="G2871">
        <v>1</v>
      </c>
      <c r="H2871" s="47">
        <f t="shared" si="132"/>
        <v>277</v>
      </c>
      <c r="I2871" s="47">
        <f t="shared" si="133"/>
        <v>1</v>
      </c>
      <c r="J2871" s="39" t="str">
        <f t="shared" si="134"/>
        <v>2771</v>
      </c>
      <c r="K2871" t="s">
        <v>53</v>
      </c>
      <c r="L2871">
        <v>21</v>
      </c>
      <c r="M2871" t="s">
        <v>1546</v>
      </c>
      <c r="N2871" t="s">
        <v>1547</v>
      </c>
      <c r="O2871">
        <v>1</v>
      </c>
      <c r="P2871" t="s">
        <v>3321</v>
      </c>
    </row>
    <row r="2872" spans="1:16" x14ac:dyDescent="0.3">
      <c r="A2872" t="s">
        <v>37</v>
      </c>
      <c r="B2872" t="s">
        <v>38</v>
      </c>
      <c r="C2872" t="s">
        <v>39</v>
      </c>
      <c r="D2872" t="s">
        <v>40</v>
      </c>
      <c r="E2872">
        <v>1</v>
      </c>
      <c r="F2872">
        <v>194</v>
      </c>
      <c r="G2872">
        <v>20</v>
      </c>
      <c r="H2872" s="47">
        <f t="shared" si="132"/>
        <v>194</v>
      </c>
      <c r="I2872" s="47">
        <f t="shared" si="133"/>
        <v>20</v>
      </c>
      <c r="J2872" s="39" t="str">
        <f t="shared" si="134"/>
        <v>19420</v>
      </c>
      <c r="K2872" t="s">
        <v>50</v>
      </c>
      <c r="L2872">
        <v>72</v>
      </c>
      <c r="M2872" t="s">
        <v>54</v>
      </c>
      <c r="N2872" t="s">
        <v>55</v>
      </c>
      <c r="O2872">
        <v>5</v>
      </c>
      <c r="P2872" t="s">
        <v>3322</v>
      </c>
    </row>
    <row r="2873" spans="1:16" x14ac:dyDescent="0.3">
      <c r="A2873" t="s">
        <v>37</v>
      </c>
      <c r="B2873" t="s">
        <v>38</v>
      </c>
      <c r="C2873" t="s">
        <v>39</v>
      </c>
      <c r="D2873" t="s">
        <v>40</v>
      </c>
      <c r="E2873">
        <v>1</v>
      </c>
      <c r="F2873">
        <v>753</v>
      </c>
      <c r="G2873">
        <v>0</v>
      </c>
      <c r="H2873" s="47">
        <f t="shared" si="132"/>
        <v>753</v>
      </c>
      <c r="I2873" s="47"/>
      <c r="J2873" s="39" t="str">
        <f t="shared" si="134"/>
        <v>753</v>
      </c>
      <c r="K2873" t="s">
        <v>58</v>
      </c>
      <c r="L2873">
        <v>307</v>
      </c>
      <c r="M2873" t="s">
        <v>54</v>
      </c>
      <c r="N2873" t="s">
        <v>162</v>
      </c>
      <c r="O2873">
        <v>2</v>
      </c>
      <c r="P2873" t="s">
        <v>3323</v>
      </c>
    </row>
    <row r="2874" spans="1:16" x14ac:dyDescent="0.3">
      <c r="A2874" t="s">
        <v>37</v>
      </c>
      <c r="B2874" t="s">
        <v>38</v>
      </c>
      <c r="C2874" t="s">
        <v>39</v>
      </c>
      <c r="D2874" t="s">
        <v>40</v>
      </c>
      <c r="E2874">
        <v>1</v>
      </c>
      <c r="F2874">
        <v>578</v>
      </c>
      <c r="G2874">
        <v>2</v>
      </c>
      <c r="H2874" s="47">
        <f t="shared" si="132"/>
        <v>578</v>
      </c>
      <c r="I2874" s="47">
        <f t="shared" si="133"/>
        <v>2</v>
      </c>
      <c r="J2874" s="39" t="str">
        <f t="shared" si="134"/>
        <v>5782</v>
      </c>
      <c r="K2874" t="s">
        <v>50</v>
      </c>
      <c r="L2874">
        <v>370</v>
      </c>
      <c r="M2874" t="s">
        <v>3011</v>
      </c>
      <c r="N2874" t="s">
        <v>3012</v>
      </c>
      <c r="O2874">
        <v>1</v>
      </c>
      <c r="P2874" t="s">
        <v>3321</v>
      </c>
    </row>
    <row r="2875" spans="1:16" x14ac:dyDescent="0.3">
      <c r="A2875" t="s">
        <v>37</v>
      </c>
      <c r="B2875" t="s">
        <v>38</v>
      </c>
      <c r="C2875" t="s">
        <v>39</v>
      </c>
      <c r="D2875" t="s">
        <v>40</v>
      </c>
      <c r="E2875">
        <v>1</v>
      </c>
      <c r="F2875">
        <v>659</v>
      </c>
      <c r="G2875">
        <v>24</v>
      </c>
      <c r="H2875" s="47">
        <f t="shared" si="132"/>
        <v>659</v>
      </c>
      <c r="I2875" s="47">
        <f t="shared" si="133"/>
        <v>24</v>
      </c>
      <c r="J2875" s="39" t="str">
        <f t="shared" si="134"/>
        <v>65924</v>
      </c>
      <c r="K2875" t="s">
        <v>50</v>
      </c>
      <c r="L2875">
        <v>46</v>
      </c>
      <c r="M2875" t="s">
        <v>3013</v>
      </c>
      <c r="N2875" t="s">
        <v>3014</v>
      </c>
      <c r="O2875">
        <v>1</v>
      </c>
      <c r="P2875" t="s">
        <v>3321</v>
      </c>
    </row>
    <row r="2876" spans="1:16" x14ac:dyDescent="0.3">
      <c r="A2876" t="s">
        <v>37</v>
      </c>
      <c r="B2876" t="s">
        <v>38</v>
      </c>
      <c r="C2876" t="s">
        <v>39</v>
      </c>
      <c r="D2876" t="s">
        <v>40</v>
      </c>
      <c r="E2876">
        <v>1</v>
      </c>
      <c r="F2876">
        <v>659</v>
      </c>
      <c r="G2876">
        <v>19</v>
      </c>
      <c r="H2876" s="47">
        <f t="shared" si="132"/>
        <v>659</v>
      </c>
      <c r="I2876" s="47">
        <f t="shared" si="133"/>
        <v>19</v>
      </c>
      <c r="J2876" s="39" t="str">
        <f t="shared" si="134"/>
        <v>65919</v>
      </c>
      <c r="K2876" t="s">
        <v>50</v>
      </c>
      <c r="L2876">
        <v>100.2</v>
      </c>
      <c r="M2876" t="s">
        <v>3015</v>
      </c>
      <c r="N2876" t="s">
        <v>3016</v>
      </c>
      <c r="O2876">
        <v>1</v>
      </c>
      <c r="P2876" t="s">
        <v>3321</v>
      </c>
    </row>
    <row r="2877" spans="1:16" x14ac:dyDescent="0.3">
      <c r="A2877" t="s">
        <v>37</v>
      </c>
      <c r="B2877" t="s">
        <v>38</v>
      </c>
      <c r="C2877" t="s">
        <v>39</v>
      </c>
      <c r="D2877" t="s">
        <v>40</v>
      </c>
      <c r="E2877">
        <v>1</v>
      </c>
      <c r="F2877">
        <v>659</v>
      </c>
      <c r="G2877">
        <v>23</v>
      </c>
      <c r="H2877" s="47">
        <f t="shared" si="132"/>
        <v>659</v>
      </c>
      <c r="I2877" s="47">
        <f t="shared" si="133"/>
        <v>23</v>
      </c>
      <c r="J2877" s="39" t="str">
        <f t="shared" si="134"/>
        <v>65923</v>
      </c>
      <c r="K2877" t="s">
        <v>50</v>
      </c>
      <c r="L2877">
        <v>127.3</v>
      </c>
      <c r="M2877" t="s">
        <v>2326</v>
      </c>
      <c r="N2877" t="s">
        <v>3017</v>
      </c>
      <c r="O2877">
        <v>1</v>
      </c>
      <c r="P2877" t="s">
        <v>3321</v>
      </c>
    </row>
    <row r="2878" spans="1:16" x14ac:dyDescent="0.3">
      <c r="A2878" t="s">
        <v>37</v>
      </c>
      <c r="B2878" t="s">
        <v>38</v>
      </c>
      <c r="C2878" t="s">
        <v>39</v>
      </c>
      <c r="D2878" t="s">
        <v>40</v>
      </c>
      <c r="E2878">
        <v>1</v>
      </c>
      <c r="F2878">
        <v>585</v>
      </c>
      <c r="G2878">
        <v>1</v>
      </c>
      <c r="H2878" s="47">
        <f t="shared" si="132"/>
        <v>585</v>
      </c>
      <c r="I2878" s="47">
        <f t="shared" si="133"/>
        <v>1</v>
      </c>
      <c r="J2878" s="39" t="str">
        <f t="shared" si="134"/>
        <v>5851</v>
      </c>
      <c r="K2878" t="s">
        <v>124</v>
      </c>
      <c r="L2878">
        <v>13</v>
      </c>
      <c r="M2878" t="s">
        <v>54</v>
      </c>
      <c r="N2878" t="s">
        <v>55</v>
      </c>
      <c r="O2878">
        <v>5</v>
      </c>
      <c r="P2878" t="s">
        <v>3322</v>
      </c>
    </row>
    <row r="2879" spans="1:16" x14ac:dyDescent="0.3">
      <c r="A2879" t="s">
        <v>37</v>
      </c>
      <c r="B2879" t="s">
        <v>38</v>
      </c>
      <c r="C2879" t="s">
        <v>39</v>
      </c>
      <c r="D2879" t="s">
        <v>40</v>
      </c>
      <c r="E2879">
        <v>1</v>
      </c>
      <c r="F2879">
        <v>567</v>
      </c>
      <c r="G2879">
        <v>10</v>
      </c>
      <c r="H2879" s="47">
        <f t="shared" si="132"/>
        <v>567</v>
      </c>
      <c r="I2879" s="47">
        <f t="shared" si="133"/>
        <v>10</v>
      </c>
      <c r="J2879" s="39" t="str">
        <f t="shared" si="134"/>
        <v>56710</v>
      </c>
      <c r="K2879" t="s">
        <v>50</v>
      </c>
      <c r="L2879">
        <v>56</v>
      </c>
      <c r="M2879" t="s">
        <v>3018</v>
      </c>
      <c r="N2879" t="s">
        <v>3019</v>
      </c>
      <c r="O2879">
        <v>1</v>
      </c>
      <c r="P2879" t="s">
        <v>3321</v>
      </c>
    </row>
    <row r="2880" spans="1:16" x14ac:dyDescent="0.3">
      <c r="A2880" t="s">
        <v>37</v>
      </c>
      <c r="B2880" t="s">
        <v>38</v>
      </c>
      <c r="C2880" t="s">
        <v>39</v>
      </c>
      <c r="D2880" t="s">
        <v>40</v>
      </c>
      <c r="E2880">
        <v>1</v>
      </c>
      <c r="F2880">
        <v>570</v>
      </c>
      <c r="G2880">
        <v>1</v>
      </c>
      <c r="H2880" s="47">
        <f t="shared" si="132"/>
        <v>570</v>
      </c>
      <c r="I2880" s="47">
        <f t="shared" si="133"/>
        <v>1</v>
      </c>
      <c r="J2880" s="39" t="str">
        <f t="shared" si="134"/>
        <v>5701</v>
      </c>
      <c r="K2880" t="s">
        <v>50</v>
      </c>
      <c r="L2880">
        <v>65</v>
      </c>
      <c r="M2880" t="s">
        <v>501</v>
      </c>
      <c r="N2880" t="s">
        <v>502</v>
      </c>
      <c r="O2880">
        <v>1</v>
      </c>
      <c r="P2880" t="s">
        <v>3321</v>
      </c>
    </row>
    <row r="2881" spans="1:16" x14ac:dyDescent="0.3">
      <c r="A2881" t="s">
        <v>37</v>
      </c>
      <c r="B2881" t="s">
        <v>38</v>
      </c>
      <c r="C2881" t="s">
        <v>39</v>
      </c>
      <c r="D2881" t="s">
        <v>40</v>
      </c>
      <c r="E2881">
        <v>1</v>
      </c>
      <c r="F2881">
        <v>502</v>
      </c>
      <c r="G2881">
        <v>1</v>
      </c>
      <c r="H2881" s="47">
        <f t="shared" si="132"/>
        <v>502</v>
      </c>
      <c r="I2881" s="47">
        <f t="shared" si="133"/>
        <v>1</v>
      </c>
      <c r="J2881" s="39" t="str">
        <f t="shared" si="134"/>
        <v>5021</v>
      </c>
      <c r="K2881" t="s">
        <v>50</v>
      </c>
      <c r="L2881">
        <v>205</v>
      </c>
      <c r="M2881" t="s">
        <v>3020</v>
      </c>
      <c r="N2881" t="s">
        <v>3021</v>
      </c>
      <c r="O2881">
        <v>1</v>
      </c>
      <c r="P2881" t="s">
        <v>3321</v>
      </c>
    </row>
    <row r="2882" spans="1:16" x14ac:dyDescent="0.3">
      <c r="A2882" t="s">
        <v>37</v>
      </c>
      <c r="B2882" t="s">
        <v>38</v>
      </c>
      <c r="C2882" t="s">
        <v>39</v>
      </c>
      <c r="D2882" t="s">
        <v>40</v>
      </c>
      <c r="E2882">
        <v>1</v>
      </c>
      <c r="F2882">
        <v>446</v>
      </c>
      <c r="G2882">
        <v>6</v>
      </c>
      <c r="H2882" s="47">
        <f t="shared" si="132"/>
        <v>446</v>
      </c>
      <c r="I2882" s="47">
        <f t="shared" si="133"/>
        <v>6</v>
      </c>
      <c r="J2882" s="39" t="str">
        <f t="shared" si="134"/>
        <v>4466</v>
      </c>
      <c r="K2882" t="s">
        <v>53</v>
      </c>
      <c r="L2882">
        <v>316</v>
      </c>
      <c r="M2882">
        <v>477</v>
      </c>
      <c r="N2882" t="s">
        <v>119</v>
      </c>
      <c r="O2882">
        <v>1</v>
      </c>
      <c r="P2882" t="s">
        <v>3321</v>
      </c>
    </row>
    <row r="2883" spans="1:16" x14ac:dyDescent="0.3">
      <c r="A2883" t="s">
        <v>37</v>
      </c>
      <c r="B2883" t="s">
        <v>38</v>
      </c>
      <c r="C2883" t="s">
        <v>39</v>
      </c>
      <c r="D2883" t="s">
        <v>40</v>
      </c>
      <c r="E2883">
        <v>1</v>
      </c>
      <c r="F2883">
        <v>892</v>
      </c>
      <c r="G2883">
        <v>2</v>
      </c>
      <c r="H2883" s="47">
        <f t="shared" ref="H2883:H2946" si="135">IF(E2883=1,F2883,CONCATENATE(E2883,F2883))</f>
        <v>892</v>
      </c>
      <c r="I2883" s="47">
        <f t="shared" ref="I2883:I2946" si="136">G2883</f>
        <v>2</v>
      </c>
      <c r="J2883" s="39" t="str">
        <f t="shared" ref="J2883:J2946" si="137">CONCATENATE(H2883,I2883)</f>
        <v>8922</v>
      </c>
      <c r="K2883" t="s">
        <v>50</v>
      </c>
      <c r="L2883">
        <v>8</v>
      </c>
      <c r="M2883" t="s">
        <v>54</v>
      </c>
      <c r="N2883" t="s">
        <v>135</v>
      </c>
      <c r="O2883">
        <v>2</v>
      </c>
      <c r="P2883" t="s">
        <v>3323</v>
      </c>
    </row>
    <row r="2884" spans="1:16" x14ac:dyDescent="0.3">
      <c r="A2884" t="s">
        <v>37</v>
      </c>
      <c r="B2884" t="s">
        <v>38</v>
      </c>
      <c r="C2884" t="s">
        <v>39</v>
      </c>
      <c r="D2884" t="s">
        <v>40</v>
      </c>
      <c r="E2884">
        <v>1</v>
      </c>
      <c r="F2884">
        <v>245</v>
      </c>
      <c r="G2884">
        <v>0</v>
      </c>
      <c r="H2884" s="47">
        <f t="shared" si="135"/>
        <v>245</v>
      </c>
      <c r="I2884" s="47"/>
      <c r="J2884" s="39" t="str">
        <f t="shared" si="137"/>
        <v>245</v>
      </c>
      <c r="K2884" t="s">
        <v>58</v>
      </c>
      <c r="L2884">
        <v>212</v>
      </c>
      <c r="M2884" t="s">
        <v>3022</v>
      </c>
      <c r="N2884" t="s">
        <v>1681</v>
      </c>
      <c r="O2884">
        <v>1</v>
      </c>
      <c r="P2884" t="s">
        <v>3321</v>
      </c>
    </row>
    <row r="2885" spans="1:16" x14ac:dyDescent="0.3">
      <c r="A2885" t="s">
        <v>37</v>
      </c>
      <c r="B2885" t="s">
        <v>38</v>
      </c>
      <c r="C2885" t="s">
        <v>39</v>
      </c>
      <c r="D2885" t="s">
        <v>40</v>
      </c>
      <c r="E2885">
        <v>1</v>
      </c>
      <c r="F2885">
        <v>692</v>
      </c>
      <c r="G2885">
        <v>22</v>
      </c>
      <c r="H2885" s="47">
        <f t="shared" si="135"/>
        <v>692</v>
      </c>
      <c r="I2885" s="47">
        <f t="shared" si="136"/>
        <v>22</v>
      </c>
      <c r="J2885" s="39" t="str">
        <f t="shared" si="137"/>
        <v>69222</v>
      </c>
      <c r="K2885" t="s">
        <v>50</v>
      </c>
      <c r="L2885">
        <v>23.5</v>
      </c>
      <c r="M2885" t="s">
        <v>54</v>
      </c>
      <c r="N2885" t="s">
        <v>55</v>
      </c>
      <c r="O2885">
        <v>5</v>
      </c>
      <c r="P2885" t="s">
        <v>3322</v>
      </c>
    </row>
    <row r="2886" spans="1:16" x14ac:dyDescent="0.3">
      <c r="A2886" t="s">
        <v>37</v>
      </c>
      <c r="B2886" t="s">
        <v>38</v>
      </c>
      <c r="C2886" t="s">
        <v>39</v>
      </c>
      <c r="D2886" t="s">
        <v>40</v>
      </c>
      <c r="E2886">
        <v>1</v>
      </c>
      <c r="F2886">
        <v>241</v>
      </c>
      <c r="G2886">
        <v>4</v>
      </c>
      <c r="H2886" s="47">
        <f t="shared" si="135"/>
        <v>241</v>
      </c>
      <c r="I2886" s="47">
        <f t="shared" si="136"/>
        <v>4</v>
      </c>
      <c r="J2886" s="39" t="str">
        <f t="shared" si="137"/>
        <v>2414</v>
      </c>
      <c r="K2886" t="s">
        <v>114</v>
      </c>
      <c r="L2886">
        <v>75</v>
      </c>
      <c r="M2886" t="s">
        <v>1467</v>
      </c>
      <c r="N2886" t="s">
        <v>1468</v>
      </c>
      <c r="O2886">
        <v>1</v>
      </c>
      <c r="P2886" t="s">
        <v>3321</v>
      </c>
    </row>
    <row r="2887" spans="1:16" x14ac:dyDescent="0.3">
      <c r="A2887" t="s">
        <v>37</v>
      </c>
      <c r="B2887" t="s">
        <v>38</v>
      </c>
      <c r="C2887" t="s">
        <v>39</v>
      </c>
      <c r="D2887" t="s">
        <v>40</v>
      </c>
      <c r="E2887">
        <v>1</v>
      </c>
      <c r="F2887">
        <v>425</v>
      </c>
      <c r="G2887">
        <v>3</v>
      </c>
      <c r="H2887" s="47">
        <f t="shared" si="135"/>
        <v>425</v>
      </c>
      <c r="I2887" s="47">
        <f t="shared" si="136"/>
        <v>3</v>
      </c>
      <c r="J2887" s="39" t="str">
        <f t="shared" si="137"/>
        <v>4253</v>
      </c>
      <c r="K2887" t="s">
        <v>50</v>
      </c>
      <c r="L2887">
        <v>251</v>
      </c>
      <c r="M2887" t="s">
        <v>3023</v>
      </c>
      <c r="N2887" t="s">
        <v>3024</v>
      </c>
      <c r="O2887">
        <v>1</v>
      </c>
      <c r="P2887" t="s">
        <v>3321</v>
      </c>
    </row>
    <row r="2888" spans="1:16" x14ac:dyDescent="0.3">
      <c r="A2888" t="s">
        <v>37</v>
      </c>
      <c r="B2888" t="s">
        <v>38</v>
      </c>
      <c r="C2888" t="s">
        <v>39</v>
      </c>
      <c r="D2888" t="s">
        <v>40</v>
      </c>
      <c r="E2888">
        <v>1</v>
      </c>
      <c r="F2888">
        <v>427</v>
      </c>
      <c r="G2888">
        <v>0</v>
      </c>
      <c r="H2888" s="47">
        <f t="shared" si="135"/>
        <v>427</v>
      </c>
      <c r="I2888" s="47"/>
      <c r="J2888" s="39" t="str">
        <f t="shared" si="137"/>
        <v>427</v>
      </c>
      <c r="K2888" t="s">
        <v>50</v>
      </c>
      <c r="L2888">
        <v>244</v>
      </c>
      <c r="M2888">
        <v>427</v>
      </c>
      <c r="N2888" t="s">
        <v>3025</v>
      </c>
      <c r="O2888">
        <v>1</v>
      </c>
      <c r="P2888" t="s">
        <v>3321</v>
      </c>
    </row>
    <row r="2889" spans="1:16" x14ac:dyDescent="0.3">
      <c r="A2889" t="s">
        <v>37</v>
      </c>
      <c r="B2889" t="s">
        <v>38</v>
      </c>
      <c r="C2889" t="s">
        <v>39</v>
      </c>
      <c r="D2889" t="s">
        <v>40</v>
      </c>
      <c r="E2889">
        <v>1</v>
      </c>
      <c r="F2889">
        <v>867</v>
      </c>
      <c r="G2889">
        <v>28</v>
      </c>
      <c r="H2889" s="47">
        <f t="shared" si="135"/>
        <v>867</v>
      </c>
      <c r="I2889" s="47">
        <f t="shared" si="136"/>
        <v>28</v>
      </c>
      <c r="J2889" s="39" t="str">
        <f t="shared" si="137"/>
        <v>86728</v>
      </c>
      <c r="K2889" t="s">
        <v>50</v>
      </c>
      <c r="L2889">
        <v>58</v>
      </c>
      <c r="M2889" t="s">
        <v>3026</v>
      </c>
      <c r="N2889" t="s">
        <v>3027</v>
      </c>
      <c r="O2889">
        <v>1</v>
      </c>
      <c r="P2889" t="s">
        <v>3321</v>
      </c>
    </row>
    <row r="2890" spans="1:16" x14ac:dyDescent="0.3">
      <c r="A2890" t="s">
        <v>37</v>
      </c>
      <c r="B2890" t="s">
        <v>38</v>
      </c>
      <c r="C2890" t="s">
        <v>39</v>
      </c>
      <c r="D2890" t="s">
        <v>40</v>
      </c>
      <c r="E2890">
        <v>1</v>
      </c>
      <c r="F2890">
        <v>866</v>
      </c>
      <c r="G2890">
        <v>10</v>
      </c>
      <c r="H2890" s="47">
        <f t="shared" si="135"/>
        <v>866</v>
      </c>
      <c r="I2890" s="47">
        <f t="shared" si="136"/>
        <v>10</v>
      </c>
      <c r="J2890" s="39" t="str">
        <f t="shared" si="137"/>
        <v>86610</v>
      </c>
      <c r="K2890" t="s">
        <v>50</v>
      </c>
      <c r="L2890">
        <v>367</v>
      </c>
      <c r="M2890" t="s">
        <v>3028</v>
      </c>
      <c r="N2890" t="s">
        <v>2000</v>
      </c>
      <c r="O2890">
        <v>1</v>
      </c>
      <c r="P2890" t="s">
        <v>3321</v>
      </c>
    </row>
    <row r="2891" spans="1:16" x14ac:dyDescent="0.3">
      <c r="A2891" t="s">
        <v>37</v>
      </c>
      <c r="B2891" t="s">
        <v>38</v>
      </c>
      <c r="C2891" t="s">
        <v>39</v>
      </c>
      <c r="D2891" t="s">
        <v>40</v>
      </c>
      <c r="E2891">
        <v>1</v>
      </c>
      <c r="F2891">
        <v>302</v>
      </c>
      <c r="G2891">
        <v>5</v>
      </c>
      <c r="H2891" s="47">
        <f t="shared" si="135"/>
        <v>302</v>
      </c>
      <c r="I2891" s="47">
        <f t="shared" si="136"/>
        <v>5</v>
      </c>
      <c r="J2891" s="39" t="str">
        <f t="shared" si="137"/>
        <v>3025</v>
      </c>
      <c r="K2891" t="s">
        <v>50</v>
      </c>
      <c r="L2891">
        <v>95</v>
      </c>
      <c r="M2891" t="s">
        <v>3029</v>
      </c>
      <c r="N2891" t="s">
        <v>3030</v>
      </c>
      <c r="O2891">
        <v>1</v>
      </c>
      <c r="P2891" t="s">
        <v>3321</v>
      </c>
    </row>
    <row r="2892" spans="1:16" x14ac:dyDescent="0.3">
      <c r="A2892" t="s">
        <v>37</v>
      </c>
      <c r="B2892" t="s">
        <v>38</v>
      </c>
      <c r="C2892" t="s">
        <v>39</v>
      </c>
      <c r="D2892" t="s">
        <v>40</v>
      </c>
      <c r="E2892">
        <v>1</v>
      </c>
      <c r="F2892">
        <v>228</v>
      </c>
      <c r="G2892">
        <v>21</v>
      </c>
      <c r="H2892" s="47">
        <f t="shared" si="135"/>
        <v>228</v>
      </c>
      <c r="I2892" s="47">
        <f t="shared" si="136"/>
        <v>21</v>
      </c>
      <c r="J2892" s="39" t="str">
        <f t="shared" si="137"/>
        <v>22821</v>
      </c>
      <c r="K2892" t="s">
        <v>50</v>
      </c>
      <c r="L2892">
        <v>20</v>
      </c>
      <c r="M2892" t="s">
        <v>3031</v>
      </c>
      <c r="N2892" t="s">
        <v>1543</v>
      </c>
      <c r="O2892">
        <v>1</v>
      </c>
      <c r="P2892" t="s">
        <v>3321</v>
      </c>
    </row>
    <row r="2893" spans="1:16" x14ac:dyDescent="0.3">
      <c r="A2893" t="s">
        <v>37</v>
      </c>
      <c r="B2893" t="s">
        <v>38</v>
      </c>
      <c r="C2893" t="s">
        <v>39</v>
      </c>
      <c r="D2893" t="s">
        <v>40</v>
      </c>
      <c r="E2893">
        <v>1</v>
      </c>
      <c r="F2893">
        <v>226</v>
      </c>
      <c r="G2893">
        <v>2</v>
      </c>
      <c r="H2893" s="47">
        <f t="shared" si="135"/>
        <v>226</v>
      </c>
      <c r="I2893" s="47">
        <f t="shared" si="136"/>
        <v>2</v>
      </c>
      <c r="J2893" s="39" t="str">
        <f t="shared" si="137"/>
        <v>2262</v>
      </c>
      <c r="K2893" t="s">
        <v>835</v>
      </c>
      <c r="L2893">
        <v>397</v>
      </c>
      <c r="M2893" t="s">
        <v>792</v>
      </c>
      <c r="N2893" t="s">
        <v>793</v>
      </c>
      <c r="O2893">
        <v>1</v>
      </c>
      <c r="P2893" t="s">
        <v>3321</v>
      </c>
    </row>
    <row r="2894" spans="1:16" x14ac:dyDescent="0.3">
      <c r="A2894" t="s">
        <v>37</v>
      </c>
      <c r="B2894" t="s">
        <v>38</v>
      </c>
      <c r="C2894" t="s">
        <v>39</v>
      </c>
      <c r="D2894" t="s">
        <v>40</v>
      </c>
      <c r="E2894">
        <v>1</v>
      </c>
      <c r="F2894">
        <v>279</v>
      </c>
      <c r="G2894">
        <v>6</v>
      </c>
      <c r="H2894" s="47">
        <f t="shared" si="135"/>
        <v>279</v>
      </c>
      <c r="I2894" s="47">
        <f t="shared" si="136"/>
        <v>6</v>
      </c>
      <c r="J2894" s="39" t="str">
        <f t="shared" si="137"/>
        <v>2796</v>
      </c>
      <c r="K2894" t="s">
        <v>50</v>
      </c>
      <c r="L2894">
        <v>235</v>
      </c>
      <c r="M2894" t="s">
        <v>54</v>
      </c>
      <c r="N2894" t="s">
        <v>1838</v>
      </c>
      <c r="O2894">
        <v>8</v>
      </c>
      <c r="P2894" t="s">
        <v>3329</v>
      </c>
    </row>
    <row r="2895" spans="1:16" x14ac:dyDescent="0.3">
      <c r="A2895" t="s">
        <v>37</v>
      </c>
      <c r="B2895" t="s">
        <v>38</v>
      </c>
      <c r="C2895" t="s">
        <v>39</v>
      </c>
      <c r="D2895" t="s">
        <v>40</v>
      </c>
      <c r="E2895">
        <v>1</v>
      </c>
      <c r="F2895">
        <v>543</v>
      </c>
      <c r="G2895">
        <v>6</v>
      </c>
      <c r="H2895" s="47">
        <f t="shared" si="135"/>
        <v>543</v>
      </c>
      <c r="I2895" s="47">
        <f t="shared" si="136"/>
        <v>6</v>
      </c>
      <c r="J2895" s="39" t="str">
        <f t="shared" si="137"/>
        <v>5436</v>
      </c>
      <c r="K2895" t="s">
        <v>50</v>
      </c>
      <c r="L2895">
        <v>89</v>
      </c>
      <c r="M2895" t="s">
        <v>54</v>
      </c>
      <c r="N2895" t="s">
        <v>55</v>
      </c>
      <c r="O2895">
        <v>5</v>
      </c>
      <c r="P2895" t="s">
        <v>3322</v>
      </c>
    </row>
    <row r="2896" spans="1:16" x14ac:dyDescent="0.3">
      <c r="A2896" t="s">
        <v>37</v>
      </c>
      <c r="B2896" t="s">
        <v>38</v>
      </c>
      <c r="C2896" t="s">
        <v>39</v>
      </c>
      <c r="D2896" t="s">
        <v>40</v>
      </c>
      <c r="E2896">
        <v>1</v>
      </c>
      <c r="F2896">
        <v>537</v>
      </c>
      <c r="G2896">
        <v>9</v>
      </c>
      <c r="H2896" s="47">
        <f t="shared" si="135"/>
        <v>537</v>
      </c>
      <c r="I2896" s="47">
        <f t="shared" si="136"/>
        <v>9</v>
      </c>
      <c r="J2896" s="39" t="str">
        <f t="shared" si="137"/>
        <v>5379</v>
      </c>
      <c r="K2896" t="s">
        <v>50</v>
      </c>
      <c r="L2896">
        <v>240</v>
      </c>
      <c r="M2896" t="s">
        <v>3032</v>
      </c>
      <c r="N2896" t="s">
        <v>3033</v>
      </c>
      <c r="O2896">
        <v>1</v>
      </c>
      <c r="P2896" t="s">
        <v>3321</v>
      </c>
    </row>
    <row r="2897" spans="1:16" x14ac:dyDescent="0.3">
      <c r="A2897" t="s">
        <v>37</v>
      </c>
      <c r="B2897" t="s">
        <v>38</v>
      </c>
      <c r="C2897" t="s">
        <v>39</v>
      </c>
      <c r="D2897" t="s">
        <v>40</v>
      </c>
      <c r="E2897">
        <v>1</v>
      </c>
      <c r="F2897">
        <v>541</v>
      </c>
      <c r="G2897">
        <v>9</v>
      </c>
      <c r="H2897" s="47">
        <f t="shared" si="135"/>
        <v>541</v>
      </c>
      <c r="I2897" s="47">
        <f t="shared" si="136"/>
        <v>9</v>
      </c>
      <c r="J2897" s="39" t="str">
        <f t="shared" si="137"/>
        <v>5419</v>
      </c>
      <c r="K2897" t="s">
        <v>50</v>
      </c>
      <c r="L2897">
        <v>92</v>
      </c>
      <c r="M2897" t="s">
        <v>3034</v>
      </c>
      <c r="N2897" t="s">
        <v>2626</v>
      </c>
      <c r="O2897">
        <v>1</v>
      </c>
      <c r="P2897" t="s">
        <v>3321</v>
      </c>
    </row>
    <row r="2898" spans="1:16" x14ac:dyDescent="0.3">
      <c r="A2898" t="s">
        <v>37</v>
      </c>
      <c r="B2898" t="s">
        <v>38</v>
      </c>
      <c r="C2898" t="s">
        <v>39</v>
      </c>
      <c r="D2898" t="s">
        <v>40</v>
      </c>
      <c r="E2898">
        <v>1</v>
      </c>
      <c r="F2898">
        <v>542</v>
      </c>
      <c r="G2898">
        <v>6</v>
      </c>
      <c r="H2898" s="47">
        <f t="shared" si="135"/>
        <v>542</v>
      </c>
      <c r="I2898" s="47">
        <f t="shared" si="136"/>
        <v>6</v>
      </c>
      <c r="J2898" s="39" t="str">
        <f t="shared" si="137"/>
        <v>5426</v>
      </c>
      <c r="K2898" t="s">
        <v>50</v>
      </c>
      <c r="L2898">
        <v>52</v>
      </c>
      <c r="M2898" t="s">
        <v>54</v>
      </c>
      <c r="N2898" t="s">
        <v>55</v>
      </c>
      <c r="O2898">
        <v>5</v>
      </c>
      <c r="P2898" t="s">
        <v>3322</v>
      </c>
    </row>
    <row r="2899" spans="1:16" x14ac:dyDescent="0.3">
      <c r="A2899" t="s">
        <v>37</v>
      </c>
      <c r="B2899" t="s">
        <v>38</v>
      </c>
      <c r="C2899" t="s">
        <v>39</v>
      </c>
      <c r="D2899" t="s">
        <v>40</v>
      </c>
      <c r="E2899">
        <v>1</v>
      </c>
      <c r="F2899">
        <v>533</v>
      </c>
      <c r="G2899">
        <v>3</v>
      </c>
      <c r="H2899" s="47">
        <f t="shared" si="135"/>
        <v>533</v>
      </c>
      <c r="I2899" s="47">
        <f t="shared" si="136"/>
        <v>3</v>
      </c>
      <c r="J2899" s="39" t="str">
        <f t="shared" si="137"/>
        <v>5333</v>
      </c>
      <c r="K2899" t="s">
        <v>50</v>
      </c>
      <c r="L2899">
        <v>107</v>
      </c>
      <c r="M2899" t="s">
        <v>3035</v>
      </c>
      <c r="N2899" t="s">
        <v>3036</v>
      </c>
      <c r="O2899">
        <v>1</v>
      </c>
      <c r="P2899" t="s">
        <v>3321</v>
      </c>
    </row>
    <row r="2900" spans="1:16" x14ac:dyDescent="0.3">
      <c r="A2900" t="s">
        <v>37</v>
      </c>
      <c r="B2900" t="s">
        <v>38</v>
      </c>
      <c r="C2900" t="s">
        <v>39</v>
      </c>
      <c r="D2900" t="s">
        <v>40</v>
      </c>
      <c r="E2900">
        <v>1</v>
      </c>
      <c r="F2900">
        <v>477</v>
      </c>
      <c r="G2900">
        <v>5</v>
      </c>
      <c r="H2900" s="47">
        <f t="shared" si="135"/>
        <v>477</v>
      </c>
      <c r="I2900" s="47">
        <f t="shared" si="136"/>
        <v>5</v>
      </c>
      <c r="J2900" s="39" t="str">
        <f t="shared" si="137"/>
        <v>4775</v>
      </c>
      <c r="K2900" t="s">
        <v>50</v>
      </c>
      <c r="L2900">
        <v>169</v>
      </c>
      <c r="M2900">
        <v>477</v>
      </c>
      <c r="N2900" t="s">
        <v>3037</v>
      </c>
      <c r="O2900">
        <v>1</v>
      </c>
      <c r="P2900" t="s">
        <v>3321</v>
      </c>
    </row>
    <row r="2901" spans="1:16" x14ac:dyDescent="0.3">
      <c r="A2901" t="s">
        <v>37</v>
      </c>
      <c r="B2901" t="s">
        <v>38</v>
      </c>
      <c r="C2901" t="s">
        <v>39</v>
      </c>
      <c r="D2901" t="s">
        <v>40</v>
      </c>
      <c r="E2901">
        <v>1</v>
      </c>
      <c r="F2901">
        <v>802</v>
      </c>
      <c r="G2901">
        <v>2</v>
      </c>
      <c r="H2901" s="47">
        <f t="shared" si="135"/>
        <v>802</v>
      </c>
      <c r="I2901" s="47">
        <f t="shared" si="136"/>
        <v>2</v>
      </c>
      <c r="J2901" s="39" t="str">
        <f t="shared" si="137"/>
        <v>8022</v>
      </c>
      <c r="K2901" t="s">
        <v>72</v>
      </c>
      <c r="L2901">
        <v>18165</v>
      </c>
      <c r="M2901" t="s">
        <v>3038</v>
      </c>
      <c r="N2901" t="s">
        <v>3039</v>
      </c>
      <c r="O2901">
        <v>6</v>
      </c>
      <c r="P2901" t="s">
        <v>3324</v>
      </c>
    </row>
    <row r="2902" spans="1:16" x14ac:dyDescent="0.3">
      <c r="A2902" t="s">
        <v>37</v>
      </c>
      <c r="B2902" t="s">
        <v>38</v>
      </c>
      <c r="C2902" t="s">
        <v>39</v>
      </c>
      <c r="D2902" t="s">
        <v>40</v>
      </c>
      <c r="E2902">
        <v>1</v>
      </c>
      <c r="F2902">
        <v>805</v>
      </c>
      <c r="G2902">
        <v>5</v>
      </c>
      <c r="H2902" s="47">
        <f t="shared" si="135"/>
        <v>805</v>
      </c>
      <c r="I2902" s="47">
        <f t="shared" si="136"/>
        <v>5</v>
      </c>
      <c r="J2902" s="39" t="str">
        <f t="shared" si="137"/>
        <v>8055</v>
      </c>
      <c r="K2902" t="s">
        <v>72</v>
      </c>
      <c r="L2902">
        <v>3821</v>
      </c>
      <c r="M2902" t="s">
        <v>3040</v>
      </c>
      <c r="N2902" t="s">
        <v>3041</v>
      </c>
      <c r="O2902">
        <v>6</v>
      </c>
      <c r="P2902" t="s">
        <v>3324</v>
      </c>
    </row>
    <row r="2903" spans="1:16" x14ac:dyDescent="0.3">
      <c r="A2903" t="s">
        <v>37</v>
      </c>
      <c r="B2903" t="s">
        <v>38</v>
      </c>
      <c r="C2903" t="s">
        <v>39</v>
      </c>
      <c r="D2903" t="s">
        <v>40</v>
      </c>
      <c r="E2903">
        <v>1</v>
      </c>
      <c r="F2903">
        <v>698</v>
      </c>
      <c r="G2903">
        <v>1</v>
      </c>
      <c r="H2903" s="47">
        <f t="shared" si="135"/>
        <v>698</v>
      </c>
      <c r="I2903" s="47">
        <f t="shared" si="136"/>
        <v>1</v>
      </c>
      <c r="J2903" s="39" t="str">
        <f t="shared" si="137"/>
        <v>6981</v>
      </c>
      <c r="K2903" t="s">
        <v>50</v>
      </c>
      <c r="L2903">
        <v>106.8</v>
      </c>
      <c r="M2903" t="s">
        <v>1950</v>
      </c>
      <c r="N2903" t="s">
        <v>3042</v>
      </c>
      <c r="O2903">
        <v>1</v>
      </c>
      <c r="P2903" t="s">
        <v>3321</v>
      </c>
    </row>
    <row r="2904" spans="1:16" x14ac:dyDescent="0.3">
      <c r="A2904" t="s">
        <v>37</v>
      </c>
      <c r="B2904" t="s">
        <v>38</v>
      </c>
      <c r="C2904" t="s">
        <v>39</v>
      </c>
      <c r="D2904" t="s">
        <v>40</v>
      </c>
      <c r="E2904">
        <v>1</v>
      </c>
      <c r="F2904">
        <v>866</v>
      </c>
      <c r="G2904">
        <v>34</v>
      </c>
      <c r="H2904" s="47">
        <f t="shared" si="135"/>
        <v>866</v>
      </c>
      <c r="I2904" s="47">
        <f t="shared" si="136"/>
        <v>34</v>
      </c>
      <c r="J2904" s="39" t="str">
        <f t="shared" si="137"/>
        <v>86634</v>
      </c>
      <c r="K2904" t="s">
        <v>50</v>
      </c>
      <c r="L2904">
        <v>96</v>
      </c>
      <c r="M2904" t="s">
        <v>809</v>
      </c>
      <c r="N2904" t="s">
        <v>810</v>
      </c>
      <c r="O2904">
        <v>1</v>
      </c>
      <c r="P2904" t="s">
        <v>3321</v>
      </c>
    </row>
    <row r="2905" spans="1:16" x14ac:dyDescent="0.3">
      <c r="A2905" t="s">
        <v>37</v>
      </c>
      <c r="B2905" t="s">
        <v>38</v>
      </c>
      <c r="C2905" t="s">
        <v>39</v>
      </c>
      <c r="D2905" t="s">
        <v>40</v>
      </c>
      <c r="E2905">
        <v>1</v>
      </c>
      <c r="F2905">
        <v>776</v>
      </c>
      <c r="G2905">
        <v>9</v>
      </c>
      <c r="H2905" s="47">
        <f t="shared" si="135"/>
        <v>776</v>
      </c>
      <c r="I2905" s="47">
        <f t="shared" si="136"/>
        <v>9</v>
      </c>
      <c r="J2905" s="39" t="str">
        <f t="shared" si="137"/>
        <v>7769</v>
      </c>
      <c r="K2905" t="s">
        <v>50</v>
      </c>
      <c r="L2905">
        <v>72</v>
      </c>
      <c r="M2905" t="s">
        <v>54</v>
      </c>
      <c r="N2905" t="s">
        <v>79</v>
      </c>
      <c r="O2905">
        <v>2</v>
      </c>
      <c r="P2905" t="s">
        <v>3323</v>
      </c>
    </row>
    <row r="2906" spans="1:16" x14ac:dyDescent="0.3">
      <c r="A2906" t="s">
        <v>37</v>
      </c>
      <c r="B2906" t="s">
        <v>38</v>
      </c>
      <c r="C2906" t="s">
        <v>39</v>
      </c>
      <c r="D2906" t="s">
        <v>40</v>
      </c>
      <c r="E2906">
        <v>1</v>
      </c>
      <c r="F2906">
        <v>869</v>
      </c>
      <c r="G2906">
        <v>8</v>
      </c>
      <c r="H2906" s="47">
        <f t="shared" si="135"/>
        <v>869</v>
      </c>
      <c r="I2906" s="47">
        <f t="shared" si="136"/>
        <v>8</v>
      </c>
      <c r="J2906" s="39" t="str">
        <f t="shared" si="137"/>
        <v>8698</v>
      </c>
      <c r="K2906" t="s">
        <v>114</v>
      </c>
      <c r="L2906">
        <v>3</v>
      </c>
      <c r="M2906" t="s">
        <v>1140</v>
      </c>
      <c r="N2906" t="s">
        <v>1141</v>
      </c>
      <c r="O2906">
        <v>1</v>
      </c>
      <c r="P2906" t="s">
        <v>3321</v>
      </c>
    </row>
    <row r="2907" spans="1:16" x14ac:dyDescent="0.3">
      <c r="A2907" t="s">
        <v>37</v>
      </c>
      <c r="B2907" t="s">
        <v>38</v>
      </c>
      <c r="C2907" t="s">
        <v>39</v>
      </c>
      <c r="D2907" t="s">
        <v>40</v>
      </c>
      <c r="E2907">
        <v>1</v>
      </c>
      <c r="F2907">
        <v>696</v>
      </c>
      <c r="G2907">
        <v>12</v>
      </c>
      <c r="H2907" s="47">
        <f t="shared" si="135"/>
        <v>696</v>
      </c>
      <c r="I2907" s="47">
        <f t="shared" si="136"/>
        <v>12</v>
      </c>
      <c r="J2907" s="39" t="str">
        <f t="shared" si="137"/>
        <v>69612</v>
      </c>
      <c r="K2907" t="s">
        <v>50</v>
      </c>
      <c r="L2907">
        <v>165</v>
      </c>
      <c r="M2907" t="s">
        <v>814</v>
      </c>
      <c r="N2907" t="s">
        <v>815</v>
      </c>
      <c r="O2907">
        <v>1</v>
      </c>
      <c r="P2907" t="s">
        <v>3321</v>
      </c>
    </row>
    <row r="2908" spans="1:16" x14ac:dyDescent="0.3">
      <c r="A2908" t="s">
        <v>37</v>
      </c>
      <c r="B2908" t="s">
        <v>38</v>
      </c>
      <c r="C2908" t="s">
        <v>39</v>
      </c>
      <c r="D2908" t="s">
        <v>40</v>
      </c>
      <c r="E2908">
        <v>1</v>
      </c>
      <c r="F2908">
        <v>756</v>
      </c>
      <c r="G2908">
        <v>0</v>
      </c>
      <c r="H2908" s="47">
        <f t="shared" si="135"/>
        <v>756</v>
      </c>
      <c r="I2908" s="47"/>
      <c r="J2908" s="39" t="str">
        <f t="shared" si="137"/>
        <v>756</v>
      </c>
      <c r="K2908" t="s">
        <v>58</v>
      </c>
      <c r="L2908">
        <v>151</v>
      </c>
      <c r="M2908" t="s">
        <v>54</v>
      </c>
      <c r="N2908" t="s">
        <v>1254</v>
      </c>
      <c r="O2908">
        <v>4</v>
      </c>
      <c r="P2908" t="s">
        <v>3325</v>
      </c>
    </row>
    <row r="2909" spans="1:16" x14ac:dyDescent="0.3">
      <c r="A2909" t="s">
        <v>37</v>
      </c>
      <c r="B2909" t="s">
        <v>38</v>
      </c>
      <c r="C2909" t="s">
        <v>39</v>
      </c>
      <c r="D2909" t="s">
        <v>40</v>
      </c>
      <c r="E2909">
        <v>1</v>
      </c>
      <c r="F2909">
        <v>867</v>
      </c>
      <c r="G2909">
        <v>49</v>
      </c>
      <c r="H2909" s="47">
        <f t="shared" si="135"/>
        <v>867</v>
      </c>
      <c r="I2909" s="47">
        <f t="shared" si="136"/>
        <v>49</v>
      </c>
      <c r="J2909" s="39" t="str">
        <f t="shared" si="137"/>
        <v>86749</v>
      </c>
      <c r="K2909" t="s">
        <v>50</v>
      </c>
      <c r="L2909">
        <v>262</v>
      </c>
      <c r="M2909" t="s">
        <v>3043</v>
      </c>
      <c r="N2909" t="s">
        <v>3044</v>
      </c>
      <c r="O2909">
        <v>1</v>
      </c>
      <c r="P2909" t="s">
        <v>3321</v>
      </c>
    </row>
    <row r="2910" spans="1:16" x14ac:dyDescent="0.3">
      <c r="A2910" t="s">
        <v>37</v>
      </c>
      <c r="B2910" t="s">
        <v>38</v>
      </c>
      <c r="C2910" t="s">
        <v>39</v>
      </c>
      <c r="D2910" t="s">
        <v>40</v>
      </c>
      <c r="E2910">
        <v>1</v>
      </c>
      <c r="F2910">
        <v>867</v>
      </c>
      <c r="G2910">
        <v>69</v>
      </c>
      <c r="H2910" s="47">
        <f t="shared" si="135"/>
        <v>867</v>
      </c>
      <c r="I2910" s="47">
        <f t="shared" si="136"/>
        <v>69</v>
      </c>
      <c r="J2910" s="39" t="str">
        <f t="shared" si="137"/>
        <v>86769</v>
      </c>
      <c r="K2910" t="s">
        <v>356</v>
      </c>
      <c r="L2910">
        <v>4791</v>
      </c>
      <c r="M2910" t="s">
        <v>54</v>
      </c>
      <c r="N2910" t="s">
        <v>135</v>
      </c>
      <c r="O2910">
        <v>2</v>
      </c>
      <c r="P2910" t="s">
        <v>3323</v>
      </c>
    </row>
    <row r="2911" spans="1:16" x14ac:dyDescent="0.3">
      <c r="A2911" t="s">
        <v>37</v>
      </c>
      <c r="B2911" t="s">
        <v>38</v>
      </c>
      <c r="C2911" t="s">
        <v>39</v>
      </c>
      <c r="D2911" t="s">
        <v>40</v>
      </c>
      <c r="E2911">
        <v>1</v>
      </c>
      <c r="F2911">
        <v>694</v>
      </c>
      <c r="G2911">
        <v>1</v>
      </c>
      <c r="H2911" s="47">
        <f t="shared" si="135"/>
        <v>694</v>
      </c>
      <c r="I2911" s="47">
        <f t="shared" si="136"/>
        <v>1</v>
      </c>
      <c r="J2911" s="39" t="str">
        <f t="shared" si="137"/>
        <v>6941</v>
      </c>
      <c r="K2911" t="s">
        <v>50</v>
      </c>
      <c r="L2911">
        <v>66.8</v>
      </c>
      <c r="M2911" t="s">
        <v>1754</v>
      </c>
      <c r="N2911" t="s">
        <v>1755</v>
      </c>
      <c r="O2911">
        <v>1</v>
      </c>
      <c r="P2911" t="s">
        <v>3321</v>
      </c>
    </row>
    <row r="2912" spans="1:16" x14ac:dyDescent="0.3">
      <c r="A2912" t="s">
        <v>37</v>
      </c>
      <c r="B2912" t="s">
        <v>38</v>
      </c>
      <c r="C2912" t="s">
        <v>39</v>
      </c>
      <c r="D2912" t="s">
        <v>40</v>
      </c>
      <c r="E2912">
        <v>1</v>
      </c>
      <c r="F2912">
        <v>867</v>
      </c>
      <c r="G2912">
        <v>18</v>
      </c>
      <c r="H2912" s="47">
        <f t="shared" si="135"/>
        <v>867</v>
      </c>
      <c r="I2912" s="47">
        <f t="shared" si="136"/>
        <v>18</v>
      </c>
      <c r="J2912" s="39" t="str">
        <f t="shared" si="137"/>
        <v>86718</v>
      </c>
      <c r="K2912" t="s">
        <v>50</v>
      </c>
      <c r="L2912">
        <v>123</v>
      </c>
      <c r="M2912">
        <v>741</v>
      </c>
      <c r="N2912" t="s">
        <v>3045</v>
      </c>
      <c r="O2912">
        <v>1</v>
      </c>
      <c r="P2912" t="s">
        <v>3321</v>
      </c>
    </row>
    <row r="2913" spans="1:16" x14ac:dyDescent="0.3">
      <c r="A2913" t="s">
        <v>37</v>
      </c>
      <c r="B2913" t="s">
        <v>38</v>
      </c>
      <c r="C2913" t="s">
        <v>39</v>
      </c>
      <c r="D2913" t="s">
        <v>40</v>
      </c>
      <c r="E2913">
        <v>1</v>
      </c>
      <c r="F2913">
        <v>690</v>
      </c>
      <c r="G2913">
        <v>7</v>
      </c>
      <c r="H2913" s="47">
        <f t="shared" si="135"/>
        <v>690</v>
      </c>
      <c r="I2913" s="47">
        <f t="shared" si="136"/>
        <v>7</v>
      </c>
      <c r="J2913" s="39" t="str">
        <f t="shared" si="137"/>
        <v>6907</v>
      </c>
      <c r="K2913" t="s">
        <v>50</v>
      </c>
      <c r="L2913">
        <v>266.8</v>
      </c>
      <c r="M2913" t="s">
        <v>3046</v>
      </c>
      <c r="N2913" t="s">
        <v>128</v>
      </c>
      <c r="O2913">
        <v>1</v>
      </c>
      <c r="P2913" t="s">
        <v>3321</v>
      </c>
    </row>
    <row r="2914" spans="1:16" x14ac:dyDescent="0.3">
      <c r="A2914" t="s">
        <v>37</v>
      </c>
      <c r="B2914" t="s">
        <v>38</v>
      </c>
      <c r="C2914" t="s">
        <v>39</v>
      </c>
      <c r="D2914" t="s">
        <v>40</v>
      </c>
      <c r="E2914">
        <v>1</v>
      </c>
      <c r="F2914">
        <v>684</v>
      </c>
      <c r="G2914">
        <v>18</v>
      </c>
      <c r="H2914" s="47">
        <f t="shared" si="135"/>
        <v>684</v>
      </c>
      <c r="I2914" s="47">
        <f t="shared" si="136"/>
        <v>18</v>
      </c>
      <c r="J2914" s="39" t="str">
        <f t="shared" si="137"/>
        <v>68418</v>
      </c>
      <c r="K2914" t="s">
        <v>50</v>
      </c>
      <c r="L2914">
        <v>162.1</v>
      </c>
      <c r="M2914" t="s">
        <v>3047</v>
      </c>
      <c r="N2914" t="s">
        <v>3048</v>
      </c>
      <c r="O2914">
        <v>1</v>
      </c>
      <c r="P2914" t="s">
        <v>3321</v>
      </c>
    </row>
    <row r="2915" spans="1:16" x14ac:dyDescent="0.3">
      <c r="A2915" t="s">
        <v>37</v>
      </c>
      <c r="B2915" t="s">
        <v>38</v>
      </c>
      <c r="C2915" t="s">
        <v>39</v>
      </c>
      <c r="D2915" t="s">
        <v>40</v>
      </c>
      <c r="E2915">
        <v>1</v>
      </c>
      <c r="F2915">
        <v>670</v>
      </c>
      <c r="G2915">
        <v>18</v>
      </c>
      <c r="H2915" s="47">
        <f t="shared" si="135"/>
        <v>670</v>
      </c>
      <c r="I2915" s="47">
        <f t="shared" si="136"/>
        <v>18</v>
      </c>
      <c r="J2915" s="39" t="str">
        <f t="shared" si="137"/>
        <v>67018</v>
      </c>
      <c r="K2915" t="s">
        <v>50</v>
      </c>
      <c r="L2915">
        <v>103.8</v>
      </c>
      <c r="M2915" t="s">
        <v>3049</v>
      </c>
      <c r="N2915" t="s">
        <v>3050</v>
      </c>
      <c r="O2915">
        <v>1</v>
      </c>
      <c r="P2915" t="s">
        <v>3321</v>
      </c>
    </row>
    <row r="2916" spans="1:16" x14ac:dyDescent="0.3">
      <c r="A2916" t="s">
        <v>37</v>
      </c>
      <c r="B2916" t="s">
        <v>38</v>
      </c>
      <c r="C2916" t="s">
        <v>39</v>
      </c>
      <c r="D2916" t="s">
        <v>40</v>
      </c>
      <c r="E2916">
        <v>1</v>
      </c>
      <c r="F2916">
        <v>866</v>
      </c>
      <c r="G2916">
        <v>21</v>
      </c>
      <c r="H2916" s="47">
        <f t="shared" si="135"/>
        <v>866</v>
      </c>
      <c r="I2916" s="47">
        <f t="shared" si="136"/>
        <v>21</v>
      </c>
      <c r="J2916" s="39" t="str">
        <f t="shared" si="137"/>
        <v>86621</v>
      </c>
      <c r="K2916" t="s">
        <v>50</v>
      </c>
      <c r="L2916">
        <v>46</v>
      </c>
      <c r="M2916" t="s">
        <v>54</v>
      </c>
      <c r="N2916" t="s">
        <v>159</v>
      </c>
      <c r="O2916">
        <v>2</v>
      </c>
      <c r="P2916" t="s">
        <v>3323</v>
      </c>
    </row>
    <row r="2917" spans="1:16" x14ac:dyDescent="0.3">
      <c r="A2917" t="s">
        <v>37</v>
      </c>
      <c r="B2917" t="s">
        <v>38</v>
      </c>
      <c r="C2917" t="s">
        <v>39</v>
      </c>
      <c r="D2917" t="s">
        <v>40</v>
      </c>
      <c r="E2917">
        <v>1</v>
      </c>
      <c r="F2917">
        <v>866</v>
      </c>
      <c r="G2917">
        <v>25</v>
      </c>
      <c r="H2917" s="47">
        <f t="shared" si="135"/>
        <v>866</v>
      </c>
      <c r="I2917" s="47">
        <f t="shared" si="136"/>
        <v>25</v>
      </c>
      <c r="J2917" s="39" t="str">
        <f t="shared" si="137"/>
        <v>86625</v>
      </c>
      <c r="K2917" t="s">
        <v>50</v>
      </c>
      <c r="L2917">
        <v>186</v>
      </c>
      <c r="M2917" t="s">
        <v>3051</v>
      </c>
      <c r="N2917" t="s">
        <v>3052</v>
      </c>
      <c r="O2917">
        <v>1</v>
      </c>
      <c r="P2917" t="s">
        <v>3321</v>
      </c>
    </row>
    <row r="2918" spans="1:16" x14ac:dyDescent="0.3">
      <c r="A2918" t="s">
        <v>37</v>
      </c>
      <c r="B2918" t="s">
        <v>38</v>
      </c>
      <c r="C2918" t="s">
        <v>39</v>
      </c>
      <c r="D2918" t="s">
        <v>40</v>
      </c>
      <c r="E2918">
        <v>1</v>
      </c>
      <c r="F2918">
        <v>857</v>
      </c>
      <c r="G2918">
        <v>4</v>
      </c>
      <c r="H2918" s="47">
        <f t="shared" si="135"/>
        <v>857</v>
      </c>
      <c r="I2918" s="47">
        <f t="shared" si="136"/>
        <v>4</v>
      </c>
      <c r="J2918" s="39" t="str">
        <f t="shared" si="137"/>
        <v>8574</v>
      </c>
      <c r="K2918" t="s">
        <v>207</v>
      </c>
      <c r="L2918">
        <v>112</v>
      </c>
      <c r="M2918" t="s">
        <v>54</v>
      </c>
      <c r="N2918" t="s">
        <v>162</v>
      </c>
      <c r="O2918">
        <v>2</v>
      </c>
      <c r="P2918" t="s">
        <v>3323</v>
      </c>
    </row>
    <row r="2919" spans="1:16" x14ac:dyDescent="0.3">
      <c r="A2919" t="s">
        <v>37</v>
      </c>
      <c r="B2919" t="s">
        <v>38</v>
      </c>
      <c r="C2919" t="s">
        <v>39</v>
      </c>
      <c r="D2919" t="s">
        <v>40</v>
      </c>
      <c r="E2919">
        <v>1</v>
      </c>
      <c r="F2919">
        <v>743</v>
      </c>
      <c r="G2919">
        <v>8</v>
      </c>
      <c r="H2919" s="47">
        <f t="shared" si="135"/>
        <v>743</v>
      </c>
      <c r="I2919" s="47">
        <f t="shared" si="136"/>
        <v>8</v>
      </c>
      <c r="J2919" s="39" t="str">
        <f t="shared" si="137"/>
        <v>7438</v>
      </c>
      <c r="K2919" t="s">
        <v>50</v>
      </c>
      <c r="L2919">
        <v>1213</v>
      </c>
      <c r="M2919" t="s">
        <v>54</v>
      </c>
      <c r="N2919" t="s">
        <v>55</v>
      </c>
      <c r="O2919">
        <v>5</v>
      </c>
      <c r="P2919" t="s">
        <v>3322</v>
      </c>
    </row>
    <row r="2920" spans="1:16" x14ac:dyDescent="0.3">
      <c r="A2920" t="s">
        <v>37</v>
      </c>
      <c r="B2920" t="s">
        <v>38</v>
      </c>
      <c r="C2920" t="s">
        <v>39</v>
      </c>
      <c r="D2920" t="s">
        <v>40</v>
      </c>
      <c r="E2920">
        <v>1</v>
      </c>
      <c r="F2920">
        <v>89</v>
      </c>
      <c r="G2920">
        <v>1</v>
      </c>
      <c r="H2920" s="47">
        <f t="shared" si="135"/>
        <v>89</v>
      </c>
      <c r="I2920" s="47">
        <f t="shared" si="136"/>
        <v>1</v>
      </c>
      <c r="J2920" s="39" t="str">
        <f t="shared" si="137"/>
        <v>891</v>
      </c>
      <c r="K2920" t="s">
        <v>53</v>
      </c>
      <c r="L2920">
        <v>60</v>
      </c>
      <c r="M2920" t="s">
        <v>54</v>
      </c>
      <c r="N2920" t="s">
        <v>55</v>
      </c>
      <c r="O2920">
        <v>5</v>
      </c>
      <c r="P2920" t="s">
        <v>3322</v>
      </c>
    </row>
    <row r="2921" spans="1:16" x14ac:dyDescent="0.3">
      <c r="A2921" t="s">
        <v>37</v>
      </c>
      <c r="B2921" t="s">
        <v>38</v>
      </c>
      <c r="C2921" t="s">
        <v>39</v>
      </c>
      <c r="D2921" t="s">
        <v>40</v>
      </c>
      <c r="E2921">
        <v>1</v>
      </c>
      <c r="F2921">
        <v>98</v>
      </c>
      <c r="G2921">
        <v>1</v>
      </c>
      <c r="H2921" s="47">
        <f t="shared" si="135"/>
        <v>98</v>
      </c>
      <c r="I2921" s="47">
        <f t="shared" si="136"/>
        <v>1</v>
      </c>
      <c r="J2921" s="39" t="str">
        <f t="shared" si="137"/>
        <v>981</v>
      </c>
      <c r="K2921" t="s">
        <v>53</v>
      </c>
      <c r="L2921">
        <v>2771</v>
      </c>
      <c r="M2921" t="s">
        <v>3053</v>
      </c>
      <c r="N2921" t="s">
        <v>1563</v>
      </c>
      <c r="O2921">
        <v>1</v>
      </c>
      <c r="P2921" t="s">
        <v>3321</v>
      </c>
    </row>
    <row r="2922" spans="1:16" x14ac:dyDescent="0.3">
      <c r="A2922" t="s">
        <v>37</v>
      </c>
      <c r="B2922" t="s">
        <v>38</v>
      </c>
      <c r="C2922" t="s">
        <v>39</v>
      </c>
      <c r="D2922" t="s">
        <v>40</v>
      </c>
      <c r="E2922">
        <v>1</v>
      </c>
      <c r="F2922">
        <v>77</v>
      </c>
      <c r="G2922">
        <v>3</v>
      </c>
      <c r="H2922" s="47">
        <f t="shared" si="135"/>
        <v>77</v>
      </c>
      <c r="I2922" s="47">
        <f t="shared" si="136"/>
        <v>3</v>
      </c>
      <c r="J2922" s="39" t="str">
        <f t="shared" si="137"/>
        <v>773</v>
      </c>
      <c r="K2922" t="s">
        <v>160</v>
      </c>
      <c r="L2922">
        <v>167</v>
      </c>
      <c r="M2922" t="s">
        <v>54</v>
      </c>
      <c r="N2922" t="s">
        <v>198</v>
      </c>
      <c r="O2922">
        <v>4</v>
      </c>
      <c r="P2922" t="s">
        <v>3325</v>
      </c>
    </row>
    <row r="2923" spans="1:16" x14ac:dyDescent="0.3">
      <c r="A2923" t="s">
        <v>37</v>
      </c>
      <c r="B2923" t="s">
        <v>38</v>
      </c>
      <c r="C2923" t="s">
        <v>39</v>
      </c>
      <c r="D2923" t="s">
        <v>40</v>
      </c>
      <c r="E2923">
        <v>1</v>
      </c>
      <c r="F2923">
        <v>81</v>
      </c>
      <c r="G2923">
        <v>8</v>
      </c>
      <c r="H2923" s="47">
        <f t="shared" si="135"/>
        <v>81</v>
      </c>
      <c r="I2923" s="47">
        <f t="shared" si="136"/>
        <v>8</v>
      </c>
      <c r="J2923" s="39" t="str">
        <f t="shared" si="137"/>
        <v>818</v>
      </c>
      <c r="K2923" t="s">
        <v>50</v>
      </c>
      <c r="L2923">
        <v>202</v>
      </c>
      <c r="M2923" t="s">
        <v>3054</v>
      </c>
      <c r="N2923" t="s">
        <v>3055</v>
      </c>
      <c r="O2923">
        <v>1</v>
      </c>
      <c r="P2923" t="s">
        <v>3321</v>
      </c>
    </row>
    <row r="2924" spans="1:16" x14ac:dyDescent="0.3">
      <c r="A2924" t="s">
        <v>37</v>
      </c>
      <c r="B2924" t="s">
        <v>38</v>
      </c>
      <c r="C2924" t="s">
        <v>39</v>
      </c>
      <c r="D2924" t="s">
        <v>40</v>
      </c>
      <c r="E2924">
        <v>1</v>
      </c>
      <c r="F2924">
        <v>258</v>
      </c>
      <c r="G2924">
        <v>4</v>
      </c>
      <c r="H2924" s="47">
        <f t="shared" si="135"/>
        <v>258</v>
      </c>
      <c r="I2924" s="47">
        <f t="shared" si="136"/>
        <v>4</v>
      </c>
      <c r="J2924" s="39" t="str">
        <f t="shared" si="137"/>
        <v>2584</v>
      </c>
      <c r="K2924" t="s">
        <v>50</v>
      </c>
      <c r="L2924">
        <v>155</v>
      </c>
      <c r="M2924" t="s">
        <v>3056</v>
      </c>
      <c r="N2924" t="s">
        <v>3057</v>
      </c>
      <c r="O2924">
        <v>1</v>
      </c>
      <c r="P2924" t="s">
        <v>3321</v>
      </c>
    </row>
    <row r="2925" spans="1:16" x14ac:dyDescent="0.3">
      <c r="A2925" t="s">
        <v>37</v>
      </c>
      <c r="B2925" t="s">
        <v>38</v>
      </c>
      <c r="C2925" t="s">
        <v>39</v>
      </c>
      <c r="D2925" t="s">
        <v>40</v>
      </c>
      <c r="E2925">
        <v>1</v>
      </c>
      <c r="F2925">
        <v>684</v>
      </c>
      <c r="G2925">
        <v>54</v>
      </c>
      <c r="H2925" s="47">
        <f t="shared" si="135"/>
        <v>684</v>
      </c>
      <c r="I2925" s="47">
        <f t="shared" si="136"/>
        <v>54</v>
      </c>
      <c r="J2925" s="39" t="str">
        <f t="shared" si="137"/>
        <v>68454</v>
      </c>
      <c r="K2925" t="s">
        <v>50</v>
      </c>
      <c r="L2925">
        <v>19.8</v>
      </c>
      <c r="M2925" t="s">
        <v>3058</v>
      </c>
      <c r="N2925" t="s">
        <v>1620</v>
      </c>
      <c r="O2925">
        <v>1</v>
      </c>
      <c r="P2925" t="s">
        <v>3321</v>
      </c>
    </row>
    <row r="2926" spans="1:16" x14ac:dyDescent="0.3">
      <c r="A2926" t="s">
        <v>37</v>
      </c>
      <c r="B2926" t="s">
        <v>38</v>
      </c>
      <c r="C2926" t="s">
        <v>39</v>
      </c>
      <c r="D2926" t="s">
        <v>40</v>
      </c>
      <c r="E2926">
        <v>1</v>
      </c>
      <c r="F2926">
        <v>527</v>
      </c>
      <c r="G2926">
        <v>2</v>
      </c>
      <c r="H2926" s="47">
        <f t="shared" si="135"/>
        <v>527</v>
      </c>
      <c r="I2926" s="47">
        <f t="shared" si="136"/>
        <v>2</v>
      </c>
      <c r="J2926" s="39" t="str">
        <f t="shared" si="137"/>
        <v>5272</v>
      </c>
      <c r="K2926" t="s">
        <v>161</v>
      </c>
      <c r="L2926">
        <v>5906</v>
      </c>
      <c r="M2926" t="s">
        <v>54</v>
      </c>
      <c r="N2926" t="s">
        <v>162</v>
      </c>
      <c r="O2926">
        <v>2</v>
      </c>
      <c r="P2926" t="s">
        <v>3323</v>
      </c>
    </row>
    <row r="2927" spans="1:16" x14ac:dyDescent="0.3">
      <c r="A2927" t="s">
        <v>37</v>
      </c>
      <c r="B2927" t="s">
        <v>38</v>
      </c>
      <c r="C2927" t="s">
        <v>39</v>
      </c>
      <c r="D2927" t="s">
        <v>40</v>
      </c>
      <c r="E2927">
        <v>1</v>
      </c>
      <c r="F2927">
        <v>831</v>
      </c>
      <c r="G2927">
        <v>3</v>
      </c>
      <c r="H2927" s="47">
        <f t="shared" si="135"/>
        <v>831</v>
      </c>
      <c r="I2927" s="47">
        <f t="shared" si="136"/>
        <v>3</v>
      </c>
      <c r="J2927" s="39" t="str">
        <f t="shared" si="137"/>
        <v>8313</v>
      </c>
      <c r="K2927" t="s">
        <v>53</v>
      </c>
      <c r="L2927">
        <v>1683</v>
      </c>
      <c r="M2927" t="s">
        <v>343</v>
      </c>
      <c r="N2927" t="s">
        <v>344</v>
      </c>
      <c r="O2927">
        <v>1</v>
      </c>
      <c r="P2927" t="s">
        <v>3321</v>
      </c>
    </row>
    <row r="2928" spans="1:16" x14ac:dyDescent="0.3">
      <c r="A2928" t="s">
        <v>37</v>
      </c>
      <c r="B2928" t="s">
        <v>38</v>
      </c>
      <c r="C2928" t="s">
        <v>39</v>
      </c>
      <c r="D2928" t="s">
        <v>40</v>
      </c>
      <c r="E2928">
        <v>1</v>
      </c>
      <c r="F2928">
        <v>741</v>
      </c>
      <c r="G2928">
        <v>37</v>
      </c>
      <c r="H2928" s="47">
        <f t="shared" si="135"/>
        <v>741</v>
      </c>
      <c r="I2928" s="47">
        <f t="shared" si="136"/>
        <v>37</v>
      </c>
      <c r="J2928" s="39" t="str">
        <f t="shared" si="137"/>
        <v>74137</v>
      </c>
      <c r="K2928" t="s">
        <v>50</v>
      </c>
      <c r="L2928">
        <v>121</v>
      </c>
      <c r="M2928" t="s">
        <v>3059</v>
      </c>
      <c r="N2928" t="s">
        <v>3060</v>
      </c>
      <c r="O2928">
        <v>1</v>
      </c>
      <c r="P2928" t="s">
        <v>3321</v>
      </c>
    </row>
    <row r="2929" spans="1:16" x14ac:dyDescent="0.3">
      <c r="A2929" t="s">
        <v>37</v>
      </c>
      <c r="B2929" t="s">
        <v>38</v>
      </c>
      <c r="C2929" t="s">
        <v>39</v>
      </c>
      <c r="D2929" t="s">
        <v>40</v>
      </c>
      <c r="E2929">
        <v>1</v>
      </c>
      <c r="F2929">
        <v>852</v>
      </c>
      <c r="G2929">
        <v>3</v>
      </c>
      <c r="H2929" s="47">
        <f t="shared" si="135"/>
        <v>852</v>
      </c>
      <c r="I2929" s="47">
        <f t="shared" si="136"/>
        <v>3</v>
      </c>
      <c r="J2929" s="39" t="str">
        <f t="shared" si="137"/>
        <v>8523</v>
      </c>
      <c r="K2929" t="s">
        <v>207</v>
      </c>
      <c r="L2929">
        <v>226</v>
      </c>
      <c r="M2929" t="s">
        <v>54</v>
      </c>
      <c r="N2929" t="s">
        <v>55</v>
      </c>
      <c r="O2929">
        <v>5</v>
      </c>
      <c r="P2929" t="s">
        <v>3322</v>
      </c>
    </row>
    <row r="2930" spans="1:16" x14ac:dyDescent="0.3">
      <c r="A2930" t="s">
        <v>37</v>
      </c>
      <c r="B2930" t="s">
        <v>38</v>
      </c>
      <c r="C2930" t="s">
        <v>39</v>
      </c>
      <c r="D2930" t="s">
        <v>40</v>
      </c>
      <c r="E2930">
        <v>1</v>
      </c>
      <c r="F2930">
        <v>853</v>
      </c>
      <c r="G2930">
        <v>3</v>
      </c>
      <c r="H2930" s="47">
        <f t="shared" si="135"/>
        <v>853</v>
      </c>
      <c r="I2930" s="47">
        <f t="shared" si="136"/>
        <v>3</v>
      </c>
      <c r="J2930" s="39" t="str">
        <f t="shared" si="137"/>
        <v>8533</v>
      </c>
      <c r="K2930" t="s">
        <v>207</v>
      </c>
      <c r="L2930">
        <v>269</v>
      </c>
      <c r="M2930" t="s">
        <v>54</v>
      </c>
      <c r="N2930" t="s">
        <v>55</v>
      </c>
      <c r="O2930">
        <v>5</v>
      </c>
      <c r="P2930" t="s">
        <v>3322</v>
      </c>
    </row>
    <row r="2931" spans="1:16" x14ac:dyDescent="0.3">
      <c r="A2931" t="s">
        <v>37</v>
      </c>
      <c r="B2931" t="s">
        <v>38</v>
      </c>
      <c r="C2931" t="s">
        <v>39</v>
      </c>
      <c r="D2931" t="s">
        <v>40</v>
      </c>
      <c r="E2931">
        <v>1</v>
      </c>
      <c r="F2931">
        <v>877</v>
      </c>
      <c r="G2931">
        <v>0</v>
      </c>
      <c r="H2931" s="47">
        <f t="shared" si="135"/>
        <v>877</v>
      </c>
      <c r="I2931" s="47"/>
      <c r="J2931" s="39" t="str">
        <f t="shared" si="137"/>
        <v>877</v>
      </c>
      <c r="K2931" t="s">
        <v>124</v>
      </c>
      <c r="L2931">
        <v>3308</v>
      </c>
      <c r="M2931" t="s">
        <v>54</v>
      </c>
      <c r="N2931" t="s">
        <v>57</v>
      </c>
      <c r="O2931">
        <v>2</v>
      </c>
      <c r="P2931" t="s">
        <v>3323</v>
      </c>
    </row>
    <row r="2932" spans="1:16" x14ac:dyDescent="0.3">
      <c r="A2932" t="s">
        <v>37</v>
      </c>
      <c r="B2932" t="s">
        <v>38</v>
      </c>
      <c r="C2932" t="s">
        <v>39</v>
      </c>
      <c r="D2932" t="s">
        <v>40</v>
      </c>
      <c r="E2932">
        <v>1</v>
      </c>
      <c r="F2932">
        <v>849</v>
      </c>
      <c r="G2932">
        <v>3</v>
      </c>
      <c r="H2932" s="47">
        <f t="shared" si="135"/>
        <v>849</v>
      </c>
      <c r="I2932" s="47">
        <f t="shared" si="136"/>
        <v>3</v>
      </c>
      <c r="J2932" s="39" t="str">
        <f t="shared" si="137"/>
        <v>8493</v>
      </c>
      <c r="K2932" t="s">
        <v>50</v>
      </c>
      <c r="L2932">
        <v>1233</v>
      </c>
      <c r="M2932" t="s">
        <v>828</v>
      </c>
      <c r="N2932" t="s">
        <v>829</v>
      </c>
      <c r="O2932">
        <v>1</v>
      </c>
      <c r="P2932" t="s">
        <v>3321</v>
      </c>
    </row>
    <row r="2933" spans="1:16" x14ac:dyDescent="0.3">
      <c r="A2933" t="s">
        <v>37</v>
      </c>
      <c r="B2933" t="s">
        <v>38</v>
      </c>
      <c r="C2933" t="s">
        <v>39</v>
      </c>
      <c r="D2933" t="s">
        <v>40</v>
      </c>
      <c r="E2933">
        <v>1</v>
      </c>
      <c r="F2933">
        <v>286</v>
      </c>
      <c r="G2933">
        <v>11</v>
      </c>
      <c r="H2933" s="47">
        <f t="shared" si="135"/>
        <v>286</v>
      </c>
      <c r="I2933" s="47">
        <f t="shared" si="136"/>
        <v>11</v>
      </c>
      <c r="J2933" s="39" t="str">
        <f t="shared" si="137"/>
        <v>28611</v>
      </c>
      <c r="K2933" t="s">
        <v>58</v>
      </c>
      <c r="L2933">
        <v>789</v>
      </c>
      <c r="M2933" t="s">
        <v>54</v>
      </c>
      <c r="N2933" t="s">
        <v>55</v>
      </c>
      <c r="O2933">
        <v>5</v>
      </c>
      <c r="P2933" t="s">
        <v>3322</v>
      </c>
    </row>
    <row r="2934" spans="1:16" x14ac:dyDescent="0.3">
      <c r="A2934" t="s">
        <v>37</v>
      </c>
      <c r="B2934" t="s">
        <v>38</v>
      </c>
      <c r="C2934" t="s">
        <v>39</v>
      </c>
      <c r="D2934" t="s">
        <v>40</v>
      </c>
      <c r="E2934">
        <v>1</v>
      </c>
      <c r="F2934">
        <v>192</v>
      </c>
      <c r="G2934">
        <v>13</v>
      </c>
      <c r="H2934" s="47">
        <f t="shared" si="135"/>
        <v>192</v>
      </c>
      <c r="I2934" s="47">
        <f t="shared" si="136"/>
        <v>13</v>
      </c>
      <c r="J2934" s="39" t="str">
        <f t="shared" si="137"/>
        <v>19213</v>
      </c>
      <c r="K2934" t="s">
        <v>50</v>
      </c>
      <c r="L2934">
        <v>118</v>
      </c>
      <c r="M2934" t="s">
        <v>3061</v>
      </c>
      <c r="N2934" t="s">
        <v>1062</v>
      </c>
      <c r="O2934">
        <v>6</v>
      </c>
      <c r="P2934" t="s">
        <v>3324</v>
      </c>
    </row>
    <row r="2935" spans="1:16" x14ac:dyDescent="0.3">
      <c r="A2935" t="s">
        <v>37</v>
      </c>
      <c r="B2935" t="s">
        <v>38</v>
      </c>
      <c r="C2935" t="s">
        <v>39</v>
      </c>
      <c r="D2935" t="s">
        <v>40</v>
      </c>
      <c r="E2935">
        <v>1</v>
      </c>
      <c r="F2935">
        <v>194</v>
      </c>
      <c r="G2935">
        <v>4</v>
      </c>
      <c r="H2935" s="47">
        <f t="shared" si="135"/>
        <v>194</v>
      </c>
      <c r="I2935" s="47">
        <f t="shared" si="136"/>
        <v>4</v>
      </c>
      <c r="J2935" s="39" t="str">
        <f t="shared" si="137"/>
        <v>1944</v>
      </c>
      <c r="K2935" t="s">
        <v>50</v>
      </c>
      <c r="L2935">
        <v>212</v>
      </c>
      <c r="M2935" t="s">
        <v>3062</v>
      </c>
      <c r="N2935" t="s">
        <v>3063</v>
      </c>
      <c r="O2935">
        <v>1</v>
      </c>
      <c r="P2935" t="s">
        <v>3321</v>
      </c>
    </row>
    <row r="2936" spans="1:16" x14ac:dyDescent="0.3">
      <c r="A2936" t="s">
        <v>37</v>
      </c>
      <c r="B2936" t="s">
        <v>38</v>
      </c>
      <c r="C2936" t="s">
        <v>39</v>
      </c>
      <c r="D2936" t="s">
        <v>40</v>
      </c>
      <c r="E2936">
        <v>1</v>
      </c>
      <c r="F2936">
        <v>684</v>
      </c>
      <c r="G2936">
        <v>16</v>
      </c>
      <c r="H2936" s="47">
        <f t="shared" si="135"/>
        <v>684</v>
      </c>
      <c r="I2936" s="47">
        <f t="shared" si="136"/>
        <v>16</v>
      </c>
      <c r="J2936" s="39" t="str">
        <f t="shared" si="137"/>
        <v>68416</v>
      </c>
      <c r="K2936" t="s">
        <v>50</v>
      </c>
      <c r="L2936">
        <v>106.7</v>
      </c>
      <c r="M2936" t="s">
        <v>2127</v>
      </c>
      <c r="N2936" t="s">
        <v>3064</v>
      </c>
      <c r="O2936">
        <v>1</v>
      </c>
      <c r="P2936" t="s">
        <v>3321</v>
      </c>
    </row>
    <row r="2937" spans="1:16" x14ac:dyDescent="0.3">
      <c r="A2937" t="s">
        <v>37</v>
      </c>
      <c r="B2937" t="s">
        <v>38</v>
      </c>
      <c r="C2937" t="s">
        <v>39</v>
      </c>
      <c r="D2937" t="s">
        <v>40</v>
      </c>
      <c r="E2937">
        <v>1</v>
      </c>
      <c r="F2937">
        <v>667</v>
      </c>
      <c r="G2937">
        <v>1</v>
      </c>
      <c r="H2937" s="47">
        <f t="shared" si="135"/>
        <v>667</v>
      </c>
      <c r="I2937" s="47">
        <f t="shared" si="136"/>
        <v>1</v>
      </c>
      <c r="J2937" s="39" t="str">
        <f t="shared" si="137"/>
        <v>6671</v>
      </c>
      <c r="K2937" t="s">
        <v>63</v>
      </c>
      <c r="L2937">
        <v>2569.4</v>
      </c>
      <c r="M2937" t="s">
        <v>54</v>
      </c>
      <c r="N2937" t="s">
        <v>55</v>
      </c>
      <c r="O2937">
        <v>5</v>
      </c>
      <c r="P2937" t="s">
        <v>3322</v>
      </c>
    </row>
    <row r="2938" spans="1:16" x14ac:dyDescent="0.3">
      <c r="A2938" t="s">
        <v>37</v>
      </c>
      <c r="B2938" t="s">
        <v>38</v>
      </c>
      <c r="C2938" t="s">
        <v>39</v>
      </c>
      <c r="D2938" t="s">
        <v>40</v>
      </c>
      <c r="E2938">
        <v>1</v>
      </c>
      <c r="F2938">
        <v>741</v>
      </c>
      <c r="G2938">
        <v>7</v>
      </c>
      <c r="H2938" s="47">
        <f t="shared" si="135"/>
        <v>741</v>
      </c>
      <c r="I2938" s="47">
        <f t="shared" si="136"/>
        <v>7</v>
      </c>
      <c r="J2938" s="39" t="str">
        <f t="shared" si="137"/>
        <v>7417</v>
      </c>
      <c r="K2938" t="s">
        <v>50</v>
      </c>
      <c r="L2938">
        <v>187</v>
      </c>
      <c r="M2938" t="s">
        <v>3065</v>
      </c>
      <c r="N2938" t="s">
        <v>3066</v>
      </c>
      <c r="O2938">
        <v>1</v>
      </c>
      <c r="P2938" t="s">
        <v>3321</v>
      </c>
    </row>
    <row r="2939" spans="1:16" x14ac:dyDescent="0.3">
      <c r="A2939" t="s">
        <v>37</v>
      </c>
      <c r="B2939" t="s">
        <v>38</v>
      </c>
      <c r="C2939" t="s">
        <v>39</v>
      </c>
      <c r="D2939" t="s">
        <v>40</v>
      </c>
      <c r="E2939">
        <v>1</v>
      </c>
      <c r="F2939">
        <v>687</v>
      </c>
      <c r="G2939">
        <v>7</v>
      </c>
      <c r="H2939" s="47">
        <f t="shared" si="135"/>
        <v>687</v>
      </c>
      <c r="I2939" s="47">
        <f t="shared" si="136"/>
        <v>7</v>
      </c>
      <c r="J2939" s="39" t="str">
        <f t="shared" si="137"/>
        <v>6877</v>
      </c>
      <c r="K2939" t="s">
        <v>50</v>
      </c>
      <c r="L2939">
        <v>192</v>
      </c>
      <c r="M2939" t="s">
        <v>3067</v>
      </c>
      <c r="N2939" t="s">
        <v>3068</v>
      </c>
      <c r="O2939">
        <v>1</v>
      </c>
      <c r="P2939" t="s">
        <v>3321</v>
      </c>
    </row>
    <row r="2940" spans="1:16" x14ac:dyDescent="0.3">
      <c r="A2940" t="s">
        <v>37</v>
      </c>
      <c r="B2940" t="s">
        <v>38</v>
      </c>
      <c r="C2940" t="s">
        <v>39</v>
      </c>
      <c r="D2940" t="s">
        <v>40</v>
      </c>
      <c r="E2940">
        <v>1</v>
      </c>
      <c r="F2940">
        <v>40</v>
      </c>
      <c r="G2940">
        <v>1</v>
      </c>
      <c r="H2940" s="47">
        <f t="shared" si="135"/>
        <v>40</v>
      </c>
      <c r="I2940" s="47">
        <f t="shared" si="136"/>
        <v>1</v>
      </c>
      <c r="J2940" s="39" t="str">
        <f t="shared" si="137"/>
        <v>401</v>
      </c>
      <c r="K2940" t="s">
        <v>114</v>
      </c>
      <c r="L2940">
        <v>243</v>
      </c>
      <c r="M2940" t="s">
        <v>54</v>
      </c>
      <c r="N2940" t="s">
        <v>154</v>
      </c>
      <c r="O2940">
        <v>2</v>
      </c>
      <c r="P2940" t="s">
        <v>3323</v>
      </c>
    </row>
    <row r="2941" spans="1:16" x14ac:dyDescent="0.3">
      <c r="A2941" t="s">
        <v>37</v>
      </c>
      <c r="B2941" t="s">
        <v>38</v>
      </c>
      <c r="C2941" t="s">
        <v>39</v>
      </c>
      <c r="D2941" t="s">
        <v>40</v>
      </c>
      <c r="E2941">
        <v>1</v>
      </c>
      <c r="F2941">
        <v>41</v>
      </c>
      <c r="G2941">
        <v>4</v>
      </c>
      <c r="H2941" s="47">
        <f t="shared" si="135"/>
        <v>41</v>
      </c>
      <c r="I2941" s="47">
        <f t="shared" si="136"/>
        <v>4</v>
      </c>
      <c r="J2941" s="39" t="str">
        <f t="shared" si="137"/>
        <v>414</v>
      </c>
      <c r="K2941" t="s">
        <v>114</v>
      </c>
      <c r="L2941">
        <v>393</v>
      </c>
      <c r="M2941" t="s">
        <v>54</v>
      </c>
      <c r="N2941" t="s">
        <v>154</v>
      </c>
      <c r="O2941">
        <v>2</v>
      </c>
      <c r="P2941" t="s">
        <v>3323</v>
      </c>
    </row>
    <row r="2942" spans="1:16" x14ac:dyDescent="0.3">
      <c r="A2942" t="s">
        <v>37</v>
      </c>
      <c r="B2942" t="s">
        <v>38</v>
      </c>
      <c r="C2942" t="s">
        <v>39</v>
      </c>
      <c r="D2942" t="s">
        <v>40</v>
      </c>
      <c r="E2942">
        <v>1</v>
      </c>
      <c r="F2942">
        <v>664</v>
      </c>
      <c r="G2942">
        <v>17</v>
      </c>
      <c r="H2942" s="47">
        <f t="shared" si="135"/>
        <v>664</v>
      </c>
      <c r="I2942" s="47">
        <f t="shared" si="136"/>
        <v>17</v>
      </c>
      <c r="J2942" s="39" t="str">
        <f t="shared" si="137"/>
        <v>66417</v>
      </c>
      <c r="K2942" t="s">
        <v>50</v>
      </c>
      <c r="L2942">
        <v>346.1</v>
      </c>
      <c r="M2942" t="s">
        <v>2059</v>
      </c>
      <c r="N2942" t="s">
        <v>2060</v>
      </c>
      <c r="O2942">
        <v>1</v>
      </c>
      <c r="P2942" t="s">
        <v>3321</v>
      </c>
    </row>
    <row r="2943" spans="1:16" x14ac:dyDescent="0.3">
      <c r="A2943" t="s">
        <v>37</v>
      </c>
      <c r="B2943" t="s">
        <v>38</v>
      </c>
      <c r="C2943" t="s">
        <v>39</v>
      </c>
      <c r="D2943" t="s">
        <v>40</v>
      </c>
      <c r="E2943">
        <v>1</v>
      </c>
      <c r="F2943">
        <v>663</v>
      </c>
      <c r="G2943">
        <v>9</v>
      </c>
      <c r="H2943" s="47">
        <f t="shared" si="135"/>
        <v>663</v>
      </c>
      <c r="I2943" s="47">
        <f t="shared" si="136"/>
        <v>9</v>
      </c>
      <c r="J2943" s="39" t="str">
        <f t="shared" si="137"/>
        <v>6639</v>
      </c>
      <c r="K2943" t="s">
        <v>50</v>
      </c>
      <c r="L2943">
        <v>228.7</v>
      </c>
      <c r="M2943" t="s">
        <v>3069</v>
      </c>
      <c r="N2943" t="s">
        <v>3070</v>
      </c>
      <c r="O2943">
        <v>1</v>
      </c>
      <c r="P2943" t="s">
        <v>3321</v>
      </c>
    </row>
    <row r="2944" spans="1:16" x14ac:dyDescent="0.3">
      <c r="A2944" t="s">
        <v>37</v>
      </c>
      <c r="B2944" t="s">
        <v>38</v>
      </c>
      <c r="C2944" t="s">
        <v>39</v>
      </c>
      <c r="D2944" t="s">
        <v>40</v>
      </c>
      <c r="E2944">
        <v>1</v>
      </c>
      <c r="F2944">
        <v>95</v>
      </c>
      <c r="G2944">
        <v>1</v>
      </c>
      <c r="H2944" s="47">
        <f t="shared" si="135"/>
        <v>95</v>
      </c>
      <c r="I2944" s="47">
        <f t="shared" si="136"/>
        <v>1</v>
      </c>
      <c r="J2944" s="39" t="str">
        <f t="shared" si="137"/>
        <v>951</v>
      </c>
      <c r="K2944" t="s">
        <v>53</v>
      </c>
      <c r="L2944">
        <v>388</v>
      </c>
      <c r="M2944" t="s">
        <v>1504</v>
      </c>
      <c r="N2944" t="s">
        <v>1505</v>
      </c>
      <c r="O2944">
        <v>1</v>
      </c>
      <c r="P2944" t="s">
        <v>3321</v>
      </c>
    </row>
    <row r="2945" spans="1:16" x14ac:dyDescent="0.3">
      <c r="A2945" t="s">
        <v>37</v>
      </c>
      <c r="B2945" t="s">
        <v>38</v>
      </c>
      <c r="C2945" t="s">
        <v>39</v>
      </c>
      <c r="D2945" t="s">
        <v>40</v>
      </c>
      <c r="E2945">
        <v>1</v>
      </c>
      <c r="F2945">
        <v>657</v>
      </c>
      <c r="G2945">
        <v>4</v>
      </c>
      <c r="H2945" s="47">
        <f t="shared" si="135"/>
        <v>657</v>
      </c>
      <c r="I2945" s="47">
        <f t="shared" si="136"/>
        <v>4</v>
      </c>
      <c r="J2945" s="39" t="str">
        <f t="shared" si="137"/>
        <v>6574</v>
      </c>
      <c r="K2945" t="s">
        <v>50</v>
      </c>
      <c r="L2945">
        <v>223.1</v>
      </c>
      <c r="M2945" t="s">
        <v>3071</v>
      </c>
      <c r="N2945" t="s">
        <v>3072</v>
      </c>
      <c r="O2945">
        <v>1</v>
      </c>
      <c r="P2945" t="s">
        <v>3321</v>
      </c>
    </row>
    <row r="2946" spans="1:16" x14ac:dyDescent="0.3">
      <c r="A2946" t="s">
        <v>37</v>
      </c>
      <c r="B2946" t="s">
        <v>38</v>
      </c>
      <c r="C2946" t="s">
        <v>39</v>
      </c>
      <c r="D2946" t="s">
        <v>40</v>
      </c>
      <c r="E2946">
        <v>1</v>
      </c>
      <c r="F2946">
        <v>657</v>
      </c>
      <c r="G2946">
        <v>7</v>
      </c>
      <c r="H2946" s="47">
        <f t="shared" si="135"/>
        <v>657</v>
      </c>
      <c r="I2946" s="47">
        <f t="shared" si="136"/>
        <v>7</v>
      </c>
      <c r="J2946" s="39" t="str">
        <f t="shared" si="137"/>
        <v>6577</v>
      </c>
      <c r="K2946" t="s">
        <v>50</v>
      </c>
      <c r="L2946">
        <v>127.9</v>
      </c>
      <c r="M2946" t="s">
        <v>2491</v>
      </c>
      <c r="N2946" t="s">
        <v>2492</v>
      </c>
      <c r="O2946">
        <v>1</v>
      </c>
      <c r="P2946" t="s">
        <v>3321</v>
      </c>
    </row>
    <row r="2947" spans="1:16" x14ac:dyDescent="0.3">
      <c r="A2947" t="s">
        <v>37</v>
      </c>
      <c r="B2947" t="s">
        <v>38</v>
      </c>
      <c r="C2947" t="s">
        <v>39</v>
      </c>
      <c r="D2947" t="s">
        <v>40</v>
      </c>
      <c r="E2947">
        <v>1</v>
      </c>
      <c r="F2947">
        <v>743</v>
      </c>
      <c r="G2947">
        <v>31</v>
      </c>
      <c r="H2947" s="47">
        <f t="shared" ref="H2947:H3010" si="138">IF(E2947=1,F2947,CONCATENATE(E2947,F2947))</f>
        <v>743</v>
      </c>
      <c r="I2947" s="47">
        <f t="shared" ref="I2947:I3009" si="139">G2947</f>
        <v>31</v>
      </c>
      <c r="J2947" s="39" t="str">
        <f t="shared" ref="J2947:J3010" si="140">CONCATENATE(H2947,I2947)</f>
        <v>74331</v>
      </c>
      <c r="K2947" t="s">
        <v>50</v>
      </c>
      <c r="L2947">
        <v>533</v>
      </c>
      <c r="M2947" t="s">
        <v>3073</v>
      </c>
      <c r="N2947" t="s">
        <v>193</v>
      </c>
      <c r="O2947">
        <v>1</v>
      </c>
      <c r="P2947" t="s">
        <v>3321</v>
      </c>
    </row>
    <row r="2948" spans="1:16" x14ac:dyDescent="0.3">
      <c r="A2948" t="s">
        <v>37</v>
      </c>
      <c r="B2948" t="s">
        <v>38</v>
      </c>
      <c r="C2948" t="s">
        <v>39</v>
      </c>
      <c r="D2948" t="s">
        <v>40</v>
      </c>
      <c r="E2948">
        <v>1</v>
      </c>
      <c r="F2948">
        <v>625</v>
      </c>
      <c r="G2948">
        <v>4</v>
      </c>
      <c r="H2948" s="47">
        <f t="shared" si="138"/>
        <v>625</v>
      </c>
      <c r="I2948" s="47">
        <f t="shared" si="139"/>
        <v>4</v>
      </c>
      <c r="J2948" s="39" t="str">
        <f t="shared" si="140"/>
        <v>6254</v>
      </c>
      <c r="K2948" t="s">
        <v>50</v>
      </c>
      <c r="L2948">
        <v>99</v>
      </c>
      <c r="M2948">
        <v>694</v>
      </c>
      <c r="N2948" t="s">
        <v>2895</v>
      </c>
      <c r="O2948">
        <v>1</v>
      </c>
      <c r="P2948" t="s">
        <v>3321</v>
      </c>
    </row>
    <row r="2949" spans="1:16" x14ac:dyDescent="0.3">
      <c r="A2949" t="s">
        <v>37</v>
      </c>
      <c r="B2949" t="s">
        <v>38</v>
      </c>
      <c r="C2949" t="s">
        <v>39</v>
      </c>
      <c r="D2949" t="s">
        <v>40</v>
      </c>
      <c r="E2949">
        <v>1</v>
      </c>
      <c r="F2949">
        <v>596</v>
      </c>
      <c r="G2949">
        <v>4</v>
      </c>
      <c r="H2949" s="47">
        <f t="shared" si="138"/>
        <v>596</v>
      </c>
      <c r="I2949" s="47">
        <f t="shared" si="139"/>
        <v>4</v>
      </c>
      <c r="J2949" s="39" t="str">
        <f t="shared" si="140"/>
        <v>5964</v>
      </c>
      <c r="K2949" t="s">
        <v>50</v>
      </c>
      <c r="L2949">
        <v>86</v>
      </c>
      <c r="M2949" t="s">
        <v>625</v>
      </c>
      <c r="N2949" t="s">
        <v>626</v>
      </c>
      <c r="O2949">
        <v>1</v>
      </c>
      <c r="P2949" t="s">
        <v>3321</v>
      </c>
    </row>
    <row r="2950" spans="1:16" x14ac:dyDescent="0.3">
      <c r="A2950" t="s">
        <v>37</v>
      </c>
      <c r="B2950" t="s">
        <v>38</v>
      </c>
      <c r="C2950" t="s">
        <v>39</v>
      </c>
      <c r="D2950" t="s">
        <v>40</v>
      </c>
      <c r="E2950">
        <v>1</v>
      </c>
      <c r="F2950">
        <v>587</v>
      </c>
      <c r="G2950">
        <v>4</v>
      </c>
      <c r="H2950" s="47">
        <f t="shared" si="138"/>
        <v>587</v>
      </c>
      <c r="I2950" s="47">
        <f t="shared" si="139"/>
        <v>4</v>
      </c>
      <c r="J2950" s="39" t="str">
        <f t="shared" si="140"/>
        <v>5874</v>
      </c>
      <c r="K2950" t="s">
        <v>124</v>
      </c>
      <c r="L2950">
        <v>3</v>
      </c>
      <c r="M2950" t="s">
        <v>54</v>
      </c>
      <c r="N2950" t="s">
        <v>57</v>
      </c>
      <c r="O2950">
        <v>2</v>
      </c>
      <c r="P2950" t="s">
        <v>3323</v>
      </c>
    </row>
    <row r="2951" spans="1:16" x14ac:dyDescent="0.3">
      <c r="A2951" t="s">
        <v>37</v>
      </c>
      <c r="B2951" t="s">
        <v>38</v>
      </c>
      <c r="C2951" t="s">
        <v>39</v>
      </c>
      <c r="D2951" t="s">
        <v>40</v>
      </c>
      <c r="E2951">
        <v>1</v>
      </c>
      <c r="F2951">
        <v>237</v>
      </c>
      <c r="G2951">
        <v>3</v>
      </c>
      <c r="H2951" s="47">
        <f t="shared" si="138"/>
        <v>237</v>
      </c>
      <c r="I2951" s="47">
        <f t="shared" si="139"/>
        <v>3</v>
      </c>
      <c r="J2951" s="39" t="str">
        <f t="shared" si="140"/>
        <v>2373</v>
      </c>
      <c r="K2951" t="s">
        <v>50</v>
      </c>
      <c r="L2951">
        <v>202</v>
      </c>
      <c r="M2951" t="s">
        <v>1975</v>
      </c>
      <c r="N2951" t="s">
        <v>1976</v>
      </c>
      <c r="O2951">
        <v>1</v>
      </c>
      <c r="P2951" t="s">
        <v>3321</v>
      </c>
    </row>
    <row r="2952" spans="1:16" x14ac:dyDescent="0.3">
      <c r="A2952" t="s">
        <v>37</v>
      </c>
      <c r="B2952" t="s">
        <v>38</v>
      </c>
      <c r="C2952" t="s">
        <v>39</v>
      </c>
      <c r="D2952" t="s">
        <v>40</v>
      </c>
      <c r="E2952">
        <v>1</v>
      </c>
      <c r="F2952">
        <v>365</v>
      </c>
      <c r="G2952">
        <v>3</v>
      </c>
      <c r="H2952" s="47">
        <f t="shared" si="138"/>
        <v>365</v>
      </c>
      <c r="I2952" s="47">
        <f t="shared" si="139"/>
        <v>3</v>
      </c>
      <c r="J2952" s="39" t="str">
        <f t="shared" si="140"/>
        <v>3653</v>
      </c>
      <c r="K2952" t="s">
        <v>257</v>
      </c>
      <c r="L2952">
        <v>989</v>
      </c>
      <c r="M2952" t="s">
        <v>345</v>
      </c>
      <c r="N2952" t="s">
        <v>346</v>
      </c>
      <c r="O2952">
        <v>1</v>
      </c>
      <c r="P2952" t="s">
        <v>3321</v>
      </c>
    </row>
    <row r="2953" spans="1:16" x14ac:dyDescent="0.3">
      <c r="A2953" t="s">
        <v>37</v>
      </c>
      <c r="B2953" t="s">
        <v>38</v>
      </c>
      <c r="C2953" t="s">
        <v>39</v>
      </c>
      <c r="D2953" t="s">
        <v>40</v>
      </c>
      <c r="E2953">
        <v>1</v>
      </c>
      <c r="F2953">
        <v>284</v>
      </c>
      <c r="G2953">
        <v>1</v>
      </c>
      <c r="H2953" s="47">
        <f t="shared" si="138"/>
        <v>284</v>
      </c>
      <c r="I2953" s="47">
        <f t="shared" si="139"/>
        <v>1</v>
      </c>
      <c r="J2953" s="39" t="str">
        <f t="shared" si="140"/>
        <v>2841</v>
      </c>
      <c r="K2953" t="s">
        <v>87</v>
      </c>
      <c r="L2953">
        <v>1070</v>
      </c>
      <c r="M2953" t="s">
        <v>1336</v>
      </c>
      <c r="N2953" t="s">
        <v>3078</v>
      </c>
      <c r="O2953">
        <v>8</v>
      </c>
      <c r="P2953" t="s">
        <v>3329</v>
      </c>
    </row>
    <row r="2954" spans="1:16" x14ac:dyDescent="0.3">
      <c r="A2954" t="s">
        <v>37</v>
      </c>
      <c r="B2954" t="s">
        <v>38</v>
      </c>
      <c r="C2954" t="s">
        <v>39</v>
      </c>
      <c r="D2954" t="s">
        <v>40</v>
      </c>
      <c r="E2954">
        <v>1</v>
      </c>
      <c r="F2954">
        <v>276</v>
      </c>
      <c r="G2954">
        <v>0</v>
      </c>
      <c r="H2954" s="47">
        <f t="shared" si="138"/>
        <v>276</v>
      </c>
      <c r="I2954" s="47"/>
      <c r="J2954" s="39" t="str">
        <f t="shared" si="140"/>
        <v>276</v>
      </c>
      <c r="K2954" t="s">
        <v>50</v>
      </c>
      <c r="L2954">
        <v>592</v>
      </c>
      <c r="M2954" t="s">
        <v>1546</v>
      </c>
      <c r="N2954" t="s">
        <v>1547</v>
      </c>
      <c r="O2954">
        <v>1</v>
      </c>
      <c r="P2954" t="s">
        <v>3321</v>
      </c>
    </row>
    <row r="2955" spans="1:16" x14ac:dyDescent="0.3">
      <c r="A2955" t="s">
        <v>37</v>
      </c>
      <c r="B2955" t="s">
        <v>38</v>
      </c>
      <c r="C2955" t="s">
        <v>39</v>
      </c>
      <c r="D2955" t="s">
        <v>40</v>
      </c>
      <c r="E2955">
        <v>1</v>
      </c>
      <c r="F2955">
        <v>211</v>
      </c>
      <c r="G2955">
        <v>6</v>
      </c>
      <c r="H2955" s="47">
        <f t="shared" si="138"/>
        <v>211</v>
      </c>
      <c r="I2955" s="47">
        <f t="shared" si="139"/>
        <v>6</v>
      </c>
      <c r="J2955" s="39" t="str">
        <f t="shared" si="140"/>
        <v>2116</v>
      </c>
      <c r="K2955" t="s">
        <v>50</v>
      </c>
      <c r="L2955">
        <v>74</v>
      </c>
      <c r="M2955" t="s">
        <v>54</v>
      </c>
      <c r="N2955" t="s">
        <v>55</v>
      </c>
      <c r="O2955">
        <v>5</v>
      </c>
      <c r="P2955" t="s">
        <v>3322</v>
      </c>
    </row>
    <row r="2956" spans="1:16" x14ac:dyDescent="0.3">
      <c r="A2956" t="s">
        <v>37</v>
      </c>
      <c r="B2956" t="s">
        <v>38</v>
      </c>
      <c r="C2956" t="s">
        <v>39</v>
      </c>
      <c r="D2956" t="s">
        <v>40</v>
      </c>
      <c r="E2956">
        <v>1</v>
      </c>
      <c r="F2956">
        <v>212</v>
      </c>
      <c r="G2956">
        <v>1</v>
      </c>
      <c r="H2956" s="47">
        <f t="shared" si="138"/>
        <v>212</v>
      </c>
      <c r="I2956" s="47">
        <f t="shared" si="139"/>
        <v>1</v>
      </c>
      <c r="J2956" s="39" t="str">
        <f t="shared" si="140"/>
        <v>2121</v>
      </c>
      <c r="K2956" t="s">
        <v>50</v>
      </c>
      <c r="L2956">
        <v>1024</v>
      </c>
      <c r="M2956" t="s">
        <v>54</v>
      </c>
      <c r="N2956" t="s">
        <v>54</v>
      </c>
      <c r="O2956">
        <v>1</v>
      </c>
      <c r="P2956" t="s">
        <v>3321</v>
      </c>
    </row>
    <row r="2957" spans="1:16" x14ac:dyDescent="0.3">
      <c r="A2957" t="s">
        <v>37</v>
      </c>
      <c r="B2957" t="s">
        <v>38</v>
      </c>
      <c r="C2957" t="s">
        <v>39</v>
      </c>
      <c r="D2957" t="s">
        <v>40</v>
      </c>
      <c r="E2957">
        <v>1</v>
      </c>
      <c r="F2957">
        <v>213</v>
      </c>
      <c r="G2957">
        <v>8</v>
      </c>
      <c r="H2957" s="47">
        <f t="shared" si="138"/>
        <v>213</v>
      </c>
      <c r="I2957" s="47">
        <f t="shared" si="139"/>
        <v>8</v>
      </c>
      <c r="J2957" s="39" t="str">
        <f t="shared" si="140"/>
        <v>2138</v>
      </c>
      <c r="K2957" t="s">
        <v>50</v>
      </c>
      <c r="L2957">
        <v>4</v>
      </c>
      <c r="M2957" t="s">
        <v>1140</v>
      </c>
      <c r="N2957" t="s">
        <v>1141</v>
      </c>
      <c r="O2957">
        <v>1</v>
      </c>
      <c r="P2957" t="s">
        <v>3321</v>
      </c>
    </row>
    <row r="2958" spans="1:16" x14ac:dyDescent="0.3">
      <c r="A2958" t="s">
        <v>37</v>
      </c>
      <c r="B2958" t="s">
        <v>38</v>
      </c>
      <c r="C2958" t="s">
        <v>39</v>
      </c>
      <c r="D2958" t="s">
        <v>40</v>
      </c>
      <c r="E2958">
        <v>1</v>
      </c>
      <c r="F2958">
        <v>659</v>
      </c>
      <c r="G2958">
        <v>18</v>
      </c>
      <c r="H2958" s="47">
        <f t="shared" si="138"/>
        <v>659</v>
      </c>
      <c r="I2958" s="47">
        <f t="shared" si="139"/>
        <v>18</v>
      </c>
      <c r="J2958" s="39" t="str">
        <f t="shared" si="140"/>
        <v>65918</v>
      </c>
      <c r="K2958" t="s">
        <v>50</v>
      </c>
      <c r="L2958">
        <v>97.2</v>
      </c>
      <c r="M2958" t="s">
        <v>3079</v>
      </c>
      <c r="N2958" t="s">
        <v>3080</v>
      </c>
      <c r="O2958">
        <v>1</v>
      </c>
      <c r="P2958" t="s">
        <v>3321</v>
      </c>
    </row>
    <row r="2959" spans="1:16" x14ac:dyDescent="0.3">
      <c r="A2959" t="s">
        <v>37</v>
      </c>
      <c r="B2959" t="s">
        <v>38</v>
      </c>
      <c r="C2959" t="s">
        <v>39</v>
      </c>
      <c r="D2959" t="s">
        <v>40</v>
      </c>
      <c r="E2959">
        <v>1</v>
      </c>
      <c r="F2959">
        <v>571</v>
      </c>
      <c r="G2959">
        <v>5</v>
      </c>
      <c r="H2959" s="47">
        <f t="shared" si="138"/>
        <v>571</v>
      </c>
      <c r="I2959" s="47">
        <f t="shared" si="139"/>
        <v>5</v>
      </c>
      <c r="J2959" s="39" t="str">
        <f t="shared" si="140"/>
        <v>5715</v>
      </c>
      <c r="K2959" t="s">
        <v>50</v>
      </c>
      <c r="L2959">
        <v>186</v>
      </c>
      <c r="M2959" t="s">
        <v>3081</v>
      </c>
      <c r="N2959" t="s">
        <v>734</v>
      </c>
      <c r="O2959">
        <v>1</v>
      </c>
      <c r="P2959" t="s">
        <v>3321</v>
      </c>
    </row>
    <row r="2960" spans="1:16" x14ac:dyDescent="0.3">
      <c r="A2960" t="s">
        <v>37</v>
      </c>
      <c r="B2960" t="s">
        <v>38</v>
      </c>
      <c r="C2960" t="s">
        <v>39</v>
      </c>
      <c r="D2960" t="s">
        <v>40</v>
      </c>
      <c r="E2960">
        <v>1</v>
      </c>
      <c r="F2960">
        <v>584</v>
      </c>
      <c r="G2960">
        <v>4</v>
      </c>
      <c r="H2960" s="47">
        <f t="shared" si="138"/>
        <v>584</v>
      </c>
      <c r="I2960" s="47">
        <f t="shared" si="139"/>
        <v>4</v>
      </c>
      <c r="J2960" s="39" t="str">
        <f t="shared" si="140"/>
        <v>5844</v>
      </c>
      <c r="K2960" t="s">
        <v>50</v>
      </c>
      <c r="L2960">
        <v>50</v>
      </c>
      <c r="M2960" t="s">
        <v>3082</v>
      </c>
      <c r="N2960" t="s">
        <v>3083</v>
      </c>
      <c r="O2960">
        <v>1</v>
      </c>
      <c r="P2960" t="s">
        <v>3321</v>
      </c>
    </row>
    <row r="2961" spans="1:16" x14ac:dyDescent="0.3">
      <c r="A2961" t="s">
        <v>37</v>
      </c>
      <c r="B2961" t="s">
        <v>38</v>
      </c>
      <c r="C2961" t="s">
        <v>39</v>
      </c>
      <c r="D2961" t="s">
        <v>40</v>
      </c>
      <c r="E2961">
        <v>1</v>
      </c>
      <c r="F2961">
        <v>575</v>
      </c>
      <c r="G2961">
        <v>12</v>
      </c>
      <c r="H2961" s="47">
        <f t="shared" si="138"/>
        <v>575</v>
      </c>
      <c r="I2961" s="47">
        <f t="shared" si="139"/>
        <v>12</v>
      </c>
      <c r="J2961" s="39" t="str">
        <f t="shared" si="140"/>
        <v>57512</v>
      </c>
      <c r="K2961" t="s">
        <v>50</v>
      </c>
      <c r="L2961">
        <v>99</v>
      </c>
      <c r="M2961" t="s">
        <v>3084</v>
      </c>
      <c r="N2961" t="s">
        <v>2238</v>
      </c>
      <c r="O2961">
        <v>1</v>
      </c>
      <c r="P2961" t="s">
        <v>3321</v>
      </c>
    </row>
    <row r="2962" spans="1:16" x14ac:dyDescent="0.3">
      <c r="A2962" t="s">
        <v>37</v>
      </c>
      <c r="B2962" t="s">
        <v>38</v>
      </c>
      <c r="C2962" t="s">
        <v>39</v>
      </c>
      <c r="D2962" t="s">
        <v>40</v>
      </c>
      <c r="E2962">
        <v>1</v>
      </c>
      <c r="F2962">
        <v>556</v>
      </c>
      <c r="G2962">
        <v>4</v>
      </c>
      <c r="H2962" s="47">
        <f t="shared" si="138"/>
        <v>556</v>
      </c>
      <c r="I2962" s="47">
        <f t="shared" si="139"/>
        <v>4</v>
      </c>
      <c r="J2962" s="39" t="str">
        <f t="shared" si="140"/>
        <v>5564</v>
      </c>
      <c r="K2962" t="s">
        <v>50</v>
      </c>
      <c r="L2962">
        <v>117</v>
      </c>
      <c r="M2962">
        <v>603</v>
      </c>
      <c r="N2962" t="s">
        <v>3085</v>
      </c>
      <c r="O2962">
        <v>1</v>
      </c>
      <c r="P2962" t="s">
        <v>3321</v>
      </c>
    </row>
    <row r="2963" spans="1:16" x14ac:dyDescent="0.3">
      <c r="A2963" t="s">
        <v>37</v>
      </c>
      <c r="B2963" t="s">
        <v>38</v>
      </c>
      <c r="C2963" t="s">
        <v>39</v>
      </c>
      <c r="D2963" t="s">
        <v>40</v>
      </c>
      <c r="E2963">
        <v>1</v>
      </c>
      <c r="F2963">
        <v>563</v>
      </c>
      <c r="G2963">
        <v>1</v>
      </c>
      <c r="H2963" s="47">
        <f t="shared" si="138"/>
        <v>563</v>
      </c>
      <c r="I2963" s="47">
        <f t="shared" si="139"/>
        <v>1</v>
      </c>
      <c r="J2963" s="39" t="str">
        <f t="shared" si="140"/>
        <v>5631</v>
      </c>
      <c r="K2963" t="s">
        <v>50</v>
      </c>
      <c r="L2963">
        <v>347</v>
      </c>
      <c r="M2963" t="s">
        <v>3086</v>
      </c>
      <c r="N2963" t="s">
        <v>3087</v>
      </c>
      <c r="O2963">
        <v>1</v>
      </c>
      <c r="P2963" t="s">
        <v>3321</v>
      </c>
    </row>
    <row r="2964" spans="1:16" x14ac:dyDescent="0.3">
      <c r="A2964" t="s">
        <v>37</v>
      </c>
      <c r="B2964" t="s">
        <v>38</v>
      </c>
      <c r="C2964" t="s">
        <v>39</v>
      </c>
      <c r="D2964" t="s">
        <v>40</v>
      </c>
      <c r="E2964">
        <v>1</v>
      </c>
      <c r="F2964">
        <v>565</v>
      </c>
      <c r="G2964">
        <v>5</v>
      </c>
      <c r="H2964" s="47">
        <f t="shared" si="138"/>
        <v>565</v>
      </c>
      <c r="I2964" s="47">
        <f t="shared" si="139"/>
        <v>5</v>
      </c>
      <c r="J2964" s="39" t="str">
        <f t="shared" si="140"/>
        <v>5655</v>
      </c>
      <c r="K2964" t="s">
        <v>50</v>
      </c>
      <c r="L2964">
        <v>10</v>
      </c>
      <c r="M2964" t="s">
        <v>82</v>
      </c>
      <c r="N2964" t="s">
        <v>83</v>
      </c>
      <c r="O2964">
        <v>1</v>
      </c>
      <c r="P2964" t="s">
        <v>3321</v>
      </c>
    </row>
    <row r="2965" spans="1:16" x14ac:dyDescent="0.3">
      <c r="A2965" t="s">
        <v>37</v>
      </c>
      <c r="B2965" t="s">
        <v>38</v>
      </c>
      <c r="C2965" t="s">
        <v>39</v>
      </c>
      <c r="D2965" t="s">
        <v>40</v>
      </c>
      <c r="E2965">
        <v>1</v>
      </c>
      <c r="F2965">
        <v>511</v>
      </c>
      <c r="G2965">
        <v>6</v>
      </c>
      <c r="H2965" s="47">
        <f t="shared" si="138"/>
        <v>511</v>
      </c>
      <c r="I2965" s="47">
        <f t="shared" si="139"/>
        <v>6</v>
      </c>
      <c r="J2965" s="39" t="str">
        <f t="shared" si="140"/>
        <v>5116</v>
      </c>
      <c r="K2965" t="s">
        <v>50</v>
      </c>
      <c r="L2965">
        <v>166</v>
      </c>
      <c r="M2965" t="s">
        <v>3088</v>
      </c>
      <c r="N2965" t="s">
        <v>3089</v>
      </c>
      <c r="O2965">
        <v>1</v>
      </c>
      <c r="P2965" t="s">
        <v>3321</v>
      </c>
    </row>
    <row r="2966" spans="1:16" x14ac:dyDescent="0.3">
      <c r="A2966" t="s">
        <v>37</v>
      </c>
      <c r="B2966" t="s">
        <v>38</v>
      </c>
      <c r="C2966" t="s">
        <v>39</v>
      </c>
      <c r="D2966" t="s">
        <v>40</v>
      </c>
      <c r="E2966">
        <v>1</v>
      </c>
      <c r="F2966">
        <v>511</v>
      </c>
      <c r="G2966">
        <v>21</v>
      </c>
      <c r="H2966" s="47">
        <f t="shared" si="138"/>
        <v>511</v>
      </c>
      <c r="I2966" s="47">
        <f t="shared" si="139"/>
        <v>21</v>
      </c>
      <c r="J2966" s="39" t="str">
        <f t="shared" si="140"/>
        <v>51121</v>
      </c>
      <c r="K2966" t="s">
        <v>50</v>
      </c>
      <c r="L2966">
        <v>548</v>
      </c>
      <c r="M2966" t="s">
        <v>3090</v>
      </c>
      <c r="N2966" t="s">
        <v>3091</v>
      </c>
      <c r="O2966">
        <v>1</v>
      </c>
      <c r="P2966" t="s">
        <v>3321</v>
      </c>
    </row>
    <row r="2967" spans="1:16" x14ac:dyDescent="0.3">
      <c r="A2967" t="s">
        <v>37</v>
      </c>
      <c r="B2967" t="s">
        <v>38</v>
      </c>
      <c r="C2967" t="s">
        <v>39</v>
      </c>
      <c r="D2967" t="s">
        <v>40</v>
      </c>
      <c r="E2967">
        <v>1</v>
      </c>
      <c r="F2967">
        <v>511</v>
      </c>
      <c r="G2967">
        <v>30</v>
      </c>
      <c r="H2967" s="47">
        <f t="shared" si="138"/>
        <v>511</v>
      </c>
      <c r="I2967" s="47">
        <f t="shared" si="139"/>
        <v>30</v>
      </c>
      <c r="J2967" s="39" t="str">
        <f t="shared" si="140"/>
        <v>51130</v>
      </c>
      <c r="K2967" t="s">
        <v>50</v>
      </c>
      <c r="L2967">
        <v>246</v>
      </c>
      <c r="M2967" t="s">
        <v>3092</v>
      </c>
      <c r="N2967" t="s">
        <v>3093</v>
      </c>
      <c r="O2967">
        <v>1</v>
      </c>
      <c r="P2967" t="s">
        <v>3321</v>
      </c>
    </row>
    <row r="2968" spans="1:16" x14ac:dyDescent="0.3">
      <c r="A2968" t="s">
        <v>37</v>
      </c>
      <c r="B2968" t="s">
        <v>38</v>
      </c>
      <c r="C2968" t="s">
        <v>39</v>
      </c>
      <c r="D2968" t="s">
        <v>40</v>
      </c>
      <c r="E2968">
        <v>1</v>
      </c>
      <c r="F2968">
        <v>501</v>
      </c>
      <c r="G2968">
        <v>2</v>
      </c>
      <c r="H2968" s="47">
        <f t="shared" si="138"/>
        <v>501</v>
      </c>
      <c r="I2968" s="47">
        <f t="shared" si="139"/>
        <v>2</v>
      </c>
      <c r="J2968" s="39" t="str">
        <f t="shared" si="140"/>
        <v>5012</v>
      </c>
      <c r="K2968" t="s">
        <v>58</v>
      </c>
      <c r="L2968">
        <v>212</v>
      </c>
      <c r="M2968" t="s">
        <v>1776</v>
      </c>
      <c r="N2968" t="s">
        <v>3094</v>
      </c>
      <c r="O2968">
        <v>1</v>
      </c>
      <c r="P2968" t="s">
        <v>3321</v>
      </c>
    </row>
    <row r="2969" spans="1:16" x14ac:dyDescent="0.3">
      <c r="A2969" t="s">
        <v>37</v>
      </c>
      <c r="B2969" t="s">
        <v>38</v>
      </c>
      <c r="C2969" t="s">
        <v>39</v>
      </c>
      <c r="D2969" t="s">
        <v>40</v>
      </c>
      <c r="E2969">
        <v>1</v>
      </c>
      <c r="F2969">
        <v>478</v>
      </c>
      <c r="G2969">
        <v>0</v>
      </c>
      <c r="H2969" s="47">
        <f t="shared" si="138"/>
        <v>478</v>
      </c>
      <c r="I2969" s="47"/>
      <c r="J2969" s="39" t="str">
        <f t="shared" si="140"/>
        <v>478</v>
      </c>
      <c r="K2969" t="s">
        <v>50</v>
      </c>
      <c r="L2969">
        <v>162</v>
      </c>
      <c r="M2969" t="s">
        <v>3095</v>
      </c>
      <c r="N2969" t="s">
        <v>3096</v>
      </c>
      <c r="O2969">
        <v>1</v>
      </c>
      <c r="P2969" t="s">
        <v>3321</v>
      </c>
    </row>
    <row r="2970" spans="1:16" x14ac:dyDescent="0.3">
      <c r="A2970" t="s">
        <v>37</v>
      </c>
      <c r="B2970" t="s">
        <v>38</v>
      </c>
      <c r="C2970" t="s">
        <v>39</v>
      </c>
      <c r="D2970" t="s">
        <v>40</v>
      </c>
      <c r="E2970">
        <v>1</v>
      </c>
      <c r="F2970">
        <v>890</v>
      </c>
      <c r="G2970">
        <v>5</v>
      </c>
      <c r="H2970" s="47">
        <f t="shared" si="138"/>
        <v>890</v>
      </c>
      <c r="I2970" s="47">
        <f t="shared" si="139"/>
        <v>5</v>
      </c>
      <c r="J2970" s="39" t="str">
        <f t="shared" si="140"/>
        <v>8905</v>
      </c>
      <c r="K2970" t="s">
        <v>56</v>
      </c>
      <c r="L2970">
        <v>327</v>
      </c>
      <c r="M2970" t="s">
        <v>54</v>
      </c>
      <c r="N2970" t="s">
        <v>55</v>
      </c>
      <c r="O2970">
        <v>5</v>
      </c>
      <c r="P2970" t="s">
        <v>3322</v>
      </c>
    </row>
    <row r="2971" spans="1:16" x14ac:dyDescent="0.3">
      <c r="A2971" t="s">
        <v>37</v>
      </c>
      <c r="B2971" t="s">
        <v>38</v>
      </c>
      <c r="C2971" t="s">
        <v>39</v>
      </c>
      <c r="D2971" t="s">
        <v>40</v>
      </c>
      <c r="E2971">
        <v>1</v>
      </c>
      <c r="F2971">
        <v>683</v>
      </c>
      <c r="G2971">
        <v>12</v>
      </c>
      <c r="H2971" s="47">
        <f t="shared" si="138"/>
        <v>683</v>
      </c>
      <c r="I2971" s="47">
        <f t="shared" si="139"/>
        <v>12</v>
      </c>
      <c r="J2971" s="39" t="str">
        <f t="shared" si="140"/>
        <v>68312</v>
      </c>
      <c r="K2971" t="s">
        <v>50</v>
      </c>
      <c r="L2971">
        <v>251.9</v>
      </c>
      <c r="M2971" t="s">
        <v>3097</v>
      </c>
      <c r="N2971" t="s">
        <v>3098</v>
      </c>
      <c r="O2971">
        <v>1</v>
      </c>
      <c r="P2971" t="s">
        <v>3321</v>
      </c>
    </row>
    <row r="2972" spans="1:16" x14ac:dyDescent="0.3">
      <c r="A2972" t="s">
        <v>37</v>
      </c>
      <c r="B2972" t="s">
        <v>38</v>
      </c>
      <c r="C2972" t="s">
        <v>39</v>
      </c>
      <c r="D2972" t="s">
        <v>40</v>
      </c>
      <c r="E2972">
        <v>1</v>
      </c>
      <c r="F2972">
        <v>790</v>
      </c>
      <c r="G2972">
        <v>1</v>
      </c>
      <c r="H2972" s="47">
        <f t="shared" si="138"/>
        <v>790</v>
      </c>
      <c r="I2972" s="47">
        <f t="shared" si="139"/>
        <v>1</v>
      </c>
      <c r="J2972" s="39" t="str">
        <f t="shared" si="140"/>
        <v>7901</v>
      </c>
      <c r="K2972" t="s">
        <v>58</v>
      </c>
      <c r="L2972">
        <v>126</v>
      </c>
      <c r="M2972" t="s">
        <v>54</v>
      </c>
      <c r="N2972" t="s">
        <v>79</v>
      </c>
      <c r="O2972">
        <v>2</v>
      </c>
      <c r="P2972" t="s">
        <v>3323</v>
      </c>
    </row>
    <row r="2973" spans="1:16" x14ac:dyDescent="0.3">
      <c r="A2973" t="s">
        <v>37</v>
      </c>
      <c r="B2973" t="s">
        <v>38</v>
      </c>
      <c r="C2973" t="s">
        <v>39</v>
      </c>
      <c r="D2973" t="s">
        <v>40</v>
      </c>
      <c r="E2973">
        <v>1</v>
      </c>
      <c r="F2973">
        <v>879</v>
      </c>
      <c r="G2973">
        <v>2</v>
      </c>
      <c r="H2973" s="47">
        <f t="shared" si="138"/>
        <v>879</v>
      </c>
      <c r="I2973" s="47">
        <f t="shared" si="139"/>
        <v>2</v>
      </c>
      <c r="J2973" s="39" t="str">
        <f t="shared" si="140"/>
        <v>8792</v>
      </c>
      <c r="K2973" t="s">
        <v>50</v>
      </c>
      <c r="L2973">
        <v>12</v>
      </c>
      <c r="M2973" t="s">
        <v>2077</v>
      </c>
      <c r="N2973" t="s">
        <v>2078</v>
      </c>
      <c r="O2973">
        <v>1</v>
      </c>
      <c r="P2973" t="s">
        <v>3321</v>
      </c>
    </row>
    <row r="2974" spans="1:16" x14ac:dyDescent="0.3">
      <c r="A2974" t="s">
        <v>37</v>
      </c>
      <c r="B2974" t="s">
        <v>38</v>
      </c>
      <c r="C2974" t="s">
        <v>39</v>
      </c>
      <c r="D2974" t="s">
        <v>40</v>
      </c>
      <c r="E2974">
        <v>1</v>
      </c>
      <c r="F2974">
        <v>695</v>
      </c>
      <c r="G2974">
        <v>25</v>
      </c>
      <c r="H2974" s="47">
        <f t="shared" si="138"/>
        <v>695</v>
      </c>
      <c r="I2974" s="47">
        <f t="shared" si="139"/>
        <v>25</v>
      </c>
      <c r="J2974" s="39" t="str">
        <f t="shared" si="140"/>
        <v>69525</v>
      </c>
      <c r="K2974" t="s">
        <v>50</v>
      </c>
      <c r="L2974">
        <v>225.5</v>
      </c>
      <c r="M2974" t="s">
        <v>2165</v>
      </c>
      <c r="N2974" t="s">
        <v>3099</v>
      </c>
      <c r="O2974">
        <v>1</v>
      </c>
      <c r="P2974" t="s">
        <v>3321</v>
      </c>
    </row>
    <row r="2975" spans="1:16" x14ac:dyDescent="0.3">
      <c r="A2975" t="s">
        <v>37</v>
      </c>
      <c r="B2975" t="s">
        <v>38</v>
      </c>
      <c r="C2975" t="s">
        <v>39</v>
      </c>
      <c r="D2975" t="s">
        <v>40</v>
      </c>
      <c r="E2975">
        <v>1</v>
      </c>
      <c r="F2975">
        <v>258</v>
      </c>
      <c r="G2975">
        <v>17</v>
      </c>
      <c r="H2975" s="47">
        <f t="shared" si="138"/>
        <v>258</v>
      </c>
      <c r="I2975" s="47">
        <f t="shared" si="139"/>
        <v>17</v>
      </c>
      <c r="J2975" s="39" t="str">
        <f t="shared" si="140"/>
        <v>25817</v>
      </c>
      <c r="K2975" t="s">
        <v>50</v>
      </c>
      <c r="L2975">
        <v>93</v>
      </c>
      <c r="M2975" t="s">
        <v>54</v>
      </c>
      <c r="N2975" t="s">
        <v>55</v>
      </c>
      <c r="O2975">
        <v>5</v>
      </c>
      <c r="P2975" t="s">
        <v>3322</v>
      </c>
    </row>
    <row r="2976" spans="1:16" x14ac:dyDescent="0.3">
      <c r="A2976" t="s">
        <v>37</v>
      </c>
      <c r="B2976" t="s">
        <v>38</v>
      </c>
      <c r="C2976" t="s">
        <v>39</v>
      </c>
      <c r="D2976" t="s">
        <v>40</v>
      </c>
      <c r="E2976">
        <v>1</v>
      </c>
      <c r="F2976">
        <v>113</v>
      </c>
      <c r="G2976">
        <v>15</v>
      </c>
      <c r="H2976" s="47">
        <f t="shared" si="138"/>
        <v>113</v>
      </c>
      <c r="I2976" s="47">
        <f t="shared" si="139"/>
        <v>15</v>
      </c>
      <c r="J2976" s="39" t="str">
        <f t="shared" si="140"/>
        <v>11315</v>
      </c>
      <c r="K2976" t="s">
        <v>50</v>
      </c>
      <c r="L2976">
        <v>3</v>
      </c>
      <c r="M2976" t="s">
        <v>2349</v>
      </c>
      <c r="N2976" t="s">
        <v>2350</v>
      </c>
      <c r="O2976">
        <v>1</v>
      </c>
      <c r="P2976" t="s">
        <v>3321</v>
      </c>
    </row>
    <row r="2977" spans="1:16" x14ac:dyDescent="0.3">
      <c r="A2977" t="s">
        <v>37</v>
      </c>
      <c r="B2977" t="s">
        <v>38</v>
      </c>
      <c r="C2977" t="s">
        <v>39</v>
      </c>
      <c r="D2977" t="s">
        <v>40</v>
      </c>
      <c r="E2977">
        <v>1</v>
      </c>
      <c r="F2977">
        <v>343</v>
      </c>
      <c r="G2977">
        <v>2</v>
      </c>
      <c r="H2977" s="47">
        <f t="shared" si="138"/>
        <v>343</v>
      </c>
      <c r="I2977" s="47">
        <f t="shared" si="139"/>
        <v>2</v>
      </c>
      <c r="J2977" s="39" t="str">
        <f t="shared" si="140"/>
        <v>3432</v>
      </c>
      <c r="K2977" t="s">
        <v>58</v>
      </c>
      <c r="L2977">
        <v>1067</v>
      </c>
      <c r="M2977">
        <v>315</v>
      </c>
      <c r="N2977" t="s">
        <v>1539</v>
      </c>
      <c r="O2977">
        <v>1</v>
      </c>
      <c r="P2977" t="s">
        <v>3321</v>
      </c>
    </row>
    <row r="2978" spans="1:16" x14ac:dyDescent="0.3">
      <c r="A2978" t="s">
        <v>37</v>
      </c>
      <c r="B2978" t="s">
        <v>38</v>
      </c>
      <c r="C2978" t="s">
        <v>39</v>
      </c>
      <c r="D2978" t="s">
        <v>40</v>
      </c>
      <c r="E2978">
        <v>1</v>
      </c>
      <c r="F2978">
        <v>676</v>
      </c>
      <c r="G2978">
        <v>1</v>
      </c>
      <c r="H2978" s="47">
        <f t="shared" si="138"/>
        <v>676</v>
      </c>
      <c r="I2978" s="47">
        <f t="shared" si="139"/>
        <v>1</v>
      </c>
      <c r="J2978" s="39" t="str">
        <f t="shared" si="140"/>
        <v>6761</v>
      </c>
      <c r="K2978" t="s">
        <v>50</v>
      </c>
      <c r="L2978">
        <v>199</v>
      </c>
      <c r="M2978" t="s">
        <v>3100</v>
      </c>
      <c r="N2978" t="s">
        <v>3101</v>
      </c>
      <c r="O2978">
        <v>1</v>
      </c>
      <c r="P2978" t="s">
        <v>3321</v>
      </c>
    </row>
    <row r="2979" spans="1:16" x14ac:dyDescent="0.3">
      <c r="A2979" t="s">
        <v>37</v>
      </c>
      <c r="B2979" t="s">
        <v>38</v>
      </c>
      <c r="C2979" t="s">
        <v>39</v>
      </c>
      <c r="D2979" t="s">
        <v>40</v>
      </c>
      <c r="E2979">
        <v>1</v>
      </c>
      <c r="F2979">
        <v>867</v>
      </c>
      <c r="G2979">
        <v>85</v>
      </c>
      <c r="H2979" s="47">
        <f t="shared" si="138"/>
        <v>867</v>
      </c>
      <c r="I2979" s="47">
        <f t="shared" si="139"/>
        <v>85</v>
      </c>
      <c r="J2979" s="39" t="str">
        <f t="shared" si="140"/>
        <v>86785</v>
      </c>
      <c r="K2979" t="s">
        <v>50</v>
      </c>
      <c r="L2979">
        <v>44</v>
      </c>
      <c r="M2979" t="s">
        <v>2757</v>
      </c>
      <c r="N2979" t="s">
        <v>2758</v>
      </c>
      <c r="O2979">
        <v>1</v>
      </c>
      <c r="P2979" t="s">
        <v>3321</v>
      </c>
    </row>
    <row r="2980" spans="1:16" x14ac:dyDescent="0.3">
      <c r="A2980" t="s">
        <v>37</v>
      </c>
      <c r="B2980" t="s">
        <v>38</v>
      </c>
      <c r="C2980" t="s">
        <v>39</v>
      </c>
      <c r="D2980" t="s">
        <v>40</v>
      </c>
      <c r="E2980">
        <v>1</v>
      </c>
      <c r="F2980">
        <v>330</v>
      </c>
      <c r="G2980">
        <v>4</v>
      </c>
      <c r="H2980" s="47">
        <f t="shared" si="138"/>
        <v>330</v>
      </c>
      <c r="I2980" s="47">
        <f t="shared" si="139"/>
        <v>4</v>
      </c>
      <c r="J2980" s="39" t="str">
        <f t="shared" si="140"/>
        <v>3304</v>
      </c>
      <c r="K2980" t="s">
        <v>58</v>
      </c>
      <c r="L2980">
        <v>478</v>
      </c>
      <c r="M2980" t="s">
        <v>54</v>
      </c>
      <c r="N2980" t="s">
        <v>79</v>
      </c>
      <c r="O2980">
        <v>2</v>
      </c>
      <c r="P2980" t="s">
        <v>3323</v>
      </c>
    </row>
    <row r="2981" spans="1:16" x14ac:dyDescent="0.3">
      <c r="A2981" t="s">
        <v>37</v>
      </c>
      <c r="B2981" t="s">
        <v>38</v>
      </c>
      <c r="C2981" t="s">
        <v>39</v>
      </c>
      <c r="D2981" t="s">
        <v>40</v>
      </c>
      <c r="E2981">
        <v>1</v>
      </c>
      <c r="F2981">
        <v>331</v>
      </c>
      <c r="G2981">
        <v>8</v>
      </c>
      <c r="H2981" s="47">
        <f t="shared" si="138"/>
        <v>331</v>
      </c>
      <c r="I2981" s="47">
        <f t="shared" si="139"/>
        <v>8</v>
      </c>
      <c r="J2981" s="39" t="str">
        <f t="shared" si="140"/>
        <v>3318</v>
      </c>
      <c r="K2981" t="s">
        <v>58</v>
      </c>
      <c r="L2981">
        <v>273</v>
      </c>
      <c r="M2981" t="s">
        <v>54</v>
      </c>
      <c r="N2981" t="s">
        <v>79</v>
      </c>
      <c r="O2981">
        <v>2</v>
      </c>
      <c r="P2981" t="s">
        <v>3323</v>
      </c>
    </row>
    <row r="2982" spans="1:16" x14ac:dyDescent="0.3">
      <c r="A2982" t="s">
        <v>37</v>
      </c>
      <c r="B2982" t="s">
        <v>38</v>
      </c>
      <c r="C2982" t="s">
        <v>39</v>
      </c>
      <c r="D2982" t="s">
        <v>40</v>
      </c>
      <c r="E2982">
        <v>1</v>
      </c>
      <c r="F2982">
        <v>866</v>
      </c>
      <c r="G2982">
        <v>7</v>
      </c>
      <c r="H2982" s="47">
        <f t="shared" si="138"/>
        <v>866</v>
      </c>
      <c r="I2982" s="47">
        <f t="shared" si="139"/>
        <v>7</v>
      </c>
      <c r="J2982" s="39" t="str">
        <f t="shared" si="140"/>
        <v>8667</v>
      </c>
      <c r="K2982" t="s">
        <v>50</v>
      </c>
      <c r="L2982">
        <v>229</v>
      </c>
      <c r="M2982">
        <v>100</v>
      </c>
      <c r="N2982" t="s">
        <v>3102</v>
      </c>
      <c r="O2982">
        <v>1</v>
      </c>
      <c r="P2982" t="s">
        <v>3321</v>
      </c>
    </row>
    <row r="2983" spans="1:16" x14ac:dyDescent="0.3">
      <c r="A2983" t="s">
        <v>37</v>
      </c>
      <c r="B2983" t="s">
        <v>38</v>
      </c>
      <c r="C2983" t="s">
        <v>39</v>
      </c>
      <c r="D2983" t="s">
        <v>40</v>
      </c>
      <c r="E2983">
        <v>1</v>
      </c>
      <c r="F2983">
        <v>745</v>
      </c>
      <c r="G2983">
        <v>2</v>
      </c>
      <c r="H2983" s="47">
        <f t="shared" si="138"/>
        <v>745</v>
      </c>
      <c r="I2983" s="47">
        <f t="shared" si="139"/>
        <v>2</v>
      </c>
      <c r="J2983" s="39" t="str">
        <f t="shared" si="140"/>
        <v>7452</v>
      </c>
      <c r="K2983" t="s">
        <v>58</v>
      </c>
      <c r="L2983">
        <v>184</v>
      </c>
      <c r="M2983" t="s">
        <v>54</v>
      </c>
      <c r="N2983" t="s">
        <v>79</v>
      </c>
      <c r="O2983">
        <v>2</v>
      </c>
      <c r="P2983" t="s">
        <v>3323</v>
      </c>
    </row>
    <row r="2984" spans="1:16" x14ac:dyDescent="0.3">
      <c r="A2984" t="s">
        <v>37</v>
      </c>
      <c r="B2984" t="s">
        <v>38</v>
      </c>
      <c r="C2984" t="s">
        <v>39</v>
      </c>
      <c r="D2984" t="s">
        <v>40</v>
      </c>
      <c r="E2984">
        <v>1</v>
      </c>
      <c r="F2984">
        <v>741</v>
      </c>
      <c r="G2984">
        <v>31</v>
      </c>
      <c r="H2984" s="47">
        <f t="shared" si="138"/>
        <v>741</v>
      </c>
      <c r="I2984" s="47">
        <f t="shared" si="139"/>
        <v>31</v>
      </c>
      <c r="J2984" s="39" t="str">
        <f t="shared" si="140"/>
        <v>74131</v>
      </c>
      <c r="K2984" t="s">
        <v>50</v>
      </c>
      <c r="L2984">
        <v>132</v>
      </c>
      <c r="M2984" t="s">
        <v>3103</v>
      </c>
      <c r="N2984" t="s">
        <v>3104</v>
      </c>
      <c r="O2984">
        <v>1</v>
      </c>
      <c r="P2984" t="s">
        <v>3321</v>
      </c>
    </row>
    <row r="2985" spans="1:16" x14ac:dyDescent="0.3">
      <c r="A2985" t="s">
        <v>37</v>
      </c>
      <c r="B2985" t="s">
        <v>38</v>
      </c>
      <c r="C2985" t="s">
        <v>39</v>
      </c>
      <c r="D2985" t="s">
        <v>40</v>
      </c>
      <c r="E2985">
        <v>1</v>
      </c>
      <c r="F2985">
        <v>452</v>
      </c>
      <c r="G2985">
        <v>0</v>
      </c>
      <c r="H2985" s="47">
        <f t="shared" si="138"/>
        <v>452</v>
      </c>
      <c r="I2985" s="47"/>
      <c r="J2985" s="39" t="str">
        <f t="shared" si="140"/>
        <v>452</v>
      </c>
      <c r="K2985" t="s">
        <v>53</v>
      </c>
      <c r="L2985">
        <v>2431</v>
      </c>
      <c r="M2985" t="s">
        <v>54</v>
      </c>
      <c r="N2985" t="s">
        <v>54</v>
      </c>
      <c r="O2985">
        <v>1</v>
      </c>
      <c r="P2985" t="s">
        <v>3321</v>
      </c>
    </row>
    <row r="2986" spans="1:16" x14ac:dyDescent="0.3">
      <c r="A2986" t="s">
        <v>37</v>
      </c>
      <c r="B2986" t="s">
        <v>38</v>
      </c>
      <c r="C2986" t="s">
        <v>39</v>
      </c>
      <c r="D2986" t="s">
        <v>40</v>
      </c>
      <c r="E2986">
        <v>1</v>
      </c>
      <c r="F2986">
        <v>302</v>
      </c>
      <c r="G2986">
        <v>4</v>
      </c>
      <c r="H2986" s="47">
        <f t="shared" si="138"/>
        <v>302</v>
      </c>
      <c r="I2986" s="47">
        <f t="shared" si="139"/>
        <v>4</v>
      </c>
      <c r="J2986" s="39" t="str">
        <f t="shared" si="140"/>
        <v>3024</v>
      </c>
      <c r="K2986" t="s">
        <v>50</v>
      </c>
      <c r="L2986">
        <v>107</v>
      </c>
      <c r="M2986" t="s">
        <v>3105</v>
      </c>
      <c r="N2986" t="s">
        <v>3106</v>
      </c>
      <c r="O2986">
        <v>1</v>
      </c>
      <c r="P2986" t="s">
        <v>3321</v>
      </c>
    </row>
    <row r="2987" spans="1:16" x14ac:dyDescent="0.3">
      <c r="A2987" t="s">
        <v>37</v>
      </c>
      <c r="B2987" t="s">
        <v>38</v>
      </c>
      <c r="C2987" t="s">
        <v>39</v>
      </c>
      <c r="D2987" t="s">
        <v>40</v>
      </c>
      <c r="E2987">
        <v>1</v>
      </c>
      <c r="F2987">
        <v>228</v>
      </c>
      <c r="G2987">
        <v>31</v>
      </c>
      <c r="H2987" s="47">
        <f t="shared" si="138"/>
        <v>228</v>
      </c>
      <c r="I2987" s="47">
        <f t="shared" si="139"/>
        <v>31</v>
      </c>
      <c r="J2987" s="39" t="str">
        <f t="shared" si="140"/>
        <v>22831</v>
      </c>
      <c r="K2987" t="s">
        <v>50</v>
      </c>
      <c r="L2987">
        <v>16</v>
      </c>
      <c r="M2987" t="s">
        <v>1476</v>
      </c>
      <c r="N2987" t="s">
        <v>1477</v>
      </c>
      <c r="O2987">
        <v>1</v>
      </c>
      <c r="P2987" t="s">
        <v>3321</v>
      </c>
    </row>
    <row r="2988" spans="1:16" x14ac:dyDescent="0.3">
      <c r="A2988" t="s">
        <v>37</v>
      </c>
      <c r="B2988" t="s">
        <v>38</v>
      </c>
      <c r="C2988" t="s">
        <v>39</v>
      </c>
      <c r="D2988" t="s">
        <v>40</v>
      </c>
      <c r="E2988">
        <v>1</v>
      </c>
      <c r="F2988">
        <v>61</v>
      </c>
      <c r="G2988">
        <v>12</v>
      </c>
      <c r="H2988" s="47">
        <f t="shared" si="138"/>
        <v>61</v>
      </c>
      <c r="I2988" s="47">
        <f t="shared" si="139"/>
        <v>12</v>
      </c>
      <c r="J2988" s="39" t="str">
        <f t="shared" si="140"/>
        <v>6112</v>
      </c>
      <c r="K2988" t="s">
        <v>124</v>
      </c>
      <c r="L2988">
        <v>112</v>
      </c>
      <c r="M2988" t="s">
        <v>54</v>
      </c>
      <c r="N2988" t="s">
        <v>55</v>
      </c>
      <c r="O2988">
        <v>5</v>
      </c>
      <c r="P2988" t="s">
        <v>3322</v>
      </c>
    </row>
    <row r="2989" spans="1:16" x14ac:dyDescent="0.3">
      <c r="A2989" t="s">
        <v>37</v>
      </c>
      <c r="B2989" t="s">
        <v>38</v>
      </c>
      <c r="C2989" t="s">
        <v>39</v>
      </c>
      <c r="D2989" t="s">
        <v>40</v>
      </c>
      <c r="E2989">
        <v>1</v>
      </c>
      <c r="F2989">
        <v>441</v>
      </c>
      <c r="G2989">
        <v>7</v>
      </c>
      <c r="H2989" s="47">
        <f t="shared" si="138"/>
        <v>441</v>
      </c>
      <c r="I2989" s="47">
        <f t="shared" si="139"/>
        <v>7</v>
      </c>
      <c r="J2989" s="39" t="str">
        <f t="shared" si="140"/>
        <v>4417</v>
      </c>
      <c r="K2989" t="s">
        <v>50</v>
      </c>
      <c r="L2989">
        <v>165</v>
      </c>
      <c r="M2989" t="s">
        <v>3107</v>
      </c>
      <c r="N2989" t="s">
        <v>3108</v>
      </c>
      <c r="O2989">
        <v>1</v>
      </c>
      <c r="P2989" t="s">
        <v>3321</v>
      </c>
    </row>
    <row r="2990" spans="1:16" x14ac:dyDescent="0.3">
      <c r="A2990" t="s">
        <v>37</v>
      </c>
      <c r="B2990" t="s">
        <v>38</v>
      </c>
      <c r="C2990" t="s">
        <v>39</v>
      </c>
      <c r="D2990" t="s">
        <v>40</v>
      </c>
      <c r="E2990">
        <v>1</v>
      </c>
      <c r="F2990">
        <v>280</v>
      </c>
      <c r="G2990">
        <v>6</v>
      </c>
      <c r="H2990" s="47">
        <f t="shared" si="138"/>
        <v>280</v>
      </c>
      <c r="I2990" s="47">
        <f t="shared" si="139"/>
        <v>6</v>
      </c>
      <c r="J2990" s="39" t="str">
        <f t="shared" si="140"/>
        <v>2806</v>
      </c>
      <c r="K2990" t="s">
        <v>50</v>
      </c>
      <c r="L2990">
        <v>139</v>
      </c>
      <c r="M2990" t="s">
        <v>54</v>
      </c>
      <c r="N2990" t="s">
        <v>390</v>
      </c>
      <c r="O2990">
        <v>6</v>
      </c>
      <c r="P2990" t="s">
        <v>3324</v>
      </c>
    </row>
    <row r="2991" spans="1:16" x14ac:dyDescent="0.3">
      <c r="A2991" t="s">
        <v>37</v>
      </c>
      <c r="B2991" t="s">
        <v>38</v>
      </c>
      <c r="C2991" t="s">
        <v>39</v>
      </c>
      <c r="D2991" t="s">
        <v>40</v>
      </c>
      <c r="E2991">
        <v>1</v>
      </c>
      <c r="F2991">
        <v>280</v>
      </c>
      <c r="G2991">
        <v>9</v>
      </c>
      <c r="H2991" s="47">
        <f t="shared" si="138"/>
        <v>280</v>
      </c>
      <c r="I2991" s="47">
        <f t="shared" si="139"/>
        <v>9</v>
      </c>
      <c r="J2991" s="39" t="str">
        <f t="shared" si="140"/>
        <v>2809</v>
      </c>
      <c r="K2991" t="s">
        <v>50</v>
      </c>
      <c r="L2991">
        <v>110</v>
      </c>
      <c r="M2991" t="s">
        <v>3109</v>
      </c>
      <c r="N2991" t="s">
        <v>3110</v>
      </c>
      <c r="O2991">
        <v>1</v>
      </c>
      <c r="P2991" t="s">
        <v>3321</v>
      </c>
    </row>
    <row r="2992" spans="1:16" x14ac:dyDescent="0.3">
      <c r="A2992" t="s">
        <v>37</v>
      </c>
      <c r="B2992" t="s">
        <v>38</v>
      </c>
      <c r="C2992" t="s">
        <v>39</v>
      </c>
      <c r="D2992" t="s">
        <v>40</v>
      </c>
      <c r="E2992">
        <v>1</v>
      </c>
      <c r="F2992">
        <v>205</v>
      </c>
      <c r="G2992">
        <v>86</v>
      </c>
      <c r="H2992" s="47">
        <f t="shared" si="138"/>
        <v>205</v>
      </c>
      <c r="I2992" s="47">
        <f t="shared" si="139"/>
        <v>86</v>
      </c>
      <c r="J2992" s="39" t="str">
        <f t="shared" si="140"/>
        <v>20586</v>
      </c>
      <c r="K2992" t="s">
        <v>50</v>
      </c>
      <c r="L2992">
        <v>408</v>
      </c>
      <c r="M2992" t="s">
        <v>3111</v>
      </c>
      <c r="N2992" t="s">
        <v>3112</v>
      </c>
      <c r="O2992">
        <v>1</v>
      </c>
      <c r="P2992" t="s">
        <v>3321</v>
      </c>
    </row>
    <row r="2993" spans="1:16" x14ac:dyDescent="0.3">
      <c r="A2993" t="s">
        <v>37</v>
      </c>
      <c r="B2993" t="s">
        <v>38</v>
      </c>
      <c r="C2993" t="s">
        <v>39</v>
      </c>
      <c r="D2993" t="s">
        <v>40</v>
      </c>
      <c r="E2993">
        <v>1</v>
      </c>
      <c r="F2993">
        <v>39</v>
      </c>
      <c r="G2993">
        <v>3</v>
      </c>
      <c r="H2993" s="47">
        <f t="shared" si="138"/>
        <v>39</v>
      </c>
      <c r="I2993" s="47">
        <f t="shared" si="139"/>
        <v>3</v>
      </c>
      <c r="J2993" s="39" t="str">
        <f t="shared" si="140"/>
        <v>393</v>
      </c>
      <c r="K2993" t="s">
        <v>114</v>
      </c>
      <c r="L2993">
        <v>442</v>
      </c>
      <c r="M2993" t="s">
        <v>54</v>
      </c>
      <c r="N2993" t="s">
        <v>154</v>
      </c>
      <c r="O2993">
        <v>2</v>
      </c>
      <c r="P2993" t="s">
        <v>3323</v>
      </c>
    </row>
    <row r="2994" spans="1:16" x14ac:dyDescent="0.3">
      <c r="A2994" t="s">
        <v>37</v>
      </c>
      <c r="B2994" t="s">
        <v>38</v>
      </c>
      <c r="C2994" t="s">
        <v>39</v>
      </c>
      <c r="D2994" t="s">
        <v>40</v>
      </c>
      <c r="E2994">
        <v>1</v>
      </c>
      <c r="F2994">
        <v>549</v>
      </c>
      <c r="G2994">
        <v>0</v>
      </c>
      <c r="H2994" s="47">
        <f t="shared" si="138"/>
        <v>549</v>
      </c>
      <c r="I2994" s="47"/>
      <c r="J2994" s="39" t="str">
        <f t="shared" si="140"/>
        <v>549</v>
      </c>
      <c r="K2994" t="s">
        <v>50</v>
      </c>
      <c r="L2994">
        <v>359</v>
      </c>
      <c r="M2994" t="s">
        <v>716</v>
      </c>
      <c r="N2994" t="s">
        <v>611</v>
      </c>
      <c r="O2994">
        <v>1</v>
      </c>
      <c r="P2994" t="s">
        <v>3321</v>
      </c>
    </row>
    <row r="2995" spans="1:16" x14ac:dyDescent="0.3">
      <c r="A2995" t="s">
        <v>37</v>
      </c>
      <c r="B2995" t="s">
        <v>38</v>
      </c>
      <c r="C2995" t="s">
        <v>39</v>
      </c>
      <c r="D2995" t="s">
        <v>40</v>
      </c>
      <c r="E2995">
        <v>1</v>
      </c>
      <c r="F2995">
        <v>536</v>
      </c>
      <c r="G2995">
        <v>0</v>
      </c>
      <c r="H2995" s="47">
        <f t="shared" si="138"/>
        <v>536</v>
      </c>
      <c r="I2995" s="47"/>
      <c r="J2995" s="39" t="str">
        <f t="shared" si="140"/>
        <v>536</v>
      </c>
      <c r="K2995" t="s">
        <v>50</v>
      </c>
      <c r="L2995">
        <v>212</v>
      </c>
      <c r="M2995" t="s">
        <v>3113</v>
      </c>
      <c r="N2995" t="s">
        <v>2488</v>
      </c>
      <c r="O2995">
        <v>1</v>
      </c>
      <c r="P2995" t="s">
        <v>3321</v>
      </c>
    </row>
    <row r="2996" spans="1:16" x14ac:dyDescent="0.3">
      <c r="A2996" t="s">
        <v>37</v>
      </c>
      <c r="B2996" t="s">
        <v>38</v>
      </c>
      <c r="C2996" t="s">
        <v>39</v>
      </c>
      <c r="D2996" t="s">
        <v>40</v>
      </c>
      <c r="E2996">
        <v>1</v>
      </c>
      <c r="F2996">
        <v>477</v>
      </c>
      <c r="G2996">
        <v>6</v>
      </c>
      <c r="H2996" s="47">
        <f t="shared" si="138"/>
        <v>477</v>
      </c>
      <c r="I2996" s="47">
        <f t="shared" si="139"/>
        <v>6</v>
      </c>
      <c r="J2996" s="39" t="str">
        <f t="shared" si="140"/>
        <v>4776</v>
      </c>
      <c r="K2996" t="s">
        <v>50</v>
      </c>
      <c r="L2996">
        <v>433</v>
      </c>
      <c r="M2996" t="s">
        <v>1150</v>
      </c>
      <c r="N2996" t="s">
        <v>1060</v>
      </c>
      <c r="O2996">
        <v>1</v>
      </c>
      <c r="P2996" t="s">
        <v>3321</v>
      </c>
    </row>
    <row r="2997" spans="1:16" x14ac:dyDescent="0.3">
      <c r="A2997" t="s">
        <v>37</v>
      </c>
      <c r="B2997" t="s">
        <v>38</v>
      </c>
      <c r="C2997" t="s">
        <v>39</v>
      </c>
      <c r="D2997" t="s">
        <v>40</v>
      </c>
      <c r="E2997">
        <v>1</v>
      </c>
      <c r="F2997">
        <v>464</v>
      </c>
      <c r="G2997">
        <v>0</v>
      </c>
      <c r="H2997" s="47">
        <f t="shared" si="138"/>
        <v>464</v>
      </c>
      <c r="I2997" s="47"/>
      <c r="J2997" s="39" t="str">
        <f t="shared" si="140"/>
        <v>464</v>
      </c>
      <c r="K2997" t="s">
        <v>50</v>
      </c>
      <c r="L2997">
        <v>372</v>
      </c>
      <c r="M2997" t="s">
        <v>3114</v>
      </c>
      <c r="N2997" t="s">
        <v>3115</v>
      </c>
      <c r="O2997">
        <v>1</v>
      </c>
      <c r="P2997" t="s">
        <v>3321</v>
      </c>
    </row>
    <row r="2998" spans="1:16" x14ac:dyDescent="0.3">
      <c r="A2998" t="s">
        <v>37</v>
      </c>
      <c r="B2998" t="s">
        <v>38</v>
      </c>
      <c r="C2998" t="s">
        <v>39</v>
      </c>
      <c r="D2998" t="s">
        <v>40</v>
      </c>
      <c r="E2998">
        <v>1</v>
      </c>
      <c r="F2998">
        <v>465</v>
      </c>
      <c r="G2998">
        <v>5</v>
      </c>
      <c r="H2998" s="47">
        <f t="shared" si="138"/>
        <v>465</v>
      </c>
      <c r="I2998" s="47">
        <f t="shared" si="139"/>
        <v>5</v>
      </c>
      <c r="J2998" s="39" t="str">
        <f t="shared" si="140"/>
        <v>4655</v>
      </c>
      <c r="K2998" t="s">
        <v>50</v>
      </c>
      <c r="L2998">
        <v>264</v>
      </c>
      <c r="M2998" t="s">
        <v>3116</v>
      </c>
      <c r="N2998" t="s">
        <v>3117</v>
      </c>
      <c r="O2998">
        <v>1</v>
      </c>
      <c r="P2998" t="s">
        <v>3321</v>
      </c>
    </row>
    <row r="2999" spans="1:16" x14ac:dyDescent="0.3">
      <c r="A2999" t="s">
        <v>37</v>
      </c>
      <c r="B2999" t="s">
        <v>38</v>
      </c>
      <c r="C2999" t="s">
        <v>39</v>
      </c>
      <c r="D2999" t="s">
        <v>40</v>
      </c>
      <c r="E2999">
        <v>1</v>
      </c>
      <c r="F2999">
        <v>894</v>
      </c>
      <c r="G2999">
        <v>14</v>
      </c>
      <c r="H2999" s="47">
        <f t="shared" si="138"/>
        <v>894</v>
      </c>
      <c r="I2999" s="47">
        <f t="shared" si="139"/>
        <v>14</v>
      </c>
      <c r="J2999" s="39" t="str">
        <f t="shared" si="140"/>
        <v>89414</v>
      </c>
      <c r="K2999" t="s">
        <v>50</v>
      </c>
      <c r="L2999">
        <v>27</v>
      </c>
      <c r="M2999" t="s">
        <v>2103</v>
      </c>
      <c r="N2999" t="s">
        <v>1171</v>
      </c>
      <c r="O2999">
        <v>1</v>
      </c>
      <c r="P2999" t="s">
        <v>3321</v>
      </c>
    </row>
    <row r="3000" spans="1:16" x14ac:dyDescent="0.3">
      <c r="A3000" t="s">
        <v>37</v>
      </c>
      <c r="B3000" t="s">
        <v>38</v>
      </c>
      <c r="C3000" t="s">
        <v>39</v>
      </c>
      <c r="D3000" t="s">
        <v>40</v>
      </c>
      <c r="E3000">
        <v>1</v>
      </c>
      <c r="F3000">
        <v>894</v>
      </c>
      <c r="G3000">
        <v>28</v>
      </c>
      <c r="H3000" s="47">
        <f t="shared" si="138"/>
        <v>894</v>
      </c>
      <c r="I3000" s="47">
        <f t="shared" si="139"/>
        <v>28</v>
      </c>
      <c r="J3000" s="39" t="str">
        <f t="shared" si="140"/>
        <v>89428</v>
      </c>
      <c r="K3000" t="s">
        <v>124</v>
      </c>
      <c r="L3000">
        <v>1314</v>
      </c>
      <c r="M3000" t="s">
        <v>54</v>
      </c>
      <c r="N3000" t="s">
        <v>135</v>
      </c>
      <c r="O3000">
        <v>2</v>
      </c>
      <c r="P3000" t="s">
        <v>3323</v>
      </c>
    </row>
    <row r="3001" spans="1:16" x14ac:dyDescent="0.3">
      <c r="A3001" t="s">
        <v>37</v>
      </c>
      <c r="B3001" t="s">
        <v>38</v>
      </c>
      <c r="C3001" t="s">
        <v>39</v>
      </c>
      <c r="D3001" t="s">
        <v>40</v>
      </c>
      <c r="E3001">
        <v>1</v>
      </c>
      <c r="F3001">
        <v>697</v>
      </c>
      <c r="G3001">
        <v>16</v>
      </c>
      <c r="H3001" s="47">
        <f t="shared" si="138"/>
        <v>697</v>
      </c>
      <c r="I3001" s="47">
        <f t="shared" si="139"/>
        <v>16</v>
      </c>
      <c r="J3001" s="39" t="str">
        <f t="shared" si="140"/>
        <v>69716</v>
      </c>
      <c r="K3001" t="s">
        <v>50</v>
      </c>
      <c r="L3001">
        <v>294.2</v>
      </c>
      <c r="M3001" t="s">
        <v>2752</v>
      </c>
      <c r="N3001" t="s">
        <v>1839</v>
      </c>
      <c r="O3001">
        <v>1</v>
      </c>
      <c r="P3001" t="s">
        <v>3321</v>
      </c>
    </row>
    <row r="3002" spans="1:16" x14ac:dyDescent="0.3">
      <c r="A3002" t="s">
        <v>37</v>
      </c>
      <c r="B3002" t="s">
        <v>38</v>
      </c>
      <c r="C3002" t="s">
        <v>39</v>
      </c>
      <c r="D3002" t="s">
        <v>40</v>
      </c>
      <c r="E3002">
        <v>1</v>
      </c>
      <c r="F3002">
        <v>698</v>
      </c>
      <c r="G3002">
        <v>7</v>
      </c>
      <c r="H3002" s="47">
        <f t="shared" si="138"/>
        <v>698</v>
      </c>
      <c r="I3002" s="47">
        <f t="shared" si="139"/>
        <v>7</v>
      </c>
      <c r="J3002" s="39" t="str">
        <f t="shared" si="140"/>
        <v>6987</v>
      </c>
      <c r="K3002" t="s">
        <v>50</v>
      </c>
      <c r="L3002">
        <v>138.19999999999999</v>
      </c>
      <c r="M3002" t="s">
        <v>3118</v>
      </c>
      <c r="N3002" t="s">
        <v>3119</v>
      </c>
      <c r="O3002">
        <v>1</v>
      </c>
      <c r="P3002" t="s">
        <v>3321</v>
      </c>
    </row>
    <row r="3003" spans="1:16" x14ac:dyDescent="0.3">
      <c r="A3003" t="s">
        <v>37</v>
      </c>
      <c r="B3003" t="s">
        <v>38</v>
      </c>
      <c r="C3003" t="s">
        <v>39</v>
      </c>
      <c r="D3003" t="s">
        <v>40</v>
      </c>
      <c r="E3003">
        <v>1</v>
      </c>
      <c r="F3003">
        <v>776</v>
      </c>
      <c r="G3003">
        <v>1</v>
      </c>
      <c r="H3003" s="47">
        <f t="shared" si="138"/>
        <v>776</v>
      </c>
      <c r="I3003" s="47">
        <f t="shared" si="139"/>
        <v>1</v>
      </c>
      <c r="J3003" s="39" t="str">
        <f t="shared" si="140"/>
        <v>7761</v>
      </c>
      <c r="K3003" t="s">
        <v>50</v>
      </c>
      <c r="L3003">
        <v>678</v>
      </c>
      <c r="M3003" t="s">
        <v>3120</v>
      </c>
      <c r="N3003" t="s">
        <v>1000</v>
      </c>
      <c r="O3003">
        <v>1</v>
      </c>
      <c r="P3003" t="s">
        <v>3321</v>
      </c>
    </row>
    <row r="3004" spans="1:16" x14ac:dyDescent="0.3">
      <c r="A3004" t="s">
        <v>37</v>
      </c>
      <c r="B3004" t="s">
        <v>38</v>
      </c>
      <c r="C3004" t="s">
        <v>39</v>
      </c>
      <c r="D3004" t="s">
        <v>40</v>
      </c>
      <c r="E3004">
        <v>1</v>
      </c>
      <c r="F3004">
        <v>696</v>
      </c>
      <c r="G3004">
        <v>9</v>
      </c>
      <c r="H3004" s="47">
        <f t="shared" si="138"/>
        <v>696</v>
      </c>
      <c r="I3004" s="47">
        <f t="shared" si="139"/>
        <v>9</v>
      </c>
      <c r="J3004" s="39" t="str">
        <f t="shared" si="140"/>
        <v>6969</v>
      </c>
      <c r="K3004" t="s">
        <v>50</v>
      </c>
      <c r="L3004">
        <v>208.3</v>
      </c>
      <c r="M3004" t="s">
        <v>520</v>
      </c>
      <c r="N3004" t="s">
        <v>521</v>
      </c>
      <c r="O3004">
        <v>1</v>
      </c>
      <c r="P3004" t="s">
        <v>3321</v>
      </c>
    </row>
    <row r="3005" spans="1:16" x14ac:dyDescent="0.3">
      <c r="A3005" t="s">
        <v>37</v>
      </c>
      <c r="B3005" t="s">
        <v>38</v>
      </c>
      <c r="C3005" t="s">
        <v>39</v>
      </c>
      <c r="D3005" t="s">
        <v>40</v>
      </c>
      <c r="E3005">
        <v>1</v>
      </c>
      <c r="F3005">
        <v>694</v>
      </c>
      <c r="G3005">
        <v>12</v>
      </c>
      <c r="H3005" s="47">
        <f t="shared" si="138"/>
        <v>694</v>
      </c>
      <c r="I3005" s="47">
        <f t="shared" si="139"/>
        <v>12</v>
      </c>
      <c r="J3005" s="39" t="str">
        <f t="shared" si="140"/>
        <v>69412</v>
      </c>
      <c r="K3005" t="s">
        <v>50</v>
      </c>
      <c r="L3005">
        <v>73.099999999999994</v>
      </c>
      <c r="M3005" t="s">
        <v>2933</v>
      </c>
      <c r="N3005" t="s">
        <v>2964</v>
      </c>
      <c r="O3005">
        <v>1</v>
      </c>
      <c r="P3005" t="s">
        <v>3321</v>
      </c>
    </row>
    <row r="3006" spans="1:16" x14ac:dyDescent="0.3">
      <c r="A3006" t="s">
        <v>37</v>
      </c>
      <c r="B3006" t="s">
        <v>38</v>
      </c>
      <c r="C3006" t="s">
        <v>39</v>
      </c>
      <c r="D3006" t="s">
        <v>40</v>
      </c>
      <c r="E3006">
        <v>1</v>
      </c>
      <c r="F3006">
        <v>867</v>
      </c>
      <c r="G3006">
        <v>101</v>
      </c>
      <c r="H3006" s="47">
        <f t="shared" si="138"/>
        <v>867</v>
      </c>
      <c r="I3006" s="47">
        <f t="shared" si="139"/>
        <v>101</v>
      </c>
      <c r="J3006" s="39" t="str">
        <f t="shared" si="140"/>
        <v>867101</v>
      </c>
      <c r="K3006" t="s">
        <v>50</v>
      </c>
      <c r="L3006">
        <v>48</v>
      </c>
      <c r="M3006" t="s">
        <v>2617</v>
      </c>
      <c r="N3006" t="s">
        <v>862</v>
      </c>
      <c r="O3006">
        <v>1</v>
      </c>
      <c r="P3006" t="s">
        <v>3321</v>
      </c>
    </row>
    <row r="3007" spans="1:16" x14ac:dyDescent="0.3">
      <c r="A3007" t="s">
        <v>37</v>
      </c>
      <c r="B3007" t="s">
        <v>38</v>
      </c>
      <c r="C3007" t="s">
        <v>39</v>
      </c>
      <c r="D3007" t="s">
        <v>40</v>
      </c>
      <c r="E3007">
        <v>1</v>
      </c>
      <c r="F3007">
        <v>867</v>
      </c>
      <c r="G3007">
        <v>130</v>
      </c>
      <c r="H3007" s="47">
        <f t="shared" si="138"/>
        <v>867</v>
      </c>
      <c r="I3007" s="47">
        <f t="shared" si="139"/>
        <v>130</v>
      </c>
      <c r="J3007" s="39" t="str">
        <f t="shared" si="140"/>
        <v>867130</v>
      </c>
      <c r="K3007" t="s">
        <v>56</v>
      </c>
      <c r="L3007">
        <v>3224</v>
      </c>
      <c r="M3007" t="s">
        <v>54</v>
      </c>
      <c r="N3007" t="s">
        <v>55</v>
      </c>
      <c r="O3007">
        <v>5</v>
      </c>
      <c r="P3007" t="s">
        <v>3322</v>
      </c>
    </row>
    <row r="3008" spans="1:16" x14ac:dyDescent="0.3">
      <c r="A3008" t="s">
        <v>37</v>
      </c>
      <c r="B3008" t="s">
        <v>38</v>
      </c>
      <c r="C3008" t="s">
        <v>39</v>
      </c>
      <c r="D3008" t="s">
        <v>40</v>
      </c>
      <c r="E3008">
        <v>1</v>
      </c>
      <c r="F3008">
        <v>867</v>
      </c>
      <c r="G3008">
        <v>47</v>
      </c>
      <c r="H3008" s="47">
        <f t="shared" si="138"/>
        <v>867</v>
      </c>
      <c r="I3008" s="47">
        <f t="shared" si="139"/>
        <v>47</v>
      </c>
      <c r="J3008" s="39" t="str">
        <f t="shared" si="140"/>
        <v>86747</v>
      </c>
      <c r="K3008" t="s">
        <v>50</v>
      </c>
      <c r="L3008">
        <v>1505</v>
      </c>
      <c r="M3008" t="s">
        <v>3121</v>
      </c>
      <c r="N3008" t="s">
        <v>3122</v>
      </c>
      <c r="O3008">
        <v>1</v>
      </c>
      <c r="P3008" t="s">
        <v>3321</v>
      </c>
    </row>
    <row r="3009" spans="1:16" x14ac:dyDescent="0.3">
      <c r="A3009" t="s">
        <v>37</v>
      </c>
      <c r="B3009" t="s">
        <v>38</v>
      </c>
      <c r="C3009" t="s">
        <v>39</v>
      </c>
      <c r="D3009" t="s">
        <v>40</v>
      </c>
      <c r="E3009">
        <v>1</v>
      </c>
      <c r="F3009">
        <v>867</v>
      </c>
      <c r="G3009">
        <v>65</v>
      </c>
      <c r="H3009" s="47">
        <f t="shared" si="138"/>
        <v>867</v>
      </c>
      <c r="I3009" s="47">
        <f t="shared" si="139"/>
        <v>65</v>
      </c>
      <c r="J3009" s="39" t="str">
        <f t="shared" si="140"/>
        <v>86765</v>
      </c>
      <c r="K3009" t="s">
        <v>114</v>
      </c>
      <c r="L3009">
        <v>114</v>
      </c>
      <c r="M3009">
        <v>848</v>
      </c>
      <c r="N3009" t="s">
        <v>3123</v>
      </c>
      <c r="O3009">
        <v>1</v>
      </c>
      <c r="P3009" t="s">
        <v>3321</v>
      </c>
    </row>
    <row r="3010" spans="1:16" x14ac:dyDescent="0.3">
      <c r="A3010" t="s">
        <v>37</v>
      </c>
      <c r="B3010" t="s">
        <v>38</v>
      </c>
      <c r="C3010" t="s">
        <v>39</v>
      </c>
      <c r="D3010" t="s">
        <v>40</v>
      </c>
      <c r="E3010">
        <v>1</v>
      </c>
      <c r="F3010">
        <v>769</v>
      </c>
      <c r="G3010">
        <v>0</v>
      </c>
      <c r="H3010" s="47">
        <f t="shared" si="138"/>
        <v>769</v>
      </c>
      <c r="I3010" s="47"/>
      <c r="J3010" s="39" t="str">
        <f t="shared" si="140"/>
        <v>769</v>
      </c>
      <c r="K3010" t="s">
        <v>58</v>
      </c>
      <c r="L3010">
        <v>245</v>
      </c>
      <c r="M3010" t="s">
        <v>54</v>
      </c>
      <c r="N3010" t="s">
        <v>79</v>
      </c>
      <c r="O3010">
        <v>2</v>
      </c>
      <c r="P3010" t="s">
        <v>3323</v>
      </c>
    </row>
    <row r="3011" spans="1:16" x14ac:dyDescent="0.3">
      <c r="A3011" t="s">
        <v>37</v>
      </c>
      <c r="B3011" t="s">
        <v>38</v>
      </c>
      <c r="C3011" t="s">
        <v>39</v>
      </c>
      <c r="D3011" t="s">
        <v>40</v>
      </c>
      <c r="E3011">
        <v>1</v>
      </c>
      <c r="F3011">
        <v>693</v>
      </c>
      <c r="G3011">
        <v>23</v>
      </c>
      <c r="H3011" s="47">
        <f t="shared" ref="H3011:H3074" si="141">IF(E3011=1,F3011,CONCATENATE(E3011,F3011))</f>
        <v>693</v>
      </c>
      <c r="I3011" s="47">
        <f t="shared" ref="I3011:I3074" si="142">G3011</f>
        <v>23</v>
      </c>
      <c r="J3011" s="39" t="str">
        <f t="shared" ref="J3011:J3074" si="143">CONCATENATE(H3011,I3011)</f>
        <v>69323</v>
      </c>
      <c r="K3011" t="s">
        <v>50</v>
      </c>
      <c r="L3011">
        <v>45.6</v>
      </c>
      <c r="M3011" t="s">
        <v>3124</v>
      </c>
      <c r="N3011" t="s">
        <v>3125</v>
      </c>
      <c r="O3011">
        <v>1</v>
      </c>
      <c r="P3011" t="s">
        <v>3321</v>
      </c>
    </row>
    <row r="3012" spans="1:16" x14ac:dyDescent="0.3">
      <c r="A3012" t="s">
        <v>37</v>
      </c>
      <c r="B3012" t="s">
        <v>38</v>
      </c>
      <c r="C3012" t="s">
        <v>39</v>
      </c>
      <c r="D3012" t="s">
        <v>40</v>
      </c>
      <c r="E3012">
        <v>1</v>
      </c>
      <c r="F3012">
        <v>867</v>
      </c>
      <c r="G3012">
        <v>13</v>
      </c>
      <c r="H3012" s="47">
        <f t="shared" si="141"/>
        <v>867</v>
      </c>
      <c r="I3012" s="47">
        <f t="shared" si="142"/>
        <v>13</v>
      </c>
      <c r="J3012" s="39" t="str">
        <f t="shared" si="143"/>
        <v>86713</v>
      </c>
      <c r="K3012" t="s">
        <v>50</v>
      </c>
      <c r="L3012">
        <v>100</v>
      </c>
      <c r="M3012" t="s">
        <v>54</v>
      </c>
      <c r="N3012" t="s">
        <v>55</v>
      </c>
      <c r="O3012">
        <v>5</v>
      </c>
      <c r="P3012" t="s">
        <v>3322</v>
      </c>
    </row>
    <row r="3013" spans="1:16" x14ac:dyDescent="0.3">
      <c r="A3013" t="s">
        <v>37</v>
      </c>
      <c r="B3013" t="s">
        <v>38</v>
      </c>
      <c r="C3013" t="s">
        <v>39</v>
      </c>
      <c r="D3013" t="s">
        <v>40</v>
      </c>
      <c r="E3013">
        <v>1</v>
      </c>
      <c r="F3013">
        <v>692</v>
      </c>
      <c r="G3013">
        <v>19</v>
      </c>
      <c r="H3013" s="47">
        <f t="shared" si="141"/>
        <v>692</v>
      </c>
      <c r="I3013" s="47">
        <f t="shared" si="142"/>
        <v>19</v>
      </c>
      <c r="J3013" s="39" t="str">
        <f t="shared" si="143"/>
        <v>69219</v>
      </c>
      <c r="K3013" t="s">
        <v>50</v>
      </c>
      <c r="L3013">
        <v>18.2</v>
      </c>
      <c r="M3013" t="s">
        <v>3126</v>
      </c>
      <c r="N3013" t="s">
        <v>3127</v>
      </c>
      <c r="O3013">
        <v>1</v>
      </c>
      <c r="P3013" t="s">
        <v>3321</v>
      </c>
    </row>
    <row r="3014" spans="1:16" x14ac:dyDescent="0.3">
      <c r="A3014" t="s">
        <v>37</v>
      </c>
      <c r="B3014" t="s">
        <v>38</v>
      </c>
      <c r="C3014" t="s">
        <v>39</v>
      </c>
      <c r="D3014" t="s">
        <v>40</v>
      </c>
      <c r="E3014">
        <v>1</v>
      </c>
      <c r="F3014">
        <v>676</v>
      </c>
      <c r="G3014">
        <v>10</v>
      </c>
      <c r="H3014" s="47">
        <f t="shared" si="141"/>
        <v>676</v>
      </c>
      <c r="I3014" s="47">
        <f t="shared" si="142"/>
        <v>10</v>
      </c>
      <c r="J3014" s="39" t="str">
        <f t="shared" si="143"/>
        <v>67610</v>
      </c>
      <c r="K3014" t="s">
        <v>50</v>
      </c>
      <c r="L3014">
        <v>56.6</v>
      </c>
      <c r="M3014" t="s">
        <v>3128</v>
      </c>
      <c r="N3014" t="s">
        <v>3129</v>
      </c>
      <c r="O3014">
        <v>1</v>
      </c>
      <c r="P3014" t="s">
        <v>3321</v>
      </c>
    </row>
    <row r="3015" spans="1:16" x14ac:dyDescent="0.3">
      <c r="A3015" t="s">
        <v>37</v>
      </c>
      <c r="B3015" t="s">
        <v>38</v>
      </c>
      <c r="C3015" t="s">
        <v>39</v>
      </c>
      <c r="D3015" t="s">
        <v>40</v>
      </c>
      <c r="E3015">
        <v>1</v>
      </c>
      <c r="F3015">
        <v>672</v>
      </c>
      <c r="G3015">
        <v>11</v>
      </c>
      <c r="H3015" s="47">
        <f t="shared" si="141"/>
        <v>672</v>
      </c>
      <c r="I3015" s="47">
        <f t="shared" si="142"/>
        <v>11</v>
      </c>
      <c r="J3015" s="39" t="str">
        <f t="shared" si="143"/>
        <v>67211</v>
      </c>
      <c r="K3015" t="s">
        <v>50</v>
      </c>
      <c r="L3015">
        <v>148.80000000000001</v>
      </c>
      <c r="M3015" t="s">
        <v>3130</v>
      </c>
      <c r="N3015" t="s">
        <v>3131</v>
      </c>
      <c r="O3015">
        <v>1</v>
      </c>
      <c r="P3015" t="s">
        <v>3321</v>
      </c>
    </row>
    <row r="3016" spans="1:16" x14ac:dyDescent="0.3">
      <c r="A3016" t="s">
        <v>37</v>
      </c>
      <c r="B3016" t="s">
        <v>38</v>
      </c>
      <c r="C3016" t="s">
        <v>39</v>
      </c>
      <c r="D3016" t="s">
        <v>40</v>
      </c>
      <c r="E3016">
        <v>1</v>
      </c>
      <c r="F3016">
        <v>672</v>
      </c>
      <c r="G3016">
        <v>17</v>
      </c>
      <c r="H3016" s="47">
        <f t="shared" si="141"/>
        <v>672</v>
      </c>
      <c r="I3016" s="47">
        <f t="shared" si="142"/>
        <v>17</v>
      </c>
      <c r="J3016" s="39" t="str">
        <f t="shared" si="143"/>
        <v>67217</v>
      </c>
      <c r="K3016" t="s">
        <v>50</v>
      </c>
      <c r="L3016">
        <v>92.9</v>
      </c>
      <c r="M3016" t="s">
        <v>3004</v>
      </c>
      <c r="N3016" t="s">
        <v>3132</v>
      </c>
      <c r="O3016">
        <v>1</v>
      </c>
      <c r="P3016" t="s">
        <v>3321</v>
      </c>
    </row>
    <row r="3017" spans="1:16" x14ac:dyDescent="0.3">
      <c r="A3017" t="s">
        <v>37</v>
      </c>
      <c r="B3017" t="s">
        <v>38</v>
      </c>
      <c r="C3017" t="s">
        <v>39</v>
      </c>
      <c r="D3017" t="s">
        <v>40</v>
      </c>
      <c r="E3017">
        <v>1</v>
      </c>
      <c r="F3017">
        <v>674</v>
      </c>
      <c r="G3017">
        <v>3</v>
      </c>
      <c r="H3017" s="47">
        <f t="shared" si="141"/>
        <v>674</v>
      </c>
      <c r="I3017" s="47">
        <f t="shared" si="142"/>
        <v>3</v>
      </c>
      <c r="J3017" s="39" t="str">
        <f t="shared" si="143"/>
        <v>6743</v>
      </c>
      <c r="K3017" t="s">
        <v>50</v>
      </c>
      <c r="L3017">
        <v>202.3</v>
      </c>
      <c r="M3017" t="s">
        <v>3133</v>
      </c>
      <c r="N3017" t="s">
        <v>3134</v>
      </c>
      <c r="O3017">
        <v>1</v>
      </c>
      <c r="P3017" t="s">
        <v>3321</v>
      </c>
    </row>
    <row r="3018" spans="1:16" x14ac:dyDescent="0.3">
      <c r="A3018" t="s">
        <v>37</v>
      </c>
      <c r="B3018" t="s">
        <v>38</v>
      </c>
      <c r="C3018" t="s">
        <v>39</v>
      </c>
      <c r="D3018" t="s">
        <v>40</v>
      </c>
      <c r="E3018">
        <v>1</v>
      </c>
      <c r="F3018">
        <v>690</v>
      </c>
      <c r="G3018">
        <v>4</v>
      </c>
      <c r="H3018" s="47">
        <f t="shared" si="141"/>
        <v>690</v>
      </c>
      <c r="I3018" s="47">
        <f t="shared" si="142"/>
        <v>4</v>
      </c>
      <c r="J3018" s="39" t="str">
        <f t="shared" si="143"/>
        <v>6904</v>
      </c>
      <c r="K3018" t="s">
        <v>50</v>
      </c>
      <c r="L3018">
        <v>116.4</v>
      </c>
      <c r="M3018" t="s">
        <v>1612</v>
      </c>
      <c r="N3018" t="s">
        <v>213</v>
      </c>
      <c r="O3018">
        <v>1</v>
      </c>
      <c r="P3018" t="s">
        <v>3321</v>
      </c>
    </row>
    <row r="3019" spans="1:16" x14ac:dyDescent="0.3">
      <c r="A3019" t="s">
        <v>37</v>
      </c>
      <c r="B3019" t="s">
        <v>38</v>
      </c>
      <c r="C3019" t="s">
        <v>39</v>
      </c>
      <c r="D3019" t="s">
        <v>40</v>
      </c>
      <c r="E3019">
        <v>1</v>
      </c>
      <c r="F3019">
        <v>866</v>
      </c>
      <c r="G3019">
        <v>28</v>
      </c>
      <c r="H3019" s="47">
        <f t="shared" si="141"/>
        <v>866</v>
      </c>
      <c r="I3019" s="47">
        <f t="shared" si="142"/>
        <v>28</v>
      </c>
      <c r="J3019" s="39" t="str">
        <f t="shared" si="143"/>
        <v>86628</v>
      </c>
      <c r="K3019" t="s">
        <v>50</v>
      </c>
      <c r="L3019">
        <v>43</v>
      </c>
      <c r="M3019" t="s">
        <v>54</v>
      </c>
      <c r="N3019" t="s">
        <v>159</v>
      </c>
      <c r="O3019">
        <v>2</v>
      </c>
      <c r="P3019" t="s">
        <v>3323</v>
      </c>
    </row>
    <row r="3020" spans="1:16" x14ac:dyDescent="0.3">
      <c r="A3020" t="s">
        <v>37</v>
      </c>
      <c r="B3020" t="s">
        <v>38</v>
      </c>
      <c r="C3020" t="s">
        <v>39</v>
      </c>
      <c r="D3020" t="s">
        <v>40</v>
      </c>
      <c r="E3020">
        <v>1</v>
      </c>
      <c r="F3020">
        <v>258</v>
      </c>
      <c r="G3020">
        <v>7</v>
      </c>
      <c r="H3020" s="47">
        <f t="shared" si="141"/>
        <v>258</v>
      </c>
      <c r="I3020" s="47">
        <f t="shared" si="142"/>
        <v>7</v>
      </c>
      <c r="J3020" s="39" t="str">
        <f t="shared" si="143"/>
        <v>2587</v>
      </c>
      <c r="K3020" t="s">
        <v>50</v>
      </c>
      <c r="L3020">
        <v>223</v>
      </c>
      <c r="M3020" t="s">
        <v>3135</v>
      </c>
      <c r="N3020" t="s">
        <v>3136</v>
      </c>
      <c r="O3020">
        <v>1</v>
      </c>
      <c r="P3020" t="s">
        <v>3321</v>
      </c>
    </row>
    <row r="3021" spans="1:16" x14ac:dyDescent="0.3">
      <c r="A3021" t="s">
        <v>37</v>
      </c>
      <c r="B3021" t="s">
        <v>38</v>
      </c>
      <c r="C3021" t="s">
        <v>39</v>
      </c>
      <c r="D3021" t="s">
        <v>40</v>
      </c>
      <c r="E3021">
        <v>1</v>
      </c>
      <c r="F3021">
        <v>894</v>
      </c>
      <c r="G3021">
        <v>30</v>
      </c>
      <c r="H3021" s="47">
        <f t="shared" si="141"/>
        <v>894</v>
      </c>
      <c r="I3021" s="47">
        <f t="shared" si="142"/>
        <v>30</v>
      </c>
      <c r="J3021" s="39" t="str">
        <f t="shared" si="143"/>
        <v>89430</v>
      </c>
      <c r="K3021" t="s">
        <v>50</v>
      </c>
      <c r="L3021">
        <v>7</v>
      </c>
      <c r="M3021" t="s">
        <v>54</v>
      </c>
      <c r="N3021" t="s">
        <v>159</v>
      </c>
      <c r="O3021">
        <v>2</v>
      </c>
      <c r="P3021" t="s">
        <v>3323</v>
      </c>
    </row>
    <row r="3022" spans="1:16" x14ac:dyDescent="0.3">
      <c r="A3022" t="s">
        <v>37</v>
      </c>
      <c r="B3022" t="s">
        <v>38</v>
      </c>
      <c r="C3022" t="s">
        <v>39</v>
      </c>
      <c r="D3022" t="s">
        <v>40</v>
      </c>
      <c r="E3022">
        <v>1</v>
      </c>
      <c r="F3022">
        <v>83</v>
      </c>
      <c r="G3022">
        <v>17</v>
      </c>
      <c r="H3022" s="47">
        <f t="shared" si="141"/>
        <v>83</v>
      </c>
      <c r="I3022" s="47">
        <f t="shared" si="142"/>
        <v>17</v>
      </c>
      <c r="J3022" s="39" t="str">
        <f t="shared" si="143"/>
        <v>8317</v>
      </c>
      <c r="K3022" t="s">
        <v>50</v>
      </c>
      <c r="L3022">
        <v>298</v>
      </c>
      <c r="M3022" t="s">
        <v>2377</v>
      </c>
      <c r="N3022" t="s">
        <v>2378</v>
      </c>
      <c r="O3022">
        <v>1</v>
      </c>
      <c r="P3022" t="s">
        <v>3321</v>
      </c>
    </row>
    <row r="3023" spans="1:16" x14ac:dyDescent="0.3">
      <c r="A3023" t="s">
        <v>37</v>
      </c>
      <c r="B3023" t="s">
        <v>38</v>
      </c>
      <c r="C3023" t="s">
        <v>39</v>
      </c>
      <c r="D3023" t="s">
        <v>40</v>
      </c>
      <c r="E3023">
        <v>1</v>
      </c>
      <c r="F3023">
        <v>38</v>
      </c>
      <c r="G3023">
        <v>3</v>
      </c>
      <c r="H3023" s="47">
        <f t="shared" si="141"/>
        <v>38</v>
      </c>
      <c r="I3023" s="47">
        <f t="shared" si="142"/>
        <v>3</v>
      </c>
      <c r="J3023" s="39" t="str">
        <f t="shared" si="143"/>
        <v>383</v>
      </c>
      <c r="K3023" t="s">
        <v>114</v>
      </c>
      <c r="L3023">
        <v>540</v>
      </c>
      <c r="M3023" t="s">
        <v>3137</v>
      </c>
      <c r="N3023" t="s">
        <v>3138</v>
      </c>
      <c r="O3023">
        <v>1</v>
      </c>
      <c r="P3023" t="s">
        <v>3321</v>
      </c>
    </row>
    <row r="3024" spans="1:16" x14ac:dyDescent="0.3">
      <c r="A3024" t="s">
        <v>37</v>
      </c>
      <c r="B3024" t="s">
        <v>38</v>
      </c>
      <c r="C3024" t="s">
        <v>39</v>
      </c>
      <c r="D3024" t="s">
        <v>40</v>
      </c>
      <c r="E3024">
        <v>1</v>
      </c>
      <c r="F3024">
        <v>21</v>
      </c>
      <c r="G3024">
        <v>1</v>
      </c>
      <c r="H3024" s="47">
        <f t="shared" si="141"/>
        <v>21</v>
      </c>
      <c r="I3024" s="47">
        <f t="shared" si="142"/>
        <v>1</v>
      </c>
      <c r="J3024" s="39" t="str">
        <f t="shared" si="143"/>
        <v>211</v>
      </c>
      <c r="K3024" t="s">
        <v>58</v>
      </c>
      <c r="L3024">
        <v>397</v>
      </c>
      <c r="M3024" t="s">
        <v>196</v>
      </c>
      <c r="N3024" t="s">
        <v>197</v>
      </c>
      <c r="O3024">
        <v>1</v>
      </c>
      <c r="P3024" t="s">
        <v>3321</v>
      </c>
    </row>
    <row r="3025" spans="1:16" x14ac:dyDescent="0.3">
      <c r="A3025" t="s">
        <v>37</v>
      </c>
      <c r="B3025" t="s">
        <v>38</v>
      </c>
      <c r="C3025" t="s">
        <v>39</v>
      </c>
      <c r="D3025" t="s">
        <v>40</v>
      </c>
      <c r="E3025">
        <v>1</v>
      </c>
      <c r="F3025">
        <v>61</v>
      </c>
      <c r="G3025">
        <v>25</v>
      </c>
      <c r="H3025" s="47">
        <f t="shared" si="141"/>
        <v>61</v>
      </c>
      <c r="I3025" s="47">
        <f t="shared" si="142"/>
        <v>25</v>
      </c>
      <c r="J3025" s="39" t="str">
        <f t="shared" si="143"/>
        <v>6125</v>
      </c>
      <c r="K3025" t="s">
        <v>50</v>
      </c>
      <c r="L3025">
        <v>195</v>
      </c>
      <c r="M3025" t="s">
        <v>3139</v>
      </c>
      <c r="N3025" t="s">
        <v>3140</v>
      </c>
      <c r="O3025">
        <v>1</v>
      </c>
      <c r="P3025" t="s">
        <v>3321</v>
      </c>
    </row>
    <row r="3026" spans="1:16" x14ac:dyDescent="0.3">
      <c r="A3026" t="s">
        <v>37</v>
      </c>
      <c r="B3026" t="s">
        <v>38</v>
      </c>
      <c r="C3026" t="s">
        <v>39</v>
      </c>
      <c r="D3026" t="s">
        <v>40</v>
      </c>
      <c r="E3026">
        <v>1</v>
      </c>
      <c r="F3026">
        <v>61</v>
      </c>
      <c r="G3026">
        <v>9</v>
      </c>
      <c r="H3026" s="47">
        <f t="shared" si="141"/>
        <v>61</v>
      </c>
      <c r="I3026" s="47">
        <f t="shared" si="142"/>
        <v>9</v>
      </c>
      <c r="J3026" s="39" t="str">
        <f t="shared" si="143"/>
        <v>619</v>
      </c>
      <c r="K3026" t="s">
        <v>50</v>
      </c>
      <c r="L3026">
        <v>159</v>
      </c>
      <c r="M3026" t="s">
        <v>3141</v>
      </c>
      <c r="N3026" t="s">
        <v>3142</v>
      </c>
      <c r="O3026">
        <v>1</v>
      </c>
      <c r="P3026" t="s">
        <v>3321</v>
      </c>
    </row>
    <row r="3027" spans="1:16" x14ac:dyDescent="0.3">
      <c r="A3027" t="s">
        <v>37</v>
      </c>
      <c r="B3027" t="s">
        <v>38</v>
      </c>
      <c r="C3027" t="s">
        <v>39</v>
      </c>
      <c r="D3027" t="s">
        <v>40</v>
      </c>
      <c r="E3027">
        <v>1</v>
      </c>
      <c r="F3027">
        <v>266</v>
      </c>
      <c r="G3027">
        <v>0</v>
      </c>
      <c r="H3027" s="47">
        <f t="shared" si="141"/>
        <v>266</v>
      </c>
      <c r="I3027" s="47"/>
      <c r="J3027" s="39" t="str">
        <f t="shared" si="143"/>
        <v>266</v>
      </c>
      <c r="K3027" t="s">
        <v>50</v>
      </c>
      <c r="L3027">
        <v>767</v>
      </c>
      <c r="M3027">
        <v>477</v>
      </c>
      <c r="N3027" t="s">
        <v>419</v>
      </c>
      <c r="O3027">
        <v>7</v>
      </c>
      <c r="P3027" t="s">
        <v>3328</v>
      </c>
    </row>
    <row r="3028" spans="1:16" x14ac:dyDescent="0.3">
      <c r="A3028" t="s">
        <v>37</v>
      </c>
      <c r="B3028" t="s">
        <v>38</v>
      </c>
      <c r="C3028" t="s">
        <v>39</v>
      </c>
      <c r="D3028" t="s">
        <v>40</v>
      </c>
      <c r="E3028">
        <v>1</v>
      </c>
      <c r="F3028">
        <v>380</v>
      </c>
      <c r="G3028">
        <v>10</v>
      </c>
      <c r="H3028" s="47">
        <f t="shared" si="141"/>
        <v>380</v>
      </c>
      <c r="I3028" s="47">
        <f t="shared" si="142"/>
        <v>10</v>
      </c>
      <c r="J3028" s="39" t="str">
        <f t="shared" si="143"/>
        <v>38010</v>
      </c>
      <c r="K3028" t="s">
        <v>58</v>
      </c>
      <c r="L3028">
        <v>601</v>
      </c>
      <c r="M3028" t="s">
        <v>893</v>
      </c>
      <c r="N3028" t="s">
        <v>894</v>
      </c>
      <c r="O3028">
        <v>1</v>
      </c>
      <c r="P3028" t="s">
        <v>3321</v>
      </c>
    </row>
    <row r="3029" spans="1:16" x14ac:dyDescent="0.3">
      <c r="A3029" t="s">
        <v>37</v>
      </c>
      <c r="B3029" t="s">
        <v>38</v>
      </c>
      <c r="C3029" t="s">
        <v>39</v>
      </c>
      <c r="D3029" t="s">
        <v>40</v>
      </c>
      <c r="E3029">
        <v>1</v>
      </c>
      <c r="F3029">
        <v>465</v>
      </c>
      <c r="G3029">
        <v>10</v>
      </c>
      <c r="H3029" s="47">
        <f t="shared" si="141"/>
        <v>465</v>
      </c>
      <c r="I3029" s="47">
        <f t="shared" si="142"/>
        <v>10</v>
      </c>
      <c r="J3029" s="39" t="str">
        <f t="shared" si="143"/>
        <v>46510</v>
      </c>
      <c r="K3029" t="s">
        <v>50</v>
      </c>
      <c r="L3029">
        <v>21</v>
      </c>
      <c r="M3029" t="s">
        <v>54</v>
      </c>
      <c r="N3029" t="s">
        <v>55</v>
      </c>
      <c r="O3029">
        <v>5</v>
      </c>
      <c r="P3029" t="s">
        <v>3322</v>
      </c>
    </row>
    <row r="3030" spans="1:16" x14ac:dyDescent="0.3">
      <c r="A3030" t="s">
        <v>37</v>
      </c>
      <c r="B3030" t="s">
        <v>38</v>
      </c>
      <c r="C3030" t="s">
        <v>39</v>
      </c>
      <c r="D3030" t="s">
        <v>40</v>
      </c>
      <c r="E3030">
        <v>1</v>
      </c>
      <c r="F3030">
        <v>498</v>
      </c>
      <c r="G3030">
        <v>9</v>
      </c>
      <c r="H3030" s="47">
        <f t="shared" si="141"/>
        <v>498</v>
      </c>
      <c r="I3030" s="47">
        <f t="shared" si="142"/>
        <v>9</v>
      </c>
      <c r="J3030" s="39" t="str">
        <f t="shared" si="143"/>
        <v>4989</v>
      </c>
      <c r="K3030" t="s">
        <v>124</v>
      </c>
      <c r="L3030">
        <v>53</v>
      </c>
      <c r="M3030" t="s">
        <v>54</v>
      </c>
      <c r="N3030" t="s">
        <v>55</v>
      </c>
      <c r="O3030">
        <v>5</v>
      </c>
      <c r="P3030" t="s">
        <v>3322</v>
      </c>
    </row>
    <row r="3031" spans="1:16" x14ac:dyDescent="0.3">
      <c r="A3031" t="s">
        <v>37</v>
      </c>
      <c r="B3031" t="s">
        <v>38</v>
      </c>
      <c r="C3031" t="s">
        <v>39</v>
      </c>
      <c r="D3031" t="s">
        <v>40</v>
      </c>
      <c r="E3031">
        <v>1</v>
      </c>
      <c r="F3031">
        <v>752</v>
      </c>
      <c r="G3031">
        <v>3</v>
      </c>
      <c r="H3031" s="47">
        <f t="shared" si="141"/>
        <v>752</v>
      </c>
      <c r="I3031" s="47">
        <f t="shared" si="142"/>
        <v>3</v>
      </c>
      <c r="J3031" s="39" t="str">
        <f t="shared" si="143"/>
        <v>7523</v>
      </c>
      <c r="K3031" t="s">
        <v>50</v>
      </c>
      <c r="L3031">
        <v>9</v>
      </c>
      <c r="M3031" t="s">
        <v>54</v>
      </c>
      <c r="N3031" t="s">
        <v>162</v>
      </c>
      <c r="O3031">
        <v>2</v>
      </c>
      <c r="P3031" t="s">
        <v>3323</v>
      </c>
    </row>
    <row r="3032" spans="1:16" x14ac:dyDescent="0.3">
      <c r="A3032" t="s">
        <v>37</v>
      </c>
      <c r="B3032" t="s">
        <v>38</v>
      </c>
      <c r="C3032" t="s">
        <v>39</v>
      </c>
      <c r="D3032" t="s">
        <v>40</v>
      </c>
      <c r="E3032">
        <v>1</v>
      </c>
      <c r="F3032">
        <v>545</v>
      </c>
      <c r="G3032">
        <v>8</v>
      </c>
      <c r="H3032" s="47">
        <f t="shared" si="141"/>
        <v>545</v>
      </c>
      <c r="I3032" s="47">
        <f t="shared" si="142"/>
        <v>8</v>
      </c>
      <c r="J3032" s="39" t="str">
        <f t="shared" si="143"/>
        <v>5458</v>
      </c>
      <c r="K3032" t="s">
        <v>50</v>
      </c>
      <c r="L3032">
        <v>44</v>
      </c>
      <c r="M3032" t="s">
        <v>2625</v>
      </c>
      <c r="N3032" t="s">
        <v>2626</v>
      </c>
      <c r="O3032">
        <v>1</v>
      </c>
      <c r="P3032" t="s">
        <v>3321</v>
      </c>
    </row>
    <row r="3033" spans="1:16" x14ac:dyDescent="0.3">
      <c r="A3033" t="s">
        <v>37</v>
      </c>
      <c r="B3033" t="s">
        <v>38</v>
      </c>
      <c r="C3033" t="s">
        <v>39</v>
      </c>
      <c r="D3033" t="s">
        <v>40</v>
      </c>
      <c r="E3033">
        <v>1</v>
      </c>
      <c r="F3033">
        <v>274</v>
      </c>
      <c r="G3033">
        <v>0</v>
      </c>
      <c r="H3033" s="47">
        <f t="shared" si="141"/>
        <v>274</v>
      </c>
      <c r="I3033" s="47"/>
      <c r="J3033" s="39" t="str">
        <f t="shared" si="143"/>
        <v>274</v>
      </c>
      <c r="K3033" t="s">
        <v>58</v>
      </c>
      <c r="L3033">
        <v>1431</v>
      </c>
      <c r="M3033" t="s">
        <v>3143</v>
      </c>
      <c r="N3033" t="s">
        <v>230</v>
      </c>
      <c r="O3033">
        <v>1</v>
      </c>
      <c r="P3033" t="s">
        <v>3321</v>
      </c>
    </row>
    <row r="3034" spans="1:16" x14ac:dyDescent="0.3">
      <c r="A3034" t="s">
        <v>37</v>
      </c>
      <c r="B3034" t="s">
        <v>38</v>
      </c>
      <c r="C3034" t="s">
        <v>39</v>
      </c>
      <c r="D3034" t="s">
        <v>40</v>
      </c>
      <c r="E3034">
        <v>1</v>
      </c>
      <c r="F3034">
        <v>275</v>
      </c>
      <c r="G3034">
        <v>11</v>
      </c>
      <c r="H3034" s="47">
        <f t="shared" si="141"/>
        <v>275</v>
      </c>
      <c r="I3034" s="47">
        <f t="shared" si="142"/>
        <v>11</v>
      </c>
      <c r="J3034" s="39" t="str">
        <f t="shared" si="143"/>
        <v>27511</v>
      </c>
      <c r="K3034" t="s">
        <v>50</v>
      </c>
      <c r="L3034">
        <v>139</v>
      </c>
      <c r="M3034" t="s">
        <v>3144</v>
      </c>
      <c r="N3034" t="s">
        <v>263</v>
      </c>
      <c r="O3034">
        <v>1</v>
      </c>
      <c r="P3034" t="s">
        <v>3321</v>
      </c>
    </row>
    <row r="3035" spans="1:16" x14ac:dyDescent="0.3">
      <c r="A3035" t="s">
        <v>37</v>
      </c>
      <c r="B3035" t="s">
        <v>38</v>
      </c>
      <c r="C3035" t="s">
        <v>39</v>
      </c>
      <c r="D3035" t="s">
        <v>40</v>
      </c>
      <c r="E3035">
        <v>1</v>
      </c>
      <c r="F3035">
        <v>258</v>
      </c>
      <c r="G3035">
        <v>12</v>
      </c>
      <c r="H3035" s="47">
        <f t="shared" si="141"/>
        <v>258</v>
      </c>
      <c r="I3035" s="47">
        <f t="shared" si="142"/>
        <v>12</v>
      </c>
      <c r="J3035" s="39" t="str">
        <f t="shared" si="143"/>
        <v>25812</v>
      </c>
      <c r="K3035" t="s">
        <v>53</v>
      </c>
      <c r="L3035">
        <v>69</v>
      </c>
      <c r="M3035" t="s">
        <v>1558</v>
      </c>
      <c r="N3035" t="s">
        <v>1559</v>
      </c>
      <c r="O3035">
        <v>1</v>
      </c>
      <c r="P3035" t="s">
        <v>3321</v>
      </c>
    </row>
    <row r="3036" spans="1:16" x14ac:dyDescent="0.3">
      <c r="A3036" t="s">
        <v>37</v>
      </c>
      <c r="B3036" t="s">
        <v>38</v>
      </c>
      <c r="C3036" t="s">
        <v>39</v>
      </c>
      <c r="D3036" t="s">
        <v>40</v>
      </c>
      <c r="E3036">
        <v>1</v>
      </c>
      <c r="F3036">
        <v>17</v>
      </c>
      <c r="G3036">
        <v>3</v>
      </c>
      <c r="H3036" s="47">
        <f t="shared" si="141"/>
        <v>17</v>
      </c>
      <c r="I3036" s="47">
        <f t="shared" si="142"/>
        <v>3</v>
      </c>
      <c r="J3036" s="39" t="str">
        <f t="shared" si="143"/>
        <v>173</v>
      </c>
      <c r="K3036" t="s">
        <v>58</v>
      </c>
      <c r="L3036">
        <v>12</v>
      </c>
      <c r="M3036" t="s">
        <v>54</v>
      </c>
      <c r="N3036" t="s">
        <v>55</v>
      </c>
      <c r="O3036">
        <v>5</v>
      </c>
      <c r="P3036" t="s">
        <v>3322</v>
      </c>
    </row>
    <row r="3037" spans="1:16" x14ac:dyDescent="0.3">
      <c r="A3037" t="s">
        <v>37</v>
      </c>
      <c r="B3037" t="s">
        <v>38</v>
      </c>
      <c r="C3037" t="s">
        <v>39</v>
      </c>
      <c r="D3037" t="s">
        <v>40</v>
      </c>
      <c r="E3037">
        <v>1</v>
      </c>
      <c r="F3037">
        <v>52</v>
      </c>
      <c r="G3037">
        <v>2</v>
      </c>
      <c r="H3037" s="47">
        <f t="shared" si="141"/>
        <v>52</v>
      </c>
      <c r="I3037" s="47">
        <f t="shared" si="142"/>
        <v>2</v>
      </c>
      <c r="J3037" s="39" t="str">
        <f t="shared" si="143"/>
        <v>522</v>
      </c>
      <c r="K3037" t="s">
        <v>53</v>
      </c>
      <c r="L3037">
        <v>1102</v>
      </c>
      <c r="M3037" t="s">
        <v>1399</v>
      </c>
      <c r="N3037" t="s">
        <v>1400</v>
      </c>
      <c r="O3037">
        <v>1</v>
      </c>
      <c r="P3037" t="s">
        <v>3321</v>
      </c>
    </row>
    <row r="3038" spans="1:16" x14ac:dyDescent="0.3">
      <c r="A3038" t="s">
        <v>37</v>
      </c>
      <c r="B3038" t="s">
        <v>38</v>
      </c>
      <c r="C3038" t="s">
        <v>39</v>
      </c>
      <c r="D3038" t="s">
        <v>40</v>
      </c>
      <c r="E3038">
        <v>1</v>
      </c>
      <c r="F3038">
        <v>194</v>
      </c>
      <c r="G3038">
        <v>5</v>
      </c>
      <c r="H3038" s="47">
        <f t="shared" si="141"/>
        <v>194</v>
      </c>
      <c r="I3038" s="47">
        <f t="shared" si="142"/>
        <v>5</v>
      </c>
      <c r="J3038" s="39" t="str">
        <f t="shared" si="143"/>
        <v>1945</v>
      </c>
      <c r="K3038" t="s">
        <v>50</v>
      </c>
      <c r="L3038">
        <v>184</v>
      </c>
      <c r="M3038" t="s">
        <v>3145</v>
      </c>
      <c r="N3038" t="s">
        <v>3146</v>
      </c>
      <c r="O3038">
        <v>1</v>
      </c>
      <c r="P3038" t="s">
        <v>3321</v>
      </c>
    </row>
    <row r="3039" spans="1:16" x14ac:dyDescent="0.3">
      <c r="A3039" t="s">
        <v>37</v>
      </c>
      <c r="B3039" t="s">
        <v>38</v>
      </c>
      <c r="C3039" t="s">
        <v>39</v>
      </c>
      <c r="D3039" t="s">
        <v>40</v>
      </c>
      <c r="E3039">
        <v>1</v>
      </c>
      <c r="F3039">
        <v>669</v>
      </c>
      <c r="G3039">
        <v>1</v>
      </c>
      <c r="H3039" s="47">
        <f t="shared" si="141"/>
        <v>669</v>
      </c>
      <c r="I3039" s="47">
        <f t="shared" si="142"/>
        <v>1</v>
      </c>
      <c r="J3039" s="39" t="str">
        <f t="shared" si="143"/>
        <v>6691</v>
      </c>
      <c r="K3039" t="s">
        <v>50</v>
      </c>
      <c r="L3039">
        <v>67.8</v>
      </c>
      <c r="M3039" t="s">
        <v>3147</v>
      </c>
      <c r="N3039" t="s">
        <v>3148</v>
      </c>
      <c r="O3039">
        <v>1</v>
      </c>
      <c r="P3039" t="s">
        <v>3321</v>
      </c>
    </row>
    <row r="3040" spans="1:16" x14ac:dyDescent="0.3">
      <c r="A3040" t="s">
        <v>37</v>
      </c>
      <c r="B3040" t="s">
        <v>38</v>
      </c>
      <c r="C3040" t="s">
        <v>39</v>
      </c>
      <c r="D3040" t="s">
        <v>40</v>
      </c>
      <c r="E3040">
        <v>1</v>
      </c>
      <c r="F3040">
        <v>686</v>
      </c>
      <c r="G3040">
        <v>20</v>
      </c>
      <c r="H3040" s="47">
        <f t="shared" si="141"/>
        <v>686</v>
      </c>
      <c r="I3040" s="47">
        <f t="shared" si="142"/>
        <v>20</v>
      </c>
      <c r="J3040" s="39" t="str">
        <f t="shared" si="143"/>
        <v>68620</v>
      </c>
      <c r="K3040" t="s">
        <v>50</v>
      </c>
      <c r="L3040">
        <v>201.6</v>
      </c>
      <c r="M3040" t="s">
        <v>3149</v>
      </c>
      <c r="N3040" t="s">
        <v>3150</v>
      </c>
      <c r="O3040">
        <v>1</v>
      </c>
      <c r="P3040" t="s">
        <v>3321</v>
      </c>
    </row>
    <row r="3041" spans="1:16" x14ac:dyDescent="0.3">
      <c r="A3041" t="s">
        <v>37</v>
      </c>
      <c r="B3041" t="s">
        <v>38</v>
      </c>
      <c r="C3041" t="s">
        <v>39</v>
      </c>
      <c r="D3041" t="s">
        <v>40</v>
      </c>
      <c r="E3041">
        <v>1</v>
      </c>
      <c r="F3041">
        <v>688</v>
      </c>
      <c r="G3041">
        <v>15</v>
      </c>
      <c r="H3041" s="47">
        <f t="shared" si="141"/>
        <v>688</v>
      </c>
      <c r="I3041" s="47">
        <f t="shared" si="142"/>
        <v>15</v>
      </c>
      <c r="J3041" s="39" t="str">
        <f t="shared" si="143"/>
        <v>68815</v>
      </c>
      <c r="K3041" t="s">
        <v>50</v>
      </c>
      <c r="L3041">
        <v>387.8</v>
      </c>
      <c r="M3041" t="s">
        <v>3151</v>
      </c>
      <c r="N3041" t="s">
        <v>3152</v>
      </c>
      <c r="O3041">
        <v>1</v>
      </c>
      <c r="P3041" t="s">
        <v>3321</v>
      </c>
    </row>
    <row r="3042" spans="1:16" x14ac:dyDescent="0.3">
      <c r="A3042" t="s">
        <v>37</v>
      </c>
      <c r="B3042" t="s">
        <v>38</v>
      </c>
      <c r="C3042" t="s">
        <v>39</v>
      </c>
      <c r="D3042" t="s">
        <v>40</v>
      </c>
      <c r="E3042">
        <v>1</v>
      </c>
      <c r="F3042">
        <v>688</v>
      </c>
      <c r="G3042">
        <v>28</v>
      </c>
      <c r="H3042" s="47">
        <f t="shared" si="141"/>
        <v>688</v>
      </c>
      <c r="I3042" s="47">
        <f t="shared" si="142"/>
        <v>28</v>
      </c>
      <c r="J3042" s="39" t="str">
        <f t="shared" si="143"/>
        <v>68828</v>
      </c>
      <c r="K3042" t="s">
        <v>50</v>
      </c>
      <c r="L3042">
        <v>460.5</v>
      </c>
      <c r="M3042" t="s">
        <v>2394</v>
      </c>
      <c r="N3042" t="s">
        <v>2395</v>
      </c>
      <c r="O3042">
        <v>1</v>
      </c>
      <c r="P3042" t="s">
        <v>3321</v>
      </c>
    </row>
    <row r="3043" spans="1:16" x14ac:dyDescent="0.3">
      <c r="A3043" t="s">
        <v>37</v>
      </c>
      <c r="B3043" t="s">
        <v>38</v>
      </c>
      <c r="C3043" t="s">
        <v>39</v>
      </c>
      <c r="D3043" t="s">
        <v>40</v>
      </c>
      <c r="E3043">
        <v>1</v>
      </c>
      <c r="F3043">
        <v>686</v>
      </c>
      <c r="G3043">
        <v>6</v>
      </c>
      <c r="H3043" s="47">
        <f t="shared" si="141"/>
        <v>686</v>
      </c>
      <c r="I3043" s="47">
        <f t="shared" si="142"/>
        <v>6</v>
      </c>
      <c r="J3043" s="39" t="str">
        <f t="shared" si="143"/>
        <v>6866</v>
      </c>
      <c r="K3043" t="s">
        <v>50</v>
      </c>
      <c r="L3043">
        <v>91.2</v>
      </c>
      <c r="M3043" t="s">
        <v>3153</v>
      </c>
      <c r="N3043" t="s">
        <v>2380</v>
      </c>
      <c r="O3043">
        <v>1</v>
      </c>
      <c r="P3043" t="s">
        <v>3321</v>
      </c>
    </row>
    <row r="3044" spans="1:16" x14ac:dyDescent="0.3">
      <c r="A3044" t="s">
        <v>37</v>
      </c>
      <c r="B3044" t="s">
        <v>38</v>
      </c>
      <c r="C3044" t="s">
        <v>39</v>
      </c>
      <c r="D3044" t="s">
        <v>40</v>
      </c>
      <c r="E3044">
        <v>1</v>
      </c>
      <c r="F3044">
        <v>697</v>
      </c>
      <c r="G3044">
        <v>5</v>
      </c>
      <c r="H3044" s="47">
        <f t="shared" si="141"/>
        <v>697</v>
      </c>
      <c r="I3044" s="47">
        <f t="shared" si="142"/>
        <v>5</v>
      </c>
      <c r="J3044" s="39" t="str">
        <f t="shared" si="143"/>
        <v>6975</v>
      </c>
      <c r="K3044" t="s">
        <v>50</v>
      </c>
      <c r="L3044">
        <v>210.9</v>
      </c>
      <c r="M3044" t="s">
        <v>3154</v>
      </c>
      <c r="N3044" t="s">
        <v>552</v>
      </c>
      <c r="O3044">
        <v>1</v>
      </c>
      <c r="P3044" t="s">
        <v>3321</v>
      </c>
    </row>
    <row r="3045" spans="1:16" x14ac:dyDescent="0.3">
      <c r="A3045" t="s">
        <v>37</v>
      </c>
      <c r="B3045" t="s">
        <v>38</v>
      </c>
      <c r="C3045" t="s">
        <v>39</v>
      </c>
      <c r="D3045" t="s">
        <v>40</v>
      </c>
      <c r="E3045">
        <v>1</v>
      </c>
      <c r="F3045">
        <v>683</v>
      </c>
      <c r="G3045">
        <v>16</v>
      </c>
      <c r="H3045" s="47">
        <f t="shared" si="141"/>
        <v>683</v>
      </c>
      <c r="I3045" s="47">
        <f t="shared" si="142"/>
        <v>16</v>
      </c>
      <c r="J3045" s="39" t="str">
        <f t="shared" si="143"/>
        <v>68316</v>
      </c>
      <c r="K3045" t="s">
        <v>50</v>
      </c>
      <c r="L3045">
        <v>53.6</v>
      </c>
      <c r="M3045" t="s">
        <v>3155</v>
      </c>
      <c r="N3045" t="s">
        <v>2348</v>
      </c>
      <c r="O3045">
        <v>1</v>
      </c>
      <c r="P3045" t="s">
        <v>3321</v>
      </c>
    </row>
    <row r="3046" spans="1:16" x14ac:dyDescent="0.3">
      <c r="A3046" t="s">
        <v>37</v>
      </c>
      <c r="B3046" t="s">
        <v>38</v>
      </c>
      <c r="C3046" t="s">
        <v>39</v>
      </c>
      <c r="D3046" t="s">
        <v>40</v>
      </c>
      <c r="E3046">
        <v>1</v>
      </c>
      <c r="F3046">
        <v>669</v>
      </c>
      <c r="G3046">
        <v>18</v>
      </c>
      <c r="H3046" s="47">
        <f t="shared" si="141"/>
        <v>669</v>
      </c>
      <c r="I3046" s="47">
        <f t="shared" si="142"/>
        <v>18</v>
      </c>
      <c r="J3046" s="39" t="str">
        <f t="shared" si="143"/>
        <v>66918</v>
      </c>
      <c r="K3046" t="s">
        <v>50</v>
      </c>
      <c r="L3046">
        <v>116.4</v>
      </c>
      <c r="M3046" t="s">
        <v>3156</v>
      </c>
      <c r="N3046" t="s">
        <v>3157</v>
      </c>
      <c r="O3046">
        <v>1</v>
      </c>
      <c r="P3046" t="s">
        <v>3321</v>
      </c>
    </row>
    <row r="3047" spans="1:16" x14ac:dyDescent="0.3">
      <c r="A3047" t="s">
        <v>37</v>
      </c>
      <c r="B3047" t="s">
        <v>38</v>
      </c>
      <c r="C3047" t="s">
        <v>39</v>
      </c>
      <c r="D3047" t="s">
        <v>40</v>
      </c>
      <c r="E3047">
        <v>1</v>
      </c>
      <c r="F3047">
        <v>688</v>
      </c>
      <c r="G3047">
        <v>10</v>
      </c>
      <c r="H3047" s="47">
        <f t="shared" si="141"/>
        <v>688</v>
      </c>
      <c r="I3047" s="47">
        <f t="shared" si="142"/>
        <v>10</v>
      </c>
      <c r="J3047" s="39" t="str">
        <f t="shared" si="143"/>
        <v>68810</v>
      </c>
      <c r="K3047" t="s">
        <v>50</v>
      </c>
      <c r="L3047">
        <v>44</v>
      </c>
      <c r="M3047" t="s">
        <v>3158</v>
      </c>
      <c r="N3047" t="s">
        <v>221</v>
      </c>
      <c r="O3047">
        <v>1</v>
      </c>
      <c r="P3047" t="s">
        <v>3321</v>
      </c>
    </row>
    <row r="3048" spans="1:16" x14ac:dyDescent="0.3">
      <c r="A3048" t="s">
        <v>37</v>
      </c>
      <c r="B3048" t="s">
        <v>38</v>
      </c>
      <c r="C3048" t="s">
        <v>39</v>
      </c>
      <c r="D3048" t="s">
        <v>40</v>
      </c>
      <c r="E3048">
        <v>1</v>
      </c>
      <c r="F3048">
        <v>662</v>
      </c>
      <c r="G3048">
        <v>20</v>
      </c>
      <c r="H3048" s="47">
        <f t="shared" si="141"/>
        <v>662</v>
      </c>
      <c r="I3048" s="47">
        <f t="shared" si="142"/>
        <v>20</v>
      </c>
      <c r="J3048" s="39" t="str">
        <f t="shared" si="143"/>
        <v>66220</v>
      </c>
      <c r="K3048" t="s">
        <v>50</v>
      </c>
      <c r="L3048">
        <v>156.4</v>
      </c>
      <c r="M3048" t="s">
        <v>3159</v>
      </c>
      <c r="N3048" t="s">
        <v>3160</v>
      </c>
      <c r="O3048">
        <v>1</v>
      </c>
      <c r="P3048" t="s">
        <v>3321</v>
      </c>
    </row>
    <row r="3049" spans="1:16" x14ac:dyDescent="0.3">
      <c r="A3049" t="s">
        <v>37</v>
      </c>
      <c r="B3049" t="s">
        <v>38</v>
      </c>
      <c r="C3049" t="s">
        <v>39</v>
      </c>
      <c r="D3049" t="s">
        <v>40</v>
      </c>
      <c r="E3049">
        <v>1</v>
      </c>
      <c r="F3049">
        <v>662</v>
      </c>
      <c r="G3049">
        <v>30</v>
      </c>
      <c r="H3049" s="47">
        <f t="shared" si="141"/>
        <v>662</v>
      </c>
      <c r="I3049" s="47">
        <f t="shared" si="142"/>
        <v>30</v>
      </c>
      <c r="J3049" s="39" t="str">
        <f t="shared" si="143"/>
        <v>66230</v>
      </c>
      <c r="K3049" t="s">
        <v>50</v>
      </c>
      <c r="L3049">
        <v>144.80000000000001</v>
      </c>
      <c r="M3049" t="s">
        <v>469</v>
      </c>
      <c r="N3049" t="s">
        <v>470</v>
      </c>
      <c r="O3049">
        <v>1</v>
      </c>
      <c r="P3049" t="s">
        <v>3321</v>
      </c>
    </row>
    <row r="3050" spans="1:16" x14ac:dyDescent="0.3">
      <c r="A3050" t="s">
        <v>37</v>
      </c>
      <c r="B3050" t="s">
        <v>38</v>
      </c>
      <c r="C3050" t="s">
        <v>39</v>
      </c>
      <c r="D3050" t="s">
        <v>40</v>
      </c>
      <c r="E3050">
        <v>1</v>
      </c>
      <c r="F3050">
        <v>655</v>
      </c>
      <c r="G3050">
        <v>4</v>
      </c>
      <c r="H3050" s="47">
        <f t="shared" si="141"/>
        <v>655</v>
      </c>
      <c r="I3050" s="47">
        <f t="shared" si="142"/>
        <v>4</v>
      </c>
      <c r="J3050" s="39" t="str">
        <f t="shared" si="143"/>
        <v>6554</v>
      </c>
      <c r="K3050" t="s">
        <v>50</v>
      </c>
      <c r="L3050">
        <v>297.5</v>
      </c>
      <c r="M3050" t="s">
        <v>3161</v>
      </c>
      <c r="N3050" t="s">
        <v>1565</v>
      </c>
      <c r="O3050">
        <v>1</v>
      </c>
      <c r="P3050" t="s">
        <v>3321</v>
      </c>
    </row>
    <row r="3051" spans="1:16" x14ac:dyDescent="0.3">
      <c r="A3051" t="s">
        <v>37</v>
      </c>
      <c r="B3051" t="s">
        <v>38</v>
      </c>
      <c r="C3051" t="s">
        <v>39</v>
      </c>
      <c r="D3051" t="s">
        <v>40</v>
      </c>
      <c r="E3051">
        <v>1</v>
      </c>
      <c r="F3051">
        <v>652</v>
      </c>
      <c r="G3051">
        <v>10</v>
      </c>
      <c r="H3051" s="47">
        <f t="shared" si="141"/>
        <v>652</v>
      </c>
      <c r="I3051" s="47">
        <f t="shared" si="142"/>
        <v>10</v>
      </c>
      <c r="J3051" s="39" t="str">
        <f t="shared" si="143"/>
        <v>65210</v>
      </c>
      <c r="K3051" t="s">
        <v>50</v>
      </c>
      <c r="L3051">
        <v>154.5</v>
      </c>
      <c r="M3051" t="s">
        <v>3162</v>
      </c>
      <c r="N3051" t="s">
        <v>3163</v>
      </c>
      <c r="O3051">
        <v>1</v>
      </c>
      <c r="P3051" t="s">
        <v>3321</v>
      </c>
    </row>
    <row r="3052" spans="1:16" x14ac:dyDescent="0.3">
      <c r="A3052" t="s">
        <v>37</v>
      </c>
      <c r="B3052" t="s">
        <v>38</v>
      </c>
      <c r="C3052" t="s">
        <v>39</v>
      </c>
      <c r="D3052" t="s">
        <v>40</v>
      </c>
      <c r="E3052">
        <v>1</v>
      </c>
      <c r="F3052">
        <v>565</v>
      </c>
      <c r="G3052">
        <v>10</v>
      </c>
      <c r="H3052" s="47">
        <f t="shared" si="141"/>
        <v>565</v>
      </c>
      <c r="I3052" s="47">
        <f t="shared" si="142"/>
        <v>10</v>
      </c>
      <c r="J3052" s="39" t="str">
        <f t="shared" si="143"/>
        <v>56510</v>
      </c>
      <c r="K3052" t="s">
        <v>50</v>
      </c>
      <c r="L3052">
        <v>322</v>
      </c>
      <c r="M3052" t="s">
        <v>2604</v>
      </c>
      <c r="N3052" t="s">
        <v>1550</v>
      </c>
      <c r="O3052">
        <v>1</v>
      </c>
      <c r="P3052" t="s">
        <v>3321</v>
      </c>
    </row>
    <row r="3053" spans="1:16" x14ac:dyDescent="0.3">
      <c r="A3053" t="s">
        <v>37</v>
      </c>
      <c r="B3053" t="s">
        <v>38</v>
      </c>
      <c r="C3053" t="s">
        <v>39</v>
      </c>
      <c r="D3053" t="s">
        <v>40</v>
      </c>
      <c r="E3053">
        <v>1</v>
      </c>
      <c r="F3053">
        <v>326</v>
      </c>
      <c r="G3053">
        <v>4</v>
      </c>
      <c r="H3053" s="47">
        <f t="shared" si="141"/>
        <v>326</v>
      </c>
      <c r="I3053" s="47">
        <f t="shared" si="142"/>
        <v>4</v>
      </c>
      <c r="J3053" s="39" t="str">
        <f t="shared" si="143"/>
        <v>3264</v>
      </c>
      <c r="K3053" t="s">
        <v>50</v>
      </c>
      <c r="L3053">
        <v>2</v>
      </c>
      <c r="M3053" t="s">
        <v>54</v>
      </c>
      <c r="N3053" t="s">
        <v>162</v>
      </c>
      <c r="O3053">
        <v>2</v>
      </c>
      <c r="P3053" t="s">
        <v>3323</v>
      </c>
    </row>
    <row r="3054" spans="1:16" x14ac:dyDescent="0.3">
      <c r="A3054" t="s">
        <v>37</v>
      </c>
      <c r="B3054" t="s">
        <v>38</v>
      </c>
      <c r="C3054" t="s">
        <v>39</v>
      </c>
      <c r="D3054" t="s">
        <v>40</v>
      </c>
      <c r="E3054">
        <v>1</v>
      </c>
      <c r="F3054">
        <v>746</v>
      </c>
      <c r="G3054">
        <v>21</v>
      </c>
      <c r="H3054" s="47">
        <f t="shared" si="141"/>
        <v>746</v>
      </c>
      <c r="I3054" s="47">
        <f t="shared" si="142"/>
        <v>21</v>
      </c>
      <c r="J3054" s="39" t="str">
        <f t="shared" si="143"/>
        <v>74621</v>
      </c>
      <c r="K3054" t="s">
        <v>50</v>
      </c>
      <c r="L3054">
        <v>11</v>
      </c>
      <c r="M3054" t="s">
        <v>54</v>
      </c>
      <c r="N3054" t="s">
        <v>162</v>
      </c>
      <c r="O3054">
        <v>2</v>
      </c>
      <c r="P3054" t="s">
        <v>3323</v>
      </c>
    </row>
    <row r="3055" spans="1:16" x14ac:dyDescent="0.3">
      <c r="A3055" t="s">
        <v>37</v>
      </c>
      <c r="B3055" t="s">
        <v>38</v>
      </c>
      <c r="C3055" t="s">
        <v>39</v>
      </c>
      <c r="D3055" t="s">
        <v>40</v>
      </c>
      <c r="E3055">
        <v>1</v>
      </c>
      <c r="F3055">
        <v>592</v>
      </c>
      <c r="G3055">
        <v>0</v>
      </c>
      <c r="H3055" s="47">
        <f t="shared" si="141"/>
        <v>592</v>
      </c>
      <c r="I3055" s="47"/>
      <c r="J3055" s="39" t="str">
        <f t="shared" si="143"/>
        <v>592</v>
      </c>
      <c r="K3055" t="s">
        <v>50</v>
      </c>
      <c r="L3055">
        <v>555</v>
      </c>
      <c r="M3055" t="s">
        <v>3164</v>
      </c>
      <c r="N3055" t="s">
        <v>279</v>
      </c>
      <c r="O3055">
        <v>1</v>
      </c>
      <c r="P3055" t="s">
        <v>3321</v>
      </c>
    </row>
    <row r="3056" spans="1:16" x14ac:dyDescent="0.3">
      <c r="A3056" t="s">
        <v>37</v>
      </c>
      <c r="B3056" t="s">
        <v>38</v>
      </c>
      <c r="C3056" t="s">
        <v>39</v>
      </c>
      <c r="D3056" t="s">
        <v>40</v>
      </c>
      <c r="E3056">
        <v>1</v>
      </c>
      <c r="F3056">
        <v>588</v>
      </c>
      <c r="G3056">
        <v>5</v>
      </c>
      <c r="H3056" s="47">
        <f t="shared" si="141"/>
        <v>588</v>
      </c>
      <c r="I3056" s="47">
        <f t="shared" si="142"/>
        <v>5</v>
      </c>
      <c r="J3056" s="39" t="str">
        <f t="shared" si="143"/>
        <v>5885</v>
      </c>
      <c r="K3056" t="s">
        <v>50</v>
      </c>
      <c r="L3056">
        <v>245</v>
      </c>
      <c r="M3056" t="s">
        <v>3165</v>
      </c>
      <c r="N3056" t="s">
        <v>3166</v>
      </c>
      <c r="O3056">
        <v>1</v>
      </c>
      <c r="P3056" t="s">
        <v>3321</v>
      </c>
    </row>
    <row r="3057" spans="1:16" x14ac:dyDescent="0.3">
      <c r="A3057" t="s">
        <v>37</v>
      </c>
      <c r="B3057" t="s">
        <v>38</v>
      </c>
      <c r="C3057" t="s">
        <v>39</v>
      </c>
      <c r="D3057" t="s">
        <v>40</v>
      </c>
      <c r="E3057">
        <v>1</v>
      </c>
      <c r="F3057">
        <v>588</v>
      </c>
      <c r="G3057">
        <v>26</v>
      </c>
      <c r="H3057" s="47">
        <f t="shared" si="141"/>
        <v>588</v>
      </c>
      <c r="I3057" s="47">
        <f t="shared" si="142"/>
        <v>26</v>
      </c>
      <c r="J3057" s="39" t="str">
        <f t="shared" si="143"/>
        <v>58826</v>
      </c>
      <c r="K3057" t="s">
        <v>50</v>
      </c>
      <c r="L3057">
        <v>155</v>
      </c>
      <c r="M3057" t="s">
        <v>3167</v>
      </c>
      <c r="N3057" t="s">
        <v>3168</v>
      </c>
      <c r="O3057">
        <v>1</v>
      </c>
      <c r="P3057" t="s">
        <v>3321</v>
      </c>
    </row>
    <row r="3058" spans="1:16" x14ac:dyDescent="0.3">
      <c r="A3058" t="s">
        <v>37</v>
      </c>
      <c r="B3058" t="s">
        <v>38</v>
      </c>
      <c r="C3058" t="s">
        <v>39</v>
      </c>
      <c r="D3058" t="s">
        <v>40</v>
      </c>
      <c r="E3058">
        <v>1</v>
      </c>
      <c r="F3058">
        <v>662</v>
      </c>
      <c r="G3058">
        <v>14</v>
      </c>
      <c r="H3058" s="47">
        <f t="shared" si="141"/>
        <v>662</v>
      </c>
      <c r="I3058" s="47">
        <f t="shared" si="142"/>
        <v>14</v>
      </c>
      <c r="J3058" s="39" t="str">
        <f t="shared" si="143"/>
        <v>66214</v>
      </c>
      <c r="K3058" t="s">
        <v>50</v>
      </c>
      <c r="L3058">
        <v>131.19999999999999</v>
      </c>
      <c r="M3058" t="s">
        <v>3169</v>
      </c>
      <c r="N3058" t="s">
        <v>3170</v>
      </c>
      <c r="O3058">
        <v>1</v>
      </c>
      <c r="P3058" t="s">
        <v>3321</v>
      </c>
    </row>
    <row r="3059" spans="1:16" x14ac:dyDescent="0.3">
      <c r="A3059" t="s">
        <v>37</v>
      </c>
      <c r="B3059" t="s">
        <v>38</v>
      </c>
      <c r="C3059" t="s">
        <v>39</v>
      </c>
      <c r="D3059" t="s">
        <v>40</v>
      </c>
      <c r="E3059">
        <v>1</v>
      </c>
      <c r="F3059">
        <v>660</v>
      </c>
      <c r="G3059">
        <v>8</v>
      </c>
      <c r="H3059" s="47">
        <f t="shared" si="141"/>
        <v>660</v>
      </c>
      <c r="I3059" s="47">
        <f t="shared" si="142"/>
        <v>8</v>
      </c>
      <c r="J3059" s="39" t="str">
        <f t="shared" si="143"/>
        <v>6608</v>
      </c>
      <c r="K3059" t="s">
        <v>50</v>
      </c>
      <c r="L3059">
        <v>191.7</v>
      </c>
      <c r="M3059" t="s">
        <v>3171</v>
      </c>
      <c r="N3059" t="s">
        <v>3172</v>
      </c>
      <c r="O3059">
        <v>1</v>
      </c>
      <c r="P3059" t="s">
        <v>3321</v>
      </c>
    </row>
    <row r="3060" spans="1:16" x14ac:dyDescent="0.3">
      <c r="A3060" t="s">
        <v>37</v>
      </c>
      <c r="B3060" t="s">
        <v>38</v>
      </c>
      <c r="C3060" t="s">
        <v>39</v>
      </c>
      <c r="D3060" t="s">
        <v>40</v>
      </c>
      <c r="E3060">
        <v>1</v>
      </c>
      <c r="F3060">
        <v>661</v>
      </c>
      <c r="G3060">
        <v>10</v>
      </c>
      <c r="H3060" s="47">
        <f t="shared" si="141"/>
        <v>661</v>
      </c>
      <c r="I3060" s="47">
        <f t="shared" si="142"/>
        <v>10</v>
      </c>
      <c r="J3060" s="39" t="str">
        <f t="shared" si="143"/>
        <v>66110</v>
      </c>
      <c r="K3060" t="s">
        <v>50</v>
      </c>
      <c r="L3060">
        <v>233.8</v>
      </c>
      <c r="M3060" t="s">
        <v>1508</v>
      </c>
      <c r="N3060" t="s">
        <v>3173</v>
      </c>
      <c r="O3060">
        <v>1</v>
      </c>
      <c r="P3060" t="s">
        <v>3321</v>
      </c>
    </row>
    <row r="3061" spans="1:16" x14ac:dyDescent="0.3">
      <c r="A3061" t="s">
        <v>37</v>
      </c>
      <c r="B3061" t="s">
        <v>38</v>
      </c>
      <c r="C3061" t="s">
        <v>39</v>
      </c>
      <c r="D3061" t="s">
        <v>40</v>
      </c>
      <c r="E3061">
        <v>1</v>
      </c>
      <c r="F3061">
        <v>342</v>
      </c>
      <c r="G3061">
        <v>4</v>
      </c>
      <c r="H3061" s="47">
        <f t="shared" si="141"/>
        <v>342</v>
      </c>
      <c r="I3061" s="47">
        <f t="shared" si="142"/>
        <v>4</v>
      </c>
      <c r="J3061" s="39" t="str">
        <f t="shared" si="143"/>
        <v>3424</v>
      </c>
      <c r="K3061" t="s">
        <v>124</v>
      </c>
      <c r="L3061">
        <v>237</v>
      </c>
      <c r="M3061" t="s">
        <v>3178</v>
      </c>
      <c r="N3061" t="s">
        <v>104</v>
      </c>
      <c r="O3061">
        <v>1</v>
      </c>
      <c r="P3061" t="s">
        <v>3321</v>
      </c>
    </row>
    <row r="3062" spans="1:16" x14ac:dyDescent="0.3">
      <c r="A3062" t="s">
        <v>37</v>
      </c>
      <c r="B3062" t="s">
        <v>38</v>
      </c>
      <c r="C3062" t="s">
        <v>39</v>
      </c>
      <c r="D3062" t="s">
        <v>40</v>
      </c>
      <c r="E3062">
        <v>1</v>
      </c>
      <c r="F3062">
        <v>307</v>
      </c>
      <c r="G3062">
        <v>0</v>
      </c>
      <c r="H3062" s="47">
        <f t="shared" si="141"/>
        <v>307</v>
      </c>
      <c r="I3062" s="47"/>
      <c r="J3062" s="39" t="str">
        <f t="shared" si="143"/>
        <v>307</v>
      </c>
      <c r="K3062" t="s">
        <v>58</v>
      </c>
      <c r="L3062">
        <v>430</v>
      </c>
      <c r="M3062" t="s">
        <v>2233</v>
      </c>
      <c r="N3062" t="s">
        <v>2234</v>
      </c>
      <c r="O3062">
        <v>1</v>
      </c>
      <c r="P3062" t="s">
        <v>3321</v>
      </c>
    </row>
    <row r="3063" spans="1:16" x14ac:dyDescent="0.3">
      <c r="A3063" t="s">
        <v>37</v>
      </c>
      <c r="B3063" t="s">
        <v>38</v>
      </c>
      <c r="C3063" t="s">
        <v>39</v>
      </c>
      <c r="D3063" t="s">
        <v>40</v>
      </c>
      <c r="E3063">
        <v>1</v>
      </c>
      <c r="F3063">
        <v>231</v>
      </c>
      <c r="G3063">
        <v>6</v>
      </c>
      <c r="H3063" s="47">
        <f t="shared" si="141"/>
        <v>231</v>
      </c>
      <c r="I3063" s="47">
        <f t="shared" si="142"/>
        <v>6</v>
      </c>
      <c r="J3063" s="39" t="str">
        <f t="shared" si="143"/>
        <v>2316</v>
      </c>
      <c r="K3063" t="s">
        <v>78</v>
      </c>
      <c r="L3063">
        <v>291</v>
      </c>
      <c r="M3063" t="s">
        <v>54</v>
      </c>
      <c r="N3063" t="s">
        <v>55</v>
      </c>
      <c r="O3063">
        <v>5</v>
      </c>
      <c r="P3063" t="s">
        <v>3322</v>
      </c>
    </row>
    <row r="3064" spans="1:16" x14ac:dyDescent="0.3">
      <c r="A3064" t="s">
        <v>37</v>
      </c>
      <c r="B3064" t="s">
        <v>38</v>
      </c>
      <c r="C3064" t="s">
        <v>39</v>
      </c>
      <c r="D3064" t="s">
        <v>40</v>
      </c>
      <c r="E3064">
        <v>1</v>
      </c>
      <c r="F3064">
        <v>237</v>
      </c>
      <c r="G3064">
        <v>4</v>
      </c>
      <c r="H3064" s="47">
        <f t="shared" si="141"/>
        <v>237</v>
      </c>
      <c r="I3064" s="47">
        <f t="shared" si="142"/>
        <v>4</v>
      </c>
      <c r="J3064" s="39" t="str">
        <f t="shared" si="143"/>
        <v>2374</v>
      </c>
      <c r="K3064" t="s">
        <v>50</v>
      </c>
      <c r="L3064">
        <v>192</v>
      </c>
      <c r="M3064" t="s">
        <v>3179</v>
      </c>
      <c r="N3064" t="s">
        <v>3180</v>
      </c>
      <c r="O3064">
        <v>1</v>
      </c>
      <c r="P3064" t="s">
        <v>3321</v>
      </c>
    </row>
    <row r="3065" spans="1:16" x14ac:dyDescent="0.3">
      <c r="A3065" t="s">
        <v>37</v>
      </c>
      <c r="B3065" t="s">
        <v>38</v>
      </c>
      <c r="C3065" t="s">
        <v>39</v>
      </c>
      <c r="D3065" t="s">
        <v>40</v>
      </c>
      <c r="E3065">
        <v>1</v>
      </c>
      <c r="F3065">
        <v>411</v>
      </c>
      <c r="G3065">
        <v>10</v>
      </c>
      <c r="H3065" s="47">
        <f t="shared" si="141"/>
        <v>411</v>
      </c>
      <c r="I3065" s="47">
        <f t="shared" si="142"/>
        <v>10</v>
      </c>
      <c r="J3065" s="39" t="str">
        <f t="shared" si="143"/>
        <v>41110</v>
      </c>
      <c r="K3065" t="s">
        <v>124</v>
      </c>
      <c r="L3065">
        <v>3</v>
      </c>
      <c r="M3065" t="s">
        <v>54</v>
      </c>
      <c r="N3065" t="s">
        <v>55</v>
      </c>
      <c r="O3065">
        <v>5</v>
      </c>
      <c r="P3065" t="s">
        <v>3322</v>
      </c>
    </row>
    <row r="3066" spans="1:16" x14ac:dyDescent="0.3">
      <c r="A3066" t="s">
        <v>37</v>
      </c>
      <c r="B3066" t="s">
        <v>38</v>
      </c>
      <c r="C3066" t="s">
        <v>39</v>
      </c>
      <c r="D3066" t="s">
        <v>40</v>
      </c>
      <c r="E3066">
        <v>1</v>
      </c>
      <c r="F3066">
        <v>580</v>
      </c>
      <c r="G3066">
        <v>7</v>
      </c>
      <c r="H3066" s="47">
        <f t="shared" si="141"/>
        <v>580</v>
      </c>
      <c r="I3066" s="47">
        <f t="shared" si="142"/>
        <v>7</v>
      </c>
      <c r="J3066" s="39" t="str">
        <f t="shared" si="143"/>
        <v>5807</v>
      </c>
      <c r="K3066" t="s">
        <v>50</v>
      </c>
      <c r="L3066">
        <v>7</v>
      </c>
      <c r="M3066">
        <v>577</v>
      </c>
      <c r="N3066" t="s">
        <v>2323</v>
      </c>
      <c r="O3066">
        <v>1</v>
      </c>
      <c r="P3066" t="s">
        <v>3321</v>
      </c>
    </row>
    <row r="3067" spans="1:16" x14ac:dyDescent="0.3">
      <c r="A3067" t="s">
        <v>37</v>
      </c>
      <c r="B3067" t="s">
        <v>38</v>
      </c>
      <c r="C3067" t="s">
        <v>39</v>
      </c>
      <c r="D3067" t="s">
        <v>40</v>
      </c>
      <c r="E3067">
        <v>1</v>
      </c>
      <c r="F3067">
        <v>659</v>
      </c>
      <c r="G3067">
        <v>14</v>
      </c>
      <c r="H3067" s="47">
        <f t="shared" si="141"/>
        <v>659</v>
      </c>
      <c r="I3067" s="47">
        <f t="shared" si="142"/>
        <v>14</v>
      </c>
      <c r="J3067" s="39" t="str">
        <f t="shared" si="143"/>
        <v>65914</v>
      </c>
      <c r="K3067" t="s">
        <v>50</v>
      </c>
      <c r="L3067">
        <v>260.8</v>
      </c>
      <c r="M3067" t="s">
        <v>2057</v>
      </c>
      <c r="N3067" t="s">
        <v>3181</v>
      </c>
      <c r="O3067">
        <v>1</v>
      </c>
      <c r="P3067" t="s">
        <v>3321</v>
      </c>
    </row>
    <row r="3068" spans="1:16" x14ac:dyDescent="0.3">
      <c r="A3068" t="s">
        <v>37</v>
      </c>
      <c r="B3068" t="s">
        <v>38</v>
      </c>
      <c r="C3068" t="s">
        <v>39</v>
      </c>
      <c r="D3068" t="s">
        <v>40</v>
      </c>
      <c r="E3068">
        <v>1</v>
      </c>
      <c r="F3068">
        <v>569</v>
      </c>
      <c r="G3068">
        <v>19</v>
      </c>
      <c r="H3068" s="47">
        <f t="shared" si="141"/>
        <v>569</v>
      </c>
      <c r="I3068" s="47">
        <f t="shared" si="142"/>
        <v>19</v>
      </c>
      <c r="J3068" s="39" t="str">
        <f t="shared" si="143"/>
        <v>56919</v>
      </c>
      <c r="K3068" t="s">
        <v>50</v>
      </c>
      <c r="L3068">
        <v>165</v>
      </c>
      <c r="M3068" t="s">
        <v>3182</v>
      </c>
      <c r="N3068" t="s">
        <v>2140</v>
      </c>
      <c r="O3068">
        <v>1</v>
      </c>
      <c r="P3068" t="s">
        <v>3321</v>
      </c>
    </row>
    <row r="3069" spans="1:16" x14ac:dyDescent="0.3">
      <c r="A3069" t="s">
        <v>37</v>
      </c>
      <c r="B3069" t="s">
        <v>38</v>
      </c>
      <c r="C3069" t="s">
        <v>39</v>
      </c>
      <c r="D3069" t="s">
        <v>40</v>
      </c>
      <c r="E3069">
        <v>1</v>
      </c>
      <c r="F3069">
        <v>510</v>
      </c>
      <c r="G3069">
        <v>3</v>
      </c>
      <c r="H3069" s="47">
        <f t="shared" si="141"/>
        <v>510</v>
      </c>
      <c r="I3069" s="47">
        <f t="shared" si="142"/>
        <v>3</v>
      </c>
      <c r="J3069" s="39" t="str">
        <f t="shared" si="143"/>
        <v>5103</v>
      </c>
      <c r="K3069" t="s">
        <v>50</v>
      </c>
      <c r="L3069">
        <v>44</v>
      </c>
      <c r="M3069" t="s">
        <v>54</v>
      </c>
      <c r="N3069" t="s">
        <v>159</v>
      </c>
      <c r="O3069">
        <v>2</v>
      </c>
      <c r="P3069" t="s">
        <v>3323</v>
      </c>
    </row>
    <row r="3070" spans="1:16" x14ac:dyDescent="0.3">
      <c r="A3070" t="s">
        <v>37</v>
      </c>
      <c r="B3070" t="s">
        <v>38</v>
      </c>
      <c r="C3070" t="s">
        <v>39</v>
      </c>
      <c r="D3070" t="s">
        <v>40</v>
      </c>
      <c r="E3070">
        <v>1</v>
      </c>
      <c r="F3070">
        <v>509</v>
      </c>
      <c r="G3070">
        <v>1</v>
      </c>
      <c r="H3070" s="47">
        <f t="shared" si="141"/>
        <v>509</v>
      </c>
      <c r="I3070" s="47">
        <f t="shared" si="142"/>
        <v>1</v>
      </c>
      <c r="J3070" s="39" t="str">
        <f t="shared" si="143"/>
        <v>5091</v>
      </c>
      <c r="K3070" t="s">
        <v>124</v>
      </c>
      <c r="L3070">
        <v>390</v>
      </c>
      <c r="M3070" t="s">
        <v>54</v>
      </c>
      <c r="N3070" t="s">
        <v>55</v>
      </c>
      <c r="O3070">
        <v>5</v>
      </c>
      <c r="P3070" t="s">
        <v>3322</v>
      </c>
    </row>
    <row r="3071" spans="1:16" x14ac:dyDescent="0.3">
      <c r="A3071" t="s">
        <v>37</v>
      </c>
      <c r="B3071" t="s">
        <v>38</v>
      </c>
      <c r="C3071" t="s">
        <v>39</v>
      </c>
      <c r="D3071" t="s">
        <v>40</v>
      </c>
      <c r="E3071">
        <v>1</v>
      </c>
      <c r="F3071">
        <v>506</v>
      </c>
      <c r="G3071">
        <v>0</v>
      </c>
      <c r="H3071" s="47">
        <f t="shared" si="141"/>
        <v>506</v>
      </c>
      <c r="I3071" s="47"/>
      <c r="J3071" s="39" t="str">
        <f t="shared" si="143"/>
        <v>506</v>
      </c>
      <c r="K3071" t="s">
        <v>50</v>
      </c>
      <c r="L3071">
        <v>179</v>
      </c>
      <c r="M3071" t="s">
        <v>3183</v>
      </c>
      <c r="N3071" t="s">
        <v>3184</v>
      </c>
      <c r="O3071">
        <v>1</v>
      </c>
      <c r="P3071" t="s">
        <v>3321</v>
      </c>
    </row>
    <row r="3072" spans="1:16" x14ac:dyDescent="0.3">
      <c r="A3072" t="s">
        <v>37</v>
      </c>
      <c r="B3072" t="s">
        <v>38</v>
      </c>
      <c r="C3072" t="s">
        <v>39</v>
      </c>
      <c r="D3072" t="s">
        <v>40</v>
      </c>
      <c r="E3072">
        <v>1</v>
      </c>
      <c r="F3072">
        <v>449</v>
      </c>
      <c r="G3072">
        <v>5</v>
      </c>
      <c r="H3072" s="47">
        <f t="shared" si="141"/>
        <v>449</v>
      </c>
      <c r="I3072" s="47">
        <f t="shared" si="142"/>
        <v>5</v>
      </c>
      <c r="J3072" s="39" t="str">
        <f t="shared" si="143"/>
        <v>4495</v>
      </c>
      <c r="K3072" t="s">
        <v>50</v>
      </c>
      <c r="L3072">
        <v>319</v>
      </c>
      <c r="M3072" t="s">
        <v>3185</v>
      </c>
      <c r="N3072" t="s">
        <v>3186</v>
      </c>
      <c r="O3072">
        <v>1</v>
      </c>
      <c r="P3072" t="s">
        <v>3321</v>
      </c>
    </row>
    <row r="3073" spans="1:16" x14ac:dyDescent="0.3">
      <c r="A3073" t="s">
        <v>37</v>
      </c>
      <c r="B3073" t="s">
        <v>38</v>
      </c>
      <c r="C3073" t="s">
        <v>39</v>
      </c>
      <c r="D3073" t="s">
        <v>40</v>
      </c>
      <c r="E3073">
        <v>1</v>
      </c>
      <c r="F3073">
        <v>467</v>
      </c>
      <c r="G3073">
        <v>10</v>
      </c>
      <c r="H3073" s="47">
        <f t="shared" si="141"/>
        <v>467</v>
      </c>
      <c r="I3073" s="47">
        <f t="shared" si="142"/>
        <v>10</v>
      </c>
      <c r="J3073" s="39" t="str">
        <f t="shared" si="143"/>
        <v>46710</v>
      </c>
      <c r="K3073" t="s">
        <v>50</v>
      </c>
      <c r="L3073">
        <v>158</v>
      </c>
      <c r="M3073" t="s">
        <v>3187</v>
      </c>
      <c r="N3073" t="s">
        <v>2765</v>
      </c>
      <c r="O3073">
        <v>1</v>
      </c>
      <c r="P3073" t="s">
        <v>3321</v>
      </c>
    </row>
    <row r="3074" spans="1:16" x14ac:dyDescent="0.3">
      <c r="A3074" t="s">
        <v>37</v>
      </c>
      <c r="B3074" t="s">
        <v>38</v>
      </c>
      <c r="C3074" t="s">
        <v>39</v>
      </c>
      <c r="D3074" t="s">
        <v>40</v>
      </c>
      <c r="E3074">
        <v>1</v>
      </c>
      <c r="F3074">
        <v>519</v>
      </c>
      <c r="G3074">
        <v>4</v>
      </c>
      <c r="H3074" s="47">
        <f t="shared" si="141"/>
        <v>519</v>
      </c>
      <c r="I3074" s="47">
        <f t="shared" si="142"/>
        <v>4</v>
      </c>
      <c r="J3074" s="39" t="str">
        <f t="shared" si="143"/>
        <v>5194</v>
      </c>
      <c r="K3074" t="s">
        <v>78</v>
      </c>
      <c r="L3074">
        <v>197</v>
      </c>
      <c r="M3074" t="s">
        <v>54</v>
      </c>
      <c r="N3074" t="s">
        <v>55</v>
      </c>
      <c r="O3074">
        <v>5</v>
      </c>
      <c r="P3074" t="s">
        <v>3322</v>
      </c>
    </row>
    <row r="3075" spans="1:16" x14ac:dyDescent="0.3">
      <c r="A3075" t="s">
        <v>37</v>
      </c>
      <c r="B3075" t="s">
        <v>38</v>
      </c>
      <c r="C3075" t="s">
        <v>39</v>
      </c>
      <c r="D3075" t="s">
        <v>40</v>
      </c>
      <c r="E3075">
        <v>1</v>
      </c>
      <c r="F3075">
        <v>882</v>
      </c>
      <c r="G3075">
        <v>9</v>
      </c>
      <c r="H3075" s="47">
        <f t="shared" ref="H3075:H3138" si="144">IF(E3075=1,F3075,CONCATENATE(E3075,F3075))</f>
        <v>882</v>
      </c>
      <c r="I3075" s="47">
        <f t="shared" ref="I3075:I3138" si="145">G3075</f>
        <v>9</v>
      </c>
      <c r="J3075" s="39" t="str">
        <f t="shared" ref="J3075:J3138" si="146">CONCATENATE(H3075,I3075)</f>
        <v>8829</v>
      </c>
      <c r="K3075" t="s">
        <v>53</v>
      </c>
      <c r="L3075">
        <v>236</v>
      </c>
      <c r="M3075" t="s">
        <v>3188</v>
      </c>
      <c r="N3075" t="s">
        <v>3189</v>
      </c>
      <c r="O3075">
        <v>1</v>
      </c>
      <c r="P3075" t="s">
        <v>3321</v>
      </c>
    </row>
    <row r="3076" spans="1:16" x14ac:dyDescent="0.3">
      <c r="A3076" t="s">
        <v>37</v>
      </c>
      <c r="B3076" t="s">
        <v>38</v>
      </c>
      <c r="C3076" t="s">
        <v>39</v>
      </c>
      <c r="D3076" t="s">
        <v>40</v>
      </c>
      <c r="E3076">
        <v>1</v>
      </c>
      <c r="F3076">
        <v>695</v>
      </c>
      <c r="G3076">
        <v>13</v>
      </c>
      <c r="H3076" s="47">
        <f t="shared" si="144"/>
        <v>695</v>
      </c>
      <c r="I3076" s="47">
        <f t="shared" si="145"/>
        <v>13</v>
      </c>
      <c r="J3076" s="39" t="str">
        <f t="shared" si="146"/>
        <v>69513</v>
      </c>
      <c r="K3076" t="s">
        <v>50</v>
      </c>
      <c r="L3076">
        <v>1344.1</v>
      </c>
      <c r="M3076" t="s">
        <v>54</v>
      </c>
      <c r="N3076" t="s">
        <v>54</v>
      </c>
      <c r="O3076">
        <v>6</v>
      </c>
      <c r="P3076" t="s">
        <v>3324</v>
      </c>
    </row>
    <row r="3077" spans="1:16" x14ac:dyDescent="0.3">
      <c r="A3077" t="s">
        <v>37</v>
      </c>
      <c r="B3077" t="s">
        <v>38</v>
      </c>
      <c r="C3077" t="s">
        <v>39</v>
      </c>
      <c r="D3077" t="s">
        <v>40</v>
      </c>
      <c r="E3077">
        <v>1</v>
      </c>
      <c r="F3077">
        <v>113</v>
      </c>
      <c r="G3077">
        <v>8</v>
      </c>
      <c r="H3077" s="47">
        <f t="shared" si="144"/>
        <v>113</v>
      </c>
      <c r="I3077" s="47">
        <f t="shared" si="145"/>
        <v>8</v>
      </c>
      <c r="J3077" s="39" t="str">
        <f t="shared" si="146"/>
        <v>1138</v>
      </c>
      <c r="K3077" t="s">
        <v>50</v>
      </c>
      <c r="L3077">
        <v>209</v>
      </c>
      <c r="M3077" t="s">
        <v>3190</v>
      </c>
      <c r="N3077" t="s">
        <v>3191</v>
      </c>
      <c r="O3077">
        <v>1</v>
      </c>
      <c r="P3077" t="s">
        <v>3321</v>
      </c>
    </row>
    <row r="3078" spans="1:16" x14ac:dyDescent="0.3">
      <c r="A3078" t="s">
        <v>37</v>
      </c>
      <c r="B3078" t="s">
        <v>38</v>
      </c>
      <c r="C3078" t="s">
        <v>39</v>
      </c>
      <c r="D3078" t="s">
        <v>40</v>
      </c>
      <c r="E3078">
        <v>1</v>
      </c>
      <c r="F3078">
        <v>358</v>
      </c>
      <c r="G3078">
        <v>5</v>
      </c>
      <c r="H3078" s="47">
        <f t="shared" si="144"/>
        <v>358</v>
      </c>
      <c r="I3078" s="47">
        <f t="shared" si="145"/>
        <v>5</v>
      </c>
      <c r="J3078" s="39" t="str">
        <f t="shared" si="146"/>
        <v>3585</v>
      </c>
      <c r="K3078" t="s">
        <v>78</v>
      </c>
      <c r="L3078">
        <v>29</v>
      </c>
      <c r="M3078" t="s">
        <v>3192</v>
      </c>
      <c r="N3078" t="s">
        <v>3193</v>
      </c>
      <c r="O3078">
        <v>1</v>
      </c>
      <c r="P3078" t="s">
        <v>3321</v>
      </c>
    </row>
    <row r="3079" spans="1:16" x14ac:dyDescent="0.3">
      <c r="A3079" t="s">
        <v>37</v>
      </c>
      <c r="B3079" t="s">
        <v>38</v>
      </c>
      <c r="C3079" t="s">
        <v>39</v>
      </c>
      <c r="D3079" t="s">
        <v>40</v>
      </c>
      <c r="E3079">
        <v>1</v>
      </c>
      <c r="F3079">
        <v>694</v>
      </c>
      <c r="G3079">
        <v>7</v>
      </c>
      <c r="H3079" s="47">
        <f t="shared" si="144"/>
        <v>694</v>
      </c>
      <c r="I3079" s="47">
        <f t="shared" si="145"/>
        <v>7</v>
      </c>
      <c r="J3079" s="39" t="str">
        <f t="shared" si="146"/>
        <v>6947</v>
      </c>
      <c r="K3079" t="s">
        <v>50</v>
      </c>
      <c r="L3079">
        <v>119.3</v>
      </c>
      <c r="M3079" t="s">
        <v>3194</v>
      </c>
      <c r="N3079" t="s">
        <v>3195</v>
      </c>
      <c r="O3079">
        <v>1</v>
      </c>
      <c r="P3079" t="s">
        <v>3321</v>
      </c>
    </row>
    <row r="3080" spans="1:16" x14ac:dyDescent="0.3">
      <c r="A3080" t="s">
        <v>37</v>
      </c>
      <c r="B3080" t="s">
        <v>38</v>
      </c>
      <c r="C3080" t="s">
        <v>39</v>
      </c>
      <c r="D3080" t="s">
        <v>40</v>
      </c>
      <c r="E3080">
        <v>1</v>
      </c>
      <c r="F3080">
        <v>426</v>
      </c>
      <c r="G3080">
        <v>4</v>
      </c>
      <c r="H3080" s="47">
        <f t="shared" si="144"/>
        <v>426</v>
      </c>
      <c r="I3080" s="47">
        <f t="shared" si="145"/>
        <v>4</v>
      </c>
      <c r="J3080" s="39" t="str">
        <f t="shared" si="146"/>
        <v>4264</v>
      </c>
      <c r="K3080" t="s">
        <v>58</v>
      </c>
      <c r="L3080">
        <v>273</v>
      </c>
      <c r="M3080" t="s">
        <v>54</v>
      </c>
      <c r="N3080" t="s">
        <v>54</v>
      </c>
      <c r="O3080">
        <v>1</v>
      </c>
      <c r="P3080" t="s">
        <v>3321</v>
      </c>
    </row>
    <row r="3081" spans="1:16" x14ac:dyDescent="0.3">
      <c r="A3081" t="s">
        <v>37</v>
      </c>
      <c r="B3081" t="s">
        <v>38</v>
      </c>
      <c r="C3081" t="s">
        <v>39</v>
      </c>
      <c r="D3081" t="s">
        <v>40</v>
      </c>
      <c r="E3081">
        <v>1</v>
      </c>
      <c r="F3081">
        <v>745</v>
      </c>
      <c r="G3081">
        <v>3</v>
      </c>
      <c r="H3081" s="47">
        <f t="shared" si="144"/>
        <v>745</v>
      </c>
      <c r="I3081" s="47">
        <f t="shared" si="145"/>
        <v>3</v>
      </c>
      <c r="J3081" s="39" t="str">
        <f t="shared" si="146"/>
        <v>7453</v>
      </c>
      <c r="K3081" t="s">
        <v>58</v>
      </c>
      <c r="L3081">
        <v>87</v>
      </c>
      <c r="M3081" t="s">
        <v>54</v>
      </c>
      <c r="N3081" t="s">
        <v>79</v>
      </c>
      <c r="O3081">
        <v>2</v>
      </c>
      <c r="P3081" t="s">
        <v>3323</v>
      </c>
    </row>
    <row r="3082" spans="1:16" x14ac:dyDescent="0.3">
      <c r="A3082" t="s">
        <v>37</v>
      </c>
      <c r="B3082" t="s">
        <v>38</v>
      </c>
      <c r="C3082" t="s">
        <v>39</v>
      </c>
      <c r="D3082" t="s">
        <v>40</v>
      </c>
      <c r="E3082">
        <v>1</v>
      </c>
      <c r="F3082">
        <v>316</v>
      </c>
      <c r="G3082">
        <v>0</v>
      </c>
      <c r="H3082" s="47">
        <f t="shared" si="144"/>
        <v>316</v>
      </c>
      <c r="I3082" s="47"/>
      <c r="J3082" s="39" t="str">
        <f t="shared" si="146"/>
        <v>316</v>
      </c>
      <c r="K3082" t="s">
        <v>50</v>
      </c>
      <c r="L3082">
        <v>149</v>
      </c>
      <c r="M3082">
        <v>316</v>
      </c>
      <c r="N3082" t="s">
        <v>3196</v>
      </c>
      <c r="O3082">
        <v>1</v>
      </c>
      <c r="P3082" t="s">
        <v>3321</v>
      </c>
    </row>
    <row r="3083" spans="1:16" x14ac:dyDescent="0.3">
      <c r="A3083" t="s">
        <v>37</v>
      </c>
      <c r="B3083" t="s">
        <v>38</v>
      </c>
      <c r="C3083" t="s">
        <v>39</v>
      </c>
      <c r="D3083" t="s">
        <v>40</v>
      </c>
      <c r="E3083">
        <v>1</v>
      </c>
      <c r="F3083">
        <v>286</v>
      </c>
      <c r="G3083">
        <v>4</v>
      </c>
      <c r="H3083" s="47">
        <f t="shared" si="144"/>
        <v>286</v>
      </c>
      <c r="I3083" s="47">
        <f t="shared" si="145"/>
        <v>4</v>
      </c>
      <c r="J3083" s="39" t="str">
        <f t="shared" si="146"/>
        <v>2864</v>
      </c>
      <c r="K3083" t="s">
        <v>58</v>
      </c>
      <c r="L3083">
        <v>142</v>
      </c>
      <c r="M3083" t="s">
        <v>3197</v>
      </c>
      <c r="N3083" t="s">
        <v>3198</v>
      </c>
      <c r="O3083">
        <v>1</v>
      </c>
      <c r="P3083" t="s">
        <v>3321</v>
      </c>
    </row>
    <row r="3084" spans="1:16" x14ac:dyDescent="0.3">
      <c r="A3084" t="s">
        <v>37</v>
      </c>
      <c r="B3084" t="s">
        <v>38</v>
      </c>
      <c r="C3084" t="s">
        <v>39</v>
      </c>
      <c r="D3084" t="s">
        <v>40</v>
      </c>
      <c r="E3084">
        <v>1</v>
      </c>
      <c r="F3084">
        <v>297</v>
      </c>
      <c r="G3084">
        <v>1</v>
      </c>
      <c r="H3084" s="47">
        <f t="shared" si="144"/>
        <v>297</v>
      </c>
      <c r="I3084" s="47">
        <f t="shared" si="145"/>
        <v>1</v>
      </c>
      <c r="J3084" s="39" t="str">
        <f t="shared" si="146"/>
        <v>2971</v>
      </c>
      <c r="K3084" t="s">
        <v>58</v>
      </c>
      <c r="L3084">
        <v>35</v>
      </c>
      <c r="M3084" t="s">
        <v>1367</v>
      </c>
      <c r="N3084" t="s">
        <v>1368</v>
      </c>
      <c r="O3084">
        <v>1</v>
      </c>
      <c r="P3084" t="s">
        <v>3321</v>
      </c>
    </row>
    <row r="3085" spans="1:16" x14ac:dyDescent="0.3">
      <c r="A3085" t="s">
        <v>37</v>
      </c>
      <c r="B3085" t="s">
        <v>38</v>
      </c>
      <c r="C3085" t="s">
        <v>39</v>
      </c>
      <c r="D3085" t="s">
        <v>40</v>
      </c>
      <c r="E3085">
        <v>1</v>
      </c>
      <c r="F3085">
        <v>433</v>
      </c>
      <c r="G3085">
        <v>2</v>
      </c>
      <c r="H3085" s="47">
        <f t="shared" si="144"/>
        <v>433</v>
      </c>
      <c r="I3085" s="47">
        <f t="shared" si="145"/>
        <v>2</v>
      </c>
      <c r="J3085" s="39" t="str">
        <f t="shared" si="146"/>
        <v>4332</v>
      </c>
      <c r="K3085" t="s">
        <v>50</v>
      </c>
      <c r="L3085">
        <v>245</v>
      </c>
      <c r="M3085" t="s">
        <v>543</v>
      </c>
      <c r="N3085" t="s">
        <v>544</v>
      </c>
      <c r="O3085">
        <v>1</v>
      </c>
      <c r="P3085" t="s">
        <v>3321</v>
      </c>
    </row>
    <row r="3086" spans="1:16" x14ac:dyDescent="0.3">
      <c r="A3086" t="s">
        <v>37</v>
      </c>
      <c r="B3086" t="s">
        <v>38</v>
      </c>
      <c r="C3086" t="s">
        <v>39</v>
      </c>
      <c r="D3086" t="s">
        <v>40</v>
      </c>
      <c r="E3086">
        <v>1</v>
      </c>
      <c r="F3086">
        <v>436</v>
      </c>
      <c r="G3086">
        <v>1</v>
      </c>
      <c r="H3086" s="47">
        <f t="shared" si="144"/>
        <v>436</v>
      </c>
      <c r="I3086" s="47">
        <f t="shared" si="145"/>
        <v>1</v>
      </c>
      <c r="J3086" s="39" t="str">
        <f t="shared" si="146"/>
        <v>4361</v>
      </c>
      <c r="K3086" t="s">
        <v>53</v>
      </c>
      <c r="L3086">
        <v>486</v>
      </c>
      <c r="M3086" t="s">
        <v>3199</v>
      </c>
      <c r="N3086" t="s">
        <v>3200</v>
      </c>
      <c r="O3086">
        <v>1</v>
      </c>
      <c r="P3086" t="s">
        <v>3321</v>
      </c>
    </row>
    <row r="3087" spans="1:16" x14ac:dyDescent="0.3">
      <c r="A3087" t="s">
        <v>37</v>
      </c>
      <c r="B3087" t="s">
        <v>38</v>
      </c>
      <c r="C3087" t="s">
        <v>39</v>
      </c>
      <c r="D3087" t="s">
        <v>40</v>
      </c>
      <c r="E3087">
        <v>1</v>
      </c>
      <c r="F3087">
        <v>205</v>
      </c>
      <c r="G3087">
        <v>90</v>
      </c>
      <c r="H3087" s="47">
        <f t="shared" si="144"/>
        <v>205</v>
      </c>
      <c r="I3087" s="47">
        <f t="shared" si="145"/>
        <v>90</v>
      </c>
      <c r="J3087" s="39" t="str">
        <f t="shared" si="146"/>
        <v>20590</v>
      </c>
      <c r="K3087" t="s">
        <v>50</v>
      </c>
      <c r="L3087">
        <v>101</v>
      </c>
      <c r="M3087" t="s">
        <v>54</v>
      </c>
      <c r="N3087" t="s">
        <v>55</v>
      </c>
      <c r="O3087">
        <v>5</v>
      </c>
      <c r="P3087" t="s">
        <v>3322</v>
      </c>
    </row>
    <row r="3088" spans="1:16" x14ac:dyDescent="0.3">
      <c r="A3088" t="s">
        <v>37</v>
      </c>
      <c r="B3088" t="s">
        <v>38</v>
      </c>
      <c r="C3088" t="s">
        <v>39</v>
      </c>
      <c r="D3088" t="s">
        <v>40</v>
      </c>
      <c r="E3088">
        <v>1</v>
      </c>
      <c r="F3088">
        <v>539</v>
      </c>
      <c r="G3088">
        <v>0</v>
      </c>
      <c r="H3088" s="47">
        <f t="shared" si="144"/>
        <v>539</v>
      </c>
      <c r="I3088" s="47"/>
      <c r="J3088" s="39" t="str">
        <f t="shared" si="146"/>
        <v>539</v>
      </c>
      <c r="K3088" t="s">
        <v>50</v>
      </c>
      <c r="L3088">
        <v>192</v>
      </c>
      <c r="M3088" t="s">
        <v>3201</v>
      </c>
      <c r="N3088" t="s">
        <v>1765</v>
      </c>
      <c r="O3088">
        <v>1</v>
      </c>
      <c r="P3088" t="s">
        <v>3321</v>
      </c>
    </row>
    <row r="3089" spans="1:16" x14ac:dyDescent="0.3">
      <c r="A3089" t="s">
        <v>37</v>
      </c>
      <c r="B3089" t="s">
        <v>38</v>
      </c>
      <c r="C3089" t="s">
        <v>39</v>
      </c>
      <c r="D3089" t="s">
        <v>40</v>
      </c>
      <c r="E3089">
        <v>1</v>
      </c>
      <c r="F3089">
        <v>483</v>
      </c>
      <c r="G3089">
        <v>0</v>
      </c>
      <c r="H3089" s="47">
        <f t="shared" si="144"/>
        <v>483</v>
      </c>
      <c r="I3089" s="47"/>
      <c r="J3089" s="39" t="str">
        <f t="shared" si="146"/>
        <v>483</v>
      </c>
      <c r="K3089" t="s">
        <v>50</v>
      </c>
      <c r="L3089">
        <v>205</v>
      </c>
      <c r="M3089">
        <v>483</v>
      </c>
      <c r="N3089" t="s">
        <v>2181</v>
      </c>
      <c r="O3089">
        <v>1</v>
      </c>
      <c r="P3089" t="s">
        <v>3321</v>
      </c>
    </row>
    <row r="3090" spans="1:16" x14ac:dyDescent="0.3">
      <c r="A3090" t="s">
        <v>37</v>
      </c>
      <c r="B3090" t="s">
        <v>38</v>
      </c>
      <c r="C3090" t="s">
        <v>39</v>
      </c>
      <c r="D3090" t="s">
        <v>40</v>
      </c>
      <c r="E3090">
        <v>1</v>
      </c>
      <c r="F3090">
        <v>458</v>
      </c>
      <c r="G3090">
        <v>11</v>
      </c>
      <c r="H3090" s="47">
        <f t="shared" si="144"/>
        <v>458</v>
      </c>
      <c r="I3090" s="47">
        <f t="shared" si="145"/>
        <v>11</v>
      </c>
      <c r="J3090" s="39" t="str">
        <f t="shared" si="146"/>
        <v>45811</v>
      </c>
      <c r="K3090" t="s">
        <v>50</v>
      </c>
      <c r="L3090">
        <v>76</v>
      </c>
      <c r="M3090" t="s">
        <v>3202</v>
      </c>
      <c r="N3090" t="s">
        <v>2308</v>
      </c>
      <c r="O3090">
        <v>1</v>
      </c>
      <c r="P3090" t="s">
        <v>3321</v>
      </c>
    </row>
    <row r="3091" spans="1:16" x14ac:dyDescent="0.3">
      <c r="A3091" t="s">
        <v>37</v>
      </c>
      <c r="B3091" t="s">
        <v>38</v>
      </c>
      <c r="C3091" t="s">
        <v>39</v>
      </c>
      <c r="D3091" t="s">
        <v>40</v>
      </c>
      <c r="E3091">
        <v>1</v>
      </c>
      <c r="F3091">
        <v>461</v>
      </c>
      <c r="G3091">
        <v>5</v>
      </c>
      <c r="H3091" s="47">
        <f t="shared" si="144"/>
        <v>461</v>
      </c>
      <c r="I3091" s="47">
        <f t="shared" si="145"/>
        <v>5</v>
      </c>
      <c r="J3091" s="39" t="str">
        <f t="shared" si="146"/>
        <v>4615</v>
      </c>
      <c r="K3091" t="s">
        <v>50</v>
      </c>
      <c r="L3091">
        <v>225</v>
      </c>
      <c r="M3091" t="s">
        <v>3203</v>
      </c>
      <c r="N3091" t="s">
        <v>3204</v>
      </c>
      <c r="O3091">
        <v>1</v>
      </c>
      <c r="P3091" t="s">
        <v>3321</v>
      </c>
    </row>
    <row r="3092" spans="1:16" x14ac:dyDescent="0.3">
      <c r="A3092" t="s">
        <v>37</v>
      </c>
      <c r="B3092" t="s">
        <v>38</v>
      </c>
      <c r="C3092" t="s">
        <v>39</v>
      </c>
      <c r="D3092" t="s">
        <v>40</v>
      </c>
      <c r="E3092">
        <v>1</v>
      </c>
      <c r="F3092">
        <v>461</v>
      </c>
      <c r="G3092">
        <v>6</v>
      </c>
      <c r="H3092" s="47">
        <f t="shared" si="144"/>
        <v>461</v>
      </c>
      <c r="I3092" s="47">
        <f t="shared" si="145"/>
        <v>6</v>
      </c>
      <c r="J3092" s="39" t="str">
        <f t="shared" si="146"/>
        <v>4616</v>
      </c>
      <c r="K3092" t="s">
        <v>50</v>
      </c>
      <c r="L3092">
        <v>215</v>
      </c>
      <c r="M3092">
        <v>468</v>
      </c>
      <c r="N3092" t="s">
        <v>1885</v>
      </c>
      <c r="O3092">
        <v>1</v>
      </c>
      <c r="P3092" t="s">
        <v>3321</v>
      </c>
    </row>
    <row r="3093" spans="1:16" x14ac:dyDescent="0.3">
      <c r="A3093" t="s">
        <v>37</v>
      </c>
      <c r="B3093" t="s">
        <v>38</v>
      </c>
      <c r="C3093" t="s">
        <v>39</v>
      </c>
      <c r="D3093" t="s">
        <v>40</v>
      </c>
      <c r="E3093">
        <v>1</v>
      </c>
      <c r="F3093">
        <v>523</v>
      </c>
      <c r="G3093">
        <v>1</v>
      </c>
      <c r="H3093" s="47">
        <f t="shared" si="144"/>
        <v>523</v>
      </c>
      <c r="I3093" s="47">
        <f t="shared" si="145"/>
        <v>1</v>
      </c>
      <c r="J3093" s="39" t="str">
        <f t="shared" si="146"/>
        <v>5231</v>
      </c>
      <c r="K3093" t="s">
        <v>50</v>
      </c>
      <c r="L3093">
        <v>393</v>
      </c>
      <c r="M3093" t="s">
        <v>3205</v>
      </c>
      <c r="N3093" t="s">
        <v>683</v>
      </c>
      <c r="O3093">
        <v>6</v>
      </c>
      <c r="P3093" t="s">
        <v>3324</v>
      </c>
    </row>
    <row r="3094" spans="1:16" x14ac:dyDescent="0.3">
      <c r="A3094" t="s">
        <v>37</v>
      </c>
      <c r="B3094" t="s">
        <v>38</v>
      </c>
      <c r="C3094" t="s">
        <v>39</v>
      </c>
      <c r="D3094" t="s">
        <v>40</v>
      </c>
      <c r="E3094">
        <v>1</v>
      </c>
      <c r="F3094">
        <v>456</v>
      </c>
      <c r="G3094">
        <v>22</v>
      </c>
      <c r="H3094" s="47">
        <f t="shared" si="144"/>
        <v>456</v>
      </c>
      <c r="I3094" s="47">
        <f t="shared" si="145"/>
        <v>22</v>
      </c>
      <c r="J3094" s="39" t="str">
        <f t="shared" si="146"/>
        <v>45622</v>
      </c>
      <c r="K3094" t="s">
        <v>114</v>
      </c>
      <c r="L3094">
        <v>146</v>
      </c>
      <c r="M3094" t="s">
        <v>54</v>
      </c>
      <c r="N3094" t="s">
        <v>55</v>
      </c>
      <c r="O3094">
        <v>5</v>
      </c>
      <c r="P3094" t="s">
        <v>3322</v>
      </c>
    </row>
    <row r="3095" spans="1:16" x14ac:dyDescent="0.3">
      <c r="A3095" t="s">
        <v>37</v>
      </c>
      <c r="B3095" t="s">
        <v>38</v>
      </c>
      <c r="C3095" t="s">
        <v>39</v>
      </c>
      <c r="D3095" t="s">
        <v>40</v>
      </c>
      <c r="E3095">
        <v>1</v>
      </c>
      <c r="F3095">
        <v>813</v>
      </c>
      <c r="G3095">
        <v>9</v>
      </c>
      <c r="H3095" s="47">
        <f t="shared" si="144"/>
        <v>813</v>
      </c>
      <c r="I3095" s="47">
        <f t="shared" si="145"/>
        <v>9</v>
      </c>
      <c r="J3095" s="39" t="str">
        <f t="shared" si="146"/>
        <v>8139</v>
      </c>
      <c r="K3095" t="s">
        <v>72</v>
      </c>
      <c r="L3095">
        <v>4165</v>
      </c>
      <c r="M3095" t="s">
        <v>3206</v>
      </c>
      <c r="N3095" t="s">
        <v>3039</v>
      </c>
      <c r="O3095">
        <v>6</v>
      </c>
      <c r="P3095" t="s">
        <v>3324</v>
      </c>
    </row>
    <row r="3096" spans="1:16" x14ac:dyDescent="0.3">
      <c r="A3096" t="s">
        <v>37</v>
      </c>
      <c r="B3096" t="s">
        <v>38</v>
      </c>
      <c r="C3096" t="s">
        <v>39</v>
      </c>
      <c r="D3096" t="s">
        <v>40</v>
      </c>
      <c r="E3096">
        <v>1</v>
      </c>
      <c r="F3096">
        <v>813</v>
      </c>
      <c r="G3096">
        <v>13</v>
      </c>
      <c r="H3096" s="47">
        <f t="shared" si="144"/>
        <v>813</v>
      </c>
      <c r="I3096" s="47">
        <f t="shared" si="145"/>
        <v>13</v>
      </c>
      <c r="J3096" s="39" t="str">
        <f t="shared" si="146"/>
        <v>81313</v>
      </c>
      <c r="K3096" t="s">
        <v>72</v>
      </c>
      <c r="L3096">
        <v>1685</v>
      </c>
      <c r="M3096" t="s">
        <v>3207</v>
      </c>
      <c r="N3096" t="s">
        <v>3208</v>
      </c>
      <c r="O3096">
        <v>6</v>
      </c>
      <c r="P3096" t="s">
        <v>3324</v>
      </c>
    </row>
    <row r="3097" spans="1:16" x14ac:dyDescent="0.3">
      <c r="A3097" t="s">
        <v>37</v>
      </c>
      <c r="B3097" t="s">
        <v>38</v>
      </c>
      <c r="C3097" t="s">
        <v>39</v>
      </c>
      <c r="D3097" t="s">
        <v>40</v>
      </c>
      <c r="E3097">
        <v>1</v>
      </c>
      <c r="F3097">
        <v>787</v>
      </c>
      <c r="G3097">
        <v>12</v>
      </c>
      <c r="H3097" s="47">
        <f t="shared" si="144"/>
        <v>787</v>
      </c>
      <c r="I3097" s="47">
        <f t="shared" si="145"/>
        <v>12</v>
      </c>
      <c r="J3097" s="39" t="str">
        <f t="shared" si="146"/>
        <v>78712</v>
      </c>
      <c r="K3097" t="s">
        <v>58</v>
      </c>
      <c r="L3097">
        <v>56</v>
      </c>
      <c r="M3097" t="s">
        <v>428</v>
      </c>
      <c r="N3097" t="s">
        <v>429</v>
      </c>
      <c r="O3097">
        <v>1</v>
      </c>
      <c r="P3097" t="s">
        <v>3321</v>
      </c>
    </row>
    <row r="3098" spans="1:16" x14ac:dyDescent="0.3">
      <c r="A3098" t="s">
        <v>37</v>
      </c>
      <c r="B3098" t="s">
        <v>38</v>
      </c>
      <c r="C3098" t="s">
        <v>39</v>
      </c>
      <c r="D3098" t="s">
        <v>40</v>
      </c>
      <c r="E3098">
        <v>1</v>
      </c>
      <c r="F3098">
        <v>866</v>
      </c>
      <c r="G3098">
        <v>42</v>
      </c>
      <c r="H3098" s="47">
        <f t="shared" si="144"/>
        <v>866</v>
      </c>
      <c r="I3098" s="47">
        <f t="shared" si="145"/>
        <v>42</v>
      </c>
      <c r="J3098" s="39" t="str">
        <f t="shared" si="146"/>
        <v>86642</v>
      </c>
      <c r="K3098" t="s">
        <v>50</v>
      </c>
      <c r="L3098">
        <v>136</v>
      </c>
      <c r="M3098">
        <v>86</v>
      </c>
      <c r="N3098" t="s">
        <v>3209</v>
      </c>
      <c r="O3098">
        <v>1</v>
      </c>
      <c r="P3098" t="s">
        <v>3321</v>
      </c>
    </row>
    <row r="3099" spans="1:16" x14ac:dyDescent="0.3">
      <c r="A3099" t="s">
        <v>37</v>
      </c>
      <c r="B3099" t="s">
        <v>38</v>
      </c>
      <c r="C3099" t="s">
        <v>39</v>
      </c>
      <c r="D3099" t="s">
        <v>40</v>
      </c>
      <c r="E3099">
        <v>1</v>
      </c>
      <c r="F3099">
        <v>776</v>
      </c>
      <c r="G3099">
        <v>2</v>
      </c>
      <c r="H3099" s="47">
        <f t="shared" si="144"/>
        <v>776</v>
      </c>
      <c r="I3099" s="47">
        <f t="shared" si="145"/>
        <v>2</v>
      </c>
      <c r="J3099" s="39" t="str">
        <f t="shared" si="146"/>
        <v>7762</v>
      </c>
      <c r="K3099" t="s">
        <v>50</v>
      </c>
      <c r="L3099">
        <v>137</v>
      </c>
      <c r="M3099" t="s">
        <v>54</v>
      </c>
      <c r="N3099" t="s">
        <v>79</v>
      </c>
      <c r="O3099">
        <v>2</v>
      </c>
      <c r="P3099" t="s">
        <v>3323</v>
      </c>
    </row>
    <row r="3100" spans="1:16" x14ac:dyDescent="0.3">
      <c r="A3100" t="s">
        <v>37</v>
      </c>
      <c r="B3100" t="s">
        <v>38</v>
      </c>
      <c r="C3100" t="s">
        <v>39</v>
      </c>
      <c r="D3100" t="s">
        <v>40</v>
      </c>
      <c r="E3100">
        <v>1</v>
      </c>
      <c r="F3100">
        <v>695</v>
      </c>
      <c r="G3100">
        <v>6</v>
      </c>
      <c r="H3100" s="47">
        <f t="shared" si="144"/>
        <v>695</v>
      </c>
      <c r="I3100" s="47">
        <f t="shared" si="145"/>
        <v>6</v>
      </c>
      <c r="J3100" s="39" t="str">
        <f t="shared" si="146"/>
        <v>6956</v>
      </c>
      <c r="K3100" t="s">
        <v>50</v>
      </c>
      <c r="L3100">
        <v>205.6</v>
      </c>
      <c r="M3100" t="s">
        <v>280</v>
      </c>
      <c r="N3100" t="s">
        <v>268</v>
      </c>
      <c r="O3100">
        <v>1</v>
      </c>
      <c r="P3100" t="s">
        <v>3321</v>
      </c>
    </row>
    <row r="3101" spans="1:16" x14ac:dyDescent="0.3">
      <c r="A3101" t="s">
        <v>37</v>
      </c>
      <c r="B3101" t="s">
        <v>38</v>
      </c>
      <c r="C3101" t="s">
        <v>39</v>
      </c>
      <c r="D3101" t="s">
        <v>40</v>
      </c>
      <c r="E3101">
        <v>1</v>
      </c>
      <c r="F3101">
        <v>683</v>
      </c>
      <c r="G3101">
        <v>15</v>
      </c>
      <c r="H3101" s="47">
        <f t="shared" si="144"/>
        <v>683</v>
      </c>
      <c r="I3101" s="47">
        <f t="shared" si="145"/>
        <v>15</v>
      </c>
      <c r="J3101" s="39" t="str">
        <f t="shared" si="146"/>
        <v>68315</v>
      </c>
      <c r="K3101" t="s">
        <v>50</v>
      </c>
      <c r="L3101">
        <v>196.7</v>
      </c>
      <c r="M3101" t="s">
        <v>3155</v>
      </c>
      <c r="N3101" t="s">
        <v>2348</v>
      </c>
      <c r="O3101">
        <v>1</v>
      </c>
      <c r="P3101" t="s">
        <v>3321</v>
      </c>
    </row>
    <row r="3102" spans="1:16" x14ac:dyDescent="0.3">
      <c r="A3102" t="s">
        <v>37</v>
      </c>
      <c r="B3102" t="s">
        <v>38</v>
      </c>
      <c r="C3102" t="s">
        <v>39</v>
      </c>
      <c r="D3102" t="s">
        <v>40</v>
      </c>
      <c r="E3102">
        <v>1</v>
      </c>
      <c r="F3102">
        <v>679</v>
      </c>
      <c r="G3102">
        <v>2</v>
      </c>
      <c r="H3102" s="47">
        <f t="shared" si="144"/>
        <v>679</v>
      </c>
      <c r="I3102" s="47">
        <f t="shared" si="145"/>
        <v>2</v>
      </c>
      <c r="J3102" s="39" t="str">
        <f t="shared" si="146"/>
        <v>6792</v>
      </c>
      <c r="K3102" t="s">
        <v>50</v>
      </c>
      <c r="L3102">
        <v>97.5</v>
      </c>
      <c r="M3102" t="s">
        <v>3210</v>
      </c>
      <c r="N3102" t="s">
        <v>3211</v>
      </c>
      <c r="O3102">
        <v>1</v>
      </c>
      <c r="P3102" t="s">
        <v>3321</v>
      </c>
    </row>
    <row r="3103" spans="1:16" x14ac:dyDescent="0.3">
      <c r="A3103" t="s">
        <v>37</v>
      </c>
      <c r="B3103" t="s">
        <v>38</v>
      </c>
      <c r="C3103" t="s">
        <v>39</v>
      </c>
      <c r="D3103" t="s">
        <v>40</v>
      </c>
      <c r="E3103">
        <v>1</v>
      </c>
      <c r="F3103">
        <v>772</v>
      </c>
      <c r="G3103">
        <v>7</v>
      </c>
      <c r="H3103" s="47">
        <f t="shared" si="144"/>
        <v>772</v>
      </c>
      <c r="I3103" s="47">
        <f t="shared" si="145"/>
        <v>7</v>
      </c>
      <c r="J3103" s="39" t="str">
        <f t="shared" si="146"/>
        <v>7727</v>
      </c>
      <c r="K3103" t="s">
        <v>50</v>
      </c>
      <c r="L3103">
        <v>5</v>
      </c>
      <c r="M3103" t="s">
        <v>933</v>
      </c>
      <c r="N3103" t="s">
        <v>934</v>
      </c>
      <c r="O3103">
        <v>1</v>
      </c>
      <c r="P3103" t="s">
        <v>3321</v>
      </c>
    </row>
    <row r="3104" spans="1:16" x14ac:dyDescent="0.3">
      <c r="A3104" t="s">
        <v>37</v>
      </c>
      <c r="B3104" t="s">
        <v>38</v>
      </c>
      <c r="C3104" t="s">
        <v>39</v>
      </c>
      <c r="D3104" t="s">
        <v>40</v>
      </c>
      <c r="E3104">
        <v>1</v>
      </c>
      <c r="F3104">
        <v>750</v>
      </c>
      <c r="G3104">
        <v>5</v>
      </c>
      <c r="H3104" s="47">
        <f t="shared" si="144"/>
        <v>750</v>
      </c>
      <c r="I3104" s="47">
        <f t="shared" si="145"/>
        <v>5</v>
      </c>
      <c r="J3104" s="39" t="str">
        <f t="shared" si="146"/>
        <v>7505</v>
      </c>
      <c r="K3104" t="s">
        <v>58</v>
      </c>
      <c r="L3104">
        <v>799</v>
      </c>
      <c r="M3104" t="s">
        <v>54</v>
      </c>
      <c r="N3104" t="s">
        <v>79</v>
      </c>
      <c r="O3104">
        <v>2</v>
      </c>
      <c r="P3104" t="s">
        <v>3323</v>
      </c>
    </row>
    <row r="3105" spans="1:16" x14ac:dyDescent="0.3">
      <c r="A3105" t="s">
        <v>37</v>
      </c>
      <c r="B3105" t="s">
        <v>38</v>
      </c>
      <c r="C3105" t="s">
        <v>39</v>
      </c>
      <c r="D3105" t="s">
        <v>40</v>
      </c>
      <c r="E3105">
        <v>1</v>
      </c>
      <c r="F3105">
        <v>692</v>
      </c>
      <c r="G3105">
        <v>16</v>
      </c>
      <c r="H3105" s="47">
        <f t="shared" si="144"/>
        <v>692</v>
      </c>
      <c r="I3105" s="47">
        <f t="shared" si="145"/>
        <v>16</v>
      </c>
      <c r="J3105" s="39" t="str">
        <f t="shared" si="146"/>
        <v>69216</v>
      </c>
      <c r="K3105" t="s">
        <v>50</v>
      </c>
      <c r="L3105">
        <v>96.5</v>
      </c>
      <c r="M3105" t="s">
        <v>3212</v>
      </c>
      <c r="N3105" t="s">
        <v>3213</v>
      </c>
      <c r="O3105">
        <v>1</v>
      </c>
      <c r="P3105" t="s">
        <v>3321</v>
      </c>
    </row>
    <row r="3106" spans="1:16" x14ac:dyDescent="0.3">
      <c r="A3106" t="s">
        <v>37</v>
      </c>
      <c r="B3106" t="s">
        <v>38</v>
      </c>
      <c r="C3106" t="s">
        <v>39</v>
      </c>
      <c r="D3106" t="s">
        <v>40</v>
      </c>
      <c r="E3106">
        <v>1</v>
      </c>
      <c r="F3106">
        <v>676</v>
      </c>
      <c r="G3106">
        <v>11</v>
      </c>
      <c r="H3106" s="47">
        <f t="shared" si="144"/>
        <v>676</v>
      </c>
      <c r="I3106" s="47">
        <f t="shared" si="145"/>
        <v>11</v>
      </c>
      <c r="J3106" s="39" t="str">
        <f t="shared" si="146"/>
        <v>67611</v>
      </c>
      <c r="K3106" t="s">
        <v>50</v>
      </c>
      <c r="L3106">
        <v>88.9</v>
      </c>
      <c r="M3106" t="s">
        <v>3214</v>
      </c>
      <c r="N3106" t="s">
        <v>3215</v>
      </c>
      <c r="O3106">
        <v>1</v>
      </c>
      <c r="P3106" t="s">
        <v>3321</v>
      </c>
    </row>
    <row r="3107" spans="1:16" x14ac:dyDescent="0.3">
      <c r="A3107" t="s">
        <v>37</v>
      </c>
      <c r="B3107" t="s">
        <v>38</v>
      </c>
      <c r="C3107" t="s">
        <v>39</v>
      </c>
      <c r="D3107" t="s">
        <v>40</v>
      </c>
      <c r="E3107">
        <v>1</v>
      </c>
      <c r="F3107">
        <v>673</v>
      </c>
      <c r="G3107">
        <v>7</v>
      </c>
      <c r="H3107" s="47">
        <f t="shared" si="144"/>
        <v>673</v>
      </c>
      <c r="I3107" s="47">
        <f t="shared" si="145"/>
        <v>7</v>
      </c>
      <c r="J3107" s="39" t="str">
        <f t="shared" si="146"/>
        <v>6737</v>
      </c>
      <c r="K3107" t="s">
        <v>50</v>
      </c>
      <c r="L3107">
        <v>901.8</v>
      </c>
      <c r="M3107" t="s">
        <v>3216</v>
      </c>
      <c r="N3107" t="s">
        <v>3217</v>
      </c>
      <c r="O3107">
        <v>1</v>
      </c>
      <c r="P3107" t="s">
        <v>3321</v>
      </c>
    </row>
    <row r="3108" spans="1:16" x14ac:dyDescent="0.3">
      <c r="A3108" t="s">
        <v>37</v>
      </c>
      <c r="B3108" t="s">
        <v>38</v>
      </c>
      <c r="C3108" t="s">
        <v>39</v>
      </c>
      <c r="D3108" t="s">
        <v>40</v>
      </c>
      <c r="E3108">
        <v>1</v>
      </c>
      <c r="F3108">
        <v>690</v>
      </c>
      <c r="G3108">
        <v>15</v>
      </c>
      <c r="H3108" s="47">
        <f t="shared" si="144"/>
        <v>690</v>
      </c>
      <c r="I3108" s="47">
        <f t="shared" si="145"/>
        <v>15</v>
      </c>
      <c r="J3108" s="39" t="str">
        <f t="shared" si="146"/>
        <v>69015</v>
      </c>
      <c r="K3108" t="s">
        <v>50</v>
      </c>
      <c r="L3108">
        <v>109.8</v>
      </c>
      <c r="M3108" t="s">
        <v>1038</v>
      </c>
      <c r="N3108" t="s">
        <v>1039</v>
      </c>
      <c r="O3108">
        <v>1</v>
      </c>
      <c r="P3108" t="s">
        <v>3321</v>
      </c>
    </row>
    <row r="3109" spans="1:16" x14ac:dyDescent="0.3">
      <c r="A3109" t="s">
        <v>37</v>
      </c>
      <c r="B3109" t="s">
        <v>38</v>
      </c>
      <c r="C3109" t="s">
        <v>39</v>
      </c>
      <c r="D3109" t="s">
        <v>40</v>
      </c>
      <c r="E3109">
        <v>1</v>
      </c>
      <c r="F3109">
        <v>670</v>
      </c>
      <c r="G3109">
        <v>10</v>
      </c>
      <c r="H3109" s="47">
        <f t="shared" si="144"/>
        <v>670</v>
      </c>
      <c r="I3109" s="47">
        <f t="shared" si="145"/>
        <v>10</v>
      </c>
      <c r="J3109" s="39" t="str">
        <f t="shared" si="146"/>
        <v>67010</v>
      </c>
      <c r="K3109" t="s">
        <v>50</v>
      </c>
      <c r="L3109">
        <v>239.5</v>
      </c>
      <c r="M3109" t="s">
        <v>3218</v>
      </c>
      <c r="N3109" t="s">
        <v>3219</v>
      </c>
      <c r="O3109">
        <v>1</v>
      </c>
      <c r="P3109" t="s">
        <v>3321</v>
      </c>
    </row>
    <row r="3110" spans="1:16" x14ac:dyDescent="0.3">
      <c r="A3110" t="s">
        <v>37</v>
      </c>
      <c r="B3110" t="s">
        <v>38</v>
      </c>
      <c r="C3110" t="s">
        <v>39</v>
      </c>
      <c r="D3110" t="s">
        <v>40</v>
      </c>
      <c r="E3110">
        <v>1</v>
      </c>
      <c r="F3110">
        <v>671</v>
      </c>
      <c r="G3110">
        <v>5</v>
      </c>
      <c r="H3110" s="47">
        <f t="shared" si="144"/>
        <v>671</v>
      </c>
      <c r="I3110" s="47">
        <f t="shared" si="145"/>
        <v>5</v>
      </c>
      <c r="J3110" s="39" t="str">
        <f t="shared" si="146"/>
        <v>6715</v>
      </c>
      <c r="K3110" t="s">
        <v>50</v>
      </c>
      <c r="L3110">
        <v>184</v>
      </c>
      <c r="M3110" t="s">
        <v>2843</v>
      </c>
      <c r="N3110" t="s">
        <v>1165</v>
      </c>
      <c r="O3110">
        <v>1</v>
      </c>
      <c r="P3110" t="s">
        <v>3321</v>
      </c>
    </row>
    <row r="3111" spans="1:16" x14ac:dyDescent="0.3">
      <c r="A3111" t="s">
        <v>37</v>
      </c>
      <c r="B3111" t="s">
        <v>38</v>
      </c>
      <c r="C3111" t="s">
        <v>39</v>
      </c>
      <c r="D3111" t="s">
        <v>40</v>
      </c>
      <c r="E3111">
        <v>1</v>
      </c>
      <c r="F3111">
        <v>671</v>
      </c>
      <c r="G3111">
        <v>13</v>
      </c>
      <c r="H3111" s="47">
        <f t="shared" si="144"/>
        <v>671</v>
      </c>
      <c r="I3111" s="47">
        <f t="shared" si="145"/>
        <v>13</v>
      </c>
      <c r="J3111" s="39" t="str">
        <f t="shared" si="146"/>
        <v>67113</v>
      </c>
      <c r="K3111" t="s">
        <v>50</v>
      </c>
      <c r="L3111">
        <v>175.9</v>
      </c>
      <c r="M3111" t="s">
        <v>3220</v>
      </c>
      <c r="N3111" t="s">
        <v>3221</v>
      </c>
      <c r="O3111">
        <v>1</v>
      </c>
      <c r="P3111" t="s">
        <v>3321</v>
      </c>
    </row>
    <row r="3112" spans="1:16" x14ac:dyDescent="0.3">
      <c r="A3112" t="s">
        <v>37</v>
      </c>
      <c r="B3112" t="s">
        <v>38</v>
      </c>
      <c r="C3112" t="s">
        <v>39</v>
      </c>
      <c r="D3112" t="s">
        <v>40</v>
      </c>
      <c r="E3112">
        <v>1</v>
      </c>
      <c r="F3112">
        <v>867</v>
      </c>
      <c r="G3112">
        <v>90</v>
      </c>
      <c r="H3112" s="47">
        <f t="shared" si="144"/>
        <v>867</v>
      </c>
      <c r="I3112" s="47">
        <f t="shared" si="145"/>
        <v>90</v>
      </c>
      <c r="J3112" s="39" t="str">
        <f t="shared" si="146"/>
        <v>86790</v>
      </c>
      <c r="K3112" t="s">
        <v>124</v>
      </c>
      <c r="L3112">
        <v>121</v>
      </c>
      <c r="M3112" t="s">
        <v>54</v>
      </c>
      <c r="N3112" t="s">
        <v>1254</v>
      </c>
      <c r="O3112">
        <v>4</v>
      </c>
      <c r="P3112" t="s">
        <v>3325</v>
      </c>
    </row>
    <row r="3113" spans="1:16" x14ac:dyDescent="0.3">
      <c r="A3113" t="s">
        <v>37</v>
      </c>
      <c r="B3113" t="s">
        <v>38</v>
      </c>
      <c r="C3113" t="s">
        <v>39</v>
      </c>
      <c r="D3113" t="s">
        <v>40</v>
      </c>
      <c r="E3113">
        <v>1</v>
      </c>
      <c r="F3113">
        <v>843</v>
      </c>
      <c r="G3113">
        <v>14</v>
      </c>
      <c r="H3113" s="47">
        <f t="shared" si="144"/>
        <v>843</v>
      </c>
      <c r="I3113" s="47">
        <f t="shared" si="145"/>
        <v>14</v>
      </c>
      <c r="J3113" s="39" t="str">
        <f t="shared" si="146"/>
        <v>84314</v>
      </c>
      <c r="K3113" t="s">
        <v>124</v>
      </c>
      <c r="L3113">
        <v>1791</v>
      </c>
      <c r="M3113" t="s">
        <v>54</v>
      </c>
      <c r="N3113" t="s">
        <v>55</v>
      </c>
      <c r="O3113">
        <v>5</v>
      </c>
      <c r="P3113" t="s">
        <v>3322</v>
      </c>
    </row>
    <row r="3114" spans="1:16" x14ac:dyDescent="0.3">
      <c r="A3114" t="s">
        <v>37</v>
      </c>
      <c r="B3114" t="s">
        <v>38</v>
      </c>
      <c r="C3114" t="s">
        <v>39</v>
      </c>
      <c r="D3114" t="s">
        <v>40</v>
      </c>
      <c r="E3114">
        <v>1</v>
      </c>
      <c r="F3114">
        <v>53</v>
      </c>
      <c r="G3114">
        <v>1</v>
      </c>
      <c r="H3114" s="47">
        <f t="shared" si="144"/>
        <v>53</v>
      </c>
      <c r="I3114" s="47">
        <f t="shared" si="145"/>
        <v>1</v>
      </c>
      <c r="J3114" s="39" t="str">
        <f t="shared" si="146"/>
        <v>531</v>
      </c>
      <c r="K3114" t="s">
        <v>53</v>
      </c>
      <c r="L3114">
        <v>584</v>
      </c>
      <c r="M3114" t="s">
        <v>54</v>
      </c>
      <c r="N3114" t="s">
        <v>55</v>
      </c>
      <c r="O3114">
        <v>5</v>
      </c>
      <c r="P3114" t="s">
        <v>3322</v>
      </c>
    </row>
    <row r="3115" spans="1:16" x14ac:dyDescent="0.3">
      <c r="A3115" t="s">
        <v>37</v>
      </c>
      <c r="B3115" t="s">
        <v>38</v>
      </c>
      <c r="C3115" t="s">
        <v>39</v>
      </c>
      <c r="D3115" t="s">
        <v>40</v>
      </c>
      <c r="E3115">
        <v>1</v>
      </c>
      <c r="F3115">
        <v>85</v>
      </c>
      <c r="G3115">
        <v>0</v>
      </c>
      <c r="H3115" s="47">
        <f t="shared" si="144"/>
        <v>85</v>
      </c>
      <c r="I3115" s="47"/>
      <c r="J3115" s="39" t="str">
        <f t="shared" si="146"/>
        <v>85</v>
      </c>
      <c r="K3115" t="s">
        <v>50</v>
      </c>
      <c r="L3115">
        <v>1576</v>
      </c>
      <c r="M3115" t="s">
        <v>3222</v>
      </c>
      <c r="N3115" t="s">
        <v>831</v>
      </c>
      <c r="O3115">
        <v>6</v>
      </c>
      <c r="P3115" t="s">
        <v>3324</v>
      </c>
    </row>
    <row r="3116" spans="1:16" x14ac:dyDescent="0.3">
      <c r="A3116" t="s">
        <v>37</v>
      </c>
      <c r="B3116" t="s">
        <v>38</v>
      </c>
      <c r="C3116" t="s">
        <v>39</v>
      </c>
      <c r="D3116" t="s">
        <v>40</v>
      </c>
      <c r="E3116">
        <v>1</v>
      </c>
      <c r="F3116">
        <v>88</v>
      </c>
      <c r="G3116">
        <v>3</v>
      </c>
      <c r="H3116" s="47">
        <f t="shared" si="144"/>
        <v>88</v>
      </c>
      <c r="I3116" s="47">
        <f t="shared" si="145"/>
        <v>3</v>
      </c>
      <c r="J3116" s="39" t="str">
        <f t="shared" si="146"/>
        <v>883</v>
      </c>
      <c r="K3116" t="s">
        <v>50</v>
      </c>
      <c r="L3116">
        <v>159</v>
      </c>
      <c r="M3116" t="s">
        <v>54</v>
      </c>
      <c r="N3116" t="s">
        <v>162</v>
      </c>
      <c r="O3116">
        <v>2</v>
      </c>
      <c r="P3116" t="s">
        <v>3323</v>
      </c>
    </row>
    <row r="3117" spans="1:16" x14ac:dyDescent="0.3">
      <c r="A3117" t="s">
        <v>37</v>
      </c>
      <c r="B3117" t="s">
        <v>38</v>
      </c>
      <c r="C3117" t="s">
        <v>39</v>
      </c>
      <c r="D3117" t="s">
        <v>40</v>
      </c>
      <c r="E3117">
        <v>1</v>
      </c>
      <c r="F3117">
        <v>61</v>
      </c>
      <c r="G3117">
        <v>18</v>
      </c>
      <c r="H3117" s="47">
        <f t="shared" si="144"/>
        <v>61</v>
      </c>
      <c r="I3117" s="47">
        <f t="shared" si="145"/>
        <v>18</v>
      </c>
      <c r="J3117" s="39" t="str">
        <f t="shared" si="146"/>
        <v>6118</v>
      </c>
      <c r="K3117" t="s">
        <v>50</v>
      </c>
      <c r="L3117">
        <v>102</v>
      </c>
      <c r="M3117" t="s">
        <v>3223</v>
      </c>
      <c r="N3117" t="s">
        <v>3224</v>
      </c>
      <c r="O3117">
        <v>1</v>
      </c>
      <c r="P3117" t="s">
        <v>3321</v>
      </c>
    </row>
    <row r="3118" spans="1:16" x14ac:dyDescent="0.3">
      <c r="A3118" t="s">
        <v>37</v>
      </c>
      <c r="B3118" t="s">
        <v>38</v>
      </c>
      <c r="C3118" t="s">
        <v>39</v>
      </c>
      <c r="D3118" t="s">
        <v>40</v>
      </c>
      <c r="E3118">
        <v>1</v>
      </c>
      <c r="F3118">
        <v>43</v>
      </c>
      <c r="G3118">
        <v>1</v>
      </c>
      <c r="H3118" s="47">
        <f t="shared" si="144"/>
        <v>43</v>
      </c>
      <c r="I3118" s="47">
        <f t="shared" si="145"/>
        <v>1</v>
      </c>
      <c r="J3118" s="39" t="str">
        <f t="shared" si="146"/>
        <v>431</v>
      </c>
      <c r="K3118" t="s">
        <v>53</v>
      </c>
      <c r="L3118">
        <v>17</v>
      </c>
      <c r="M3118" t="s">
        <v>54</v>
      </c>
      <c r="N3118" t="s">
        <v>57</v>
      </c>
      <c r="O3118">
        <v>2</v>
      </c>
      <c r="P3118" t="s">
        <v>3323</v>
      </c>
    </row>
    <row r="3119" spans="1:16" x14ac:dyDescent="0.3">
      <c r="A3119" t="s">
        <v>37</v>
      </c>
      <c r="B3119" t="s">
        <v>38</v>
      </c>
      <c r="C3119" t="s">
        <v>39</v>
      </c>
      <c r="D3119" t="s">
        <v>40</v>
      </c>
      <c r="E3119">
        <v>1</v>
      </c>
      <c r="F3119">
        <v>484</v>
      </c>
      <c r="G3119">
        <v>15</v>
      </c>
      <c r="H3119" s="47">
        <f t="shared" si="144"/>
        <v>484</v>
      </c>
      <c r="I3119" s="47">
        <f t="shared" si="145"/>
        <v>15</v>
      </c>
      <c r="J3119" s="39" t="str">
        <f t="shared" si="146"/>
        <v>48415</v>
      </c>
      <c r="K3119" t="s">
        <v>63</v>
      </c>
      <c r="L3119">
        <v>131</v>
      </c>
      <c r="M3119" t="s">
        <v>54</v>
      </c>
      <c r="N3119" t="s">
        <v>55</v>
      </c>
      <c r="O3119">
        <v>5</v>
      </c>
      <c r="P3119" t="s">
        <v>3322</v>
      </c>
    </row>
    <row r="3120" spans="1:16" x14ac:dyDescent="0.3">
      <c r="A3120" t="s">
        <v>37</v>
      </c>
      <c r="B3120" t="s">
        <v>38</v>
      </c>
      <c r="C3120" t="s">
        <v>39</v>
      </c>
      <c r="D3120" t="s">
        <v>40</v>
      </c>
      <c r="E3120">
        <v>1</v>
      </c>
      <c r="F3120">
        <v>57</v>
      </c>
      <c r="G3120">
        <v>10</v>
      </c>
      <c r="H3120" s="47">
        <f t="shared" si="144"/>
        <v>57</v>
      </c>
      <c r="I3120" s="47">
        <f t="shared" si="145"/>
        <v>10</v>
      </c>
      <c r="J3120" s="39" t="str">
        <f t="shared" si="146"/>
        <v>5710</v>
      </c>
      <c r="K3120" t="s">
        <v>50</v>
      </c>
      <c r="L3120">
        <v>669</v>
      </c>
      <c r="M3120" t="s">
        <v>2493</v>
      </c>
      <c r="N3120" t="s">
        <v>3225</v>
      </c>
      <c r="O3120">
        <v>1</v>
      </c>
      <c r="P3120" t="s">
        <v>3321</v>
      </c>
    </row>
    <row r="3121" spans="1:16" x14ac:dyDescent="0.3">
      <c r="A3121" t="s">
        <v>37</v>
      </c>
      <c r="B3121" t="s">
        <v>38</v>
      </c>
      <c r="C3121" t="s">
        <v>39</v>
      </c>
      <c r="D3121" t="s">
        <v>40</v>
      </c>
      <c r="E3121">
        <v>1</v>
      </c>
      <c r="F3121">
        <v>56</v>
      </c>
      <c r="G3121">
        <v>5</v>
      </c>
      <c r="H3121" s="47">
        <f t="shared" si="144"/>
        <v>56</v>
      </c>
      <c r="I3121" s="47">
        <f t="shared" si="145"/>
        <v>5</v>
      </c>
      <c r="J3121" s="39" t="str">
        <f t="shared" si="146"/>
        <v>565</v>
      </c>
      <c r="K3121" t="s">
        <v>50</v>
      </c>
      <c r="L3121">
        <v>235</v>
      </c>
      <c r="M3121" t="s">
        <v>3226</v>
      </c>
      <c r="N3121" t="s">
        <v>2318</v>
      </c>
      <c r="O3121">
        <v>1</v>
      </c>
      <c r="P3121" t="s">
        <v>3321</v>
      </c>
    </row>
    <row r="3122" spans="1:16" x14ac:dyDescent="0.3">
      <c r="A3122" t="s">
        <v>37</v>
      </c>
      <c r="B3122" t="s">
        <v>38</v>
      </c>
      <c r="C3122" t="s">
        <v>39</v>
      </c>
      <c r="D3122" t="s">
        <v>40</v>
      </c>
      <c r="E3122">
        <v>1</v>
      </c>
      <c r="F3122">
        <v>343</v>
      </c>
      <c r="G3122">
        <v>6</v>
      </c>
      <c r="H3122" s="47">
        <f t="shared" si="144"/>
        <v>343</v>
      </c>
      <c r="I3122" s="47">
        <f t="shared" si="145"/>
        <v>6</v>
      </c>
      <c r="J3122" s="39" t="str">
        <f t="shared" si="146"/>
        <v>3436</v>
      </c>
      <c r="K3122" t="s">
        <v>53</v>
      </c>
      <c r="L3122">
        <v>393</v>
      </c>
      <c r="M3122" t="s">
        <v>897</v>
      </c>
      <c r="N3122" t="s">
        <v>898</v>
      </c>
      <c r="O3122">
        <v>1</v>
      </c>
      <c r="P3122" t="s">
        <v>3321</v>
      </c>
    </row>
    <row r="3123" spans="1:16" x14ac:dyDescent="0.3">
      <c r="A3123" t="s">
        <v>37</v>
      </c>
      <c r="B3123" t="s">
        <v>38</v>
      </c>
      <c r="C3123" t="s">
        <v>39</v>
      </c>
      <c r="D3123" t="s">
        <v>40</v>
      </c>
      <c r="E3123">
        <v>1</v>
      </c>
      <c r="F3123">
        <v>759</v>
      </c>
      <c r="G3123">
        <v>9</v>
      </c>
      <c r="H3123" s="47">
        <f t="shared" si="144"/>
        <v>759</v>
      </c>
      <c r="I3123" s="47">
        <f t="shared" si="145"/>
        <v>9</v>
      </c>
      <c r="J3123" s="39" t="str">
        <f t="shared" si="146"/>
        <v>7599</v>
      </c>
      <c r="K3123" t="s">
        <v>58</v>
      </c>
      <c r="L3123">
        <v>31</v>
      </c>
      <c r="M3123" t="s">
        <v>54</v>
      </c>
      <c r="N3123" t="s">
        <v>55</v>
      </c>
      <c r="O3123">
        <v>5</v>
      </c>
      <c r="P3123" t="s">
        <v>3322</v>
      </c>
    </row>
    <row r="3124" spans="1:16" x14ac:dyDescent="0.3">
      <c r="A3124" t="s">
        <v>37</v>
      </c>
      <c r="B3124" t="s">
        <v>38</v>
      </c>
      <c r="C3124" t="s">
        <v>39</v>
      </c>
      <c r="D3124" t="s">
        <v>40</v>
      </c>
      <c r="E3124">
        <v>1</v>
      </c>
      <c r="F3124">
        <v>741</v>
      </c>
      <c r="G3124">
        <v>41</v>
      </c>
      <c r="H3124" s="47">
        <f t="shared" si="144"/>
        <v>741</v>
      </c>
      <c r="I3124" s="47">
        <f t="shared" si="145"/>
        <v>41</v>
      </c>
      <c r="J3124" s="39" t="str">
        <f t="shared" si="146"/>
        <v>74141</v>
      </c>
      <c r="K3124" t="s">
        <v>50</v>
      </c>
      <c r="L3124">
        <v>144</v>
      </c>
      <c r="M3124" t="s">
        <v>3227</v>
      </c>
      <c r="N3124" t="s">
        <v>3228</v>
      </c>
      <c r="O3124">
        <v>1</v>
      </c>
      <c r="P3124" t="s">
        <v>3321</v>
      </c>
    </row>
    <row r="3125" spans="1:16" x14ac:dyDescent="0.3">
      <c r="A3125" t="s">
        <v>37</v>
      </c>
      <c r="B3125" t="s">
        <v>38</v>
      </c>
      <c r="C3125" t="s">
        <v>39</v>
      </c>
      <c r="D3125" t="s">
        <v>40</v>
      </c>
      <c r="E3125">
        <v>1</v>
      </c>
      <c r="F3125">
        <v>741</v>
      </c>
      <c r="G3125">
        <v>44</v>
      </c>
      <c r="H3125" s="47">
        <f t="shared" si="144"/>
        <v>741</v>
      </c>
      <c r="I3125" s="47">
        <f t="shared" si="145"/>
        <v>44</v>
      </c>
      <c r="J3125" s="39" t="str">
        <f t="shared" si="146"/>
        <v>74144</v>
      </c>
      <c r="K3125" t="s">
        <v>58</v>
      </c>
      <c r="L3125">
        <v>100</v>
      </c>
      <c r="M3125" t="s">
        <v>2757</v>
      </c>
      <c r="N3125" t="s">
        <v>2758</v>
      </c>
      <c r="O3125">
        <v>1</v>
      </c>
      <c r="P3125" t="s">
        <v>3321</v>
      </c>
    </row>
    <row r="3126" spans="1:16" x14ac:dyDescent="0.3">
      <c r="A3126" t="s">
        <v>37</v>
      </c>
      <c r="B3126" t="s">
        <v>38</v>
      </c>
      <c r="C3126" t="s">
        <v>39</v>
      </c>
      <c r="D3126" t="s">
        <v>40</v>
      </c>
      <c r="E3126">
        <v>1</v>
      </c>
      <c r="F3126">
        <v>11</v>
      </c>
      <c r="G3126">
        <v>8</v>
      </c>
      <c r="H3126" s="47">
        <f t="shared" si="144"/>
        <v>11</v>
      </c>
      <c r="I3126" s="47">
        <f t="shared" si="145"/>
        <v>8</v>
      </c>
      <c r="J3126" s="39" t="str">
        <f t="shared" si="146"/>
        <v>118</v>
      </c>
      <c r="K3126" t="s">
        <v>53</v>
      </c>
      <c r="L3126">
        <v>891</v>
      </c>
      <c r="M3126" t="s">
        <v>836</v>
      </c>
      <c r="N3126" t="s">
        <v>2756</v>
      </c>
      <c r="O3126">
        <v>1</v>
      </c>
      <c r="P3126" t="s">
        <v>3321</v>
      </c>
    </row>
    <row r="3127" spans="1:16" x14ac:dyDescent="0.3">
      <c r="A3127" t="s">
        <v>37</v>
      </c>
      <c r="B3127" t="s">
        <v>38</v>
      </c>
      <c r="C3127" t="s">
        <v>39</v>
      </c>
      <c r="D3127" t="s">
        <v>40</v>
      </c>
      <c r="E3127">
        <v>1</v>
      </c>
      <c r="F3127">
        <v>856</v>
      </c>
      <c r="G3127">
        <v>9</v>
      </c>
      <c r="H3127" s="47">
        <f t="shared" si="144"/>
        <v>856</v>
      </c>
      <c r="I3127" s="47">
        <f t="shared" si="145"/>
        <v>9</v>
      </c>
      <c r="J3127" s="39" t="str">
        <f t="shared" si="146"/>
        <v>8569</v>
      </c>
      <c r="K3127" t="s">
        <v>207</v>
      </c>
      <c r="L3127">
        <v>73</v>
      </c>
      <c r="M3127" t="s">
        <v>54</v>
      </c>
      <c r="N3127" t="s">
        <v>55</v>
      </c>
      <c r="O3127">
        <v>5</v>
      </c>
      <c r="P3127" t="s">
        <v>3322</v>
      </c>
    </row>
    <row r="3128" spans="1:16" x14ac:dyDescent="0.3">
      <c r="A3128" t="s">
        <v>37</v>
      </c>
      <c r="B3128" t="s">
        <v>38</v>
      </c>
      <c r="C3128" t="s">
        <v>39</v>
      </c>
      <c r="D3128" t="s">
        <v>40</v>
      </c>
      <c r="E3128">
        <v>1</v>
      </c>
      <c r="F3128">
        <v>862</v>
      </c>
      <c r="G3128">
        <v>1</v>
      </c>
      <c r="H3128" s="47">
        <f t="shared" si="144"/>
        <v>862</v>
      </c>
      <c r="I3128" s="47">
        <f t="shared" si="145"/>
        <v>1</v>
      </c>
      <c r="J3128" s="39" t="str">
        <f t="shared" si="146"/>
        <v>8621</v>
      </c>
      <c r="K3128" t="s">
        <v>340</v>
      </c>
      <c r="L3128">
        <v>546</v>
      </c>
      <c r="M3128" t="s">
        <v>54</v>
      </c>
      <c r="N3128" t="s">
        <v>1511</v>
      </c>
      <c r="O3128">
        <v>2</v>
      </c>
      <c r="P3128" t="s">
        <v>3323</v>
      </c>
    </row>
    <row r="3129" spans="1:16" x14ac:dyDescent="0.3">
      <c r="A3129" t="s">
        <v>37</v>
      </c>
      <c r="B3129" t="s">
        <v>38</v>
      </c>
      <c r="C3129" t="s">
        <v>39</v>
      </c>
      <c r="D3129" t="s">
        <v>40</v>
      </c>
      <c r="E3129">
        <v>1</v>
      </c>
      <c r="F3129">
        <v>697</v>
      </c>
      <c r="G3129">
        <v>28</v>
      </c>
      <c r="H3129" s="47">
        <f t="shared" si="144"/>
        <v>697</v>
      </c>
      <c r="I3129" s="47">
        <f t="shared" si="145"/>
        <v>28</v>
      </c>
      <c r="J3129" s="39" t="str">
        <f t="shared" si="146"/>
        <v>69728</v>
      </c>
      <c r="K3129" t="s">
        <v>50</v>
      </c>
      <c r="L3129">
        <v>16</v>
      </c>
      <c r="M3129" t="s">
        <v>3229</v>
      </c>
      <c r="N3129" t="s">
        <v>2017</v>
      </c>
      <c r="O3129">
        <v>1</v>
      </c>
      <c r="P3129" t="s">
        <v>3321</v>
      </c>
    </row>
    <row r="3130" spans="1:16" x14ac:dyDescent="0.3">
      <c r="A3130" t="s">
        <v>37</v>
      </c>
      <c r="B3130" t="s">
        <v>38</v>
      </c>
      <c r="C3130" t="s">
        <v>39</v>
      </c>
      <c r="D3130" t="s">
        <v>40</v>
      </c>
      <c r="E3130">
        <v>1</v>
      </c>
      <c r="F3130">
        <v>38</v>
      </c>
      <c r="G3130">
        <v>8</v>
      </c>
      <c r="H3130" s="47">
        <f t="shared" si="144"/>
        <v>38</v>
      </c>
      <c r="I3130" s="47">
        <f t="shared" si="145"/>
        <v>8</v>
      </c>
      <c r="J3130" s="39" t="str">
        <f t="shared" si="146"/>
        <v>388</v>
      </c>
      <c r="K3130" t="s">
        <v>124</v>
      </c>
      <c r="L3130">
        <v>143</v>
      </c>
      <c r="M3130" t="s">
        <v>54</v>
      </c>
      <c r="N3130" t="s">
        <v>55</v>
      </c>
      <c r="O3130">
        <v>5</v>
      </c>
      <c r="P3130" t="s">
        <v>3322</v>
      </c>
    </row>
    <row r="3131" spans="1:16" x14ac:dyDescent="0.3">
      <c r="A3131" t="s">
        <v>37</v>
      </c>
      <c r="B3131" t="s">
        <v>38</v>
      </c>
      <c r="C3131" t="s">
        <v>39</v>
      </c>
      <c r="D3131" t="s">
        <v>40</v>
      </c>
      <c r="E3131">
        <v>1</v>
      </c>
      <c r="F3131">
        <v>397</v>
      </c>
      <c r="G3131">
        <v>2</v>
      </c>
      <c r="H3131" s="47">
        <f t="shared" si="144"/>
        <v>397</v>
      </c>
      <c r="I3131" s="47">
        <f t="shared" si="145"/>
        <v>2</v>
      </c>
      <c r="J3131" s="39" t="str">
        <f t="shared" si="146"/>
        <v>3972</v>
      </c>
      <c r="K3131" t="s">
        <v>58</v>
      </c>
      <c r="L3131">
        <v>314</v>
      </c>
      <c r="M3131" t="s">
        <v>54</v>
      </c>
      <c r="N3131" t="s">
        <v>79</v>
      </c>
      <c r="O3131">
        <v>2</v>
      </c>
      <c r="P3131" t="s">
        <v>3323</v>
      </c>
    </row>
    <row r="3132" spans="1:16" x14ac:dyDescent="0.3">
      <c r="A3132" t="s">
        <v>37</v>
      </c>
      <c r="B3132" t="s">
        <v>38</v>
      </c>
      <c r="C3132" t="s">
        <v>39</v>
      </c>
      <c r="D3132" t="s">
        <v>40</v>
      </c>
      <c r="E3132">
        <v>1</v>
      </c>
      <c r="F3132">
        <v>438</v>
      </c>
      <c r="G3132">
        <v>10</v>
      </c>
      <c r="H3132" s="47">
        <f t="shared" si="144"/>
        <v>438</v>
      </c>
      <c r="I3132" s="47">
        <f t="shared" si="145"/>
        <v>10</v>
      </c>
      <c r="J3132" s="39" t="str">
        <f t="shared" si="146"/>
        <v>43810</v>
      </c>
      <c r="K3132" t="s">
        <v>50</v>
      </c>
      <c r="L3132">
        <v>16</v>
      </c>
      <c r="M3132" t="s">
        <v>2890</v>
      </c>
      <c r="N3132" t="s">
        <v>2891</v>
      </c>
      <c r="O3132">
        <v>1</v>
      </c>
      <c r="P3132" t="s">
        <v>3321</v>
      </c>
    </row>
    <row r="3133" spans="1:16" x14ac:dyDescent="0.3">
      <c r="A3133" t="s">
        <v>37</v>
      </c>
      <c r="B3133" t="s">
        <v>38</v>
      </c>
      <c r="C3133" t="s">
        <v>39</v>
      </c>
      <c r="D3133" t="s">
        <v>40</v>
      </c>
      <c r="E3133">
        <v>1</v>
      </c>
      <c r="F3133">
        <v>192</v>
      </c>
      <c r="G3133">
        <v>9</v>
      </c>
      <c r="H3133" s="47">
        <f t="shared" si="144"/>
        <v>192</v>
      </c>
      <c r="I3133" s="47">
        <f t="shared" si="145"/>
        <v>9</v>
      </c>
      <c r="J3133" s="39" t="str">
        <f t="shared" si="146"/>
        <v>1929</v>
      </c>
      <c r="K3133" t="s">
        <v>50</v>
      </c>
      <c r="L3133">
        <v>500</v>
      </c>
      <c r="M3133" t="s">
        <v>1850</v>
      </c>
      <c r="N3133" t="s">
        <v>2389</v>
      </c>
      <c r="O3133">
        <v>1</v>
      </c>
      <c r="P3133" t="s">
        <v>3321</v>
      </c>
    </row>
    <row r="3134" spans="1:16" x14ac:dyDescent="0.3">
      <c r="A3134" t="s">
        <v>37</v>
      </c>
      <c r="B3134" t="s">
        <v>38</v>
      </c>
      <c r="C3134" t="s">
        <v>39</v>
      </c>
      <c r="D3134" t="s">
        <v>40</v>
      </c>
      <c r="E3134">
        <v>1</v>
      </c>
      <c r="F3134">
        <v>347</v>
      </c>
      <c r="G3134">
        <v>1</v>
      </c>
      <c r="H3134" s="47">
        <f t="shared" si="144"/>
        <v>347</v>
      </c>
      <c r="I3134" s="47">
        <f t="shared" si="145"/>
        <v>1</v>
      </c>
      <c r="J3134" s="39" t="str">
        <f t="shared" si="146"/>
        <v>3471</v>
      </c>
      <c r="K3134" t="s">
        <v>161</v>
      </c>
      <c r="L3134">
        <v>337</v>
      </c>
      <c r="M3134" t="s">
        <v>54</v>
      </c>
      <c r="N3134" t="s">
        <v>162</v>
      </c>
      <c r="O3134">
        <v>2</v>
      </c>
      <c r="P3134" t="s">
        <v>3323</v>
      </c>
    </row>
    <row r="3135" spans="1:16" x14ac:dyDescent="0.3">
      <c r="A3135" t="s">
        <v>37</v>
      </c>
      <c r="B3135" t="s">
        <v>38</v>
      </c>
      <c r="C3135" t="s">
        <v>39</v>
      </c>
      <c r="D3135" t="s">
        <v>40</v>
      </c>
      <c r="E3135">
        <v>1</v>
      </c>
      <c r="F3135">
        <v>211</v>
      </c>
      <c r="G3135">
        <v>7</v>
      </c>
      <c r="H3135" s="47">
        <f t="shared" si="144"/>
        <v>211</v>
      </c>
      <c r="I3135" s="47">
        <f t="shared" si="145"/>
        <v>7</v>
      </c>
      <c r="J3135" s="39" t="str">
        <f t="shared" si="146"/>
        <v>2117</v>
      </c>
      <c r="K3135" t="s">
        <v>124</v>
      </c>
      <c r="L3135">
        <v>458</v>
      </c>
      <c r="M3135" t="s">
        <v>54</v>
      </c>
      <c r="N3135" t="s">
        <v>55</v>
      </c>
      <c r="O3135">
        <v>5</v>
      </c>
      <c r="P3135" t="s">
        <v>3322</v>
      </c>
    </row>
    <row r="3136" spans="1:16" x14ac:dyDescent="0.3">
      <c r="A3136" t="s">
        <v>37</v>
      </c>
      <c r="B3136" t="s">
        <v>38</v>
      </c>
      <c r="C3136" t="s">
        <v>39</v>
      </c>
      <c r="D3136" t="s">
        <v>40</v>
      </c>
      <c r="E3136">
        <v>1</v>
      </c>
      <c r="F3136">
        <v>348</v>
      </c>
      <c r="G3136">
        <v>9</v>
      </c>
      <c r="H3136" s="47">
        <f t="shared" si="144"/>
        <v>348</v>
      </c>
      <c r="I3136" s="47">
        <f t="shared" si="145"/>
        <v>9</v>
      </c>
      <c r="J3136" s="39" t="str">
        <f t="shared" si="146"/>
        <v>3489</v>
      </c>
      <c r="K3136" t="s">
        <v>161</v>
      </c>
      <c r="L3136">
        <v>206</v>
      </c>
      <c r="M3136" t="s">
        <v>54</v>
      </c>
      <c r="N3136" t="s">
        <v>162</v>
      </c>
      <c r="O3136">
        <v>2</v>
      </c>
      <c r="P3136" t="s">
        <v>3323</v>
      </c>
    </row>
    <row r="3137" spans="1:16" x14ac:dyDescent="0.3">
      <c r="A3137" t="s">
        <v>37</v>
      </c>
      <c r="B3137" t="s">
        <v>38</v>
      </c>
      <c r="C3137" t="s">
        <v>39</v>
      </c>
      <c r="D3137" t="s">
        <v>40</v>
      </c>
      <c r="E3137">
        <v>1</v>
      </c>
      <c r="F3137">
        <v>843</v>
      </c>
      <c r="G3137">
        <v>12</v>
      </c>
      <c r="H3137" s="47">
        <f t="shared" si="144"/>
        <v>843</v>
      </c>
      <c r="I3137" s="47">
        <f t="shared" si="145"/>
        <v>12</v>
      </c>
      <c r="J3137" s="39" t="str">
        <f t="shared" si="146"/>
        <v>84312</v>
      </c>
      <c r="K3137" t="s">
        <v>114</v>
      </c>
      <c r="L3137">
        <v>11</v>
      </c>
      <c r="M3137" t="s">
        <v>54</v>
      </c>
      <c r="N3137" t="s">
        <v>55</v>
      </c>
      <c r="O3137">
        <v>5</v>
      </c>
      <c r="P3137" t="s">
        <v>3322</v>
      </c>
    </row>
    <row r="3138" spans="1:16" x14ac:dyDescent="0.3">
      <c r="A3138" t="s">
        <v>37</v>
      </c>
      <c r="B3138" t="s">
        <v>38</v>
      </c>
      <c r="C3138" t="s">
        <v>39</v>
      </c>
      <c r="D3138" t="s">
        <v>40</v>
      </c>
      <c r="E3138">
        <v>1</v>
      </c>
      <c r="F3138">
        <v>787</v>
      </c>
      <c r="G3138">
        <v>15</v>
      </c>
      <c r="H3138" s="47">
        <f t="shared" si="144"/>
        <v>787</v>
      </c>
      <c r="I3138" s="47">
        <f t="shared" si="145"/>
        <v>15</v>
      </c>
      <c r="J3138" s="39" t="str">
        <f t="shared" si="146"/>
        <v>78715</v>
      </c>
      <c r="K3138" t="s">
        <v>124</v>
      </c>
      <c r="L3138">
        <v>146</v>
      </c>
      <c r="M3138" t="s">
        <v>54</v>
      </c>
      <c r="N3138" t="s">
        <v>55</v>
      </c>
      <c r="O3138">
        <v>5</v>
      </c>
      <c r="P3138" t="s">
        <v>3322</v>
      </c>
    </row>
    <row r="3139" spans="1:16" x14ac:dyDescent="0.3">
      <c r="A3139" t="s">
        <v>37</v>
      </c>
      <c r="B3139" t="s">
        <v>38</v>
      </c>
      <c r="C3139" t="s">
        <v>39</v>
      </c>
      <c r="D3139" t="s">
        <v>40</v>
      </c>
      <c r="E3139">
        <v>1</v>
      </c>
      <c r="F3139">
        <v>584</v>
      </c>
      <c r="G3139">
        <v>15</v>
      </c>
      <c r="H3139" s="47">
        <f t="shared" ref="H3139:H3202" si="147">IF(E3139=1,F3139,CONCATENATE(E3139,F3139))</f>
        <v>584</v>
      </c>
      <c r="I3139" s="47">
        <f t="shared" ref="I3139:I3202" si="148">G3139</f>
        <v>15</v>
      </c>
      <c r="J3139" s="39" t="str">
        <f t="shared" ref="J3139:J3202" si="149">CONCATENATE(H3139,I3139)</f>
        <v>58415</v>
      </c>
      <c r="K3139" t="s">
        <v>124</v>
      </c>
      <c r="L3139">
        <v>9</v>
      </c>
      <c r="M3139" t="s">
        <v>54</v>
      </c>
      <c r="N3139" t="s">
        <v>55</v>
      </c>
      <c r="O3139">
        <v>5</v>
      </c>
      <c r="P3139" t="s">
        <v>3322</v>
      </c>
    </row>
    <row r="3140" spans="1:16" x14ac:dyDescent="0.3">
      <c r="A3140" t="s">
        <v>37</v>
      </c>
      <c r="B3140" t="s">
        <v>38</v>
      </c>
      <c r="C3140" t="s">
        <v>39</v>
      </c>
      <c r="D3140" t="s">
        <v>40</v>
      </c>
      <c r="E3140">
        <v>1</v>
      </c>
      <c r="F3140">
        <v>838</v>
      </c>
      <c r="G3140">
        <v>2</v>
      </c>
      <c r="H3140" s="47">
        <f t="shared" si="147"/>
        <v>838</v>
      </c>
      <c r="I3140" s="47">
        <f t="shared" si="148"/>
        <v>2</v>
      </c>
      <c r="J3140" s="39" t="str">
        <f t="shared" si="149"/>
        <v>8382</v>
      </c>
      <c r="K3140" t="s">
        <v>124</v>
      </c>
      <c r="L3140">
        <v>225</v>
      </c>
      <c r="M3140" t="s">
        <v>54</v>
      </c>
      <c r="N3140" t="s">
        <v>55</v>
      </c>
      <c r="O3140">
        <v>5</v>
      </c>
      <c r="P3140" t="s">
        <v>3322</v>
      </c>
    </row>
    <row r="3141" spans="1:16" x14ac:dyDescent="0.3">
      <c r="A3141" t="s">
        <v>37</v>
      </c>
      <c r="B3141" t="s">
        <v>38</v>
      </c>
      <c r="C3141" t="s">
        <v>39</v>
      </c>
      <c r="D3141" t="s">
        <v>40</v>
      </c>
      <c r="E3141">
        <v>1</v>
      </c>
      <c r="F3141">
        <v>12</v>
      </c>
      <c r="G3141">
        <v>1</v>
      </c>
      <c r="H3141" s="47">
        <f t="shared" si="147"/>
        <v>12</v>
      </c>
      <c r="I3141" s="47">
        <f t="shared" si="148"/>
        <v>1</v>
      </c>
      <c r="J3141" s="39" t="str">
        <f t="shared" si="149"/>
        <v>121</v>
      </c>
      <c r="K3141" t="s">
        <v>58</v>
      </c>
      <c r="L3141">
        <v>116</v>
      </c>
      <c r="M3141" t="s">
        <v>54</v>
      </c>
      <c r="N3141" t="s">
        <v>55</v>
      </c>
      <c r="O3141">
        <v>5</v>
      </c>
      <c r="P3141" t="s">
        <v>3322</v>
      </c>
    </row>
    <row r="3142" spans="1:16" x14ac:dyDescent="0.3">
      <c r="A3142" t="s">
        <v>37</v>
      </c>
      <c r="B3142" t="s">
        <v>38</v>
      </c>
      <c r="C3142" t="s">
        <v>39</v>
      </c>
      <c r="D3142" t="s">
        <v>40</v>
      </c>
      <c r="E3142">
        <v>1</v>
      </c>
      <c r="F3142">
        <v>262</v>
      </c>
      <c r="G3142">
        <v>3</v>
      </c>
      <c r="H3142" s="47">
        <f t="shared" si="147"/>
        <v>262</v>
      </c>
      <c r="I3142" s="47">
        <f t="shared" si="148"/>
        <v>3</v>
      </c>
      <c r="J3142" s="39" t="str">
        <f t="shared" si="149"/>
        <v>2623</v>
      </c>
      <c r="K3142" t="s">
        <v>124</v>
      </c>
      <c r="L3142">
        <v>304</v>
      </c>
      <c r="M3142" t="s">
        <v>54</v>
      </c>
      <c r="N3142" t="s">
        <v>3230</v>
      </c>
      <c r="O3142">
        <v>1</v>
      </c>
      <c r="P3142" t="s">
        <v>3321</v>
      </c>
    </row>
    <row r="3143" spans="1:16" x14ac:dyDescent="0.3">
      <c r="A3143" t="s">
        <v>37</v>
      </c>
      <c r="B3143" t="s">
        <v>38</v>
      </c>
      <c r="C3143" t="s">
        <v>39</v>
      </c>
      <c r="D3143" t="s">
        <v>40</v>
      </c>
      <c r="E3143">
        <v>1</v>
      </c>
      <c r="F3143">
        <v>799</v>
      </c>
      <c r="G3143">
        <v>1</v>
      </c>
      <c r="H3143" s="47">
        <f t="shared" si="147"/>
        <v>799</v>
      </c>
      <c r="I3143" s="47">
        <f t="shared" si="148"/>
        <v>1</v>
      </c>
      <c r="J3143" s="39" t="str">
        <f t="shared" si="149"/>
        <v>7991</v>
      </c>
      <c r="K3143" t="s">
        <v>124</v>
      </c>
      <c r="L3143">
        <v>10</v>
      </c>
      <c r="M3143" t="s">
        <v>54</v>
      </c>
      <c r="N3143" t="s">
        <v>135</v>
      </c>
      <c r="O3143">
        <v>2</v>
      </c>
      <c r="P3143" t="s">
        <v>3323</v>
      </c>
    </row>
    <row r="3144" spans="1:16" x14ac:dyDescent="0.3">
      <c r="A3144" t="s">
        <v>37</v>
      </c>
      <c r="B3144" t="s">
        <v>38</v>
      </c>
      <c r="C3144" t="s">
        <v>39</v>
      </c>
      <c r="D3144" t="s">
        <v>40</v>
      </c>
      <c r="E3144">
        <v>1</v>
      </c>
      <c r="F3144">
        <v>573</v>
      </c>
      <c r="G3144">
        <v>6</v>
      </c>
      <c r="H3144" s="47">
        <f t="shared" si="147"/>
        <v>573</v>
      </c>
      <c r="I3144" s="47">
        <f t="shared" si="148"/>
        <v>6</v>
      </c>
      <c r="J3144" s="39" t="str">
        <f t="shared" si="149"/>
        <v>5736</v>
      </c>
      <c r="K3144" t="s">
        <v>56</v>
      </c>
      <c r="L3144">
        <v>490</v>
      </c>
      <c r="M3144" t="s">
        <v>54</v>
      </c>
      <c r="N3144" t="s">
        <v>135</v>
      </c>
      <c r="O3144">
        <v>2</v>
      </c>
      <c r="P3144" t="s">
        <v>3323</v>
      </c>
    </row>
    <row r="3145" spans="1:16" x14ac:dyDescent="0.3">
      <c r="A3145" t="s">
        <v>37</v>
      </c>
      <c r="B3145" t="s">
        <v>38</v>
      </c>
      <c r="C3145" t="s">
        <v>39</v>
      </c>
      <c r="D3145" t="s">
        <v>40</v>
      </c>
      <c r="E3145">
        <v>1</v>
      </c>
      <c r="F3145">
        <v>157</v>
      </c>
      <c r="G3145">
        <v>4</v>
      </c>
      <c r="H3145" s="47">
        <f t="shared" si="147"/>
        <v>157</v>
      </c>
      <c r="I3145" s="47">
        <f t="shared" si="148"/>
        <v>4</v>
      </c>
      <c r="J3145" s="39" t="str">
        <f t="shared" si="149"/>
        <v>1574</v>
      </c>
      <c r="K3145" t="s">
        <v>356</v>
      </c>
      <c r="L3145">
        <v>202</v>
      </c>
      <c r="M3145" t="s">
        <v>3231</v>
      </c>
      <c r="N3145" t="s">
        <v>3232</v>
      </c>
      <c r="O3145">
        <v>1</v>
      </c>
      <c r="P3145" t="s">
        <v>3321</v>
      </c>
    </row>
    <row r="3146" spans="1:16" x14ac:dyDescent="0.3">
      <c r="A3146" t="s">
        <v>37</v>
      </c>
      <c r="B3146" t="s">
        <v>38</v>
      </c>
      <c r="C3146" t="s">
        <v>39</v>
      </c>
      <c r="D3146" t="s">
        <v>40</v>
      </c>
      <c r="E3146">
        <v>1</v>
      </c>
      <c r="F3146">
        <v>512</v>
      </c>
      <c r="G3146">
        <v>3</v>
      </c>
      <c r="H3146" s="47">
        <f t="shared" si="147"/>
        <v>512</v>
      </c>
      <c r="I3146" s="47">
        <f t="shared" si="148"/>
        <v>3</v>
      </c>
      <c r="J3146" s="39" t="str">
        <f t="shared" si="149"/>
        <v>5123</v>
      </c>
      <c r="K3146" t="s">
        <v>124</v>
      </c>
      <c r="L3146">
        <v>179</v>
      </c>
      <c r="M3146" t="s">
        <v>54</v>
      </c>
      <c r="N3146" t="s">
        <v>55</v>
      </c>
      <c r="O3146">
        <v>5</v>
      </c>
      <c r="P3146" t="s">
        <v>3322</v>
      </c>
    </row>
    <row r="3147" spans="1:16" x14ac:dyDescent="0.3">
      <c r="A3147" t="s">
        <v>37</v>
      </c>
      <c r="B3147" t="s">
        <v>38</v>
      </c>
      <c r="C3147" t="s">
        <v>39</v>
      </c>
      <c r="D3147" t="s">
        <v>40</v>
      </c>
      <c r="E3147">
        <v>1</v>
      </c>
      <c r="F3147">
        <v>428</v>
      </c>
      <c r="G3147">
        <v>7</v>
      </c>
      <c r="H3147" s="47">
        <f t="shared" si="147"/>
        <v>428</v>
      </c>
      <c r="I3147" s="47">
        <f t="shared" si="148"/>
        <v>7</v>
      </c>
      <c r="J3147" s="39" t="str">
        <f t="shared" si="149"/>
        <v>4287</v>
      </c>
      <c r="K3147" t="s">
        <v>53</v>
      </c>
      <c r="L3147">
        <v>314</v>
      </c>
      <c r="M3147" t="s">
        <v>54</v>
      </c>
      <c r="N3147" t="s">
        <v>55</v>
      </c>
      <c r="O3147">
        <v>5</v>
      </c>
      <c r="P3147" t="s">
        <v>3322</v>
      </c>
    </row>
    <row r="3148" spans="1:16" x14ac:dyDescent="0.3">
      <c r="A3148" t="s">
        <v>37</v>
      </c>
      <c r="B3148" t="s">
        <v>38</v>
      </c>
      <c r="C3148" t="s">
        <v>39</v>
      </c>
      <c r="D3148" t="s">
        <v>40</v>
      </c>
      <c r="E3148">
        <v>1</v>
      </c>
      <c r="F3148">
        <v>348</v>
      </c>
      <c r="G3148">
        <v>7</v>
      </c>
      <c r="H3148" s="47">
        <f t="shared" si="147"/>
        <v>348</v>
      </c>
      <c r="I3148" s="47">
        <f t="shared" si="148"/>
        <v>7</v>
      </c>
      <c r="J3148" s="39" t="str">
        <f t="shared" si="149"/>
        <v>3487</v>
      </c>
      <c r="K3148" t="s">
        <v>161</v>
      </c>
      <c r="L3148">
        <v>9</v>
      </c>
      <c r="M3148" t="s">
        <v>54</v>
      </c>
      <c r="N3148" t="s">
        <v>162</v>
      </c>
      <c r="O3148">
        <v>2</v>
      </c>
      <c r="P3148" t="s">
        <v>3323</v>
      </c>
    </row>
    <row r="3149" spans="1:16" x14ac:dyDescent="0.3">
      <c r="A3149" t="s">
        <v>37</v>
      </c>
      <c r="B3149" t="s">
        <v>38</v>
      </c>
      <c r="C3149" t="s">
        <v>39</v>
      </c>
      <c r="D3149" t="s">
        <v>40</v>
      </c>
      <c r="E3149">
        <v>1</v>
      </c>
      <c r="F3149">
        <v>221</v>
      </c>
      <c r="G3149">
        <v>2</v>
      </c>
      <c r="H3149" s="47">
        <f t="shared" si="147"/>
        <v>221</v>
      </c>
      <c r="I3149" s="47">
        <f t="shared" si="148"/>
        <v>2</v>
      </c>
      <c r="J3149" s="39" t="str">
        <f t="shared" si="149"/>
        <v>2212</v>
      </c>
      <c r="K3149" t="s">
        <v>124</v>
      </c>
      <c r="L3149">
        <v>460</v>
      </c>
      <c r="M3149" t="s">
        <v>54</v>
      </c>
      <c r="N3149" t="s">
        <v>55</v>
      </c>
      <c r="O3149">
        <v>5</v>
      </c>
      <c r="P3149" t="s">
        <v>3322</v>
      </c>
    </row>
    <row r="3150" spans="1:16" x14ac:dyDescent="0.3">
      <c r="A3150" t="s">
        <v>37</v>
      </c>
      <c r="B3150" t="s">
        <v>38</v>
      </c>
      <c r="C3150" t="s">
        <v>39</v>
      </c>
      <c r="D3150" t="s">
        <v>40</v>
      </c>
      <c r="E3150">
        <v>1</v>
      </c>
      <c r="F3150">
        <v>261</v>
      </c>
      <c r="G3150">
        <v>3</v>
      </c>
      <c r="H3150" s="47">
        <f t="shared" si="147"/>
        <v>261</v>
      </c>
      <c r="I3150" s="47">
        <f t="shared" si="148"/>
        <v>3</v>
      </c>
      <c r="J3150" s="39" t="str">
        <f t="shared" si="149"/>
        <v>2613</v>
      </c>
      <c r="K3150" t="s">
        <v>124</v>
      </c>
      <c r="L3150">
        <v>284</v>
      </c>
      <c r="M3150" t="s">
        <v>54</v>
      </c>
      <c r="N3150" t="s">
        <v>55</v>
      </c>
      <c r="O3150">
        <v>5</v>
      </c>
      <c r="P3150" t="s">
        <v>3322</v>
      </c>
    </row>
    <row r="3151" spans="1:16" x14ac:dyDescent="0.3">
      <c r="A3151" t="s">
        <v>37</v>
      </c>
      <c r="B3151" t="s">
        <v>38</v>
      </c>
      <c r="C3151" t="s">
        <v>39</v>
      </c>
      <c r="D3151" t="s">
        <v>40</v>
      </c>
      <c r="E3151">
        <v>1</v>
      </c>
      <c r="F3151">
        <v>516</v>
      </c>
      <c r="G3151">
        <v>3</v>
      </c>
      <c r="H3151" s="47">
        <f t="shared" si="147"/>
        <v>516</v>
      </c>
      <c r="I3151" s="47">
        <f t="shared" si="148"/>
        <v>3</v>
      </c>
      <c r="J3151" s="39" t="str">
        <f t="shared" si="149"/>
        <v>5163</v>
      </c>
      <c r="K3151" t="s">
        <v>124</v>
      </c>
      <c r="L3151">
        <v>83</v>
      </c>
      <c r="M3151" t="s">
        <v>54</v>
      </c>
      <c r="N3151" t="s">
        <v>3233</v>
      </c>
      <c r="O3151">
        <v>1</v>
      </c>
      <c r="P3151" t="s">
        <v>3321</v>
      </c>
    </row>
    <row r="3152" spans="1:16" x14ac:dyDescent="0.3">
      <c r="A3152" t="s">
        <v>37</v>
      </c>
      <c r="B3152" t="s">
        <v>38</v>
      </c>
      <c r="C3152" t="s">
        <v>39</v>
      </c>
      <c r="D3152" t="s">
        <v>40</v>
      </c>
      <c r="E3152">
        <v>1</v>
      </c>
      <c r="F3152">
        <v>799</v>
      </c>
      <c r="G3152">
        <v>3</v>
      </c>
      <c r="H3152" s="47">
        <f t="shared" si="147"/>
        <v>799</v>
      </c>
      <c r="I3152" s="47">
        <f t="shared" si="148"/>
        <v>3</v>
      </c>
      <c r="J3152" s="39" t="str">
        <f t="shared" si="149"/>
        <v>7993</v>
      </c>
      <c r="K3152" t="s">
        <v>124</v>
      </c>
      <c r="L3152">
        <v>255</v>
      </c>
      <c r="M3152" t="s">
        <v>54</v>
      </c>
      <c r="N3152" t="s">
        <v>135</v>
      </c>
      <c r="O3152">
        <v>2</v>
      </c>
      <c r="P3152" t="s">
        <v>3323</v>
      </c>
    </row>
    <row r="3153" spans="1:16" x14ac:dyDescent="0.3">
      <c r="A3153" t="s">
        <v>37</v>
      </c>
      <c r="B3153" t="s">
        <v>38</v>
      </c>
      <c r="C3153" t="s">
        <v>39</v>
      </c>
      <c r="D3153" t="s">
        <v>40</v>
      </c>
      <c r="E3153">
        <v>1</v>
      </c>
      <c r="F3153">
        <v>286</v>
      </c>
      <c r="G3153">
        <v>5</v>
      </c>
      <c r="H3153" s="47">
        <f t="shared" si="147"/>
        <v>286</v>
      </c>
      <c r="I3153" s="47">
        <f t="shared" si="148"/>
        <v>5</v>
      </c>
      <c r="J3153" s="39" t="str">
        <f t="shared" si="149"/>
        <v>2865</v>
      </c>
      <c r="K3153" t="s">
        <v>58</v>
      </c>
      <c r="L3153">
        <v>262</v>
      </c>
      <c r="M3153" t="s">
        <v>54</v>
      </c>
      <c r="N3153" t="s">
        <v>55</v>
      </c>
      <c r="O3153">
        <v>5</v>
      </c>
      <c r="P3153" t="s">
        <v>3322</v>
      </c>
    </row>
    <row r="3154" spans="1:16" x14ac:dyDescent="0.3">
      <c r="A3154" t="s">
        <v>37</v>
      </c>
      <c r="B3154" t="s">
        <v>38</v>
      </c>
      <c r="C3154" t="s">
        <v>39</v>
      </c>
      <c r="D3154" t="s">
        <v>40</v>
      </c>
      <c r="E3154">
        <v>1</v>
      </c>
      <c r="F3154">
        <v>57</v>
      </c>
      <c r="G3154">
        <v>5</v>
      </c>
      <c r="H3154" s="47">
        <f t="shared" si="147"/>
        <v>57</v>
      </c>
      <c r="I3154" s="47">
        <f t="shared" si="148"/>
        <v>5</v>
      </c>
      <c r="J3154" s="39" t="str">
        <f t="shared" si="149"/>
        <v>575</v>
      </c>
      <c r="K3154" t="s">
        <v>161</v>
      </c>
      <c r="L3154">
        <v>1584</v>
      </c>
      <c r="M3154" t="s">
        <v>54</v>
      </c>
      <c r="N3154" t="s">
        <v>162</v>
      </c>
      <c r="O3154">
        <v>2</v>
      </c>
      <c r="P3154" t="s">
        <v>3323</v>
      </c>
    </row>
    <row r="3155" spans="1:16" x14ac:dyDescent="0.3">
      <c r="A3155" t="s">
        <v>37</v>
      </c>
      <c r="B3155" t="s">
        <v>38</v>
      </c>
      <c r="C3155" t="s">
        <v>39</v>
      </c>
      <c r="D3155" t="s">
        <v>40</v>
      </c>
      <c r="E3155">
        <v>1</v>
      </c>
      <c r="F3155">
        <v>290</v>
      </c>
      <c r="G3155">
        <v>1</v>
      </c>
      <c r="H3155" s="47">
        <f t="shared" si="147"/>
        <v>290</v>
      </c>
      <c r="I3155" s="47">
        <f t="shared" si="148"/>
        <v>1</v>
      </c>
      <c r="J3155" s="39" t="str">
        <f t="shared" si="149"/>
        <v>2901</v>
      </c>
      <c r="K3155" t="s">
        <v>124</v>
      </c>
      <c r="L3155">
        <v>62</v>
      </c>
      <c r="M3155" t="s">
        <v>54</v>
      </c>
      <c r="N3155" t="s">
        <v>55</v>
      </c>
      <c r="O3155">
        <v>5</v>
      </c>
      <c r="P3155" t="s">
        <v>3322</v>
      </c>
    </row>
    <row r="3156" spans="1:16" x14ac:dyDescent="0.3">
      <c r="A3156" t="s">
        <v>37</v>
      </c>
      <c r="B3156" t="s">
        <v>38</v>
      </c>
      <c r="C3156" t="s">
        <v>39</v>
      </c>
      <c r="D3156" t="s">
        <v>40</v>
      </c>
      <c r="E3156">
        <v>1</v>
      </c>
      <c r="F3156">
        <v>528</v>
      </c>
      <c r="G3156">
        <v>4</v>
      </c>
      <c r="H3156" s="47">
        <f t="shared" si="147"/>
        <v>528</v>
      </c>
      <c r="I3156" s="47">
        <f t="shared" si="148"/>
        <v>4</v>
      </c>
      <c r="J3156" s="39" t="str">
        <f t="shared" si="149"/>
        <v>5284</v>
      </c>
      <c r="K3156" t="s">
        <v>124</v>
      </c>
      <c r="L3156">
        <v>129</v>
      </c>
      <c r="M3156" t="s">
        <v>54</v>
      </c>
      <c r="N3156" t="s">
        <v>57</v>
      </c>
      <c r="O3156">
        <v>2</v>
      </c>
      <c r="P3156" t="s">
        <v>3323</v>
      </c>
    </row>
    <row r="3157" spans="1:16" x14ac:dyDescent="0.3">
      <c r="A3157" t="s">
        <v>37</v>
      </c>
      <c r="B3157" t="s">
        <v>38</v>
      </c>
      <c r="C3157" t="s">
        <v>39</v>
      </c>
      <c r="D3157" t="s">
        <v>40</v>
      </c>
      <c r="E3157">
        <v>1</v>
      </c>
      <c r="F3157">
        <v>771</v>
      </c>
      <c r="G3157">
        <v>4</v>
      </c>
      <c r="H3157" s="47">
        <f t="shared" si="147"/>
        <v>771</v>
      </c>
      <c r="I3157" s="47">
        <f t="shared" si="148"/>
        <v>4</v>
      </c>
      <c r="J3157" s="39" t="str">
        <f t="shared" si="149"/>
        <v>7714</v>
      </c>
      <c r="K3157" t="s">
        <v>124</v>
      </c>
      <c r="L3157">
        <v>169</v>
      </c>
      <c r="M3157" t="s">
        <v>54</v>
      </c>
      <c r="N3157" t="s">
        <v>55</v>
      </c>
      <c r="O3157">
        <v>5</v>
      </c>
      <c r="P3157" t="s">
        <v>3322</v>
      </c>
    </row>
    <row r="3158" spans="1:16" x14ac:dyDescent="0.3">
      <c r="A3158" t="s">
        <v>37</v>
      </c>
      <c r="B3158" t="s">
        <v>38</v>
      </c>
      <c r="C3158" t="s">
        <v>39</v>
      </c>
      <c r="D3158" t="s">
        <v>40</v>
      </c>
      <c r="E3158">
        <v>1</v>
      </c>
      <c r="F3158">
        <v>866</v>
      </c>
      <c r="G3158">
        <v>3</v>
      </c>
      <c r="H3158" s="47">
        <f t="shared" si="147"/>
        <v>866</v>
      </c>
      <c r="I3158" s="47">
        <f t="shared" si="148"/>
        <v>3</v>
      </c>
      <c r="J3158" s="39" t="str">
        <f t="shared" si="149"/>
        <v>8663</v>
      </c>
      <c r="K3158" t="s">
        <v>124</v>
      </c>
      <c r="L3158">
        <v>99</v>
      </c>
      <c r="M3158" t="s">
        <v>54</v>
      </c>
      <c r="N3158" t="s">
        <v>55</v>
      </c>
      <c r="O3158">
        <v>5</v>
      </c>
      <c r="P3158" t="s">
        <v>3322</v>
      </c>
    </row>
    <row r="3159" spans="1:16" x14ac:dyDescent="0.3">
      <c r="A3159" t="s">
        <v>37</v>
      </c>
      <c r="B3159" t="s">
        <v>38</v>
      </c>
      <c r="C3159" t="s">
        <v>39</v>
      </c>
      <c r="D3159" t="s">
        <v>40</v>
      </c>
      <c r="E3159">
        <v>1</v>
      </c>
      <c r="F3159">
        <v>743</v>
      </c>
      <c r="G3159">
        <v>11</v>
      </c>
      <c r="H3159" s="47">
        <f t="shared" si="147"/>
        <v>743</v>
      </c>
      <c r="I3159" s="47">
        <f t="shared" si="148"/>
        <v>11</v>
      </c>
      <c r="J3159" s="39" t="str">
        <f t="shared" si="149"/>
        <v>74311</v>
      </c>
      <c r="K3159" t="s">
        <v>58</v>
      </c>
      <c r="L3159">
        <v>1069</v>
      </c>
      <c r="M3159" t="s">
        <v>54</v>
      </c>
      <c r="N3159" t="s">
        <v>57</v>
      </c>
      <c r="O3159">
        <v>2</v>
      </c>
      <c r="P3159" t="s">
        <v>3323</v>
      </c>
    </row>
    <row r="3160" spans="1:16" x14ac:dyDescent="0.3">
      <c r="A3160" t="s">
        <v>37</v>
      </c>
      <c r="B3160" t="s">
        <v>38</v>
      </c>
      <c r="C3160" t="s">
        <v>39</v>
      </c>
      <c r="D3160" t="s">
        <v>40</v>
      </c>
      <c r="E3160">
        <v>1</v>
      </c>
      <c r="F3160">
        <v>64</v>
      </c>
      <c r="G3160">
        <v>1</v>
      </c>
      <c r="H3160" s="47">
        <f t="shared" si="147"/>
        <v>64</v>
      </c>
      <c r="I3160" s="47">
        <f t="shared" si="148"/>
        <v>1</v>
      </c>
      <c r="J3160" s="39" t="str">
        <f t="shared" si="149"/>
        <v>641</v>
      </c>
      <c r="K3160" t="s">
        <v>56</v>
      </c>
      <c r="L3160">
        <v>840</v>
      </c>
      <c r="M3160" t="s">
        <v>54</v>
      </c>
      <c r="N3160" t="s">
        <v>57</v>
      </c>
      <c r="O3160">
        <v>2</v>
      </c>
      <c r="P3160" t="s">
        <v>3323</v>
      </c>
    </row>
    <row r="3161" spans="1:16" x14ac:dyDescent="0.3">
      <c r="A3161" t="s">
        <v>37</v>
      </c>
      <c r="B3161" t="s">
        <v>38</v>
      </c>
      <c r="C3161" t="s">
        <v>39</v>
      </c>
      <c r="D3161" t="s">
        <v>40</v>
      </c>
      <c r="E3161">
        <v>1</v>
      </c>
      <c r="F3161">
        <v>866</v>
      </c>
      <c r="G3161">
        <v>48</v>
      </c>
      <c r="H3161" s="47">
        <f t="shared" si="147"/>
        <v>866</v>
      </c>
      <c r="I3161" s="47">
        <f t="shared" si="148"/>
        <v>48</v>
      </c>
      <c r="J3161" s="39" t="str">
        <f t="shared" si="149"/>
        <v>86648</v>
      </c>
      <c r="K3161" t="s">
        <v>124</v>
      </c>
      <c r="L3161">
        <v>20</v>
      </c>
      <c r="M3161" t="s">
        <v>3234</v>
      </c>
      <c r="N3161" t="s">
        <v>3235</v>
      </c>
      <c r="O3161">
        <v>1</v>
      </c>
      <c r="P3161" t="s">
        <v>3321</v>
      </c>
    </row>
    <row r="3162" spans="1:16" x14ac:dyDescent="0.3">
      <c r="A3162" t="s">
        <v>37</v>
      </c>
      <c r="B3162" t="s">
        <v>38</v>
      </c>
      <c r="C3162" t="s">
        <v>39</v>
      </c>
      <c r="D3162" t="s">
        <v>40</v>
      </c>
      <c r="E3162">
        <v>1</v>
      </c>
      <c r="F3162">
        <v>805</v>
      </c>
      <c r="G3162">
        <v>9</v>
      </c>
      <c r="H3162" s="47">
        <f t="shared" si="147"/>
        <v>805</v>
      </c>
      <c r="I3162" s="47">
        <f t="shared" si="148"/>
        <v>9</v>
      </c>
      <c r="J3162" s="39" t="str">
        <f t="shared" si="149"/>
        <v>8059</v>
      </c>
      <c r="K3162" t="s">
        <v>124</v>
      </c>
      <c r="L3162">
        <v>232</v>
      </c>
      <c r="M3162" t="s">
        <v>54</v>
      </c>
      <c r="N3162" t="s">
        <v>55</v>
      </c>
      <c r="O3162">
        <v>5</v>
      </c>
      <c r="P3162" t="s">
        <v>3322</v>
      </c>
    </row>
    <row r="3163" spans="1:16" x14ac:dyDescent="0.3">
      <c r="A3163" t="s">
        <v>37</v>
      </c>
      <c r="B3163" t="s">
        <v>38</v>
      </c>
      <c r="C3163" t="s">
        <v>39</v>
      </c>
      <c r="D3163" t="s">
        <v>40</v>
      </c>
      <c r="E3163">
        <v>1</v>
      </c>
      <c r="F3163">
        <v>337</v>
      </c>
      <c r="G3163">
        <v>0</v>
      </c>
      <c r="H3163" s="47">
        <f t="shared" si="147"/>
        <v>337</v>
      </c>
      <c r="I3163" s="47"/>
      <c r="J3163" s="39" t="str">
        <f t="shared" si="149"/>
        <v>337</v>
      </c>
      <c r="K3163" t="s">
        <v>161</v>
      </c>
      <c r="L3163">
        <v>41</v>
      </c>
      <c r="M3163" t="s">
        <v>54</v>
      </c>
      <c r="N3163" t="s">
        <v>162</v>
      </c>
      <c r="O3163">
        <v>2</v>
      </c>
      <c r="P3163" t="s">
        <v>3323</v>
      </c>
    </row>
    <row r="3164" spans="1:16" x14ac:dyDescent="0.3">
      <c r="A3164" t="s">
        <v>37</v>
      </c>
      <c r="B3164" t="s">
        <v>38</v>
      </c>
      <c r="C3164" t="s">
        <v>39</v>
      </c>
      <c r="D3164" t="s">
        <v>40</v>
      </c>
      <c r="E3164">
        <v>1</v>
      </c>
      <c r="F3164">
        <v>331</v>
      </c>
      <c r="G3164">
        <v>3</v>
      </c>
      <c r="H3164" s="47">
        <f t="shared" si="147"/>
        <v>331</v>
      </c>
      <c r="I3164" s="47">
        <f t="shared" si="148"/>
        <v>3</v>
      </c>
      <c r="J3164" s="39" t="str">
        <f t="shared" si="149"/>
        <v>3313</v>
      </c>
      <c r="K3164" t="s">
        <v>124</v>
      </c>
      <c r="L3164">
        <v>26</v>
      </c>
      <c r="M3164" t="s">
        <v>54</v>
      </c>
      <c r="N3164" t="s">
        <v>135</v>
      </c>
      <c r="O3164">
        <v>2</v>
      </c>
      <c r="P3164" t="s">
        <v>3323</v>
      </c>
    </row>
    <row r="3165" spans="1:16" x14ac:dyDescent="0.3">
      <c r="A3165" t="s">
        <v>37</v>
      </c>
      <c r="B3165" t="s">
        <v>38</v>
      </c>
      <c r="C3165" t="s">
        <v>39</v>
      </c>
      <c r="D3165" t="s">
        <v>40</v>
      </c>
      <c r="E3165">
        <v>1</v>
      </c>
      <c r="F3165">
        <v>684</v>
      </c>
      <c r="G3165">
        <v>41</v>
      </c>
      <c r="H3165" s="47">
        <f t="shared" si="147"/>
        <v>684</v>
      </c>
      <c r="I3165" s="47">
        <f t="shared" si="148"/>
        <v>41</v>
      </c>
      <c r="J3165" s="39" t="str">
        <f t="shared" si="149"/>
        <v>68441</v>
      </c>
      <c r="K3165" t="s">
        <v>124</v>
      </c>
      <c r="L3165">
        <v>8.5</v>
      </c>
      <c r="M3165" t="s">
        <v>54</v>
      </c>
      <c r="N3165" t="s">
        <v>135</v>
      </c>
      <c r="O3165">
        <v>2</v>
      </c>
      <c r="P3165" t="s">
        <v>3323</v>
      </c>
    </row>
    <row r="3166" spans="1:16" x14ac:dyDescent="0.3">
      <c r="A3166" t="s">
        <v>37</v>
      </c>
      <c r="B3166" t="s">
        <v>38</v>
      </c>
      <c r="C3166" t="s">
        <v>39</v>
      </c>
      <c r="D3166" t="s">
        <v>40</v>
      </c>
      <c r="E3166">
        <v>1</v>
      </c>
      <c r="F3166">
        <v>813</v>
      </c>
      <c r="G3166">
        <v>14</v>
      </c>
      <c r="H3166" s="47">
        <f t="shared" si="147"/>
        <v>813</v>
      </c>
      <c r="I3166" s="47">
        <f t="shared" si="148"/>
        <v>14</v>
      </c>
      <c r="J3166" s="39" t="str">
        <f t="shared" si="149"/>
        <v>81314</v>
      </c>
      <c r="K3166" t="s">
        <v>124</v>
      </c>
      <c r="L3166">
        <v>273</v>
      </c>
      <c r="M3166" t="s">
        <v>54</v>
      </c>
      <c r="N3166" t="s">
        <v>55</v>
      </c>
      <c r="O3166">
        <v>5</v>
      </c>
      <c r="P3166" t="s">
        <v>3322</v>
      </c>
    </row>
    <row r="3167" spans="1:16" x14ac:dyDescent="0.3">
      <c r="A3167" t="s">
        <v>37</v>
      </c>
      <c r="B3167" t="s">
        <v>38</v>
      </c>
      <c r="C3167" t="s">
        <v>39</v>
      </c>
      <c r="D3167" t="s">
        <v>40</v>
      </c>
      <c r="E3167">
        <v>1</v>
      </c>
      <c r="F3167">
        <v>340</v>
      </c>
      <c r="G3167">
        <v>1</v>
      </c>
      <c r="H3167" s="47">
        <f t="shared" si="147"/>
        <v>340</v>
      </c>
      <c r="I3167" s="47">
        <f t="shared" si="148"/>
        <v>1</v>
      </c>
      <c r="J3167" s="39" t="str">
        <f t="shared" si="149"/>
        <v>3401</v>
      </c>
      <c r="K3167" t="s">
        <v>161</v>
      </c>
      <c r="L3167">
        <v>14</v>
      </c>
      <c r="M3167" t="s">
        <v>54</v>
      </c>
      <c r="N3167" t="s">
        <v>162</v>
      </c>
      <c r="O3167">
        <v>2</v>
      </c>
      <c r="P3167" t="s">
        <v>3323</v>
      </c>
    </row>
    <row r="3168" spans="1:16" x14ac:dyDescent="0.3">
      <c r="A3168" t="s">
        <v>37</v>
      </c>
      <c r="B3168" t="s">
        <v>38</v>
      </c>
      <c r="C3168" t="s">
        <v>39</v>
      </c>
      <c r="D3168" t="s">
        <v>40</v>
      </c>
      <c r="E3168">
        <v>1</v>
      </c>
      <c r="F3168">
        <v>58</v>
      </c>
      <c r="G3168">
        <v>7</v>
      </c>
      <c r="H3168" s="47">
        <f t="shared" si="147"/>
        <v>58</v>
      </c>
      <c r="I3168" s="47">
        <f t="shared" si="148"/>
        <v>7</v>
      </c>
      <c r="J3168" s="39" t="str">
        <f t="shared" si="149"/>
        <v>587</v>
      </c>
      <c r="K3168" t="s">
        <v>124</v>
      </c>
      <c r="L3168">
        <v>119</v>
      </c>
      <c r="M3168" t="s">
        <v>54</v>
      </c>
      <c r="N3168" t="s">
        <v>162</v>
      </c>
      <c r="O3168">
        <v>2</v>
      </c>
      <c r="P3168" t="s">
        <v>3323</v>
      </c>
    </row>
    <row r="3169" spans="1:16" x14ac:dyDescent="0.3">
      <c r="A3169" t="s">
        <v>37</v>
      </c>
      <c r="B3169" t="s">
        <v>38</v>
      </c>
      <c r="C3169" t="s">
        <v>39</v>
      </c>
      <c r="D3169" t="s">
        <v>40</v>
      </c>
      <c r="E3169">
        <v>1</v>
      </c>
      <c r="F3169">
        <v>500</v>
      </c>
      <c r="G3169">
        <v>5</v>
      </c>
      <c r="H3169" s="47">
        <f t="shared" si="147"/>
        <v>500</v>
      </c>
      <c r="I3169" s="47">
        <f t="shared" si="148"/>
        <v>5</v>
      </c>
      <c r="J3169" s="39" t="str">
        <f t="shared" si="149"/>
        <v>5005</v>
      </c>
      <c r="K3169" t="s">
        <v>124</v>
      </c>
      <c r="L3169">
        <v>20</v>
      </c>
      <c r="M3169" t="s">
        <v>1828</v>
      </c>
      <c r="N3169" t="s">
        <v>1829</v>
      </c>
      <c r="O3169">
        <v>1</v>
      </c>
      <c r="P3169" t="s">
        <v>3321</v>
      </c>
    </row>
    <row r="3170" spans="1:16" x14ac:dyDescent="0.3">
      <c r="A3170" t="s">
        <v>37</v>
      </c>
      <c r="B3170" t="s">
        <v>38</v>
      </c>
      <c r="C3170" t="s">
        <v>39</v>
      </c>
      <c r="D3170" t="s">
        <v>40</v>
      </c>
      <c r="E3170">
        <v>1</v>
      </c>
      <c r="F3170">
        <v>239</v>
      </c>
      <c r="G3170">
        <v>3</v>
      </c>
      <c r="H3170" s="47">
        <f t="shared" si="147"/>
        <v>239</v>
      </c>
      <c r="I3170" s="47">
        <f t="shared" si="148"/>
        <v>3</v>
      </c>
      <c r="J3170" s="39" t="str">
        <f t="shared" si="149"/>
        <v>2393</v>
      </c>
      <c r="K3170" t="s">
        <v>124</v>
      </c>
      <c r="L3170">
        <v>206</v>
      </c>
      <c r="M3170" t="s">
        <v>54</v>
      </c>
      <c r="N3170" t="s">
        <v>55</v>
      </c>
      <c r="O3170">
        <v>5</v>
      </c>
      <c r="P3170" t="s">
        <v>3322</v>
      </c>
    </row>
    <row r="3171" spans="1:16" x14ac:dyDescent="0.3">
      <c r="A3171" t="s">
        <v>37</v>
      </c>
      <c r="B3171" t="s">
        <v>38</v>
      </c>
      <c r="C3171" t="s">
        <v>39</v>
      </c>
      <c r="D3171" t="s">
        <v>40</v>
      </c>
      <c r="E3171">
        <v>1</v>
      </c>
      <c r="F3171">
        <v>875</v>
      </c>
      <c r="G3171">
        <v>0</v>
      </c>
      <c r="H3171" s="47">
        <f t="shared" si="147"/>
        <v>875</v>
      </c>
      <c r="I3171" s="47"/>
      <c r="J3171" s="39" t="str">
        <f t="shared" si="149"/>
        <v>875</v>
      </c>
      <c r="K3171" t="s">
        <v>124</v>
      </c>
      <c r="L3171">
        <v>264</v>
      </c>
      <c r="M3171" t="s">
        <v>54</v>
      </c>
      <c r="N3171" t="s">
        <v>57</v>
      </c>
      <c r="O3171">
        <v>2</v>
      </c>
      <c r="P3171" t="s">
        <v>3323</v>
      </c>
    </row>
    <row r="3172" spans="1:16" x14ac:dyDescent="0.3">
      <c r="A3172" t="s">
        <v>37</v>
      </c>
      <c r="B3172" t="s">
        <v>38</v>
      </c>
      <c r="C3172" t="s">
        <v>39</v>
      </c>
      <c r="D3172" t="s">
        <v>40</v>
      </c>
      <c r="E3172">
        <v>1</v>
      </c>
      <c r="F3172">
        <v>867</v>
      </c>
      <c r="G3172">
        <v>107</v>
      </c>
      <c r="H3172" s="47">
        <f t="shared" si="147"/>
        <v>867</v>
      </c>
      <c r="I3172" s="47">
        <f t="shared" si="148"/>
        <v>107</v>
      </c>
      <c r="J3172" s="39" t="str">
        <f t="shared" si="149"/>
        <v>867107</v>
      </c>
      <c r="K3172" t="s">
        <v>50</v>
      </c>
      <c r="L3172">
        <v>48</v>
      </c>
      <c r="M3172" t="s">
        <v>54</v>
      </c>
      <c r="N3172" t="s">
        <v>135</v>
      </c>
      <c r="O3172">
        <v>2</v>
      </c>
      <c r="P3172" t="s">
        <v>3323</v>
      </c>
    </row>
    <row r="3173" spans="1:16" x14ac:dyDescent="0.3">
      <c r="A3173" t="s">
        <v>37</v>
      </c>
      <c r="B3173" t="s">
        <v>38</v>
      </c>
      <c r="C3173" t="s">
        <v>39</v>
      </c>
      <c r="D3173" t="s">
        <v>40</v>
      </c>
      <c r="E3173">
        <v>1</v>
      </c>
      <c r="F3173">
        <v>847</v>
      </c>
      <c r="G3173">
        <v>3</v>
      </c>
      <c r="H3173" s="47">
        <f t="shared" si="147"/>
        <v>847</v>
      </c>
      <c r="I3173" s="47">
        <f t="shared" si="148"/>
        <v>3</v>
      </c>
      <c r="J3173" s="39" t="str">
        <f t="shared" si="149"/>
        <v>8473</v>
      </c>
      <c r="K3173" t="s">
        <v>161</v>
      </c>
      <c r="L3173">
        <v>69</v>
      </c>
      <c r="M3173" t="s">
        <v>54</v>
      </c>
      <c r="N3173" t="s">
        <v>162</v>
      </c>
      <c r="O3173">
        <v>2</v>
      </c>
      <c r="P3173" t="s">
        <v>3323</v>
      </c>
    </row>
    <row r="3174" spans="1:16" x14ac:dyDescent="0.3">
      <c r="A3174" t="s">
        <v>37</v>
      </c>
      <c r="B3174" t="s">
        <v>38</v>
      </c>
      <c r="C3174" t="s">
        <v>39</v>
      </c>
      <c r="D3174" t="s">
        <v>40</v>
      </c>
      <c r="E3174">
        <v>1</v>
      </c>
      <c r="F3174">
        <v>901</v>
      </c>
      <c r="G3174">
        <v>4</v>
      </c>
      <c r="H3174" s="47">
        <f t="shared" si="147"/>
        <v>901</v>
      </c>
      <c r="I3174" s="47">
        <f t="shared" si="148"/>
        <v>4</v>
      </c>
      <c r="J3174" s="39" t="str">
        <f t="shared" si="149"/>
        <v>9014</v>
      </c>
      <c r="K3174" t="s">
        <v>124</v>
      </c>
      <c r="L3174">
        <v>238</v>
      </c>
      <c r="M3174" t="s">
        <v>54</v>
      </c>
      <c r="N3174" t="s">
        <v>135</v>
      </c>
      <c r="O3174">
        <v>2</v>
      </c>
      <c r="P3174" t="s">
        <v>3323</v>
      </c>
    </row>
    <row r="3175" spans="1:16" x14ac:dyDescent="0.3">
      <c r="A3175" t="s">
        <v>37</v>
      </c>
      <c r="B3175" t="s">
        <v>38</v>
      </c>
      <c r="C3175" t="s">
        <v>39</v>
      </c>
      <c r="D3175" t="s">
        <v>40</v>
      </c>
      <c r="E3175">
        <v>1</v>
      </c>
      <c r="F3175">
        <v>54</v>
      </c>
      <c r="G3175">
        <v>0</v>
      </c>
      <c r="H3175" s="47">
        <f t="shared" si="147"/>
        <v>54</v>
      </c>
      <c r="I3175" s="47"/>
      <c r="J3175" s="39" t="str">
        <f t="shared" si="149"/>
        <v>54</v>
      </c>
      <c r="K3175" t="s">
        <v>161</v>
      </c>
      <c r="L3175">
        <v>865</v>
      </c>
      <c r="M3175" t="s">
        <v>54</v>
      </c>
      <c r="N3175" t="s">
        <v>162</v>
      </c>
      <c r="O3175">
        <v>2</v>
      </c>
      <c r="P3175" t="s">
        <v>3323</v>
      </c>
    </row>
    <row r="3176" spans="1:16" x14ac:dyDescent="0.3">
      <c r="A3176" t="s">
        <v>37</v>
      </c>
      <c r="B3176" t="s">
        <v>38</v>
      </c>
      <c r="C3176" t="s">
        <v>39</v>
      </c>
      <c r="D3176" t="s">
        <v>40</v>
      </c>
      <c r="E3176">
        <v>1</v>
      </c>
      <c r="F3176">
        <v>335</v>
      </c>
      <c r="G3176">
        <v>18</v>
      </c>
      <c r="H3176" s="47">
        <f t="shared" si="147"/>
        <v>335</v>
      </c>
      <c r="I3176" s="47">
        <f t="shared" si="148"/>
        <v>18</v>
      </c>
      <c r="J3176" s="39" t="str">
        <f t="shared" si="149"/>
        <v>33518</v>
      </c>
      <c r="K3176" t="s">
        <v>124</v>
      </c>
      <c r="L3176">
        <v>526</v>
      </c>
      <c r="M3176" t="s">
        <v>54</v>
      </c>
      <c r="N3176" t="s">
        <v>55</v>
      </c>
      <c r="O3176">
        <v>5</v>
      </c>
      <c r="P3176" t="s">
        <v>3322</v>
      </c>
    </row>
    <row r="3177" spans="1:16" x14ac:dyDescent="0.3">
      <c r="A3177" t="s">
        <v>37</v>
      </c>
      <c r="B3177" t="s">
        <v>38</v>
      </c>
      <c r="C3177" t="s">
        <v>39</v>
      </c>
      <c r="D3177" t="s">
        <v>40</v>
      </c>
      <c r="E3177">
        <v>1</v>
      </c>
      <c r="F3177">
        <v>421</v>
      </c>
      <c r="G3177">
        <v>5</v>
      </c>
      <c r="H3177" s="47">
        <f t="shared" si="147"/>
        <v>421</v>
      </c>
      <c r="I3177" s="47">
        <f t="shared" si="148"/>
        <v>5</v>
      </c>
      <c r="J3177" s="39" t="str">
        <f t="shared" si="149"/>
        <v>4215</v>
      </c>
      <c r="K3177" t="s">
        <v>124</v>
      </c>
      <c r="L3177">
        <v>505</v>
      </c>
      <c r="M3177" t="s">
        <v>54</v>
      </c>
      <c r="N3177" t="s">
        <v>55</v>
      </c>
      <c r="O3177">
        <v>5</v>
      </c>
      <c r="P3177" t="s">
        <v>3322</v>
      </c>
    </row>
    <row r="3178" spans="1:16" x14ac:dyDescent="0.3">
      <c r="A3178" t="s">
        <v>37</v>
      </c>
      <c r="B3178" t="s">
        <v>38</v>
      </c>
      <c r="C3178" t="s">
        <v>39</v>
      </c>
      <c r="D3178" t="s">
        <v>40</v>
      </c>
      <c r="E3178">
        <v>1</v>
      </c>
      <c r="F3178">
        <v>57</v>
      </c>
      <c r="G3178">
        <v>4</v>
      </c>
      <c r="H3178" s="47">
        <f t="shared" si="147"/>
        <v>57</v>
      </c>
      <c r="I3178" s="47">
        <f t="shared" si="148"/>
        <v>4</v>
      </c>
      <c r="J3178" s="39" t="str">
        <f t="shared" si="149"/>
        <v>574</v>
      </c>
      <c r="K3178" t="s">
        <v>124</v>
      </c>
      <c r="L3178">
        <v>106</v>
      </c>
      <c r="M3178" t="s">
        <v>54</v>
      </c>
      <c r="N3178" t="s">
        <v>162</v>
      </c>
      <c r="O3178">
        <v>2</v>
      </c>
      <c r="P3178" t="s">
        <v>3323</v>
      </c>
    </row>
    <row r="3179" spans="1:16" x14ac:dyDescent="0.3">
      <c r="A3179" t="s">
        <v>37</v>
      </c>
      <c r="B3179" t="s">
        <v>38</v>
      </c>
      <c r="C3179" t="s">
        <v>39</v>
      </c>
      <c r="D3179" t="s">
        <v>40</v>
      </c>
      <c r="E3179">
        <v>1</v>
      </c>
      <c r="F3179">
        <v>110</v>
      </c>
      <c r="G3179">
        <v>8</v>
      </c>
      <c r="H3179" s="47">
        <f t="shared" si="147"/>
        <v>110</v>
      </c>
      <c r="I3179" s="47">
        <f t="shared" si="148"/>
        <v>8</v>
      </c>
      <c r="J3179" s="39" t="str">
        <f t="shared" si="149"/>
        <v>1108</v>
      </c>
      <c r="K3179" t="s">
        <v>124</v>
      </c>
      <c r="L3179">
        <v>165</v>
      </c>
      <c r="M3179" t="s">
        <v>54</v>
      </c>
      <c r="N3179" t="s">
        <v>55</v>
      </c>
      <c r="O3179">
        <v>5</v>
      </c>
      <c r="P3179" t="s">
        <v>3322</v>
      </c>
    </row>
    <row r="3180" spans="1:16" x14ac:dyDescent="0.3">
      <c r="A3180" t="s">
        <v>37</v>
      </c>
      <c r="B3180" t="s">
        <v>38</v>
      </c>
      <c r="C3180" t="s">
        <v>39</v>
      </c>
      <c r="D3180" t="s">
        <v>40</v>
      </c>
      <c r="E3180">
        <v>1</v>
      </c>
      <c r="F3180">
        <v>884</v>
      </c>
      <c r="G3180">
        <v>4</v>
      </c>
      <c r="H3180" s="47">
        <f t="shared" si="147"/>
        <v>884</v>
      </c>
      <c r="I3180" s="47">
        <f t="shared" si="148"/>
        <v>4</v>
      </c>
      <c r="J3180" s="39" t="str">
        <f t="shared" si="149"/>
        <v>8844</v>
      </c>
      <c r="K3180" t="s">
        <v>124</v>
      </c>
      <c r="L3180">
        <v>66</v>
      </c>
      <c r="M3180" t="s">
        <v>54</v>
      </c>
      <c r="N3180" t="s">
        <v>135</v>
      </c>
      <c r="O3180">
        <v>2</v>
      </c>
      <c r="P3180" t="s">
        <v>3323</v>
      </c>
    </row>
    <row r="3181" spans="1:16" x14ac:dyDescent="0.3">
      <c r="A3181" t="s">
        <v>37</v>
      </c>
      <c r="B3181" t="s">
        <v>38</v>
      </c>
      <c r="C3181" t="s">
        <v>39</v>
      </c>
      <c r="D3181" t="s">
        <v>40</v>
      </c>
      <c r="E3181">
        <v>1</v>
      </c>
      <c r="F3181">
        <v>631</v>
      </c>
      <c r="G3181">
        <v>5</v>
      </c>
      <c r="H3181" s="47">
        <f t="shared" si="147"/>
        <v>631</v>
      </c>
      <c r="I3181" s="47">
        <f t="shared" si="148"/>
        <v>5</v>
      </c>
      <c r="J3181" s="39" t="str">
        <f t="shared" si="149"/>
        <v>6315</v>
      </c>
      <c r="K3181" t="s">
        <v>124</v>
      </c>
      <c r="L3181">
        <v>26</v>
      </c>
      <c r="M3181" t="s">
        <v>54</v>
      </c>
      <c r="N3181" t="s">
        <v>55</v>
      </c>
      <c r="O3181">
        <v>5</v>
      </c>
      <c r="P3181" t="s">
        <v>3322</v>
      </c>
    </row>
    <row r="3182" spans="1:16" x14ac:dyDescent="0.3">
      <c r="A3182" t="s">
        <v>37</v>
      </c>
      <c r="B3182" t="s">
        <v>38</v>
      </c>
      <c r="C3182" t="s">
        <v>39</v>
      </c>
      <c r="D3182" t="s">
        <v>40</v>
      </c>
      <c r="E3182">
        <v>1</v>
      </c>
      <c r="F3182">
        <v>842</v>
      </c>
      <c r="G3182">
        <v>21</v>
      </c>
      <c r="H3182" s="47">
        <f t="shared" si="147"/>
        <v>842</v>
      </c>
      <c r="I3182" s="47">
        <f t="shared" si="148"/>
        <v>21</v>
      </c>
      <c r="J3182" s="39" t="str">
        <f t="shared" si="149"/>
        <v>84221</v>
      </c>
      <c r="K3182" t="s">
        <v>58</v>
      </c>
      <c r="L3182">
        <v>7</v>
      </c>
      <c r="M3182" t="s">
        <v>54</v>
      </c>
      <c r="N3182" t="s">
        <v>55</v>
      </c>
      <c r="O3182">
        <v>5</v>
      </c>
      <c r="P3182" t="s">
        <v>3322</v>
      </c>
    </row>
    <row r="3183" spans="1:16" x14ac:dyDescent="0.3">
      <c r="A3183" t="s">
        <v>37</v>
      </c>
      <c r="B3183" t="s">
        <v>38</v>
      </c>
      <c r="C3183" t="s">
        <v>39</v>
      </c>
      <c r="D3183" t="s">
        <v>40</v>
      </c>
      <c r="E3183">
        <v>1</v>
      </c>
      <c r="F3183">
        <v>250</v>
      </c>
      <c r="G3183">
        <v>0</v>
      </c>
      <c r="H3183" s="47">
        <f t="shared" si="147"/>
        <v>250</v>
      </c>
      <c r="I3183" s="47"/>
      <c r="J3183" s="39" t="str">
        <f t="shared" si="149"/>
        <v>250</v>
      </c>
      <c r="K3183" t="s">
        <v>124</v>
      </c>
      <c r="L3183">
        <v>109</v>
      </c>
      <c r="M3183" t="s">
        <v>54</v>
      </c>
      <c r="N3183" t="s">
        <v>55</v>
      </c>
      <c r="O3183">
        <v>5</v>
      </c>
      <c r="P3183" t="s">
        <v>3322</v>
      </c>
    </row>
    <row r="3184" spans="1:16" x14ac:dyDescent="0.3">
      <c r="A3184" t="s">
        <v>37</v>
      </c>
      <c r="B3184" t="s">
        <v>38</v>
      </c>
      <c r="C3184" t="s">
        <v>39</v>
      </c>
      <c r="D3184" t="s">
        <v>40</v>
      </c>
      <c r="E3184">
        <v>1</v>
      </c>
      <c r="F3184">
        <v>114</v>
      </c>
      <c r="G3184">
        <v>21</v>
      </c>
      <c r="H3184" s="47">
        <f t="shared" si="147"/>
        <v>114</v>
      </c>
      <c r="I3184" s="47">
        <f t="shared" si="148"/>
        <v>21</v>
      </c>
      <c r="J3184" s="39" t="str">
        <f t="shared" si="149"/>
        <v>11421</v>
      </c>
      <c r="K3184" t="s">
        <v>124</v>
      </c>
      <c r="L3184">
        <v>142</v>
      </c>
      <c r="M3184" t="s">
        <v>54</v>
      </c>
      <c r="N3184" t="s">
        <v>55</v>
      </c>
      <c r="O3184">
        <v>5</v>
      </c>
      <c r="P3184" t="s">
        <v>3322</v>
      </c>
    </row>
    <row r="3185" spans="1:16" x14ac:dyDescent="0.3">
      <c r="A3185" t="s">
        <v>37</v>
      </c>
      <c r="B3185" t="s">
        <v>38</v>
      </c>
      <c r="C3185" t="s">
        <v>39</v>
      </c>
      <c r="D3185" t="s">
        <v>40</v>
      </c>
      <c r="E3185">
        <v>1</v>
      </c>
      <c r="F3185">
        <v>205</v>
      </c>
      <c r="G3185">
        <v>3</v>
      </c>
      <c r="H3185" s="47">
        <f t="shared" si="147"/>
        <v>205</v>
      </c>
      <c r="I3185" s="47">
        <f t="shared" si="148"/>
        <v>3</v>
      </c>
      <c r="J3185" s="39" t="str">
        <f t="shared" si="149"/>
        <v>2053</v>
      </c>
      <c r="K3185" t="s">
        <v>124</v>
      </c>
      <c r="L3185">
        <v>542</v>
      </c>
      <c r="M3185" t="s">
        <v>54</v>
      </c>
      <c r="N3185" t="s">
        <v>55</v>
      </c>
      <c r="O3185">
        <v>5</v>
      </c>
      <c r="P3185" t="s">
        <v>3322</v>
      </c>
    </row>
    <row r="3186" spans="1:16" x14ac:dyDescent="0.3">
      <c r="A3186" t="s">
        <v>37</v>
      </c>
      <c r="B3186" t="s">
        <v>38</v>
      </c>
      <c r="C3186" t="s">
        <v>39</v>
      </c>
      <c r="D3186" t="s">
        <v>40</v>
      </c>
      <c r="E3186">
        <v>1</v>
      </c>
      <c r="F3186">
        <v>263</v>
      </c>
      <c r="G3186">
        <v>7</v>
      </c>
      <c r="H3186" s="47">
        <f t="shared" si="147"/>
        <v>263</v>
      </c>
      <c r="I3186" s="47">
        <f t="shared" si="148"/>
        <v>7</v>
      </c>
      <c r="J3186" s="39" t="str">
        <f t="shared" si="149"/>
        <v>2637</v>
      </c>
      <c r="K3186" t="s">
        <v>124</v>
      </c>
      <c r="L3186">
        <v>165</v>
      </c>
      <c r="M3186" t="s">
        <v>54</v>
      </c>
      <c r="N3186" t="s">
        <v>135</v>
      </c>
      <c r="O3186">
        <v>2</v>
      </c>
      <c r="P3186" t="s">
        <v>3323</v>
      </c>
    </row>
    <row r="3187" spans="1:16" x14ac:dyDescent="0.3">
      <c r="A3187" t="s">
        <v>37</v>
      </c>
      <c r="B3187" t="s">
        <v>38</v>
      </c>
      <c r="C3187" t="s">
        <v>39</v>
      </c>
      <c r="D3187" t="s">
        <v>40</v>
      </c>
      <c r="E3187">
        <v>1</v>
      </c>
      <c r="F3187">
        <v>743</v>
      </c>
      <c r="G3187">
        <v>7</v>
      </c>
      <c r="H3187" s="47">
        <f t="shared" si="147"/>
        <v>743</v>
      </c>
      <c r="I3187" s="47">
        <f t="shared" si="148"/>
        <v>7</v>
      </c>
      <c r="J3187" s="39" t="str">
        <f t="shared" si="149"/>
        <v>7437</v>
      </c>
      <c r="K3187" t="s">
        <v>56</v>
      </c>
      <c r="L3187">
        <v>1884</v>
      </c>
      <c r="M3187" t="s">
        <v>54</v>
      </c>
      <c r="N3187" t="s">
        <v>57</v>
      </c>
      <c r="O3187">
        <v>2</v>
      </c>
      <c r="P3187" t="s">
        <v>3323</v>
      </c>
    </row>
    <row r="3188" spans="1:16" x14ac:dyDescent="0.3">
      <c r="A3188" t="s">
        <v>37</v>
      </c>
      <c r="B3188" t="s">
        <v>38</v>
      </c>
      <c r="C3188" t="s">
        <v>39</v>
      </c>
      <c r="D3188" t="s">
        <v>40</v>
      </c>
      <c r="E3188">
        <v>1</v>
      </c>
      <c r="F3188">
        <v>867</v>
      </c>
      <c r="G3188">
        <v>109</v>
      </c>
      <c r="H3188" s="47">
        <f t="shared" si="147"/>
        <v>867</v>
      </c>
      <c r="I3188" s="47">
        <f t="shared" si="148"/>
        <v>109</v>
      </c>
      <c r="J3188" s="39" t="str">
        <f t="shared" si="149"/>
        <v>867109</v>
      </c>
      <c r="K3188" t="s">
        <v>124</v>
      </c>
      <c r="L3188">
        <v>8</v>
      </c>
      <c r="M3188" t="s">
        <v>54</v>
      </c>
      <c r="N3188" t="s">
        <v>55</v>
      </c>
      <c r="O3188">
        <v>5</v>
      </c>
      <c r="P3188" t="s">
        <v>3322</v>
      </c>
    </row>
    <row r="3189" spans="1:16" x14ac:dyDescent="0.3">
      <c r="A3189" t="s">
        <v>37</v>
      </c>
      <c r="B3189" t="s">
        <v>38</v>
      </c>
      <c r="C3189" t="s">
        <v>39</v>
      </c>
      <c r="D3189" t="s">
        <v>40</v>
      </c>
      <c r="E3189">
        <v>1</v>
      </c>
      <c r="F3189">
        <v>342</v>
      </c>
      <c r="G3189">
        <v>5</v>
      </c>
      <c r="H3189" s="47">
        <f t="shared" si="147"/>
        <v>342</v>
      </c>
      <c r="I3189" s="47">
        <f t="shared" si="148"/>
        <v>5</v>
      </c>
      <c r="J3189" s="39" t="str">
        <f t="shared" si="149"/>
        <v>3425</v>
      </c>
      <c r="K3189" t="s">
        <v>124</v>
      </c>
      <c r="L3189">
        <v>40</v>
      </c>
      <c r="M3189" t="s">
        <v>54</v>
      </c>
      <c r="N3189" t="s">
        <v>55</v>
      </c>
      <c r="O3189">
        <v>5</v>
      </c>
      <c r="P3189" t="s">
        <v>3322</v>
      </c>
    </row>
    <row r="3190" spans="1:16" x14ac:dyDescent="0.3">
      <c r="A3190" t="s">
        <v>37</v>
      </c>
      <c r="B3190" t="s">
        <v>38</v>
      </c>
      <c r="C3190" t="s">
        <v>39</v>
      </c>
      <c r="D3190" t="s">
        <v>40</v>
      </c>
      <c r="E3190">
        <v>1</v>
      </c>
      <c r="F3190">
        <v>541</v>
      </c>
      <c r="G3190">
        <v>2</v>
      </c>
      <c r="H3190" s="47">
        <f t="shared" si="147"/>
        <v>541</v>
      </c>
      <c r="I3190" s="47">
        <f t="shared" si="148"/>
        <v>2</v>
      </c>
      <c r="J3190" s="39" t="str">
        <f t="shared" si="149"/>
        <v>5412</v>
      </c>
      <c r="K3190" t="s">
        <v>124</v>
      </c>
      <c r="L3190">
        <v>50</v>
      </c>
      <c r="M3190" t="s">
        <v>54</v>
      </c>
      <c r="N3190" t="s">
        <v>57</v>
      </c>
      <c r="O3190">
        <v>2</v>
      </c>
      <c r="P3190" t="s">
        <v>3323</v>
      </c>
    </row>
    <row r="3191" spans="1:16" x14ac:dyDescent="0.3">
      <c r="A3191" t="s">
        <v>37</v>
      </c>
      <c r="B3191" t="s">
        <v>38</v>
      </c>
      <c r="C3191" t="s">
        <v>39</v>
      </c>
      <c r="D3191" t="s">
        <v>40</v>
      </c>
      <c r="E3191">
        <v>1</v>
      </c>
      <c r="F3191">
        <v>336</v>
      </c>
      <c r="G3191">
        <v>0</v>
      </c>
      <c r="H3191" s="47">
        <f t="shared" si="147"/>
        <v>336</v>
      </c>
      <c r="I3191" s="47"/>
      <c r="J3191" s="39" t="str">
        <f t="shared" si="149"/>
        <v>336</v>
      </c>
      <c r="K3191" t="s">
        <v>161</v>
      </c>
      <c r="L3191">
        <v>77</v>
      </c>
      <c r="M3191" t="s">
        <v>54</v>
      </c>
      <c r="N3191" t="s">
        <v>162</v>
      </c>
      <c r="O3191">
        <v>2</v>
      </c>
      <c r="P3191" t="s">
        <v>3323</v>
      </c>
    </row>
    <row r="3192" spans="1:16" x14ac:dyDescent="0.3">
      <c r="A3192" t="s">
        <v>37</v>
      </c>
      <c r="B3192" t="s">
        <v>38</v>
      </c>
      <c r="C3192" t="s">
        <v>39</v>
      </c>
      <c r="D3192" t="s">
        <v>40</v>
      </c>
      <c r="E3192">
        <v>1</v>
      </c>
      <c r="F3192">
        <v>517</v>
      </c>
      <c r="G3192">
        <v>7</v>
      </c>
      <c r="H3192" s="47">
        <f t="shared" si="147"/>
        <v>517</v>
      </c>
      <c r="I3192" s="47">
        <f t="shared" si="148"/>
        <v>7</v>
      </c>
      <c r="J3192" s="39" t="str">
        <f t="shared" si="149"/>
        <v>5177</v>
      </c>
      <c r="K3192" t="s">
        <v>124</v>
      </c>
      <c r="L3192">
        <v>84</v>
      </c>
      <c r="M3192" t="s">
        <v>54</v>
      </c>
      <c r="N3192" t="s">
        <v>55</v>
      </c>
      <c r="O3192">
        <v>5</v>
      </c>
      <c r="P3192" t="s">
        <v>3322</v>
      </c>
    </row>
    <row r="3193" spans="1:16" x14ac:dyDescent="0.3">
      <c r="A3193" t="s">
        <v>37</v>
      </c>
      <c r="B3193" t="s">
        <v>38</v>
      </c>
      <c r="C3193" t="s">
        <v>39</v>
      </c>
      <c r="D3193" t="s">
        <v>40</v>
      </c>
      <c r="E3193">
        <v>1</v>
      </c>
      <c r="F3193">
        <v>315</v>
      </c>
      <c r="G3193">
        <v>5</v>
      </c>
      <c r="H3193" s="47">
        <f t="shared" si="147"/>
        <v>315</v>
      </c>
      <c r="I3193" s="47">
        <f t="shared" si="148"/>
        <v>5</v>
      </c>
      <c r="J3193" s="39" t="str">
        <f t="shared" si="149"/>
        <v>3155</v>
      </c>
      <c r="K3193" t="s">
        <v>124</v>
      </c>
      <c r="L3193">
        <v>126</v>
      </c>
      <c r="M3193" t="s">
        <v>54</v>
      </c>
      <c r="N3193" t="s">
        <v>135</v>
      </c>
      <c r="O3193">
        <v>2</v>
      </c>
      <c r="P3193" t="s">
        <v>3323</v>
      </c>
    </row>
    <row r="3194" spans="1:16" x14ac:dyDescent="0.3">
      <c r="A3194" t="s">
        <v>37</v>
      </c>
      <c r="B3194" t="s">
        <v>38</v>
      </c>
      <c r="C3194" t="s">
        <v>39</v>
      </c>
      <c r="D3194" t="s">
        <v>40</v>
      </c>
      <c r="E3194">
        <v>1</v>
      </c>
      <c r="F3194">
        <v>594</v>
      </c>
      <c r="G3194">
        <v>4</v>
      </c>
      <c r="H3194" s="47">
        <f t="shared" si="147"/>
        <v>594</v>
      </c>
      <c r="I3194" s="47">
        <f t="shared" si="148"/>
        <v>4</v>
      </c>
      <c r="J3194" s="39" t="str">
        <f t="shared" si="149"/>
        <v>5944</v>
      </c>
      <c r="K3194" t="s">
        <v>124</v>
      </c>
      <c r="L3194">
        <v>12</v>
      </c>
      <c r="M3194" t="s">
        <v>54</v>
      </c>
      <c r="N3194" t="s">
        <v>159</v>
      </c>
      <c r="O3194">
        <v>2</v>
      </c>
      <c r="P3194" t="s">
        <v>3323</v>
      </c>
    </row>
    <row r="3195" spans="1:16" x14ac:dyDescent="0.3">
      <c r="A3195" t="s">
        <v>37</v>
      </c>
      <c r="B3195" t="s">
        <v>38</v>
      </c>
      <c r="C3195" t="s">
        <v>39</v>
      </c>
      <c r="D3195" t="s">
        <v>40</v>
      </c>
      <c r="E3195">
        <v>1</v>
      </c>
      <c r="F3195">
        <v>891</v>
      </c>
      <c r="G3195">
        <v>0</v>
      </c>
      <c r="H3195" s="47">
        <f t="shared" si="147"/>
        <v>891</v>
      </c>
      <c r="I3195" s="47"/>
      <c r="J3195" s="39" t="str">
        <f t="shared" si="149"/>
        <v>891</v>
      </c>
      <c r="K3195" t="s">
        <v>340</v>
      </c>
      <c r="L3195">
        <v>2132</v>
      </c>
      <c r="M3195" t="s">
        <v>54</v>
      </c>
      <c r="N3195" t="s">
        <v>1511</v>
      </c>
      <c r="O3195">
        <v>2</v>
      </c>
      <c r="P3195" t="s">
        <v>3323</v>
      </c>
    </row>
    <row r="3196" spans="1:16" x14ac:dyDescent="0.3">
      <c r="A3196" t="s">
        <v>37</v>
      </c>
      <c r="B3196" t="s">
        <v>38</v>
      </c>
      <c r="C3196" t="s">
        <v>39</v>
      </c>
      <c r="D3196" t="s">
        <v>40</v>
      </c>
      <c r="E3196">
        <v>1</v>
      </c>
      <c r="F3196">
        <v>646</v>
      </c>
      <c r="G3196">
        <v>2</v>
      </c>
      <c r="H3196" s="47">
        <f t="shared" si="147"/>
        <v>646</v>
      </c>
      <c r="I3196" s="47">
        <f t="shared" si="148"/>
        <v>2</v>
      </c>
      <c r="J3196" s="39" t="str">
        <f t="shared" si="149"/>
        <v>6462</v>
      </c>
      <c r="K3196" t="s">
        <v>356</v>
      </c>
      <c r="L3196">
        <v>79</v>
      </c>
      <c r="M3196" t="s">
        <v>54</v>
      </c>
      <c r="N3196" t="s">
        <v>3236</v>
      </c>
      <c r="O3196">
        <v>1</v>
      </c>
      <c r="P3196" t="s">
        <v>3321</v>
      </c>
    </row>
    <row r="3197" spans="1:16" x14ac:dyDescent="0.3">
      <c r="A3197" t="s">
        <v>37</v>
      </c>
      <c r="B3197" t="s">
        <v>38</v>
      </c>
      <c r="C3197" t="s">
        <v>39</v>
      </c>
      <c r="D3197" t="s">
        <v>40</v>
      </c>
      <c r="E3197">
        <v>1</v>
      </c>
      <c r="F3197">
        <v>899</v>
      </c>
      <c r="G3197">
        <v>0</v>
      </c>
      <c r="H3197" s="47">
        <f t="shared" si="147"/>
        <v>899</v>
      </c>
      <c r="I3197" s="47"/>
      <c r="J3197" s="39" t="str">
        <f t="shared" si="149"/>
        <v>899</v>
      </c>
      <c r="K3197" t="s">
        <v>124</v>
      </c>
      <c r="L3197">
        <v>69</v>
      </c>
      <c r="M3197" t="s">
        <v>54</v>
      </c>
      <c r="N3197" t="s">
        <v>135</v>
      </c>
      <c r="O3197">
        <v>2</v>
      </c>
      <c r="P3197" t="s">
        <v>3323</v>
      </c>
    </row>
    <row r="3198" spans="1:16" x14ac:dyDescent="0.3">
      <c r="A3198" t="s">
        <v>37</v>
      </c>
      <c r="B3198" t="s">
        <v>38</v>
      </c>
      <c r="C3198" t="s">
        <v>39</v>
      </c>
      <c r="D3198" t="s">
        <v>40</v>
      </c>
      <c r="E3198">
        <v>1</v>
      </c>
      <c r="F3198">
        <v>214</v>
      </c>
      <c r="G3198">
        <v>2</v>
      </c>
      <c r="H3198" s="47">
        <f t="shared" si="147"/>
        <v>214</v>
      </c>
      <c r="I3198" s="47">
        <f t="shared" si="148"/>
        <v>2</v>
      </c>
      <c r="J3198" s="39" t="str">
        <f t="shared" si="149"/>
        <v>2142</v>
      </c>
      <c r="K3198" t="s">
        <v>124</v>
      </c>
      <c r="L3198">
        <v>192</v>
      </c>
      <c r="M3198" t="s">
        <v>54</v>
      </c>
      <c r="N3198" t="s">
        <v>57</v>
      </c>
      <c r="O3198">
        <v>2</v>
      </c>
      <c r="P3198" t="s">
        <v>3323</v>
      </c>
    </row>
    <row r="3199" spans="1:16" x14ac:dyDescent="0.3">
      <c r="A3199" t="s">
        <v>37</v>
      </c>
      <c r="B3199" t="s">
        <v>38</v>
      </c>
      <c r="C3199" t="s">
        <v>39</v>
      </c>
      <c r="D3199" t="s">
        <v>40</v>
      </c>
      <c r="E3199">
        <v>1</v>
      </c>
      <c r="F3199">
        <v>843</v>
      </c>
      <c r="G3199">
        <v>11</v>
      </c>
      <c r="H3199" s="47">
        <f t="shared" si="147"/>
        <v>843</v>
      </c>
      <c r="I3199" s="47">
        <f t="shared" si="148"/>
        <v>11</v>
      </c>
      <c r="J3199" s="39" t="str">
        <f t="shared" si="149"/>
        <v>84311</v>
      </c>
      <c r="K3199" t="s">
        <v>72</v>
      </c>
      <c r="L3199">
        <v>2345</v>
      </c>
      <c r="M3199" t="s">
        <v>54</v>
      </c>
      <c r="N3199" t="s">
        <v>55</v>
      </c>
      <c r="O3199">
        <v>5</v>
      </c>
      <c r="P3199" t="s">
        <v>3322</v>
      </c>
    </row>
    <row r="3200" spans="1:16" x14ac:dyDescent="0.3">
      <c r="A3200" t="s">
        <v>37</v>
      </c>
      <c r="B3200" t="s">
        <v>38</v>
      </c>
      <c r="C3200" t="s">
        <v>39</v>
      </c>
      <c r="D3200" t="s">
        <v>40</v>
      </c>
      <c r="E3200">
        <v>1</v>
      </c>
      <c r="F3200">
        <v>349</v>
      </c>
      <c r="G3200">
        <v>5</v>
      </c>
      <c r="H3200" s="47">
        <f t="shared" si="147"/>
        <v>349</v>
      </c>
      <c r="I3200" s="47">
        <f t="shared" si="148"/>
        <v>5</v>
      </c>
      <c r="J3200" s="39" t="str">
        <f t="shared" si="149"/>
        <v>3495</v>
      </c>
      <c r="K3200" t="s">
        <v>161</v>
      </c>
      <c r="L3200">
        <v>38</v>
      </c>
      <c r="M3200" t="s">
        <v>54</v>
      </c>
      <c r="N3200" t="s">
        <v>162</v>
      </c>
      <c r="O3200">
        <v>2</v>
      </c>
      <c r="P3200" t="s">
        <v>3323</v>
      </c>
    </row>
    <row r="3201" spans="1:16" x14ac:dyDescent="0.3">
      <c r="A3201" t="s">
        <v>37</v>
      </c>
      <c r="B3201" t="s">
        <v>38</v>
      </c>
      <c r="C3201" t="s">
        <v>39</v>
      </c>
      <c r="D3201" t="s">
        <v>40</v>
      </c>
      <c r="E3201">
        <v>1</v>
      </c>
      <c r="F3201">
        <v>216</v>
      </c>
      <c r="G3201">
        <v>2</v>
      </c>
      <c r="H3201" s="47">
        <f t="shared" si="147"/>
        <v>216</v>
      </c>
      <c r="I3201" s="47">
        <f t="shared" si="148"/>
        <v>2</v>
      </c>
      <c r="J3201" s="39" t="str">
        <f t="shared" si="149"/>
        <v>2162</v>
      </c>
      <c r="K3201" t="s">
        <v>124</v>
      </c>
      <c r="L3201">
        <v>493</v>
      </c>
      <c r="M3201" t="s">
        <v>54</v>
      </c>
      <c r="N3201" t="s">
        <v>3230</v>
      </c>
      <c r="O3201">
        <v>1</v>
      </c>
      <c r="P3201" t="s">
        <v>3321</v>
      </c>
    </row>
    <row r="3202" spans="1:16" x14ac:dyDescent="0.3">
      <c r="A3202" t="s">
        <v>37</v>
      </c>
      <c r="B3202" t="s">
        <v>38</v>
      </c>
      <c r="C3202" t="s">
        <v>39</v>
      </c>
      <c r="D3202" t="s">
        <v>40</v>
      </c>
      <c r="E3202">
        <v>1</v>
      </c>
      <c r="F3202">
        <v>520</v>
      </c>
      <c r="G3202">
        <v>8</v>
      </c>
      <c r="H3202" s="47">
        <f t="shared" si="147"/>
        <v>520</v>
      </c>
      <c r="I3202" s="47">
        <f t="shared" si="148"/>
        <v>8</v>
      </c>
      <c r="J3202" s="39" t="str">
        <f t="shared" si="149"/>
        <v>5208</v>
      </c>
      <c r="K3202" t="s">
        <v>124</v>
      </c>
      <c r="L3202">
        <v>3</v>
      </c>
      <c r="M3202" t="s">
        <v>54</v>
      </c>
      <c r="N3202" t="s">
        <v>135</v>
      </c>
      <c r="O3202">
        <v>2</v>
      </c>
      <c r="P3202" t="s">
        <v>3323</v>
      </c>
    </row>
    <row r="3203" spans="1:16" x14ac:dyDescent="0.3">
      <c r="A3203" t="s">
        <v>37</v>
      </c>
      <c r="B3203" t="s">
        <v>38</v>
      </c>
      <c r="C3203" t="s">
        <v>39</v>
      </c>
      <c r="D3203" t="s">
        <v>40</v>
      </c>
      <c r="E3203">
        <v>1</v>
      </c>
      <c r="F3203">
        <v>584</v>
      </c>
      <c r="G3203">
        <v>18</v>
      </c>
      <c r="H3203" s="47">
        <f t="shared" ref="H3203:H3266" si="150">IF(E3203=1,F3203,CONCATENATE(E3203,F3203))</f>
        <v>584</v>
      </c>
      <c r="I3203" s="47">
        <f t="shared" ref="I3203:I3266" si="151">G3203</f>
        <v>18</v>
      </c>
      <c r="J3203" s="39" t="str">
        <f t="shared" ref="J3203:J3266" si="152">CONCATENATE(H3203,I3203)</f>
        <v>58418</v>
      </c>
      <c r="K3203" t="s">
        <v>124</v>
      </c>
      <c r="L3203">
        <v>7</v>
      </c>
      <c r="M3203">
        <v>584</v>
      </c>
      <c r="N3203" t="s">
        <v>3237</v>
      </c>
      <c r="O3203">
        <v>1</v>
      </c>
      <c r="P3203" t="s">
        <v>3321</v>
      </c>
    </row>
    <row r="3204" spans="1:16" x14ac:dyDescent="0.3">
      <c r="A3204" t="s">
        <v>37</v>
      </c>
      <c r="B3204" t="s">
        <v>38</v>
      </c>
      <c r="C3204" t="s">
        <v>39</v>
      </c>
      <c r="D3204" t="s">
        <v>40</v>
      </c>
      <c r="E3204">
        <v>1</v>
      </c>
      <c r="F3204">
        <v>262</v>
      </c>
      <c r="G3204">
        <v>5</v>
      </c>
      <c r="H3204" s="47">
        <f t="shared" si="150"/>
        <v>262</v>
      </c>
      <c r="I3204" s="47">
        <f t="shared" si="151"/>
        <v>5</v>
      </c>
      <c r="J3204" s="39" t="str">
        <f t="shared" si="152"/>
        <v>2625</v>
      </c>
      <c r="K3204" t="s">
        <v>124</v>
      </c>
      <c r="L3204">
        <v>212</v>
      </c>
      <c r="M3204" t="s">
        <v>54</v>
      </c>
      <c r="N3204" t="s">
        <v>135</v>
      </c>
      <c r="O3204">
        <v>2</v>
      </c>
      <c r="P3204" t="s">
        <v>3323</v>
      </c>
    </row>
    <row r="3205" spans="1:16" x14ac:dyDescent="0.3">
      <c r="A3205" t="s">
        <v>37</v>
      </c>
      <c r="B3205" t="s">
        <v>38</v>
      </c>
      <c r="C3205" t="s">
        <v>39</v>
      </c>
      <c r="D3205" t="s">
        <v>40</v>
      </c>
      <c r="E3205">
        <v>1</v>
      </c>
      <c r="F3205">
        <v>263</v>
      </c>
      <c r="G3205">
        <v>4</v>
      </c>
      <c r="H3205" s="47">
        <f t="shared" si="150"/>
        <v>263</v>
      </c>
      <c r="I3205" s="47">
        <f t="shared" si="151"/>
        <v>4</v>
      </c>
      <c r="J3205" s="39" t="str">
        <f t="shared" si="152"/>
        <v>2634</v>
      </c>
      <c r="K3205" t="s">
        <v>124</v>
      </c>
      <c r="L3205">
        <v>552</v>
      </c>
      <c r="M3205" t="s">
        <v>54</v>
      </c>
      <c r="N3205" t="s">
        <v>135</v>
      </c>
      <c r="O3205">
        <v>2</v>
      </c>
      <c r="P3205" t="s">
        <v>3323</v>
      </c>
    </row>
    <row r="3206" spans="1:16" x14ac:dyDescent="0.3">
      <c r="A3206" t="s">
        <v>37</v>
      </c>
      <c r="B3206" t="s">
        <v>38</v>
      </c>
      <c r="C3206" t="s">
        <v>39</v>
      </c>
      <c r="D3206" t="s">
        <v>40</v>
      </c>
      <c r="E3206">
        <v>1</v>
      </c>
      <c r="F3206">
        <v>304</v>
      </c>
      <c r="G3206">
        <v>3</v>
      </c>
      <c r="H3206" s="47">
        <f t="shared" si="150"/>
        <v>304</v>
      </c>
      <c r="I3206" s="47">
        <f t="shared" si="151"/>
        <v>3</v>
      </c>
      <c r="J3206" s="39" t="str">
        <f t="shared" si="152"/>
        <v>3043</v>
      </c>
      <c r="K3206" t="s">
        <v>124</v>
      </c>
      <c r="L3206">
        <v>89</v>
      </c>
      <c r="M3206" t="s">
        <v>54</v>
      </c>
      <c r="N3206" t="s">
        <v>135</v>
      </c>
      <c r="O3206">
        <v>2</v>
      </c>
      <c r="P3206" t="s">
        <v>3323</v>
      </c>
    </row>
    <row r="3207" spans="1:16" x14ac:dyDescent="0.3">
      <c r="A3207" t="s">
        <v>37</v>
      </c>
      <c r="B3207" t="s">
        <v>38</v>
      </c>
      <c r="C3207" t="s">
        <v>39</v>
      </c>
      <c r="D3207" t="s">
        <v>40</v>
      </c>
      <c r="E3207">
        <v>1</v>
      </c>
      <c r="F3207">
        <v>771</v>
      </c>
      <c r="G3207">
        <v>1</v>
      </c>
      <c r="H3207" s="47">
        <f t="shared" si="150"/>
        <v>771</v>
      </c>
      <c r="I3207" s="47">
        <f t="shared" si="151"/>
        <v>1</v>
      </c>
      <c r="J3207" s="39" t="str">
        <f t="shared" si="152"/>
        <v>7711</v>
      </c>
      <c r="K3207" t="s">
        <v>124</v>
      </c>
      <c r="L3207">
        <v>344</v>
      </c>
      <c r="M3207" t="s">
        <v>54</v>
      </c>
      <c r="N3207" t="s">
        <v>135</v>
      </c>
      <c r="O3207">
        <v>2</v>
      </c>
      <c r="P3207" t="s">
        <v>3323</v>
      </c>
    </row>
    <row r="3208" spans="1:16" x14ac:dyDescent="0.3">
      <c r="A3208" t="s">
        <v>37</v>
      </c>
      <c r="B3208" t="s">
        <v>38</v>
      </c>
      <c r="C3208" t="s">
        <v>39</v>
      </c>
      <c r="D3208" t="s">
        <v>40</v>
      </c>
      <c r="E3208">
        <v>1</v>
      </c>
      <c r="F3208">
        <v>302</v>
      </c>
      <c r="G3208">
        <v>15</v>
      </c>
      <c r="H3208" s="47">
        <f t="shared" si="150"/>
        <v>302</v>
      </c>
      <c r="I3208" s="47">
        <f t="shared" si="151"/>
        <v>15</v>
      </c>
      <c r="J3208" s="39" t="str">
        <f t="shared" si="152"/>
        <v>30215</v>
      </c>
      <c r="K3208" t="s">
        <v>124</v>
      </c>
      <c r="L3208">
        <v>112</v>
      </c>
      <c r="M3208" t="s">
        <v>54</v>
      </c>
      <c r="N3208" t="s">
        <v>55</v>
      </c>
      <c r="O3208">
        <v>5</v>
      </c>
      <c r="P3208" t="s">
        <v>3322</v>
      </c>
    </row>
    <row r="3209" spans="1:16" x14ac:dyDescent="0.3">
      <c r="A3209" t="s">
        <v>37</v>
      </c>
      <c r="B3209" t="s">
        <v>38</v>
      </c>
      <c r="C3209" t="s">
        <v>39</v>
      </c>
      <c r="D3209" t="s">
        <v>40</v>
      </c>
      <c r="E3209">
        <v>1</v>
      </c>
      <c r="F3209">
        <v>894</v>
      </c>
      <c r="G3209">
        <v>2</v>
      </c>
      <c r="H3209" s="47">
        <f t="shared" si="150"/>
        <v>894</v>
      </c>
      <c r="I3209" s="47">
        <f t="shared" si="151"/>
        <v>2</v>
      </c>
      <c r="J3209" s="39" t="str">
        <f t="shared" si="152"/>
        <v>8942</v>
      </c>
      <c r="K3209" t="s">
        <v>124</v>
      </c>
      <c r="L3209">
        <v>56</v>
      </c>
      <c r="M3209" t="s">
        <v>54</v>
      </c>
      <c r="N3209" t="s">
        <v>135</v>
      </c>
      <c r="O3209">
        <v>2</v>
      </c>
      <c r="P3209" t="s">
        <v>3323</v>
      </c>
    </row>
    <row r="3210" spans="1:16" x14ac:dyDescent="0.3">
      <c r="A3210" t="s">
        <v>37</v>
      </c>
      <c r="B3210" t="s">
        <v>38</v>
      </c>
      <c r="C3210" t="s">
        <v>39</v>
      </c>
      <c r="D3210" t="s">
        <v>40</v>
      </c>
      <c r="E3210">
        <v>1</v>
      </c>
      <c r="F3210">
        <v>741</v>
      </c>
      <c r="G3210">
        <v>22</v>
      </c>
      <c r="H3210" s="47">
        <f t="shared" si="150"/>
        <v>741</v>
      </c>
      <c r="I3210" s="47">
        <f t="shared" si="151"/>
        <v>22</v>
      </c>
      <c r="J3210" s="39" t="str">
        <f t="shared" si="152"/>
        <v>74122</v>
      </c>
      <c r="K3210" t="s">
        <v>124</v>
      </c>
      <c r="L3210">
        <v>808</v>
      </c>
      <c r="M3210" t="s">
        <v>54</v>
      </c>
      <c r="N3210" t="s">
        <v>55</v>
      </c>
      <c r="O3210">
        <v>5</v>
      </c>
      <c r="P3210" t="s">
        <v>3322</v>
      </c>
    </row>
    <row r="3211" spans="1:16" x14ac:dyDescent="0.3">
      <c r="A3211" t="s">
        <v>37</v>
      </c>
      <c r="B3211" t="s">
        <v>38</v>
      </c>
      <c r="C3211" t="s">
        <v>39</v>
      </c>
      <c r="D3211" t="s">
        <v>40</v>
      </c>
      <c r="E3211">
        <v>1</v>
      </c>
      <c r="F3211">
        <v>585</v>
      </c>
      <c r="G3211">
        <v>41</v>
      </c>
      <c r="H3211" s="47">
        <f t="shared" si="150"/>
        <v>585</v>
      </c>
      <c r="I3211" s="47">
        <f t="shared" si="151"/>
        <v>41</v>
      </c>
      <c r="J3211" s="39" t="str">
        <f t="shared" si="152"/>
        <v>58541</v>
      </c>
      <c r="K3211" t="s">
        <v>124</v>
      </c>
      <c r="L3211">
        <v>481</v>
      </c>
      <c r="M3211" t="s">
        <v>54</v>
      </c>
      <c r="N3211" t="s">
        <v>55</v>
      </c>
      <c r="O3211">
        <v>5</v>
      </c>
      <c r="P3211" t="s">
        <v>3322</v>
      </c>
    </row>
    <row r="3212" spans="1:16" x14ac:dyDescent="0.3">
      <c r="A3212" t="s">
        <v>37</v>
      </c>
      <c r="B3212" t="s">
        <v>38</v>
      </c>
      <c r="C3212" t="s">
        <v>39</v>
      </c>
      <c r="D3212" t="s">
        <v>40</v>
      </c>
      <c r="E3212">
        <v>1</v>
      </c>
      <c r="F3212">
        <v>448</v>
      </c>
      <c r="G3212">
        <v>1</v>
      </c>
      <c r="H3212" s="47">
        <f t="shared" si="150"/>
        <v>448</v>
      </c>
      <c r="I3212" s="47">
        <f t="shared" si="151"/>
        <v>1</v>
      </c>
      <c r="J3212" s="39" t="str">
        <f t="shared" si="152"/>
        <v>4481</v>
      </c>
      <c r="K3212" t="s">
        <v>124</v>
      </c>
      <c r="L3212">
        <v>582</v>
      </c>
      <c r="M3212" t="s">
        <v>54</v>
      </c>
      <c r="N3212" t="s">
        <v>135</v>
      </c>
      <c r="O3212">
        <v>2</v>
      </c>
      <c r="P3212" t="s">
        <v>3323</v>
      </c>
    </row>
    <row r="3213" spans="1:16" x14ac:dyDescent="0.3">
      <c r="A3213" t="s">
        <v>37</v>
      </c>
      <c r="B3213" t="s">
        <v>38</v>
      </c>
      <c r="C3213" t="s">
        <v>39</v>
      </c>
      <c r="D3213" t="s">
        <v>40</v>
      </c>
      <c r="E3213">
        <v>1</v>
      </c>
      <c r="F3213">
        <v>907</v>
      </c>
      <c r="G3213">
        <v>2</v>
      </c>
      <c r="H3213" s="47">
        <f t="shared" si="150"/>
        <v>907</v>
      </c>
      <c r="I3213" s="47">
        <f t="shared" si="151"/>
        <v>2</v>
      </c>
      <c r="J3213" s="39" t="str">
        <f t="shared" si="152"/>
        <v>9072</v>
      </c>
      <c r="K3213" t="s">
        <v>124</v>
      </c>
      <c r="L3213">
        <v>604</v>
      </c>
      <c r="M3213" t="s">
        <v>54</v>
      </c>
      <c r="N3213" t="s">
        <v>135</v>
      </c>
      <c r="O3213">
        <v>2</v>
      </c>
      <c r="P3213" t="s">
        <v>3323</v>
      </c>
    </row>
    <row r="3214" spans="1:16" x14ac:dyDescent="0.3">
      <c r="A3214" t="s">
        <v>37</v>
      </c>
      <c r="B3214" t="s">
        <v>38</v>
      </c>
      <c r="C3214" t="s">
        <v>39</v>
      </c>
      <c r="D3214" t="s">
        <v>40</v>
      </c>
      <c r="E3214">
        <v>1</v>
      </c>
      <c r="F3214">
        <v>430</v>
      </c>
      <c r="G3214">
        <v>9</v>
      </c>
      <c r="H3214" s="47">
        <f t="shared" si="150"/>
        <v>430</v>
      </c>
      <c r="I3214" s="47">
        <f t="shared" si="151"/>
        <v>9</v>
      </c>
      <c r="J3214" s="39" t="str">
        <f t="shared" si="152"/>
        <v>4309</v>
      </c>
      <c r="K3214" t="s">
        <v>124</v>
      </c>
      <c r="L3214">
        <v>19</v>
      </c>
      <c r="M3214" t="s">
        <v>54</v>
      </c>
      <c r="N3214" t="s">
        <v>55</v>
      </c>
      <c r="O3214">
        <v>5</v>
      </c>
      <c r="P3214" t="s">
        <v>3322</v>
      </c>
    </row>
    <row r="3215" spans="1:16" x14ac:dyDescent="0.3">
      <c r="A3215" t="s">
        <v>37</v>
      </c>
      <c r="B3215" t="s">
        <v>38</v>
      </c>
      <c r="C3215" t="s">
        <v>39</v>
      </c>
      <c r="D3215" t="s">
        <v>40</v>
      </c>
      <c r="E3215">
        <v>1</v>
      </c>
      <c r="F3215">
        <v>302</v>
      </c>
      <c r="G3215">
        <v>16</v>
      </c>
      <c r="H3215" s="47">
        <f t="shared" si="150"/>
        <v>302</v>
      </c>
      <c r="I3215" s="47">
        <f t="shared" si="151"/>
        <v>16</v>
      </c>
      <c r="J3215" s="39" t="str">
        <f t="shared" si="152"/>
        <v>30216</v>
      </c>
      <c r="K3215" t="s">
        <v>124</v>
      </c>
      <c r="L3215">
        <v>76</v>
      </c>
      <c r="M3215" t="s">
        <v>54</v>
      </c>
      <c r="N3215" t="s">
        <v>55</v>
      </c>
      <c r="O3215">
        <v>5</v>
      </c>
      <c r="P3215" t="s">
        <v>3322</v>
      </c>
    </row>
    <row r="3216" spans="1:16" x14ac:dyDescent="0.3">
      <c r="A3216" t="s">
        <v>37</v>
      </c>
      <c r="B3216" t="s">
        <v>38</v>
      </c>
      <c r="C3216" t="s">
        <v>39</v>
      </c>
      <c r="D3216" t="s">
        <v>40</v>
      </c>
      <c r="E3216">
        <v>1</v>
      </c>
      <c r="F3216">
        <v>344</v>
      </c>
      <c r="G3216">
        <v>1</v>
      </c>
      <c r="H3216" s="47">
        <f t="shared" si="150"/>
        <v>344</v>
      </c>
      <c r="I3216" s="47">
        <f t="shared" si="151"/>
        <v>1</v>
      </c>
      <c r="J3216" s="39" t="str">
        <f t="shared" si="152"/>
        <v>3441</v>
      </c>
      <c r="K3216" t="s">
        <v>58</v>
      </c>
      <c r="L3216">
        <v>112</v>
      </c>
      <c r="M3216" t="s">
        <v>54</v>
      </c>
      <c r="N3216" t="s">
        <v>57</v>
      </c>
      <c r="O3216">
        <v>2</v>
      </c>
      <c r="P3216" t="s">
        <v>3323</v>
      </c>
    </row>
    <row r="3217" spans="1:16" x14ac:dyDescent="0.3">
      <c r="A3217" t="s">
        <v>37</v>
      </c>
      <c r="B3217" t="s">
        <v>38</v>
      </c>
      <c r="C3217" t="s">
        <v>39</v>
      </c>
      <c r="D3217" t="s">
        <v>40</v>
      </c>
      <c r="E3217">
        <v>1</v>
      </c>
      <c r="F3217">
        <v>280</v>
      </c>
      <c r="G3217">
        <v>10</v>
      </c>
      <c r="H3217" s="47">
        <f t="shared" si="150"/>
        <v>280</v>
      </c>
      <c r="I3217" s="47">
        <f t="shared" si="151"/>
        <v>10</v>
      </c>
      <c r="J3217" s="39" t="str">
        <f t="shared" si="152"/>
        <v>28010</v>
      </c>
      <c r="K3217" t="s">
        <v>124</v>
      </c>
      <c r="L3217">
        <v>9</v>
      </c>
      <c r="M3217" t="s">
        <v>54</v>
      </c>
      <c r="N3217" t="s">
        <v>57</v>
      </c>
      <c r="O3217">
        <v>2</v>
      </c>
      <c r="P3217" t="s">
        <v>3323</v>
      </c>
    </row>
    <row r="3218" spans="1:16" x14ac:dyDescent="0.3">
      <c r="A3218" t="s">
        <v>37</v>
      </c>
      <c r="B3218" t="s">
        <v>38</v>
      </c>
      <c r="C3218" t="s">
        <v>39</v>
      </c>
      <c r="D3218" t="s">
        <v>40</v>
      </c>
      <c r="E3218">
        <v>1</v>
      </c>
      <c r="F3218">
        <v>125</v>
      </c>
      <c r="G3218">
        <v>6</v>
      </c>
      <c r="H3218" s="47">
        <f t="shared" si="150"/>
        <v>125</v>
      </c>
      <c r="I3218" s="47">
        <f t="shared" si="151"/>
        <v>6</v>
      </c>
      <c r="J3218" s="39" t="str">
        <f t="shared" si="152"/>
        <v>1256</v>
      </c>
      <c r="K3218" t="s">
        <v>356</v>
      </c>
      <c r="L3218">
        <v>172</v>
      </c>
      <c r="M3218" t="s">
        <v>54</v>
      </c>
      <c r="N3218" t="s">
        <v>135</v>
      </c>
      <c r="O3218">
        <v>2</v>
      </c>
      <c r="P3218" t="s">
        <v>3323</v>
      </c>
    </row>
    <row r="3219" spans="1:16" x14ac:dyDescent="0.3">
      <c r="A3219" t="s">
        <v>37</v>
      </c>
      <c r="B3219" t="s">
        <v>38</v>
      </c>
      <c r="C3219" t="s">
        <v>39</v>
      </c>
      <c r="D3219" t="s">
        <v>40</v>
      </c>
      <c r="E3219">
        <v>1</v>
      </c>
      <c r="F3219">
        <v>684</v>
      </c>
      <c r="G3219">
        <v>40</v>
      </c>
      <c r="H3219" s="47">
        <f t="shared" si="150"/>
        <v>684</v>
      </c>
      <c r="I3219" s="47">
        <f t="shared" si="151"/>
        <v>40</v>
      </c>
      <c r="J3219" s="39" t="str">
        <f t="shared" si="152"/>
        <v>68440</v>
      </c>
      <c r="K3219" t="s">
        <v>124</v>
      </c>
      <c r="L3219">
        <v>65.400000000000006</v>
      </c>
      <c r="M3219" t="s">
        <v>54</v>
      </c>
      <c r="N3219" t="s">
        <v>135</v>
      </c>
      <c r="O3219">
        <v>2</v>
      </c>
      <c r="P3219" t="s">
        <v>3323</v>
      </c>
    </row>
    <row r="3220" spans="1:16" x14ac:dyDescent="0.3">
      <c r="A3220" t="s">
        <v>37</v>
      </c>
      <c r="B3220" t="s">
        <v>38</v>
      </c>
      <c r="C3220" t="s">
        <v>39</v>
      </c>
      <c r="D3220" t="s">
        <v>40</v>
      </c>
      <c r="E3220">
        <v>1</v>
      </c>
      <c r="F3220">
        <v>583</v>
      </c>
      <c r="G3220">
        <v>22</v>
      </c>
      <c r="H3220" s="47">
        <f t="shared" si="150"/>
        <v>583</v>
      </c>
      <c r="I3220" s="47">
        <f t="shared" si="151"/>
        <v>22</v>
      </c>
      <c r="J3220" s="39" t="str">
        <f t="shared" si="152"/>
        <v>58322</v>
      </c>
      <c r="K3220" t="s">
        <v>124</v>
      </c>
      <c r="L3220">
        <v>20</v>
      </c>
      <c r="M3220" t="s">
        <v>54</v>
      </c>
      <c r="N3220" t="s">
        <v>55</v>
      </c>
      <c r="O3220">
        <v>5</v>
      </c>
      <c r="P3220" t="s">
        <v>3322</v>
      </c>
    </row>
    <row r="3221" spans="1:16" x14ac:dyDescent="0.3">
      <c r="A3221" t="s">
        <v>37</v>
      </c>
      <c r="B3221" t="s">
        <v>38</v>
      </c>
      <c r="C3221" t="s">
        <v>39</v>
      </c>
      <c r="D3221" t="s">
        <v>40</v>
      </c>
      <c r="E3221">
        <v>1</v>
      </c>
      <c r="F3221">
        <v>864</v>
      </c>
      <c r="G3221">
        <v>0</v>
      </c>
      <c r="H3221" s="47">
        <f t="shared" si="150"/>
        <v>864</v>
      </c>
      <c r="I3221" s="47"/>
      <c r="J3221" s="39" t="str">
        <f t="shared" si="152"/>
        <v>864</v>
      </c>
      <c r="K3221" t="s">
        <v>124</v>
      </c>
      <c r="L3221">
        <v>159</v>
      </c>
      <c r="M3221" t="s">
        <v>54</v>
      </c>
      <c r="N3221" t="s">
        <v>135</v>
      </c>
      <c r="O3221">
        <v>2</v>
      </c>
      <c r="P3221" t="s">
        <v>3323</v>
      </c>
    </row>
    <row r="3222" spans="1:16" x14ac:dyDescent="0.3">
      <c r="A3222" t="s">
        <v>37</v>
      </c>
      <c r="B3222" t="s">
        <v>38</v>
      </c>
      <c r="C3222" t="s">
        <v>39</v>
      </c>
      <c r="D3222" t="s">
        <v>40</v>
      </c>
      <c r="E3222">
        <v>1</v>
      </c>
      <c r="F3222">
        <v>771</v>
      </c>
      <c r="G3222">
        <v>18</v>
      </c>
      <c r="H3222" s="47">
        <f t="shared" si="150"/>
        <v>771</v>
      </c>
      <c r="I3222" s="47">
        <f t="shared" si="151"/>
        <v>18</v>
      </c>
      <c r="J3222" s="39" t="str">
        <f t="shared" si="152"/>
        <v>77118</v>
      </c>
      <c r="K3222" t="s">
        <v>124</v>
      </c>
      <c r="L3222">
        <v>39</v>
      </c>
      <c r="M3222" t="s">
        <v>54</v>
      </c>
      <c r="N3222" t="s">
        <v>55</v>
      </c>
      <c r="O3222">
        <v>5</v>
      </c>
      <c r="P3222" t="s">
        <v>3322</v>
      </c>
    </row>
    <row r="3223" spans="1:16" x14ac:dyDescent="0.3">
      <c r="A3223" t="s">
        <v>37</v>
      </c>
      <c r="B3223" t="s">
        <v>38</v>
      </c>
      <c r="C3223" t="s">
        <v>39</v>
      </c>
      <c r="D3223" t="s">
        <v>40</v>
      </c>
      <c r="E3223">
        <v>1</v>
      </c>
      <c r="F3223">
        <v>867</v>
      </c>
      <c r="G3223">
        <v>73</v>
      </c>
      <c r="H3223" s="47">
        <f t="shared" si="150"/>
        <v>867</v>
      </c>
      <c r="I3223" s="47">
        <f t="shared" si="151"/>
        <v>73</v>
      </c>
      <c r="J3223" s="39" t="str">
        <f t="shared" si="152"/>
        <v>86773</v>
      </c>
      <c r="K3223" t="s">
        <v>56</v>
      </c>
      <c r="L3223">
        <v>165</v>
      </c>
      <c r="M3223" t="s">
        <v>54</v>
      </c>
      <c r="N3223" t="s">
        <v>135</v>
      </c>
      <c r="O3223">
        <v>2</v>
      </c>
      <c r="P3223" t="s">
        <v>3323</v>
      </c>
    </row>
    <row r="3224" spans="1:16" x14ac:dyDescent="0.3">
      <c r="A3224" t="s">
        <v>37</v>
      </c>
      <c r="B3224" t="s">
        <v>38</v>
      </c>
      <c r="C3224" t="s">
        <v>39</v>
      </c>
      <c r="D3224" t="s">
        <v>40</v>
      </c>
      <c r="E3224">
        <v>1</v>
      </c>
      <c r="F3224">
        <v>223</v>
      </c>
      <c r="G3224">
        <v>21</v>
      </c>
      <c r="H3224" s="47">
        <f t="shared" si="150"/>
        <v>223</v>
      </c>
      <c r="I3224" s="47">
        <f t="shared" si="151"/>
        <v>21</v>
      </c>
      <c r="J3224" s="39" t="str">
        <f t="shared" si="152"/>
        <v>22321</v>
      </c>
      <c r="K3224" t="s">
        <v>124</v>
      </c>
      <c r="L3224">
        <v>60</v>
      </c>
      <c r="M3224" t="s">
        <v>54</v>
      </c>
      <c r="N3224" t="s">
        <v>55</v>
      </c>
      <c r="O3224">
        <v>5</v>
      </c>
      <c r="P3224" t="s">
        <v>3322</v>
      </c>
    </row>
    <row r="3225" spans="1:16" x14ac:dyDescent="0.3">
      <c r="A3225" t="s">
        <v>37</v>
      </c>
      <c r="B3225" t="s">
        <v>38</v>
      </c>
      <c r="C3225" t="s">
        <v>39</v>
      </c>
      <c r="D3225" t="s">
        <v>40</v>
      </c>
      <c r="E3225">
        <v>1</v>
      </c>
      <c r="F3225">
        <v>213</v>
      </c>
      <c r="G3225">
        <v>7</v>
      </c>
      <c r="H3225" s="47">
        <f t="shared" si="150"/>
        <v>213</v>
      </c>
      <c r="I3225" s="47">
        <f t="shared" si="151"/>
        <v>7</v>
      </c>
      <c r="J3225" s="39" t="str">
        <f t="shared" si="152"/>
        <v>2137</v>
      </c>
      <c r="K3225" t="s">
        <v>124</v>
      </c>
      <c r="L3225">
        <v>72</v>
      </c>
      <c r="M3225" t="s">
        <v>54</v>
      </c>
      <c r="N3225" t="s">
        <v>55</v>
      </c>
      <c r="O3225">
        <v>5</v>
      </c>
      <c r="P3225" t="s">
        <v>3322</v>
      </c>
    </row>
    <row r="3226" spans="1:16" x14ac:dyDescent="0.3">
      <c r="A3226" t="s">
        <v>37</v>
      </c>
      <c r="B3226" t="s">
        <v>38</v>
      </c>
      <c r="C3226" t="s">
        <v>39</v>
      </c>
      <c r="D3226" t="s">
        <v>40</v>
      </c>
      <c r="E3226">
        <v>1</v>
      </c>
      <c r="F3226">
        <v>908</v>
      </c>
      <c r="G3226">
        <v>2</v>
      </c>
      <c r="H3226" s="47">
        <f t="shared" si="150"/>
        <v>908</v>
      </c>
      <c r="I3226" s="47">
        <f t="shared" si="151"/>
        <v>2</v>
      </c>
      <c r="J3226" s="39" t="str">
        <f t="shared" si="152"/>
        <v>9082</v>
      </c>
      <c r="K3226" t="s">
        <v>340</v>
      </c>
      <c r="L3226">
        <v>19</v>
      </c>
      <c r="M3226" t="s">
        <v>54</v>
      </c>
      <c r="N3226" t="s">
        <v>1511</v>
      </c>
      <c r="O3226">
        <v>2</v>
      </c>
      <c r="P3226" t="s">
        <v>3323</v>
      </c>
    </row>
    <row r="3227" spans="1:16" x14ac:dyDescent="0.3">
      <c r="A3227" t="s">
        <v>37</v>
      </c>
      <c r="B3227" t="s">
        <v>38</v>
      </c>
      <c r="C3227" t="s">
        <v>39</v>
      </c>
      <c r="D3227" t="s">
        <v>40</v>
      </c>
      <c r="E3227">
        <v>1</v>
      </c>
      <c r="F3227">
        <v>81</v>
      </c>
      <c r="G3227">
        <v>29</v>
      </c>
      <c r="H3227" s="47">
        <f t="shared" si="150"/>
        <v>81</v>
      </c>
      <c r="I3227" s="47">
        <f t="shared" si="151"/>
        <v>29</v>
      </c>
      <c r="J3227" s="39" t="str">
        <f t="shared" si="152"/>
        <v>8129</v>
      </c>
      <c r="K3227" t="s">
        <v>124</v>
      </c>
      <c r="L3227">
        <v>32</v>
      </c>
      <c r="M3227" t="s">
        <v>1704</v>
      </c>
      <c r="N3227" t="s">
        <v>1705</v>
      </c>
      <c r="O3227">
        <v>1</v>
      </c>
      <c r="P3227" t="s">
        <v>3321</v>
      </c>
    </row>
    <row r="3228" spans="1:16" x14ac:dyDescent="0.3">
      <c r="A3228" t="s">
        <v>37</v>
      </c>
      <c r="B3228" t="s">
        <v>38</v>
      </c>
      <c r="C3228" t="s">
        <v>39</v>
      </c>
      <c r="D3228" t="s">
        <v>40</v>
      </c>
      <c r="E3228">
        <v>1</v>
      </c>
      <c r="F3228">
        <v>740</v>
      </c>
      <c r="G3228">
        <v>12</v>
      </c>
      <c r="H3228" s="47">
        <f t="shared" si="150"/>
        <v>740</v>
      </c>
      <c r="I3228" s="47">
        <f t="shared" si="151"/>
        <v>12</v>
      </c>
      <c r="J3228" s="39" t="str">
        <f t="shared" si="152"/>
        <v>74012</v>
      </c>
      <c r="K3228" t="s">
        <v>356</v>
      </c>
      <c r="L3228">
        <v>202</v>
      </c>
      <c r="M3228" t="s">
        <v>54</v>
      </c>
      <c r="N3228" t="s">
        <v>135</v>
      </c>
      <c r="O3228">
        <v>2</v>
      </c>
      <c r="P3228" t="s">
        <v>3323</v>
      </c>
    </row>
    <row r="3229" spans="1:16" x14ac:dyDescent="0.3">
      <c r="A3229" t="s">
        <v>37</v>
      </c>
      <c r="B3229" t="s">
        <v>38</v>
      </c>
      <c r="C3229" t="s">
        <v>39</v>
      </c>
      <c r="D3229" t="s">
        <v>40</v>
      </c>
      <c r="E3229">
        <v>1</v>
      </c>
      <c r="F3229">
        <v>256</v>
      </c>
      <c r="G3229">
        <v>23</v>
      </c>
      <c r="H3229" s="47">
        <f t="shared" si="150"/>
        <v>256</v>
      </c>
      <c r="I3229" s="47">
        <f t="shared" si="151"/>
        <v>23</v>
      </c>
      <c r="J3229" s="39" t="str">
        <f t="shared" si="152"/>
        <v>25623</v>
      </c>
      <c r="K3229" t="s">
        <v>50</v>
      </c>
      <c r="L3229">
        <v>40</v>
      </c>
      <c r="M3229" t="s">
        <v>267</v>
      </c>
      <c r="N3229" t="s">
        <v>268</v>
      </c>
      <c r="O3229">
        <v>1</v>
      </c>
      <c r="P3229" t="s">
        <v>3321</v>
      </c>
    </row>
    <row r="3230" spans="1:16" x14ac:dyDescent="0.3">
      <c r="A3230" t="s">
        <v>37</v>
      </c>
      <c r="B3230" t="s">
        <v>38</v>
      </c>
      <c r="C3230" t="s">
        <v>39</v>
      </c>
      <c r="D3230" t="s">
        <v>40</v>
      </c>
      <c r="E3230">
        <v>1</v>
      </c>
      <c r="F3230">
        <v>332</v>
      </c>
      <c r="G3230">
        <v>5</v>
      </c>
      <c r="H3230" s="47">
        <f t="shared" si="150"/>
        <v>332</v>
      </c>
      <c r="I3230" s="47">
        <f t="shared" si="151"/>
        <v>5</v>
      </c>
      <c r="J3230" s="39" t="str">
        <f t="shared" si="152"/>
        <v>3325</v>
      </c>
      <c r="K3230" t="s">
        <v>124</v>
      </c>
      <c r="L3230">
        <v>165</v>
      </c>
      <c r="M3230" t="s">
        <v>54</v>
      </c>
      <c r="N3230" t="s">
        <v>135</v>
      </c>
      <c r="O3230">
        <v>2</v>
      </c>
      <c r="P3230" t="s">
        <v>3323</v>
      </c>
    </row>
    <row r="3231" spans="1:16" x14ac:dyDescent="0.3">
      <c r="A3231" t="s">
        <v>37</v>
      </c>
      <c r="B3231" t="s">
        <v>38</v>
      </c>
      <c r="C3231" t="s">
        <v>39</v>
      </c>
      <c r="D3231" t="s">
        <v>40</v>
      </c>
      <c r="E3231">
        <v>1</v>
      </c>
      <c r="F3231">
        <v>775</v>
      </c>
      <c r="G3231">
        <v>3</v>
      </c>
      <c r="H3231" s="47">
        <f t="shared" si="150"/>
        <v>775</v>
      </c>
      <c r="I3231" s="47">
        <f t="shared" si="151"/>
        <v>3</v>
      </c>
      <c r="J3231" s="39" t="str">
        <f t="shared" si="152"/>
        <v>7753</v>
      </c>
      <c r="K3231" t="s">
        <v>124</v>
      </c>
      <c r="L3231">
        <v>701</v>
      </c>
      <c r="M3231" t="s">
        <v>54</v>
      </c>
      <c r="N3231" t="s">
        <v>135</v>
      </c>
      <c r="O3231">
        <v>2</v>
      </c>
      <c r="P3231" t="s">
        <v>3323</v>
      </c>
    </row>
    <row r="3232" spans="1:16" x14ac:dyDescent="0.3">
      <c r="A3232" t="s">
        <v>37</v>
      </c>
      <c r="B3232" t="s">
        <v>38</v>
      </c>
      <c r="C3232" t="s">
        <v>39</v>
      </c>
      <c r="D3232" t="s">
        <v>40</v>
      </c>
      <c r="E3232">
        <v>1</v>
      </c>
      <c r="F3232">
        <v>346</v>
      </c>
      <c r="G3232">
        <v>1</v>
      </c>
      <c r="H3232" s="47">
        <f t="shared" si="150"/>
        <v>346</v>
      </c>
      <c r="I3232" s="47">
        <f t="shared" si="151"/>
        <v>1</v>
      </c>
      <c r="J3232" s="39" t="str">
        <f t="shared" si="152"/>
        <v>3461</v>
      </c>
      <c r="K3232" t="s">
        <v>161</v>
      </c>
      <c r="L3232">
        <v>353</v>
      </c>
      <c r="M3232" t="s">
        <v>54</v>
      </c>
      <c r="N3232" t="s">
        <v>162</v>
      </c>
      <c r="O3232">
        <v>2</v>
      </c>
      <c r="P3232" t="s">
        <v>3323</v>
      </c>
    </row>
    <row r="3233" spans="1:16" x14ac:dyDescent="0.3">
      <c r="A3233" t="s">
        <v>37</v>
      </c>
      <c r="B3233" t="s">
        <v>38</v>
      </c>
      <c r="C3233" t="s">
        <v>39</v>
      </c>
      <c r="D3233" t="s">
        <v>40</v>
      </c>
      <c r="E3233">
        <v>1</v>
      </c>
      <c r="F3233">
        <v>543</v>
      </c>
      <c r="G3233">
        <v>2</v>
      </c>
      <c r="H3233" s="47">
        <f t="shared" si="150"/>
        <v>543</v>
      </c>
      <c r="I3233" s="47">
        <f t="shared" si="151"/>
        <v>2</v>
      </c>
      <c r="J3233" s="39" t="str">
        <f t="shared" si="152"/>
        <v>5432</v>
      </c>
      <c r="K3233" t="s">
        <v>124</v>
      </c>
      <c r="L3233">
        <v>3</v>
      </c>
      <c r="M3233" t="s">
        <v>54</v>
      </c>
      <c r="N3233" t="s">
        <v>57</v>
      </c>
      <c r="O3233">
        <v>2</v>
      </c>
      <c r="P3233" t="s">
        <v>3323</v>
      </c>
    </row>
    <row r="3234" spans="1:16" x14ac:dyDescent="0.3">
      <c r="A3234" t="s">
        <v>37</v>
      </c>
      <c r="B3234" t="s">
        <v>38</v>
      </c>
      <c r="C3234" t="s">
        <v>39</v>
      </c>
      <c r="D3234" t="s">
        <v>40</v>
      </c>
      <c r="E3234">
        <v>1</v>
      </c>
      <c r="F3234">
        <v>83</v>
      </c>
      <c r="G3234">
        <v>11</v>
      </c>
      <c r="H3234" s="47">
        <f t="shared" si="150"/>
        <v>83</v>
      </c>
      <c r="I3234" s="47">
        <f t="shared" si="151"/>
        <v>11</v>
      </c>
      <c r="J3234" s="39" t="str">
        <f t="shared" si="152"/>
        <v>8311</v>
      </c>
      <c r="K3234" t="s">
        <v>124</v>
      </c>
      <c r="L3234">
        <v>13</v>
      </c>
      <c r="M3234" t="s">
        <v>54</v>
      </c>
      <c r="N3234" t="s">
        <v>57</v>
      </c>
      <c r="O3234">
        <v>2</v>
      </c>
      <c r="P3234" t="s">
        <v>3323</v>
      </c>
    </row>
    <row r="3235" spans="1:16" x14ac:dyDescent="0.3">
      <c r="A3235" t="s">
        <v>37</v>
      </c>
      <c r="B3235" t="s">
        <v>38</v>
      </c>
      <c r="C3235" t="s">
        <v>39</v>
      </c>
      <c r="D3235" t="s">
        <v>40</v>
      </c>
      <c r="E3235">
        <v>1</v>
      </c>
      <c r="F3235">
        <v>882</v>
      </c>
      <c r="G3235">
        <v>14</v>
      </c>
      <c r="H3235" s="47">
        <f t="shared" si="150"/>
        <v>882</v>
      </c>
      <c r="I3235" s="47">
        <f t="shared" si="151"/>
        <v>14</v>
      </c>
      <c r="J3235" s="39" t="str">
        <f t="shared" si="152"/>
        <v>88214</v>
      </c>
      <c r="K3235" t="s">
        <v>50</v>
      </c>
      <c r="L3235">
        <v>36</v>
      </c>
      <c r="M3235" t="s">
        <v>54</v>
      </c>
      <c r="N3235" t="s">
        <v>162</v>
      </c>
      <c r="O3235">
        <v>2</v>
      </c>
      <c r="P3235" t="s">
        <v>3323</v>
      </c>
    </row>
    <row r="3236" spans="1:16" x14ac:dyDescent="0.3">
      <c r="A3236" t="s">
        <v>37</v>
      </c>
      <c r="B3236" t="s">
        <v>38</v>
      </c>
      <c r="C3236" t="s">
        <v>39</v>
      </c>
      <c r="D3236" t="s">
        <v>40</v>
      </c>
      <c r="E3236">
        <v>1</v>
      </c>
      <c r="F3236">
        <v>315</v>
      </c>
      <c r="G3236">
        <v>9</v>
      </c>
      <c r="H3236" s="47">
        <f t="shared" si="150"/>
        <v>315</v>
      </c>
      <c r="I3236" s="47">
        <f t="shared" si="151"/>
        <v>9</v>
      </c>
      <c r="J3236" s="39" t="str">
        <f t="shared" si="152"/>
        <v>3159</v>
      </c>
      <c r="K3236" t="s">
        <v>124</v>
      </c>
      <c r="L3236">
        <v>138</v>
      </c>
      <c r="M3236" t="s">
        <v>54</v>
      </c>
      <c r="N3236" t="s">
        <v>135</v>
      </c>
      <c r="O3236">
        <v>2</v>
      </c>
      <c r="P3236" t="s">
        <v>3323</v>
      </c>
    </row>
    <row r="3237" spans="1:16" x14ac:dyDescent="0.3">
      <c r="A3237" t="s">
        <v>37</v>
      </c>
      <c r="B3237" t="s">
        <v>38</v>
      </c>
      <c r="C3237" t="s">
        <v>39</v>
      </c>
      <c r="D3237" t="s">
        <v>40</v>
      </c>
      <c r="E3237">
        <v>1</v>
      </c>
      <c r="F3237">
        <v>44</v>
      </c>
      <c r="G3237">
        <v>3</v>
      </c>
      <c r="H3237" s="47">
        <f t="shared" si="150"/>
        <v>44</v>
      </c>
      <c r="I3237" s="47">
        <f t="shared" si="151"/>
        <v>3</v>
      </c>
      <c r="J3237" s="39" t="str">
        <f t="shared" si="152"/>
        <v>443</v>
      </c>
      <c r="K3237" t="s">
        <v>124</v>
      </c>
      <c r="L3237">
        <v>570</v>
      </c>
      <c r="M3237" t="s">
        <v>54</v>
      </c>
      <c r="N3237" t="s">
        <v>55</v>
      </c>
      <c r="O3237">
        <v>5</v>
      </c>
      <c r="P3237" t="s">
        <v>3322</v>
      </c>
    </row>
    <row r="3238" spans="1:16" x14ac:dyDescent="0.3">
      <c r="A3238" t="s">
        <v>37</v>
      </c>
      <c r="B3238" t="s">
        <v>38</v>
      </c>
      <c r="C3238" t="s">
        <v>39</v>
      </c>
      <c r="D3238" t="s">
        <v>40</v>
      </c>
      <c r="E3238">
        <v>1</v>
      </c>
      <c r="F3238">
        <v>566</v>
      </c>
      <c r="G3238">
        <v>2</v>
      </c>
      <c r="H3238" s="47">
        <f t="shared" si="150"/>
        <v>566</v>
      </c>
      <c r="I3238" s="47">
        <f t="shared" si="151"/>
        <v>2</v>
      </c>
      <c r="J3238" s="39" t="str">
        <f t="shared" si="152"/>
        <v>5662</v>
      </c>
      <c r="K3238" t="s">
        <v>124</v>
      </c>
      <c r="L3238">
        <v>10</v>
      </c>
      <c r="M3238" t="s">
        <v>54</v>
      </c>
      <c r="N3238" t="s">
        <v>3238</v>
      </c>
      <c r="O3238">
        <v>0</v>
      </c>
      <c r="P3238" t="s">
        <v>3326</v>
      </c>
    </row>
    <row r="3239" spans="1:16" x14ac:dyDescent="0.3">
      <c r="A3239" t="s">
        <v>37</v>
      </c>
      <c r="B3239" t="s">
        <v>38</v>
      </c>
      <c r="C3239" t="s">
        <v>39</v>
      </c>
      <c r="D3239" t="s">
        <v>40</v>
      </c>
      <c r="E3239">
        <v>1</v>
      </c>
      <c r="F3239">
        <v>341</v>
      </c>
      <c r="G3239">
        <v>0</v>
      </c>
      <c r="H3239" s="47">
        <f t="shared" si="150"/>
        <v>341</v>
      </c>
      <c r="I3239" s="47"/>
      <c r="J3239" s="39" t="str">
        <f t="shared" si="152"/>
        <v>341</v>
      </c>
      <c r="K3239" t="s">
        <v>161</v>
      </c>
      <c r="L3239">
        <v>112</v>
      </c>
      <c r="M3239" t="s">
        <v>54</v>
      </c>
      <c r="N3239" t="s">
        <v>162</v>
      </c>
      <c r="O3239">
        <v>2</v>
      </c>
      <c r="P3239" t="s">
        <v>3323</v>
      </c>
    </row>
    <row r="3240" spans="1:16" x14ac:dyDescent="0.3">
      <c r="A3240" t="s">
        <v>37</v>
      </c>
      <c r="B3240" t="s">
        <v>38</v>
      </c>
      <c r="C3240" t="s">
        <v>39</v>
      </c>
      <c r="D3240" t="s">
        <v>40</v>
      </c>
      <c r="E3240">
        <v>1</v>
      </c>
      <c r="F3240">
        <v>260</v>
      </c>
      <c r="G3240">
        <v>3</v>
      </c>
      <c r="H3240" s="47">
        <f t="shared" si="150"/>
        <v>260</v>
      </c>
      <c r="I3240" s="47">
        <f t="shared" si="151"/>
        <v>3</v>
      </c>
      <c r="J3240" s="39" t="str">
        <f t="shared" si="152"/>
        <v>2603</v>
      </c>
      <c r="K3240" t="s">
        <v>124</v>
      </c>
      <c r="L3240">
        <v>340</v>
      </c>
      <c r="M3240" t="s">
        <v>1663</v>
      </c>
      <c r="N3240" t="s">
        <v>1543</v>
      </c>
      <c r="O3240">
        <v>1</v>
      </c>
      <c r="P3240" t="s">
        <v>3321</v>
      </c>
    </row>
    <row r="3241" spans="1:16" x14ac:dyDescent="0.3">
      <c r="A3241" t="s">
        <v>37</v>
      </c>
      <c r="B3241" t="s">
        <v>38</v>
      </c>
      <c r="C3241" t="s">
        <v>39</v>
      </c>
      <c r="D3241" t="s">
        <v>40</v>
      </c>
      <c r="E3241">
        <v>1</v>
      </c>
      <c r="F3241">
        <v>868</v>
      </c>
      <c r="G3241">
        <v>0</v>
      </c>
      <c r="H3241" s="47">
        <f t="shared" si="150"/>
        <v>868</v>
      </c>
      <c r="I3241" s="47"/>
      <c r="J3241" s="39" t="str">
        <f t="shared" si="152"/>
        <v>868</v>
      </c>
      <c r="K3241" t="s">
        <v>124</v>
      </c>
      <c r="L3241">
        <v>4869</v>
      </c>
      <c r="M3241" t="s">
        <v>54</v>
      </c>
      <c r="N3241" t="s">
        <v>135</v>
      </c>
      <c r="O3241">
        <v>2</v>
      </c>
      <c r="P3241" t="s">
        <v>3323</v>
      </c>
    </row>
    <row r="3242" spans="1:16" x14ac:dyDescent="0.3">
      <c r="A3242" t="s">
        <v>37</v>
      </c>
      <c r="B3242" t="s">
        <v>38</v>
      </c>
      <c r="C3242" t="s">
        <v>39</v>
      </c>
      <c r="D3242" t="s">
        <v>40</v>
      </c>
      <c r="E3242">
        <v>1</v>
      </c>
      <c r="F3242">
        <v>806</v>
      </c>
      <c r="G3242">
        <v>6</v>
      </c>
      <c r="H3242" s="47">
        <f t="shared" si="150"/>
        <v>806</v>
      </c>
      <c r="I3242" s="47">
        <f t="shared" si="151"/>
        <v>6</v>
      </c>
      <c r="J3242" s="39" t="str">
        <f t="shared" si="152"/>
        <v>8066</v>
      </c>
      <c r="K3242" t="s">
        <v>124</v>
      </c>
      <c r="L3242">
        <v>23</v>
      </c>
      <c r="M3242" t="s">
        <v>54</v>
      </c>
      <c r="N3242" t="s">
        <v>55</v>
      </c>
      <c r="O3242">
        <v>5</v>
      </c>
      <c r="P3242" t="s">
        <v>3322</v>
      </c>
    </row>
    <row r="3243" spans="1:16" x14ac:dyDescent="0.3">
      <c r="A3243" t="s">
        <v>37</v>
      </c>
      <c r="B3243" t="s">
        <v>38</v>
      </c>
      <c r="C3243" t="s">
        <v>39</v>
      </c>
      <c r="D3243" t="s">
        <v>40</v>
      </c>
      <c r="E3243">
        <v>1</v>
      </c>
      <c r="F3243">
        <v>872</v>
      </c>
      <c r="G3243">
        <v>0</v>
      </c>
      <c r="H3243" s="47">
        <f t="shared" si="150"/>
        <v>872</v>
      </c>
      <c r="I3243" s="47"/>
      <c r="J3243" s="39" t="str">
        <f t="shared" si="152"/>
        <v>872</v>
      </c>
      <c r="K3243" t="s">
        <v>124</v>
      </c>
      <c r="L3243">
        <v>2793</v>
      </c>
      <c r="M3243" t="s">
        <v>54</v>
      </c>
      <c r="N3243" t="s">
        <v>57</v>
      </c>
      <c r="O3243">
        <v>2</v>
      </c>
      <c r="P3243" t="s">
        <v>3323</v>
      </c>
    </row>
    <row r="3244" spans="1:16" x14ac:dyDescent="0.3">
      <c r="A3244" t="s">
        <v>37</v>
      </c>
      <c r="B3244" t="s">
        <v>38</v>
      </c>
      <c r="C3244" t="s">
        <v>39</v>
      </c>
      <c r="D3244" t="s">
        <v>40</v>
      </c>
      <c r="E3244">
        <v>1</v>
      </c>
      <c r="F3244">
        <v>854</v>
      </c>
      <c r="G3244">
        <v>2</v>
      </c>
      <c r="H3244" s="47">
        <f t="shared" si="150"/>
        <v>854</v>
      </c>
      <c r="I3244" s="47">
        <f t="shared" si="151"/>
        <v>2</v>
      </c>
      <c r="J3244" s="39" t="str">
        <f t="shared" si="152"/>
        <v>8542</v>
      </c>
      <c r="K3244" t="s">
        <v>207</v>
      </c>
      <c r="L3244">
        <v>1228</v>
      </c>
      <c r="M3244" t="s">
        <v>54</v>
      </c>
      <c r="N3244" t="s">
        <v>55</v>
      </c>
      <c r="O3244">
        <v>5</v>
      </c>
      <c r="P3244" t="s">
        <v>3322</v>
      </c>
    </row>
    <row r="3245" spans="1:16" x14ac:dyDescent="0.3">
      <c r="A3245" t="s">
        <v>37</v>
      </c>
      <c r="B3245" t="s">
        <v>38</v>
      </c>
      <c r="C3245" t="s">
        <v>39</v>
      </c>
      <c r="D3245" t="s">
        <v>40</v>
      </c>
      <c r="E3245">
        <v>1</v>
      </c>
      <c r="F3245">
        <v>420</v>
      </c>
      <c r="G3245">
        <v>6</v>
      </c>
      <c r="H3245" s="47">
        <f t="shared" si="150"/>
        <v>420</v>
      </c>
      <c r="I3245" s="47">
        <f t="shared" si="151"/>
        <v>6</v>
      </c>
      <c r="J3245" s="39" t="str">
        <f t="shared" si="152"/>
        <v>4206</v>
      </c>
      <c r="K3245" t="s">
        <v>124</v>
      </c>
      <c r="L3245">
        <v>2</v>
      </c>
      <c r="M3245" t="s">
        <v>54</v>
      </c>
      <c r="N3245" t="s">
        <v>55</v>
      </c>
      <c r="O3245">
        <v>5</v>
      </c>
      <c r="P3245" t="s">
        <v>3322</v>
      </c>
    </row>
    <row r="3246" spans="1:16" x14ac:dyDescent="0.3">
      <c r="A3246" t="s">
        <v>37</v>
      </c>
      <c r="B3246" t="s">
        <v>38</v>
      </c>
      <c r="C3246" t="s">
        <v>39</v>
      </c>
      <c r="D3246" t="s">
        <v>40</v>
      </c>
      <c r="E3246">
        <v>1</v>
      </c>
      <c r="F3246">
        <v>421</v>
      </c>
      <c r="G3246">
        <v>0</v>
      </c>
      <c r="H3246" s="47">
        <f t="shared" si="150"/>
        <v>421</v>
      </c>
      <c r="I3246" s="47"/>
      <c r="J3246" s="39" t="str">
        <f t="shared" si="152"/>
        <v>421</v>
      </c>
      <c r="K3246" t="s">
        <v>124</v>
      </c>
      <c r="L3246">
        <v>498</v>
      </c>
      <c r="M3246" t="s">
        <v>54</v>
      </c>
      <c r="N3246" t="s">
        <v>55</v>
      </c>
      <c r="O3246">
        <v>5</v>
      </c>
      <c r="P3246" t="s">
        <v>3322</v>
      </c>
    </row>
    <row r="3247" spans="1:16" x14ac:dyDescent="0.3">
      <c r="A3247" t="s">
        <v>37</v>
      </c>
      <c r="B3247" t="s">
        <v>38</v>
      </c>
      <c r="C3247" t="s">
        <v>39</v>
      </c>
      <c r="D3247" t="s">
        <v>40</v>
      </c>
      <c r="E3247">
        <v>1</v>
      </c>
      <c r="F3247">
        <v>625</v>
      </c>
      <c r="G3247">
        <v>1</v>
      </c>
      <c r="H3247" s="47">
        <f t="shared" si="150"/>
        <v>625</v>
      </c>
      <c r="I3247" s="47">
        <f t="shared" si="151"/>
        <v>1</v>
      </c>
      <c r="J3247" s="39" t="str">
        <f t="shared" si="152"/>
        <v>6251</v>
      </c>
      <c r="K3247" t="s">
        <v>124</v>
      </c>
      <c r="L3247">
        <v>136</v>
      </c>
      <c r="M3247" t="s">
        <v>54</v>
      </c>
      <c r="N3247" t="s">
        <v>3239</v>
      </c>
      <c r="O3247">
        <v>1</v>
      </c>
      <c r="P3247" t="s">
        <v>3321</v>
      </c>
    </row>
    <row r="3248" spans="1:16" x14ac:dyDescent="0.3">
      <c r="A3248" t="s">
        <v>37</v>
      </c>
      <c r="B3248" t="s">
        <v>38</v>
      </c>
      <c r="C3248" t="s">
        <v>39</v>
      </c>
      <c r="D3248" t="s">
        <v>40</v>
      </c>
      <c r="E3248">
        <v>1</v>
      </c>
      <c r="F3248">
        <v>576</v>
      </c>
      <c r="G3248">
        <v>6</v>
      </c>
      <c r="H3248" s="47">
        <f t="shared" si="150"/>
        <v>576</v>
      </c>
      <c r="I3248" s="47">
        <f t="shared" si="151"/>
        <v>6</v>
      </c>
      <c r="J3248" s="39" t="str">
        <f t="shared" si="152"/>
        <v>5766</v>
      </c>
      <c r="K3248" t="s">
        <v>356</v>
      </c>
      <c r="L3248">
        <v>412</v>
      </c>
      <c r="M3248" t="s">
        <v>54</v>
      </c>
      <c r="N3248" t="s">
        <v>135</v>
      </c>
      <c r="O3248">
        <v>2</v>
      </c>
      <c r="P3248" t="s">
        <v>3323</v>
      </c>
    </row>
    <row r="3249" spans="1:16" x14ac:dyDescent="0.3">
      <c r="A3249" t="s">
        <v>37</v>
      </c>
      <c r="B3249" t="s">
        <v>38</v>
      </c>
      <c r="C3249" t="s">
        <v>39</v>
      </c>
      <c r="D3249" t="s">
        <v>40</v>
      </c>
      <c r="E3249">
        <v>1</v>
      </c>
      <c r="F3249">
        <v>879</v>
      </c>
      <c r="G3249">
        <v>6</v>
      </c>
      <c r="H3249" s="47">
        <f t="shared" si="150"/>
        <v>879</v>
      </c>
      <c r="I3249" s="47">
        <f t="shared" si="151"/>
        <v>6</v>
      </c>
      <c r="J3249" s="39" t="str">
        <f t="shared" si="152"/>
        <v>8796</v>
      </c>
      <c r="K3249" t="s">
        <v>124</v>
      </c>
      <c r="L3249">
        <v>7</v>
      </c>
      <c r="M3249" t="s">
        <v>54</v>
      </c>
      <c r="N3249" t="s">
        <v>135</v>
      </c>
      <c r="O3249">
        <v>2</v>
      </c>
      <c r="P3249" t="s">
        <v>3323</v>
      </c>
    </row>
    <row r="3250" spans="1:16" x14ac:dyDescent="0.3">
      <c r="A3250" t="s">
        <v>37</v>
      </c>
      <c r="B3250" t="s">
        <v>38</v>
      </c>
      <c r="C3250" t="s">
        <v>39</v>
      </c>
      <c r="D3250" t="s">
        <v>40</v>
      </c>
      <c r="E3250">
        <v>1</v>
      </c>
      <c r="F3250">
        <v>114</v>
      </c>
      <c r="G3250">
        <v>2</v>
      </c>
      <c r="H3250" s="47">
        <f t="shared" si="150"/>
        <v>114</v>
      </c>
      <c r="I3250" s="47">
        <f t="shared" si="151"/>
        <v>2</v>
      </c>
      <c r="J3250" s="39" t="str">
        <f t="shared" si="152"/>
        <v>1142</v>
      </c>
      <c r="K3250" t="s">
        <v>356</v>
      </c>
      <c r="L3250">
        <v>278</v>
      </c>
      <c r="M3250" t="s">
        <v>54</v>
      </c>
      <c r="N3250" t="s">
        <v>57</v>
      </c>
      <c r="O3250">
        <v>2</v>
      </c>
      <c r="P3250" t="s">
        <v>3323</v>
      </c>
    </row>
    <row r="3251" spans="1:16" x14ac:dyDescent="0.3">
      <c r="A3251" t="s">
        <v>37</v>
      </c>
      <c r="B3251" t="s">
        <v>38</v>
      </c>
      <c r="C3251" t="s">
        <v>39</v>
      </c>
      <c r="D3251" t="s">
        <v>40</v>
      </c>
      <c r="E3251">
        <v>1</v>
      </c>
      <c r="F3251">
        <v>896</v>
      </c>
      <c r="G3251">
        <v>2</v>
      </c>
      <c r="H3251" s="47">
        <f t="shared" si="150"/>
        <v>896</v>
      </c>
      <c r="I3251" s="47">
        <f t="shared" si="151"/>
        <v>2</v>
      </c>
      <c r="J3251" s="39" t="str">
        <f t="shared" si="152"/>
        <v>8962</v>
      </c>
      <c r="K3251" t="s">
        <v>124</v>
      </c>
      <c r="L3251">
        <v>232</v>
      </c>
      <c r="M3251" t="s">
        <v>54</v>
      </c>
      <c r="N3251" t="s">
        <v>135</v>
      </c>
      <c r="O3251">
        <v>2</v>
      </c>
      <c r="P3251" t="s">
        <v>3323</v>
      </c>
    </row>
    <row r="3252" spans="1:16" x14ac:dyDescent="0.3">
      <c r="A3252" t="s">
        <v>37</v>
      </c>
      <c r="B3252" t="s">
        <v>38</v>
      </c>
      <c r="C3252" t="s">
        <v>39</v>
      </c>
      <c r="D3252" t="s">
        <v>40</v>
      </c>
      <c r="E3252">
        <v>1</v>
      </c>
      <c r="F3252">
        <v>83</v>
      </c>
      <c r="G3252">
        <v>23</v>
      </c>
      <c r="H3252" s="47">
        <f t="shared" si="150"/>
        <v>83</v>
      </c>
      <c r="I3252" s="47">
        <f t="shared" si="151"/>
        <v>23</v>
      </c>
      <c r="J3252" s="39" t="str">
        <f t="shared" si="152"/>
        <v>8323</v>
      </c>
      <c r="K3252" t="s">
        <v>124</v>
      </c>
      <c r="L3252">
        <v>40</v>
      </c>
      <c r="M3252" t="s">
        <v>3240</v>
      </c>
      <c r="N3252" t="s">
        <v>2378</v>
      </c>
      <c r="O3252">
        <v>1</v>
      </c>
      <c r="P3252" t="s">
        <v>3321</v>
      </c>
    </row>
    <row r="3253" spans="1:16" x14ac:dyDescent="0.3">
      <c r="A3253" t="s">
        <v>37</v>
      </c>
      <c r="B3253" t="s">
        <v>38</v>
      </c>
      <c r="C3253" t="s">
        <v>39</v>
      </c>
      <c r="D3253" t="s">
        <v>40</v>
      </c>
      <c r="E3253">
        <v>1</v>
      </c>
      <c r="F3253">
        <v>554</v>
      </c>
      <c r="G3253">
        <v>2</v>
      </c>
      <c r="H3253" s="47">
        <f t="shared" si="150"/>
        <v>554</v>
      </c>
      <c r="I3253" s="47">
        <f t="shared" si="151"/>
        <v>2</v>
      </c>
      <c r="J3253" s="39" t="str">
        <f t="shared" si="152"/>
        <v>5542</v>
      </c>
      <c r="K3253" t="s">
        <v>124</v>
      </c>
      <c r="L3253">
        <v>298</v>
      </c>
      <c r="M3253" t="s">
        <v>54</v>
      </c>
      <c r="N3253" t="s">
        <v>57</v>
      </c>
      <c r="O3253">
        <v>2</v>
      </c>
      <c r="P3253" t="s">
        <v>3323</v>
      </c>
    </row>
    <row r="3254" spans="1:16" x14ac:dyDescent="0.3">
      <c r="A3254" t="s">
        <v>37</v>
      </c>
      <c r="B3254" t="s">
        <v>38</v>
      </c>
      <c r="C3254" t="s">
        <v>39</v>
      </c>
      <c r="D3254" t="s">
        <v>40</v>
      </c>
      <c r="E3254">
        <v>1</v>
      </c>
      <c r="F3254">
        <v>458</v>
      </c>
      <c r="G3254">
        <v>14</v>
      </c>
      <c r="H3254" s="47">
        <f t="shared" si="150"/>
        <v>458</v>
      </c>
      <c r="I3254" s="47">
        <f t="shared" si="151"/>
        <v>14</v>
      </c>
      <c r="J3254" s="39" t="str">
        <f t="shared" si="152"/>
        <v>45814</v>
      </c>
      <c r="K3254" t="s">
        <v>124</v>
      </c>
      <c r="L3254">
        <v>740</v>
      </c>
      <c r="M3254" t="s">
        <v>54</v>
      </c>
      <c r="N3254" t="s">
        <v>55</v>
      </c>
      <c r="O3254">
        <v>5</v>
      </c>
      <c r="P3254" t="s">
        <v>3322</v>
      </c>
    </row>
    <row r="3255" spans="1:16" x14ac:dyDescent="0.3">
      <c r="A3255" t="s">
        <v>37</v>
      </c>
      <c r="B3255" t="s">
        <v>38</v>
      </c>
      <c r="C3255" t="s">
        <v>39</v>
      </c>
      <c r="D3255" t="s">
        <v>40</v>
      </c>
      <c r="E3255">
        <v>1</v>
      </c>
      <c r="F3255">
        <v>842</v>
      </c>
      <c r="G3255">
        <v>7</v>
      </c>
      <c r="H3255" s="47">
        <f t="shared" si="150"/>
        <v>842</v>
      </c>
      <c r="I3255" s="47">
        <f t="shared" si="151"/>
        <v>7</v>
      </c>
      <c r="J3255" s="39" t="str">
        <f t="shared" si="152"/>
        <v>8427</v>
      </c>
      <c r="K3255" t="s">
        <v>124</v>
      </c>
      <c r="L3255">
        <v>3</v>
      </c>
      <c r="M3255" t="s">
        <v>54</v>
      </c>
      <c r="N3255" t="s">
        <v>135</v>
      </c>
      <c r="O3255">
        <v>2</v>
      </c>
      <c r="P3255" t="s">
        <v>3323</v>
      </c>
    </row>
    <row r="3256" spans="1:16" x14ac:dyDescent="0.3">
      <c r="A3256" t="s">
        <v>37</v>
      </c>
      <c r="B3256" t="s">
        <v>38</v>
      </c>
      <c r="C3256" t="s">
        <v>39</v>
      </c>
      <c r="D3256" t="s">
        <v>40</v>
      </c>
      <c r="E3256">
        <v>1</v>
      </c>
      <c r="F3256">
        <v>743</v>
      </c>
      <c r="G3256">
        <v>15</v>
      </c>
      <c r="H3256" s="47">
        <f t="shared" si="150"/>
        <v>743</v>
      </c>
      <c r="I3256" s="47">
        <f t="shared" si="151"/>
        <v>15</v>
      </c>
      <c r="J3256" s="39" t="str">
        <f t="shared" si="152"/>
        <v>74315</v>
      </c>
      <c r="K3256" t="s">
        <v>78</v>
      </c>
      <c r="L3256">
        <v>72</v>
      </c>
      <c r="M3256" t="s">
        <v>54</v>
      </c>
      <c r="N3256" t="s">
        <v>55</v>
      </c>
      <c r="O3256">
        <v>5</v>
      </c>
      <c r="P3256" t="s">
        <v>3322</v>
      </c>
    </row>
    <row r="3257" spans="1:16" x14ac:dyDescent="0.3">
      <c r="A3257" t="s">
        <v>37</v>
      </c>
      <c r="B3257" t="s">
        <v>38</v>
      </c>
      <c r="C3257" t="s">
        <v>39</v>
      </c>
      <c r="D3257" t="s">
        <v>40</v>
      </c>
      <c r="E3257">
        <v>1</v>
      </c>
      <c r="F3257">
        <v>867</v>
      </c>
      <c r="G3257">
        <v>138</v>
      </c>
      <c r="H3257" s="47">
        <f t="shared" si="150"/>
        <v>867</v>
      </c>
      <c r="I3257" s="47">
        <f t="shared" si="151"/>
        <v>138</v>
      </c>
      <c r="J3257" s="39" t="str">
        <f t="shared" si="152"/>
        <v>867138</v>
      </c>
      <c r="K3257" t="s">
        <v>124</v>
      </c>
      <c r="L3257">
        <v>46</v>
      </c>
      <c r="M3257" t="s">
        <v>54</v>
      </c>
      <c r="N3257" t="s">
        <v>55</v>
      </c>
      <c r="O3257">
        <v>5</v>
      </c>
      <c r="P3257" t="s">
        <v>3322</v>
      </c>
    </row>
    <row r="3258" spans="1:16" x14ac:dyDescent="0.3">
      <c r="A3258" t="s">
        <v>37</v>
      </c>
      <c r="B3258" t="s">
        <v>38</v>
      </c>
      <c r="C3258" t="s">
        <v>39</v>
      </c>
      <c r="D3258" t="s">
        <v>40</v>
      </c>
      <c r="E3258">
        <v>1</v>
      </c>
      <c r="F3258">
        <v>342</v>
      </c>
      <c r="G3258">
        <v>7</v>
      </c>
      <c r="H3258" s="47">
        <f t="shared" si="150"/>
        <v>342</v>
      </c>
      <c r="I3258" s="47">
        <f t="shared" si="151"/>
        <v>7</v>
      </c>
      <c r="J3258" s="39" t="str">
        <f t="shared" si="152"/>
        <v>3427</v>
      </c>
      <c r="K3258" t="s">
        <v>161</v>
      </c>
      <c r="L3258">
        <v>511</v>
      </c>
      <c r="M3258" t="s">
        <v>54</v>
      </c>
      <c r="N3258" t="s">
        <v>162</v>
      </c>
      <c r="O3258">
        <v>2</v>
      </c>
      <c r="P3258" t="s">
        <v>3323</v>
      </c>
    </row>
    <row r="3259" spans="1:16" x14ac:dyDescent="0.3">
      <c r="A3259" t="s">
        <v>37</v>
      </c>
      <c r="B3259" t="s">
        <v>38</v>
      </c>
      <c r="C3259" t="s">
        <v>39</v>
      </c>
      <c r="D3259" t="s">
        <v>40</v>
      </c>
      <c r="E3259">
        <v>1</v>
      </c>
      <c r="F3259">
        <v>453</v>
      </c>
      <c r="G3259">
        <v>5</v>
      </c>
      <c r="H3259" s="47">
        <f t="shared" si="150"/>
        <v>453</v>
      </c>
      <c r="I3259" s="47">
        <f t="shared" si="151"/>
        <v>5</v>
      </c>
      <c r="J3259" s="39" t="str">
        <f t="shared" si="152"/>
        <v>4535</v>
      </c>
      <c r="K3259" t="s">
        <v>124</v>
      </c>
      <c r="L3259">
        <v>1232</v>
      </c>
      <c r="M3259" t="s">
        <v>54</v>
      </c>
      <c r="N3259" t="s">
        <v>55</v>
      </c>
      <c r="O3259">
        <v>5</v>
      </c>
      <c r="P3259" t="s">
        <v>3322</v>
      </c>
    </row>
    <row r="3260" spans="1:16" x14ac:dyDescent="0.3">
      <c r="A3260" t="s">
        <v>37</v>
      </c>
      <c r="B3260" t="s">
        <v>38</v>
      </c>
      <c r="C3260" t="s">
        <v>39</v>
      </c>
      <c r="D3260" t="s">
        <v>40</v>
      </c>
      <c r="E3260">
        <v>1</v>
      </c>
      <c r="F3260">
        <v>743</v>
      </c>
      <c r="G3260">
        <v>21</v>
      </c>
      <c r="H3260" s="47">
        <f t="shared" si="150"/>
        <v>743</v>
      </c>
      <c r="I3260" s="47">
        <f t="shared" si="151"/>
        <v>21</v>
      </c>
      <c r="J3260" s="39" t="str">
        <f t="shared" si="152"/>
        <v>74321</v>
      </c>
      <c r="K3260" t="s">
        <v>78</v>
      </c>
      <c r="L3260">
        <v>127</v>
      </c>
      <c r="M3260" t="s">
        <v>54</v>
      </c>
      <c r="N3260" t="s">
        <v>57</v>
      </c>
      <c r="O3260">
        <v>2</v>
      </c>
      <c r="P3260" t="s">
        <v>3323</v>
      </c>
    </row>
    <row r="3261" spans="1:16" x14ac:dyDescent="0.3">
      <c r="A3261" t="s">
        <v>37</v>
      </c>
      <c r="B3261" t="s">
        <v>38</v>
      </c>
      <c r="C3261" t="s">
        <v>39</v>
      </c>
      <c r="D3261" t="s">
        <v>40</v>
      </c>
      <c r="E3261">
        <v>1</v>
      </c>
      <c r="F3261">
        <v>843</v>
      </c>
      <c r="G3261">
        <v>2</v>
      </c>
      <c r="H3261" s="47">
        <f t="shared" si="150"/>
        <v>843</v>
      </c>
      <c r="I3261" s="47">
        <f t="shared" si="151"/>
        <v>2</v>
      </c>
      <c r="J3261" s="39" t="str">
        <f t="shared" si="152"/>
        <v>8432</v>
      </c>
      <c r="K3261" t="s">
        <v>56</v>
      </c>
      <c r="L3261">
        <v>155</v>
      </c>
      <c r="M3261" t="s">
        <v>54</v>
      </c>
      <c r="N3261" t="s">
        <v>57</v>
      </c>
      <c r="O3261">
        <v>2</v>
      </c>
      <c r="P3261" t="s">
        <v>3323</v>
      </c>
    </row>
    <row r="3262" spans="1:16" x14ac:dyDescent="0.3">
      <c r="A3262" t="s">
        <v>37</v>
      </c>
      <c r="B3262" t="s">
        <v>38</v>
      </c>
      <c r="C3262" t="s">
        <v>39</v>
      </c>
      <c r="D3262" t="s">
        <v>40</v>
      </c>
      <c r="E3262">
        <v>1</v>
      </c>
      <c r="F3262">
        <v>451</v>
      </c>
      <c r="G3262">
        <v>16</v>
      </c>
      <c r="H3262" s="47">
        <f t="shared" si="150"/>
        <v>451</v>
      </c>
      <c r="I3262" s="47">
        <f t="shared" si="151"/>
        <v>16</v>
      </c>
      <c r="J3262" s="39" t="str">
        <f t="shared" si="152"/>
        <v>45116</v>
      </c>
      <c r="K3262" t="s">
        <v>124</v>
      </c>
      <c r="L3262">
        <v>1134</v>
      </c>
      <c r="M3262" t="s">
        <v>54</v>
      </c>
      <c r="N3262" t="s">
        <v>55</v>
      </c>
      <c r="O3262">
        <v>5</v>
      </c>
      <c r="P3262" t="s">
        <v>3322</v>
      </c>
    </row>
    <row r="3263" spans="1:16" x14ac:dyDescent="0.3">
      <c r="A3263" t="s">
        <v>37</v>
      </c>
      <c r="B3263" t="s">
        <v>38</v>
      </c>
      <c r="C3263" t="s">
        <v>39</v>
      </c>
      <c r="D3263" t="s">
        <v>40</v>
      </c>
      <c r="E3263">
        <v>1</v>
      </c>
      <c r="F3263">
        <v>222</v>
      </c>
      <c r="G3263">
        <v>6</v>
      </c>
      <c r="H3263" s="47">
        <f t="shared" si="150"/>
        <v>222</v>
      </c>
      <c r="I3263" s="47">
        <f t="shared" si="151"/>
        <v>6</v>
      </c>
      <c r="J3263" s="39" t="str">
        <f t="shared" si="152"/>
        <v>2226</v>
      </c>
      <c r="K3263" t="s">
        <v>124</v>
      </c>
      <c r="L3263">
        <v>13</v>
      </c>
      <c r="M3263" t="s">
        <v>54</v>
      </c>
      <c r="N3263" t="s">
        <v>135</v>
      </c>
      <c r="O3263">
        <v>2</v>
      </c>
      <c r="P3263" t="s">
        <v>3323</v>
      </c>
    </row>
    <row r="3264" spans="1:16" x14ac:dyDescent="0.3">
      <c r="A3264" t="s">
        <v>37</v>
      </c>
      <c r="B3264" t="s">
        <v>38</v>
      </c>
      <c r="C3264" t="s">
        <v>39</v>
      </c>
      <c r="D3264" t="s">
        <v>40</v>
      </c>
      <c r="E3264">
        <v>1</v>
      </c>
      <c r="F3264">
        <v>458</v>
      </c>
      <c r="G3264">
        <v>17</v>
      </c>
      <c r="H3264" s="47">
        <f t="shared" si="150"/>
        <v>458</v>
      </c>
      <c r="I3264" s="47">
        <f t="shared" si="151"/>
        <v>17</v>
      </c>
      <c r="J3264" s="39" t="str">
        <f t="shared" si="152"/>
        <v>45817</v>
      </c>
      <c r="K3264" t="s">
        <v>114</v>
      </c>
      <c r="L3264">
        <v>467</v>
      </c>
      <c r="M3264" t="s">
        <v>54</v>
      </c>
      <c r="N3264" t="s">
        <v>55</v>
      </c>
      <c r="O3264">
        <v>5</v>
      </c>
      <c r="P3264" t="s">
        <v>3322</v>
      </c>
    </row>
    <row r="3265" spans="1:16" x14ac:dyDescent="0.3">
      <c r="A3265" t="s">
        <v>37</v>
      </c>
      <c r="B3265" t="s">
        <v>38</v>
      </c>
      <c r="C3265" t="s">
        <v>39</v>
      </c>
      <c r="D3265" t="s">
        <v>40</v>
      </c>
      <c r="E3265">
        <v>1</v>
      </c>
      <c r="F3265">
        <v>8</v>
      </c>
      <c r="G3265">
        <v>6</v>
      </c>
      <c r="H3265" s="47">
        <f t="shared" si="150"/>
        <v>8</v>
      </c>
      <c r="I3265" s="47">
        <f t="shared" si="151"/>
        <v>6</v>
      </c>
      <c r="J3265" s="39" t="str">
        <f t="shared" si="152"/>
        <v>86</v>
      </c>
      <c r="K3265" t="s">
        <v>124</v>
      </c>
      <c r="L3265">
        <v>417</v>
      </c>
      <c r="M3265" t="s">
        <v>54</v>
      </c>
      <c r="N3265" t="s">
        <v>55</v>
      </c>
      <c r="O3265">
        <v>5</v>
      </c>
      <c r="P3265" t="s">
        <v>3322</v>
      </c>
    </row>
    <row r="3266" spans="1:16" x14ac:dyDescent="0.3">
      <c r="A3266" t="s">
        <v>37</v>
      </c>
      <c r="B3266" t="s">
        <v>38</v>
      </c>
      <c r="C3266" t="s">
        <v>39</v>
      </c>
      <c r="D3266" t="s">
        <v>40</v>
      </c>
      <c r="E3266">
        <v>1</v>
      </c>
      <c r="F3266">
        <v>447</v>
      </c>
      <c r="G3266">
        <v>1</v>
      </c>
      <c r="H3266" s="47">
        <f t="shared" si="150"/>
        <v>447</v>
      </c>
      <c r="I3266" s="47">
        <f t="shared" si="151"/>
        <v>1</v>
      </c>
      <c r="J3266" s="39" t="str">
        <f t="shared" si="152"/>
        <v>4471</v>
      </c>
      <c r="K3266" t="s">
        <v>124</v>
      </c>
      <c r="L3266">
        <v>783</v>
      </c>
      <c r="M3266" t="s">
        <v>54</v>
      </c>
      <c r="N3266" t="s">
        <v>135</v>
      </c>
      <c r="O3266">
        <v>2</v>
      </c>
      <c r="P3266" t="s">
        <v>3323</v>
      </c>
    </row>
    <row r="3267" spans="1:16" x14ac:dyDescent="0.3">
      <c r="A3267" t="s">
        <v>37</v>
      </c>
      <c r="B3267" t="s">
        <v>38</v>
      </c>
      <c r="C3267" t="s">
        <v>39</v>
      </c>
      <c r="D3267" t="s">
        <v>40</v>
      </c>
      <c r="E3267">
        <v>1</v>
      </c>
      <c r="F3267">
        <v>484</v>
      </c>
      <c r="G3267">
        <v>2</v>
      </c>
      <c r="H3267" s="47">
        <f t="shared" ref="H3267:H3330" si="153">IF(E3267=1,F3267,CONCATENATE(E3267,F3267))</f>
        <v>484</v>
      </c>
      <c r="I3267" s="47">
        <f t="shared" ref="I3267:I3330" si="154">G3267</f>
        <v>2</v>
      </c>
      <c r="J3267" s="39" t="str">
        <f t="shared" ref="J3267:J3330" si="155">CONCATENATE(H3267,I3267)</f>
        <v>4842</v>
      </c>
      <c r="K3267" t="s">
        <v>124</v>
      </c>
      <c r="L3267">
        <v>251</v>
      </c>
      <c r="M3267" t="s">
        <v>54</v>
      </c>
      <c r="N3267" t="s">
        <v>57</v>
      </c>
      <c r="O3267">
        <v>2</v>
      </c>
      <c r="P3267" t="s">
        <v>3323</v>
      </c>
    </row>
    <row r="3268" spans="1:16" x14ac:dyDescent="0.3">
      <c r="A3268" t="s">
        <v>37</v>
      </c>
      <c r="B3268" t="s">
        <v>38</v>
      </c>
      <c r="C3268" t="s">
        <v>39</v>
      </c>
      <c r="D3268" t="s">
        <v>40</v>
      </c>
      <c r="E3268">
        <v>1</v>
      </c>
      <c r="F3268">
        <v>428</v>
      </c>
      <c r="G3268">
        <v>6</v>
      </c>
      <c r="H3268" s="47">
        <f t="shared" si="153"/>
        <v>428</v>
      </c>
      <c r="I3268" s="47">
        <f t="shared" si="154"/>
        <v>6</v>
      </c>
      <c r="J3268" s="39" t="str">
        <f t="shared" si="155"/>
        <v>4286</v>
      </c>
      <c r="K3268" t="s">
        <v>124</v>
      </c>
      <c r="L3268">
        <v>7</v>
      </c>
      <c r="M3268" t="s">
        <v>54</v>
      </c>
      <c r="N3268" t="s">
        <v>55</v>
      </c>
      <c r="O3268">
        <v>5</v>
      </c>
      <c r="P3268" t="s">
        <v>3322</v>
      </c>
    </row>
    <row r="3269" spans="1:16" x14ac:dyDescent="0.3">
      <c r="A3269" t="s">
        <v>37</v>
      </c>
      <c r="B3269" t="s">
        <v>38</v>
      </c>
      <c r="C3269" t="s">
        <v>39</v>
      </c>
      <c r="D3269" t="s">
        <v>40</v>
      </c>
      <c r="E3269">
        <v>1</v>
      </c>
      <c r="F3269">
        <v>743</v>
      </c>
      <c r="G3269">
        <v>5</v>
      </c>
      <c r="H3269" s="47">
        <f t="shared" si="153"/>
        <v>743</v>
      </c>
      <c r="I3269" s="47">
        <f t="shared" si="154"/>
        <v>5</v>
      </c>
      <c r="J3269" s="39" t="str">
        <f t="shared" si="155"/>
        <v>7435</v>
      </c>
      <c r="K3269" t="s">
        <v>78</v>
      </c>
      <c r="L3269">
        <v>2274</v>
      </c>
      <c r="M3269" t="s">
        <v>54</v>
      </c>
      <c r="N3269" t="s">
        <v>57</v>
      </c>
      <c r="O3269">
        <v>2</v>
      </c>
      <c r="P3269" t="s">
        <v>3323</v>
      </c>
    </row>
    <row r="3270" spans="1:16" x14ac:dyDescent="0.3">
      <c r="A3270" t="s">
        <v>37</v>
      </c>
      <c r="B3270" t="s">
        <v>38</v>
      </c>
      <c r="C3270" t="s">
        <v>39</v>
      </c>
      <c r="D3270" t="s">
        <v>40</v>
      </c>
      <c r="E3270">
        <v>1</v>
      </c>
      <c r="F3270">
        <v>517</v>
      </c>
      <c r="G3270">
        <v>6</v>
      </c>
      <c r="H3270" s="47">
        <f t="shared" si="153"/>
        <v>517</v>
      </c>
      <c r="I3270" s="47">
        <f t="shared" si="154"/>
        <v>6</v>
      </c>
      <c r="J3270" s="39" t="str">
        <f t="shared" si="155"/>
        <v>5176</v>
      </c>
      <c r="K3270" t="s">
        <v>124</v>
      </c>
      <c r="L3270">
        <v>21</v>
      </c>
      <c r="M3270" t="s">
        <v>54</v>
      </c>
      <c r="N3270" t="s">
        <v>55</v>
      </c>
      <c r="O3270">
        <v>5</v>
      </c>
      <c r="P3270" t="s">
        <v>3322</v>
      </c>
    </row>
    <row r="3271" spans="1:16" x14ac:dyDescent="0.3">
      <c r="A3271" t="s">
        <v>37</v>
      </c>
      <c r="B3271" t="s">
        <v>38</v>
      </c>
      <c r="C3271" t="s">
        <v>39</v>
      </c>
      <c r="D3271" t="s">
        <v>40</v>
      </c>
      <c r="E3271">
        <v>1</v>
      </c>
      <c r="F3271">
        <v>646</v>
      </c>
      <c r="G3271">
        <v>4</v>
      </c>
      <c r="H3271" s="47">
        <f t="shared" si="153"/>
        <v>646</v>
      </c>
      <c r="I3271" s="47">
        <f t="shared" si="154"/>
        <v>4</v>
      </c>
      <c r="J3271" s="39" t="str">
        <f t="shared" si="155"/>
        <v>6464</v>
      </c>
      <c r="K3271" t="s">
        <v>356</v>
      </c>
      <c r="L3271">
        <v>26</v>
      </c>
      <c r="M3271">
        <v>641</v>
      </c>
      <c r="N3271" t="s">
        <v>3241</v>
      </c>
      <c r="O3271">
        <v>1</v>
      </c>
      <c r="P3271" t="s">
        <v>3321</v>
      </c>
    </row>
    <row r="3272" spans="1:16" x14ac:dyDescent="0.3">
      <c r="A3272" t="s">
        <v>37</v>
      </c>
      <c r="B3272" t="s">
        <v>38</v>
      </c>
      <c r="C3272" t="s">
        <v>39</v>
      </c>
      <c r="D3272" t="s">
        <v>40</v>
      </c>
      <c r="E3272">
        <v>1</v>
      </c>
      <c r="F3272">
        <v>466</v>
      </c>
      <c r="G3272">
        <v>1</v>
      </c>
      <c r="H3272" s="47">
        <f t="shared" si="153"/>
        <v>466</v>
      </c>
      <c r="I3272" s="47">
        <f t="shared" si="154"/>
        <v>1</v>
      </c>
      <c r="J3272" s="39" t="str">
        <f t="shared" si="155"/>
        <v>4661</v>
      </c>
      <c r="K3272" t="s">
        <v>124</v>
      </c>
      <c r="L3272">
        <v>131</v>
      </c>
      <c r="M3272" t="s">
        <v>54</v>
      </c>
      <c r="N3272" t="s">
        <v>57</v>
      </c>
      <c r="O3272">
        <v>2</v>
      </c>
      <c r="P3272" t="s">
        <v>3323</v>
      </c>
    </row>
    <row r="3273" spans="1:16" x14ac:dyDescent="0.3">
      <c r="A3273" t="s">
        <v>37</v>
      </c>
      <c r="B3273" t="s">
        <v>38</v>
      </c>
      <c r="C3273" t="s">
        <v>39</v>
      </c>
      <c r="D3273" t="s">
        <v>40</v>
      </c>
      <c r="E3273">
        <v>1</v>
      </c>
      <c r="F3273">
        <v>46</v>
      </c>
      <c r="G3273">
        <v>2</v>
      </c>
      <c r="H3273" s="47">
        <f t="shared" si="153"/>
        <v>46</v>
      </c>
      <c r="I3273" s="47">
        <f t="shared" si="154"/>
        <v>2</v>
      </c>
      <c r="J3273" s="39" t="str">
        <f t="shared" si="155"/>
        <v>462</v>
      </c>
      <c r="K3273" t="s">
        <v>161</v>
      </c>
      <c r="L3273">
        <v>350</v>
      </c>
      <c r="M3273" t="s">
        <v>54</v>
      </c>
      <c r="N3273" t="s">
        <v>3242</v>
      </c>
      <c r="O3273">
        <v>2</v>
      </c>
      <c r="P3273" t="s">
        <v>3323</v>
      </c>
    </row>
    <row r="3274" spans="1:16" x14ac:dyDescent="0.3">
      <c r="A3274" t="s">
        <v>37</v>
      </c>
      <c r="B3274" t="s">
        <v>38</v>
      </c>
      <c r="C3274" t="s">
        <v>39</v>
      </c>
      <c r="D3274" t="s">
        <v>40</v>
      </c>
      <c r="E3274">
        <v>1</v>
      </c>
      <c r="F3274">
        <v>597</v>
      </c>
      <c r="G3274">
        <v>1</v>
      </c>
      <c r="H3274" s="47">
        <f t="shared" si="153"/>
        <v>597</v>
      </c>
      <c r="I3274" s="47">
        <f t="shared" si="154"/>
        <v>1</v>
      </c>
      <c r="J3274" s="39" t="str">
        <f t="shared" si="155"/>
        <v>5971</v>
      </c>
      <c r="K3274" t="s">
        <v>124</v>
      </c>
      <c r="L3274">
        <v>66</v>
      </c>
      <c r="M3274" t="s">
        <v>54</v>
      </c>
      <c r="N3274" t="s">
        <v>57</v>
      </c>
      <c r="O3274">
        <v>2</v>
      </c>
      <c r="P3274" t="s">
        <v>3323</v>
      </c>
    </row>
    <row r="3275" spans="1:16" x14ac:dyDescent="0.3">
      <c r="A3275" t="s">
        <v>37</v>
      </c>
      <c r="B3275" t="s">
        <v>38</v>
      </c>
      <c r="C3275" t="s">
        <v>39</v>
      </c>
      <c r="D3275" t="s">
        <v>40</v>
      </c>
      <c r="E3275">
        <v>1</v>
      </c>
      <c r="F3275">
        <v>844</v>
      </c>
      <c r="G3275">
        <v>8</v>
      </c>
      <c r="H3275" s="47">
        <f t="shared" si="153"/>
        <v>844</v>
      </c>
      <c r="I3275" s="47">
        <f t="shared" si="154"/>
        <v>8</v>
      </c>
      <c r="J3275" s="39" t="str">
        <f t="shared" si="155"/>
        <v>8448</v>
      </c>
      <c r="K3275" t="s">
        <v>56</v>
      </c>
      <c r="L3275">
        <v>62</v>
      </c>
      <c r="M3275" t="s">
        <v>54</v>
      </c>
      <c r="N3275" t="s">
        <v>55</v>
      </c>
      <c r="O3275">
        <v>5</v>
      </c>
      <c r="P3275" t="s">
        <v>3322</v>
      </c>
    </row>
    <row r="3276" spans="1:16" x14ac:dyDescent="0.3">
      <c r="A3276" t="s">
        <v>37</v>
      </c>
      <c r="B3276" t="s">
        <v>38</v>
      </c>
      <c r="C3276" t="s">
        <v>39</v>
      </c>
      <c r="D3276" t="s">
        <v>40</v>
      </c>
      <c r="E3276">
        <v>1</v>
      </c>
      <c r="F3276">
        <v>316</v>
      </c>
      <c r="G3276">
        <v>3</v>
      </c>
      <c r="H3276" s="47">
        <f t="shared" si="153"/>
        <v>316</v>
      </c>
      <c r="I3276" s="47">
        <f t="shared" si="154"/>
        <v>3</v>
      </c>
      <c r="J3276" s="39" t="str">
        <f t="shared" si="155"/>
        <v>3163</v>
      </c>
      <c r="K3276" t="s">
        <v>124</v>
      </c>
      <c r="L3276">
        <v>235</v>
      </c>
      <c r="M3276" t="s">
        <v>54</v>
      </c>
      <c r="N3276" t="s">
        <v>135</v>
      </c>
      <c r="O3276">
        <v>2</v>
      </c>
      <c r="P3276" t="s">
        <v>3323</v>
      </c>
    </row>
    <row r="3277" spans="1:16" x14ac:dyDescent="0.3">
      <c r="A3277" t="s">
        <v>37</v>
      </c>
      <c r="B3277" t="s">
        <v>38</v>
      </c>
      <c r="C3277" t="s">
        <v>39</v>
      </c>
      <c r="D3277" t="s">
        <v>40</v>
      </c>
      <c r="E3277">
        <v>1</v>
      </c>
      <c r="F3277">
        <v>521</v>
      </c>
      <c r="G3277">
        <v>2</v>
      </c>
      <c r="H3277" s="47">
        <f t="shared" si="153"/>
        <v>521</v>
      </c>
      <c r="I3277" s="47">
        <f t="shared" si="154"/>
        <v>2</v>
      </c>
      <c r="J3277" s="39" t="str">
        <f t="shared" si="155"/>
        <v>5212</v>
      </c>
      <c r="K3277" t="s">
        <v>124</v>
      </c>
      <c r="L3277">
        <v>430</v>
      </c>
      <c r="M3277" t="s">
        <v>54</v>
      </c>
      <c r="N3277" t="s">
        <v>3230</v>
      </c>
      <c r="O3277">
        <v>1</v>
      </c>
      <c r="P3277" t="s">
        <v>3321</v>
      </c>
    </row>
    <row r="3278" spans="1:16" x14ac:dyDescent="0.3">
      <c r="A3278" t="s">
        <v>37</v>
      </c>
      <c r="B3278" t="s">
        <v>38</v>
      </c>
      <c r="C3278" t="s">
        <v>39</v>
      </c>
      <c r="D3278" t="s">
        <v>40</v>
      </c>
      <c r="E3278">
        <v>1</v>
      </c>
      <c r="F3278">
        <v>874</v>
      </c>
      <c r="G3278">
        <v>1</v>
      </c>
      <c r="H3278" s="47">
        <f t="shared" si="153"/>
        <v>874</v>
      </c>
      <c r="I3278" s="47">
        <f t="shared" si="154"/>
        <v>1</v>
      </c>
      <c r="J3278" s="39" t="str">
        <f t="shared" si="155"/>
        <v>8741</v>
      </c>
      <c r="K3278" t="s">
        <v>340</v>
      </c>
      <c r="L3278">
        <v>25</v>
      </c>
      <c r="M3278" t="s">
        <v>54</v>
      </c>
      <c r="N3278" t="s">
        <v>1511</v>
      </c>
      <c r="O3278">
        <v>2</v>
      </c>
      <c r="P3278" t="s">
        <v>3323</v>
      </c>
    </row>
    <row r="3279" spans="1:16" x14ac:dyDescent="0.3">
      <c r="A3279" t="s">
        <v>37</v>
      </c>
      <c r="B3279" t="s">
        <v>38</v>
      </c>
      <c r="C3279" t="s">
        <v>39</v>
      </c>
      <c r="D3279" t="s">
        <v>40</v>
      </c>
      <c r="E3279">
        <v>1</v>
      </c>
      <c r="F3279">
        <v>348</v>
      </c>
      <c r="G3279">
        <v>8</v>
      </c>
      <c r="H3279" s="47">
        <f t="shared" si="153"/>
        <v>348</v>
      </c>
      <c r="I3279" s="47">
        <f t="shared" si="154"/>
        <v>8</v>
      </c>
      <c r="J3279" s="39" t="str">
        <f t="shared" si="155"/>
        <v>3488</v>
      </c>
      <c r="K3279" t="s">
        <v>161</v>
      </c>
      <c r="L3279">
        <v>1531</v>
      </c>
      <c r="M3279" t="s">
        <v>54</v>
      </c>
      <c r="N3279" t="s">
        <v>162</v>
      </c>
      <c r="O3279">
        <v>2</v>
      </c>
      <c r="P3279" t="s">
        <v>3323</v>
      </c>
    </row>
    <row r="3280" spans="1:16" x14ac:dyDescent="0.3">
      <c r="A3280" t="s">
        <v>37</v>
      </c>
      <c r="B3280" t="s">
        <v>38</v>
      </c>
      <c r="C3280" t="s">
        <v>39</v>
      </c>
      <c r="D3280" t="s">
        <v>40</v>
      </c>
      <c r="E3280">
        <v>1</v>
      </c>
      <c r="F3280">
        <v>348</v>
      </c>
      <c r="G3280">
        <v>10</v>
      </c>
      <c r="H3280" s="47">
        <f t="shared" si="153"/>
        <v>348</v>
      </c>
      <c r="I3280" s="47">
        <f t="shared" si="154"/>
        <v>10</v>
      </c>
      <c r="J3280" s="39" t="str">
        <f t="shared" si="155"/>
        <v>34810</v>
      </c>
      <c r="K3280" t="s">
        <v>161</v>
      </c>
      <c r="L3280">
        <v>318</v>
      </c>
      <c r="M3280" t="s">
        <v>54</v>
      </c>
      <c r="N3280" t="s">
        <v>162</v>
      </c>
      <c r="O3280">
        <v>2</v>
      </c>
      <c r="P3280" t="s">
        <v>3323</v>
      </c>
    </row>
    <row r="3281" spans="1:16" x14ac:dyDescent="0.3">
      <c r="A3281" t="s">
        <v>37</v>
      </c>
      <c r="B3281" t="s">
        <v>38</v>
      </c>
      <c r="C3281" t="s">
        <v>39</v>
      </c>
      <c r="D3281" t="s">
        <v>40</v>
      </c>
      <c r="E3281">
        <v>1</v>
      </c>
      <c r="F3281">
        <v>555</v>
      </c>
      <c r="G3281">
        <v>3</v>
      </c>
      <c r="H3281" s="47">
        <f t="shared" si="153"/>
        <v>555</v>
      </c>
      <c r="I3281" s="47">
        <f t="shared" si="154"/>
        <v>3</v>
      </c>
      <c r="J3281" s="39" t="str">
        <f t="shared" si="155"/>
        <v>5553</v>
      </c>
      <c r="K3281" t="s">
        <v>124</v>
      </c>
      <c r="L3281">
        <v>3</v>
      </c>
      <c r="M3281" t="s">
        <v>54</v>
      </c>
      <c r="N3281" t="s">
        <v>57</v>
      </c>
      <c r="O3281">
        <v>2</v>
      </c>
      <c r="P3281" t="s">
        <v>3323</v>
      </c>
    </row>
    <row r="3282" spans="1:16" x14ac:dyDescent="0.3">
      <c r="A3282" t="s">
        <v>37</v>
      </c>
      <c r="B3282" t="s">
        <v>38</v>
      </c>
      <c r="C3282" t="s">
        <v>39</v>
      </c>
      <c r="D3282" t="s">
        <v>40</v>
      </c>
      <c r="E3282">
        <v>1</v>
      </c>
      <c r="F3282">
        <v>205</v>
      </c>
      <c r="G3282">
        <v>123</v>
      </c>
      <c r="H3282" s="47">
        <f t="shared" si="153"/>
        <v>205</v>
      </c>
      <c r="I3282" s="47">
        <f t="shared" si="154"/>
        <v>123</v>
      </c>
      <c r="J3282" s="39" t="str">
        <f t="shared" si="155"/>
        <v>205123</v>
      </c>
      <c r="K3282" t="s">
        <v>114</v>
      </c>
      <c r="L3282">
        <v>51</v>
      </c>
      <c r="M3282" t="s">
        <v>1835</v>
      </c>
      <c r="N3282" t="s">
        <v>1547</v>
      </c>
      <c r="O3282">
        <v>1</v>
      </c>
      <c r="P3282" t="s">
        <v>3321</v>
      </c>
    </row>
    <row r="3283" spans="1:16" x14ac:dyDescent="0.3">
      <c r="A3283" t="s">
        <v>37</v>
      </c>
      <c r="B3283" t="s">
        <v>38</v>
      </c>
      <c r="C3283" t="s">
        <v>39</v>
      </c>
      <c r="D3283" t="s">
        <v>40</v>
      </c>
      <c r="E3283">
        <v>1</v>
      </c>
      <c r="F3283">
        <v>741</v>
      </c>
      <c r="G3283">
        <v>65</v>
      </c>
      <c r="H3283" s="47">
        <f t="shared" si="153"/>
        <v>741</v>
      </c>
      <c r="I3283" s="47">
        <f t="shared" si="154"/>
        <v>65</v>
      </c>
      <c r="J3283" s="39" t="str">
        <f t="shared" si="155"/>
        <v>74165</v>
      </c>
      <c r="K3283" t="s">
        <v>124</v>
      </c>
      <c r="L3283">
        <v>61</v>
      </c>
      <c r="M3283" t="s">
        <v>3243</v>
      </c>
      <c r="N3283" t="s">
        <v>3244</v>
      </c>
      <c r="O3283">
        <v>1</v>
      </c>
      <c r="P3283" t="s">
        <v>3321</v>
      </c>
    </row>
    <row r="3284" spans="1:16" x14ac:dyDescent="0.3">
      <c r="A3284" t="s">
        <v>37</v>
      </c>
      <c r="B3284" t="s">
        <v>38</v>
      </c>
      <c r="C3284" t="s">
        <v>39</v>
      </c>
      <c r="D3284" t="s">
        <v>40</v>
      </c>
      <c r="E3284">
        <v>1</v>
      </c>
      <c r="F3284">
        <v>220</v>
      </c>
      <c r="G3284">
        <v>8</v>
      </c>
      <c r="H3284" s="47">
        <f t="shared" si="153"/>
        <v>220</v>
      </c>
      <c r="I3284" s="47">
        <f t="shared" si="154"/>
        <v>8</v>
      </c>
      <c r="J3284" s="39" t="str">
        <f t="shared" si="155"/>
        <v>2208</v>
      </c>
      <c r="K3284" t="s">
        <v>124</v>
      </c>
      <c r="L3284">
        <v>142</v>
      </c>
      <c r="M3284" t="s">
        <v>54</v>
      </c>
      <c r="N3284" t="s">
        <v>55</v>
      </c>
      <c r="O3284">
        <v>5</v>
      </c>
      <c r="P3284" t="s">
        <v>3322</v>
      </c>
    </row>
    <row r="3285" spans="1:16" x14ac:dyDescent="0.3">
      <c r="A3285" t="s">
        <v>37</v>
      </c>
      <c r="B3285" t="s">
        <v>38</v>
      </c>
      <c r="C3285" t="s">
        <v>39</v>
      </c>
      <c r="D3285" t="s">
        <v>40</v>
      </c>
      <c r="E3285">
        <v>1</v>
      </c>
      <c r="F3285">
        <v>882</v>
      </c>
      <c r="G3285">
        <v>16</v>
      </c>
      <c r="H3285" s="47">
        <f t="shared" si="153"/>
        <v>882</v>
      </c>
      <c r="I3285" s="47">
        <f t="shared" si="154"/>
        <v>16</v>
      </c>
      <c r="J3285" s="39" t="str">
        <f t="shared" si="155"/>
        <v>88216</v>
      </c>
      <c r="K3285" t="s">
        <v>340</v>
      </c>
      <c r="L3285">
        <v>1676</v>
      </c>
      <c r="M3285" t="s">
        <v>54</v>
      </c>
      <c r="N3285" t="s">
        <v>1511</v>
      </c>
      <c r="O3285">
        <v>2</v>
      </c>
      <c r="P3285" t="s">
        <v>3323</v>
      </c>
    </row>
    <row r="3286" spans="1:16" x14ac:dyDescent="0.3">
      <c r="A3286" t="s">
        <v>37</v>
      </c>
      <c r="B3286" t="s">
        <v>38</v>
      </c>
      <c r="C3286" t="s">
        <v>39</v>
      </c>
      <c r="D3286" t="s">
        <v>40</v>
      </c>
      <c r="E3286">
        <v>1</v>
      </c>
      <c r="F3286">
        <v>517</v>
      </c>
      <c r="G3286">
        <v>5</v>
      </c>
      <c r="H3286" s="47">
        <f t="shared" si="153"/>
        <v>517</v>
      </c>
      <c r="I3286" s="47">
        <f t="shared" si="154"/>
        <v>5</v>
      </c>
      <c r="J3286" s="39" t="str">
        <f t="shared" si="155"/>
        <v>5175</v>
      </c>
      <c r="K3286" t="s">
        <v>124</v>
      </c>
      <c r="L3286">
        <v>251</v>
      </c>
      <c r="M3286" t="s">
        <v>54</v>
      </c>
      <c r="N3286" t="s">
        <v>1511</v>
      </c>
      <c r="O3286">
        <v>2</v>
      </c>
      <c r="P3286" t="s">
        <v>3323</v>
      </c>
    </row>
    <row r="3287" spans="1:16" x14ac:dyDescent="0.3">
      <c r="A3287" t="s">
        <v>37</v>
      </c>
      <c r="B3287" t="s">
        <v>38</v>
      </c>
      <c r="C3287" t="s">
        <v>39</v>
      </c>
      <c r="D3287" t="s">
        <v>40</v>
      </c>
      <c r="E3287">
        <v>1</v>
      </c>
      <c r="F3287">
        <v>279</v>
      </c>
      <c r="G3287">
        <v>7</v>
      </c>
      <c r="H3287" s="47">
        <f t="shared" si="153"/>
        <v>279</v>
      </c>
      <c r="I3287" s="47">
        <f t="shared" si="154"/>
        <v>7</v>
      </c>
      <c r="J3287" s="39" t="str">
        <f t="shared" si="155"/>
        <v>2797</v>
      </c>
      <c r="K3287" t="s">
        <v>124</v>
      </c>
      <c r="L3287">
        <v>321</v>
      </c>
      <c r="M3287" t="s">
        <v>54</v>
      </c>
      <c r="N3287" t="s">
        <v>57</v>
      </c>
      <c r="O3287">
        <v>2</v>
      </c>
      <c r="P3287" t="s">
        <v>3323</v>
      </c>
    </row>
    <row r="3288" spans="1:16" x14ac:dyDescent="0.3">
      <c r="A3288" t="s">
        <v>37</v>
      </c>
      <c r="B3288" t="s">
        <v>38</v>
      </c>
      <c r="C3288" t="s">
        <v>39</v>
      </c>
      <c r="D3288" t="s">
        <v>40</v>
      </c>
      <c r="E3288">
        <v>1</v>
      </c>
      <c r="F3288">
        <v>520</v>
      </c>
      <c r="G3288">
        <v>2</v>
      </c>
      <c r="H3288" s="47">
        <f t="shared" si="153"/>
        <v>520</v>
      </c>
      <c r="I3288" s="47">
        <f t="shared" si="154"/>
        <v>2</v>
      </c>
      <c r="J3288" s="39" t="str">
        <f t="shared" si="155"/>
        <v>5202</v>
      </c>
      <c r="K3288" t="s">
        <v>340</v>
      </c>
      <c r="L3288">
        <v>241</v>
      </c>
      <c r="M3288" t="s">
        <v>54</v>
      </c>
      <c r="N3288" t="s">
        <v>1511</v>
      </c>
      <c r="O3288">
        <v>2</v>
      </c>
      <c r="P3288" t="s">
        <v>3323</v>
      </c>
    </row>
    <row r="3289" spans="1:16" x14ac:dyDescent="0.3">
      <c r="A3289" t="s">
        <v>37</v>
      </c>
      <c r="B3289" t="s">
        <v>38</v>
      </c>
      <c r="C3289" t="s">
        <v>39</v>
      </c>
      <c r="D3289" t="s">
        <v>40</v>
      </c>
      <c r="E3289">
        <v>1</v>
      </c>
      <c r="F3289">
        <v>205</v>
      </c>
      <c r="G3289">
        <v>104</v>
      </c>
      <c r="H3289" s="47">
        <f t="shared" si="153"/>
        <v>205</v>
      </c>
      <c r="I3289" s="47">
        <f t="shared" si="154"/>
        <v>104</v>
      </c>
      <c r="J3289" s="39" t="str">
        <f t="shared" si="155"/>
        <v>205104</v>
      </c>
      <c r="K3289" t="s">
        <v>124</v>
      </c>
      <c r="L3289">
        <v>405</v>
      </c>
      <c r="M3289" t="s">
        <v>54</v>
      </c>
      <c r="N3289" t="s">
        <v>55</v>
      </c>
      <c r="O3289">
        <v>5</v>
      </c>
      <c r="P3289" t="s">
        <v>3322</v>
      </c>
    </row>
    <row r="3290" spans="1:16" x14ac:dyDescent="0.3">
      <c r="A3290" t="s">
        <v>37</v>
      </c>
      <c r="B3290" t="s">
        <v>38</v>
      </c>
      <c r="C3290" t="s">
        <v>39</v>
      </c>
      <c r="D3290" t="s">
        <v>40</v>
      </c>
      <c r="E3290">
        <v>1</v>
      </c>
      <c r="F3290">
        <v>476</v>
      </c>
      <c r="G3290">
        <v>6</v>
      </c>
      <c r="H3290" s="47">
        <f t="shared" si="153"/>
        <v>476</v>
      </c>
      <c r="I3290" s="47">
        <f t="shared" si="154"/>
        <v>6</v>
      </c>
      <c r="J3290" s="39" t="str">
        <f t="shared" si="155"/>
        <v>4766</v>
      </c>
      <c r="K3290" t="s">
        <v>124</v>
      </c>
      <c r="L3290">
        <v>109</v>
      </c>
      <c r="M3290" t="s">
        <v>54</v>
      </c>
      <c r="N3290" t="s">
        <v>55</v>
      </c>
      <c r="O3290">
        <v>5</v>
      </c>
      <c r="P3290" t="s">
        <v>3322</v>
      </c>
    </row>
    <row r="3291" spans="1:16" x14ac:dyDescent="0.3">
      <c r="A3291" t="s">
        <v>37</v>
      </c>
      <c r="B3291" t="s">
        <v>38</v>
      </c>
      <c r="C3291" t="s">
        <v>39</v>
      </c>
      <c r="D3291" t="s">
        <v>40</v>
      </c>
      <c r="E3291">
        <v>1</v>
      </c>
      <c r="F3291">
        <v>838</v>
      </c>
      <c r="G3291">
        <v>8</v>
      </c>
      <c r="H3291" s="47">
        <f t="shared" si="153"/>
        <v>838</v>
      </c>
      <c r="I3291" s="47">
        <f t="shared" si="154"/>
        <v>8</v>
      </c>
      <c r="J3291" s="39" t="str">
        <f t="shared" si="155"/>
        <v>8388</v>
      </c>
      <c r="K3291" t="s">
        <v>124</v>
      </c>
      <c r="L3291">
        <v>49</v>
      </c>
      <c r="M3291" t="s">
        <v>54</v>
      </c>
      <c r="N3291" t="s">
        <v>57</v>
      </c>
      <c r="O3291">
        <v>2</v>
      </c>
      <c r="P3291" t="s">
        <v>3323</v>
      </c>
    </row>
    <row r="3292" spans="1:16" x14ac:dyDescent="0.3">
      <c r="A3292" t="s">
        <v>37</v>
      </c>
      <c r="B3292" t="s">
        <v>38</v>
      </c>
      <c r="C3292" t="s">
        <v>39</v>
      </c>
      <c r="D3292" t="s">
        <v>40</v>
      </c>
      <c r="E3292">
        <v>1</v>
      </c>
      <c r="F3292">
        <v>271</v>
      </c>
      <c r="G3292">
        <v>10</v>
      </c>
      <c r="H3292" s="47">
        <f t="shared" si="153"/>
        <v>271</v>
      </c>
      <c r="I3292" s="47">
        <f t="shared" si="154"/>
        <v>10</v>
      </c>
      <c r="J3292" s="39" t="str">
        <f t="shared" si="155"/>
        <v>27110</v>
      </c>
      <c r="K3292" t="s">
        <v>124</v>
      </c>
      <c r="L3292">
        <v>152</v>
      </c>
      <c r="M3292" t="s">
        <v>54</v>
      </c>
      <c r="N3292" t="s">
        <v>135</v>
      </c>
      <c r="O3292">
        <v>2</v>
      </c>
      <c r="P3292" t="s">
        <v>3323</v>
      </c>
    </row>
    <row r="3293" spans="1:16" x14ac:dyDescent="0.3">
      <c r="A3293" t="s">
        <v>37</v>
      </c>
      <c r="B3293" t="s">
        <v>38</v>
      </c>
      <c r="C3293" t="s">
        <v>39</v>
      </c>
      <c r="D3293" t="s">
        <v>40</v>
      </c>
      <c r="E3293">
        <v>1</v>
      </c>
      <c r="F3293">
        <v>874</v>
      </c>
      <c r="G3293">
        <v>2</v>
      </c>
      <c r="H3293" s="47">
        <f t="shared" si="153"/>
        <v>874</v>
      </c>
      <c r="I3293" s="47">
        <f t="shared" si="154"/>
        <v>2</v>
      </c>
      <c r="J3293" s="39" t="str">
        <f t="shared" si="155"/>
        <v>8742</v>
      </c>
      <c r="K3293" t="s">
        <v>340</v>
      </c>
      <c r="L3293">
        <v>48</v>
      </c>
      <c r="M3293" t="s">
        <v>54</v>
      </c>
      <c r="N3293" t="s">
        <v>1511</v>
      </c>
      <c r="O3293">
        <v>2</v>
      </c>
      <c r="P3293" t="s">
        <v>3323</v>
      </c>
    </row>
    <row r="3294" spans="1:16" x14ac:dyDescent="0.3">
      <c r="A3294" t="s">
        <v>37</v>
      </c>
      <c r="B3294" t="s">
        <v>38</v>
      </c>
      <c r="C3294" t="s">
        <v>39</v>
      </c>
      <c r="D3294" t="s">
        <v>40</v>
      </c>
      <c r="E3294">
        <v>1</v>
      </c>
      <c r="F3294">
        <v>511</v>
      </c>
      <c r="G3294">
        <v>22</v>
      </c>
      <c r="H3294" s="47">
        <f t="shared" si="153"/>
        <v>511</v>
      </c>
      <c r="I3294" s="47">
        <f t="shared" si="154"/>
        <v>22</v>
      </c>
      <c r="J3294" s="39" t="str">
        <f t="shared" si="155"/>
        <v>51122</v>
      </c>
      <c r="K3294" t="s">
        <v>124</v>
      </c>
      <c r="L3294">
        <v>40</v>
      </c>
      <c r="M3294" t="s">
        <v>54</v>
      </c>
      <c r="N3294" t="s">
        <v>135</v>
      </c>
      <c r="O3294">
        <v>2</v>
      </c>
      <c r="P3294" t="s">
        <v>3323</v>
      </c>
    </row>
    <row r="3295" spans="1:16" x14ac:dyDescent="0.3">
      <c r="A3295" t="s">
        <v>37</v>
      </c>
      <c r="B3295" t="s">
        <v>38</v>
      </c>
      <c r="C3295" t="s">
        <v>39</v>
      </c>
      <c r="D3295" t="s">
        <v>40</v>
      </c>
      <c r="E3295">
        <v>1</v>
      </c>
      <c r="F3295">
        <v>709</v>
      </c>
      <c r="G3295">
        <v>2</v>
      </c>
      <c r="H3295" s="47">
        <f t="shared" si="153"/>
        <v>709</v>
      </c>
      <c r="I3295" s="47">
        <f t="shared" si="154"/>
        <v>2</v>
      </c>
      <c r="J3295" s="39" t="str">
        <f t="shared" si="155"/>
        <v>7092</v>
      </c>
      <c r="K3295" t="s">
        <v>124</v>
      </c>
      <c r="L3295">
        <v>126</v>
      </c>
      <c r="M3295" t="s">
        <v>54</v>
      </c>
      <c r="N3295" t="s">
        <v>57</v>
      </c>
      <c r="O3295">
        <v>2</v>
      </c>
      <c r="P3295" t="s">
        <v>3323</v>
      </c>
    </row>
    <row r="3296" spans="1:16" x14ac:dyDescent="0.3">
      <c r="A3296" t="s">
        <v>37</v>
      </c>
      <c r="B3296" t="s">
        <v>38</v>
      </c>
      <c r="C3296" t="s">
        <v>39</v>
      </c>
      <c r="D3296" t="s">
        <v>40</v>
      </c>
      <c r="E3296">
        <v>1</v>
      </c>
      <c r="F3296">
        <v>737</v>
      </c>
      <c r="G3296">
        <v>20</v>
      </c>
      <c r="H3296" s="47">
        <f t="shared" si="153"/>
        <v>737</v>
      </c>
      <c r="I3296" s="47">
        <f t="shared" si="154"/>
        <v>20</v>
      </c>
      <c r="J3296" s="39" t="str">
        <f t="shared" si="155"/>
        <v>73720</v>
      </c>
      <c r="K3296" t="s">
        <v>124</v>
      </c>
      <c r="L3296">
        <v>36</v>
      </c>
      <c r="M3296" t="s">
        <v>54</v>
      </c>
      <c r="N3296" t="s">
        <v>55</v>
      </c>
      <c r="O3296">
        <v>5</v>
      </c>
      <c r="P3296" t="s">
        <v>3322</v>
      </c>
    </row>
    <row r="3297" spans="1:16" x14ac:dyDescent="0.3">
      <c r="A3297" t="s">
        <v>37</v>
      </c>
      <c r="B3297" t="s">
        <v>38</v>
      </c>
      <c r="C3297" t="s">
        <v>39</v>
      </c>
      <c r="D3297" t="s">
        <v>40</v>
      </c>
      <c r="E3297">
        <v>1</v>
      </c>
      <c r="F3297">
        <v>295</v>
      </c>
      <c r="G3297">
        <v>1</v>
      </c>
      <c r="H3297" s="47">
        <f t="shared" si="153"/>
        <v>295</v>
      </c>
      <c r="I3297" s="47">
        <f t="shared" si="154"/>
        <v>1</v>
      </c>
      <c r="J3297" s="39" t="str">
        <f t="shared" si="155"/>
        <v>2951</v>
      </c>
      <c r="K3297" t="s">
        <v>161</v>
      </c>
      <c r="L3297">
        <v>32</v>
      </c>
      <c r="M3297" t="s">
        <v>54</v>
      </c>
      <c r="N3297" t="s">
        <v>162</v>
      </c>
      <c r="O3297">
        <v>2</v>
      </c>
      <c r="P3297" t="s">
        <v>3323</v>
      </c>
    </row>
    <row r="3298" spans="1:16" x14ac:dyDescent="0.3">
      <c r="A3298" t="s">
        <v>37</v>
      </c>
      <c r="B3298" t="s">
        <v>38</v>
      </c>
      <c r="C3298" t="s">
        <v>39</v>
      </c>
      <c r="D3298" t="s">
        <v>40</v>
      </c>
      <c r="E3298">
        <v>1</v>
      </c>
      <c r="F3298">
        <v>112</v>
      </c>
      <c r="G3298">
        <v>16</v>
      </c>
      <c r="H3298" s="47">
        <f t="shared" si="153"/>
        <v>112</v>
      </c>
      <c r="I3298" s="47">
        <f t="shared" si="154"/>
        <v>16</v>
      </c>
      <c r="J3298" s="39" t="str">
        <f t="shared" si="155"/>
        <v>11216</v>
      </c>
      <c r="K3298" t="s">
        <v>50</v>
      </c>
      <c r="L3298">
        <v>2</v>
      </c>
      <c r="M3298" t="s">
        <v>54</v>
      </c>
      <c r="N3298" t="s">
        <v>55</v>
      </c>
      <c r="O3298">
        <v>5</v>
      </c>
      <c r="P3298" t="s">
        <v>3322</v>
      </c>
    </row>
    <row r="3299" spans="1:16" x14ac:dyDescent="0.3">
      <c r="A3299" t="s">
        <v>37</v>
      </c>
      <c r="B3299" t="s">
        <v>38</v>
      </c>
      <c r="C3299" t="s">
        <v>39</v>
      </c>
      <c r="D3299" t="s">
        <v>40</v>
      </c>
      <c r="E3299">
        <v>1</v>
      </c>
      <c r="F3299">
        <v>205</v>
      </c>
      <c r="G3299">
        <v>88</v>
      </c>
      <c r="H3299" s="47">
        <f t="shared" si="153"/>
        <v>205</v>
      </c>
      <c r="I3299" s="47">
        <f t="shared" si="154"/>
        <v>88</v>
      </c>
      <c r="J3299" s="39" t="str">
        <f t="shared" si="155"/>
        <v>20588</v>
      </c>
      <c r="K3299" t="s">
        <v>161</v>
      </c>
      <c r="L3299">
        <v>29</v>
      </c>
      <c r="M3299" t="s">
        <v>54</v>
      </c>
      <c r="N3299" t="s">
        <v>162</v>
      </c>
      <c r="O3299">
        <v>2</v>
      </c>
      <c r="P3299" t="s">
        <v>3323</v>
      </c>
    </row>
    <row r="3300" spans="1:16" x14ac:dyDescent="0.3">
      <c r="A3300" t="s">
        <v>37</v>
      </c>
      <c r="B3300" t="s">
        <v>38</v>
      </c>
      <c r="C3300" t="s">
        <v>39</v>
      </c>
      <c r="D3300" t="s">
        <v>40</v>
      </c>
      <c r="E3300">
        <v>1</v>
      </c>
      <c r="F3300">
        <v>205</v>
      </c>
      <c r="G3300">
        <v>55</v>
      </c>
      <c r="H3300" s="47">
        <f t="shared" si="153"/>
        <v>205</v>
      </c>
      <c r="I3300" s="47">
        <f t="shared" si="154"/>
        <v>55</v>
      </c>
      <c r="J3300" s="39" t="str">
        <f t="shared" si="155"/>
        <v>20555</v>
      </c>
      <c r="K3300" t="s">
        <v>124</v>
      </c>
      <c r="L3300">
        <v>13</v>
      </c>
      <c r="M3300" t="s">
        <v>54</v>
      </c>
      <c r="N3300" t="s">
        <v>162</v>
      </c>
      <c r="O3300">
        <v>2</v>
      </c>
      <c r="P3300" t="s">
        <v>3323</v>
      </c>
    </row>
    <row r="3301" spans="1:16" x14ac:dyDescent="0.3">
      <c r="A3301" t="s">
        <v>37</v>
      </c>
      <c r="B3301" t="s">
        <v>38</v>
      </c>
      <c r="C3301" t="s">
        <v>39</v>
      </c>
      <c r="D3301" t="s">
        <v>40</v>
      </c>
      <c r="E3301">
        <v>1</v>
      </c>
      <c r="F3301">
        <v>336</v>
      </c>
      <c r="G3301">
        <v>5</v>
      </c>
      <c r="H3301" s="47">
        <f t="shared" si="153"/>
        <v>336</v>
      </c>
      <c r="I3301" s="47">
        <f t="shared" si="154"/>
        <v>5</v>
      </c>
      <c r="J3301" s="39" t="str">
        <f t="shared" si="155"/>
        <v>3365</v>
      </c>
      <c r="K3301" t="s">
        <v>161</v>
      </c>
      <c r="L3301">
        <v>74</v>
      </c>
      <c r="M3301" t="s">
        <v>54</v>
      </c>
      <c r="N3301" t="s">
        <v>162</v>
      </c>
      <c r="O3301">
        <v>2</v>
      </c>
      <c r="P3301" t="s">
        <v>3323</v>
      </c>
    </row>
    <row r="3302" spans="1:16" x14ac:dyDescent="0.3">
      <c r="A3302" t="s">
        <v>37</v>
      </c>
      <c r="B3302" t="s">
        <v>38</v>
      </c>
      <c r="C3302" t="s">
        <v>39</v>
      </c>
      <c r="D3302" t="s">
        <v>40</v>
      </c>
      <c r="E3302">
        <v>1</v>
      </c>
      <c r="F3302">
        <v>412</v>
      </c>
      <c r="G3302">
        <v>5</v>
      </c>
      <c r="H3302" s="47">
        <f t="shared" si="153"/>
        <v>412</v>
      </c>
      <c r="I3302" s="47">
        <f t="shared" si="154"/>
        <v>5</v>
      </c>
      <c r="J3302" s="39" t="str">
        <f t="shared" si="155"/>
        <v>4125</v>
      </c>
      <c r="K3302" t="s">
        <v>124</v>
      </c>
      <c r="L3302">
        <v>494</v>
      </c>
      <c r="M3302" t="s">
        <v>54</v>
      </c>
      <c r="N3302" t="s">
        <v>55</v>
      </c>
      <c r="O3302">
        <v>5</v>
      </c>
      <c r="P3302" t="s">
        <v>3322</v>
      </c>
    </row>
    <row r="3303" spans="1:16" x14ac:dyDescent="0.3">
      <c r="A3303" t="s">
        <v>37</v>
      </c>
      <c r="B3303" t="s">
        <v>38</v>
      </c>
      <c r="C3303" t="s">
        <v>39</v>
      </c>
      <c r="D3303" t="s">
        <v>40</v>
      </c>
      <c r="E3303">
        <v>1</v>
      </c>
      <c r="F3303">
        <v>520</v>
      </c>
      <c r="G3303">
        <v>5</v>
      </c>
      <c r="H3303" s="47">
        <f t="shared" si="153"/>
        <v>520</v>
      </c>
      <c r="I3303" s="47">
        <f t="shared" si="154"/>
        <v>5</v>
      </c>
      <c r="J3303" s="39" t="str">
        <f t="shared" si="155"/>
        <v>5205</v>
      </c>
      <c r="K3303" t="s">
        <v>124</v>
      </c>
      <c r="L3303">
        <v>188</v>
      </c>
      <c r="M3303" t="s">
        <v>54</v>
      </c>
      <c r="N3303" t="s">
        <v>135</v>
      </c>
      <c r="O3303">
        <v>2</v>
      </c>
      <c r="P3303" t="s">
        <v>3323</v>
      </c>
    </row>
    <row r="3304" spans="1:16" x14ac:dyDescent="0.3">
      <c r="A3304" t="s">
        <v>37</v>
      </c>
      <c r="B3304" t="s">
        <v>38</v>
      </c>
      <c r="C3304" t="s">
        <v>39</v>
      </c>
      <c r="D3304" t="s">
        <v>40</v>
      </c>
      <c r="E3304">
        <v>1</v>
      </c>
      <c r="F3304">
        <v>366</v>
      </c>
      <c r="G3304">
        <v>15</v>
      </c>
      <c r="H3304" s="47">
        <f t="shared" si="153"/>
        <v>366</v>
      </c>
      <c r="I3304" s="47">
        <f t="shared" si="154"/>
        <v>15</v>
      </c>
      <c r="J3304" s="39" t="str">
        <f t="shared" si="155"/>
        <v>36615</v>
      </c>
      <c r="K3304" t="s">
        <v>53</v>
      </c>
      <c r="L3304">
        <v>21</v>
      </c>
      <c r="M3304" t="s">
        <v>54</v>
      </c>
      <c r="N3304" t="s">
        <v>57</v>
      </c>
      <c r="O3304">
        <v>2</v>
      </c>
      <c r="P3304" t="s">
        <v>3323</v>
      </c>
    </row>
    <row r="3305" spans="1:16" x14ac:dyDescent="0.3">
      <c r="A3305" t="s">
        <v>37</v>
      </c>
      <c r="B3305" t="s">
        <v>38</v>
      </c>
      <c r="C3305" t="s">
        <v>39</v>
      </c>
      <c r="D3305" t="s">
        <v>40</v>
      </c>
      <c r="E3305">
        <v>1</v>
      </c>
      <c r="F3305">
        <v>571</v>
      </c>
      <c r="G3305">
        <v>6</v>
      </c>
      <c r="H3305" s="47">
        <f t="shared" si="153"/>
        <v>571</v>
      </c>
      <c r="I3305" s="47">
        <f t="shared" si="154"/>
        <v>6</v>
      </c>
      <c r="J3305" s="39" t="str">
        <f t="shared" si="155"/>
        <v>5716</v>
      </c>
      <c r="K3305" t="s">
        <v>124</v>
      </c>
      <c r="L3305">
        <v>23</v>
      </c>
      <c r="M3305">
        <v>578</v>
      </c>
      <c r="N3305" t="s">
        <v>2915</v>
      </c>
      <c r="O3305">
        <v>1</v>
      </c>
      <c r="P3305" t="s">
        <v>3321</v>
      </c>
    </row>
    <row r="3306" spans="1:16" x14ac:dyDescent="0.3">
      <c r="A3306" t="s">
        <v>37</v>
      </c>
      <c r="B3306" t="s">
        <v>38</v>
      </c>
      <c r="C3306" t="s">
        <v>39</v>
      </c>
      <c r="D3306" t="s">
        <v>40</v>
      </c>
      <c r="E3306">
        <v>1</v>
      </c>
      <c r="F3306">
        <v>325</v>
      </c>
      <c r="G3306">
        <v>4</v>
      </c>
      <c r="H3306" s="47">
        <f t="shared" si="153"/>
        <v>325</v>
      </c>
      <c r="I3306" s="47">
        <f t="shared" si="154"/>
        <v>4</v>
      </c>
      <c r="J3306" s="39" t="str">
        <f t="shared" si="155"/>
        <v>3254</v>
      </c>
      <c r="K3306" t="s">
        <v>124</v>
      </c>
      <c r="L3306">
        <v>20</v>
      </c>
      <c r="M3306" t="s">
        <v>54</v>
      </c>
      <c r="N3306" t="s">
        <v>135</v>
      </c>
      <c r="O3306">
        <v>2</v>
      </c>
      <c r="P3306" t="s">
        <v>3323</v>
      </c>
    </row>
    <row r="3307" spans="1:16" x14ac:dyDescent="0.3">
      <c r="A3307" t="s">
        <v>37</v>
      </c>
      <c r="B3307" t="s">
        <v>38</v>
      </c>
      <c r="C3307" t="s">
        <v>39</v>
      </c>
      <c r="D3307" t="s">
        <v>40</v>
      </c>
      <c r="E3307">
        <v>1</v>
      </c>
      <c r="F3307">
        <v>641</v>
      </c>
      <c r="G3307">
        <v>2</v>
      </c>
      <c r="H3307" s="47">
        <f t="shared" si="153"/>
        <v>641</v>
      </c>
      <c r="I3307" s="47">
        <f t="shared" si="154"/>
        <v>2</v>
      </c>
      <c r="J3307" s="39" t="str">
        <f t="shared" si="155"/>
        <v>6412</v>
      </c>
      <c r="K3307" t="s">
        <v>356</v>
      </c>
      <c r="L3307">
        <v>26</v>
      </c>
      <c r="M3307" t="s">
        <v>54</v>
      </c>
      <c r="N3307" t="s">
        <v>3236</v>
      </c>
      <c r="O3307">
        <v>1</v>
      </c>
      <c r="P3307" t="s">
        <v>3321</v>
      </c>
    </row>
    <row r="3308" spans="1:16" x14ac:dyDescent="0.3">
      <c r="A3308" t="s">
        <v>37</v>
      </c>
      <c r="B3308" t="s">
        <v>38</v>
      </c>
      <c r="C3308" t="s">
        <v>39</v>
      </c>
      <c r="D3308" t="s">
        <v>40</v>
      </c>
      <c r="E3308">
        <v>1</v>
      </c>
      <c r="F3308">
        <v>882</v>
      </c>
      <c r="G3308">
        <v>63</v>
      </c>
      <c r="H3308" s="47">
        <f t="shared" si="153"/>
        <v>882</v>
      </c>
      <c r="I3308" s="47">
        <f t="shared" si="154"/>
        <v>63</v>
      </c>
      <c r="J3308" s="39" t="str">
        <f t="shared" si="155"/>
        <v>88263</v>
      </c>
      <c r="K3308" t="s">
        <v>161</v>
      </c>
      <c r="L3308">
        <v>30</v>
      </c>
      <c r="M3308" t="s">
        <v>54</v>
      </c>
      <c r="N3308" t="s">
        <v>162</v>
      </c>
      <c r="O3308">
        <v>2</v>
      </c>
      <c r="P3308" t="s">
        <v>3323</v>
      </c>
    </row>
    <row r="3309" spans="1:16" x14ac:dyDescent="0.3">
      <c r="A3309" t="s">
        <v>37</v>
      </c>
      <c r="B3309" t="s">
        <v>38</v>
      </c>
      <c r="C3309" t="s">
        <v>39</v>
      </c>
      <c r="D3309" t="s">
        <v>40</v>
      </c>
      <c r="E3309">
        <v>1</v>
      </c>
      <c r="F3309">
        <v>419</v>
      </c>
      <c r="G3309">
        <v>11</v>
      </c>
      <c r="H3309" s="47">
        <f t="shared" si="153"/>
        <v>419</v>
      </c>
      <c r="I3309" s="47">
        <f t="shared" si="154"/>
        <v>11</v>
      </c>
      <c r="J3309" s="39" t="str">
        <f t="shared" si="155"/>
        <v>41911</v>
      </c>
      <c r="K3309" t="s">
        <v>124</v>
      </c>
      <c r="L3309">
        <v>907</v>
      </c>
      <c r="M3309" t="s">
        <v>54</v>
      </c>
      <c r="N3309" t="s">
        <v>55</v>
      </c>
      <c r="O3309">
        <v>5</v>
      </c>
      <c r="P3309" t="s">
        <v>3322</v>
      </c>
    </row>
    <row r="3310" spans="1:16" x14ac:dyDescent="0.3">
      <c r="A3310" t="s">
        <v>37</v>
      </c>
      <c r="B3310" t="s">
        <v>38</v>
      </c>
      <c r="C3310" t="s">
        <v>39</v>
      </c>
      <c r="D3310" t="s">
        <v>40</v>
      </c>
      <c r="E3310">
        <v>1</v>
      </c>
      <c r="F3310">
        <v>785</v>
      </c>
      <c r="G3310">
        <v>3</v>
      </c>
      <c r="H3310" s="47">
        <f t="shared" si="153"/>
        <v>785</v>
      </c>
      <c r="I3310" s="47">
        <f t="shared" si="154"/>
        <v>3</v>
      </c>
      <c r="J3310" s="39" t="str">
        <f t="shared" si="155"/>
        <v>7853</v>
      </c>
      <c r="K3310" t="s">
        <v>124</v>
      </c>
      <c r="L3310">
        <v>235</v>
      </c>
      <c r="M3310" t="s">
        <v>54</v>
      </c>
      <c r="N3310" t="s">
        <v>135</v>
      </c>
      <c r="O3310">
        <v>2</v>
      </c>
      <c r="P3310" t="s">
        <v>3323</v>
      </c>
    </row>
    <row r="3311" spans="1:16" x14ac:dyDescent="0.3">
      <c r="A3311" t="s">
        <v>37</v>
      </c>
      <c r="B3311" t="s">
        <v>38</v>
      </c>
      <c r="C3311" t="s">
        <v>39</v>
      </c>
      <c r="D3311" t="s">
        <v>40</v>
      </c>
      <c r="E3311">
        <v>1</v>
      </c>
      <c r="F3311">
        <v>325</v>
      </c>
      <c r="G3311">
        <v>13</v>
      </c>
      <c r="H3311" s="47">
        <f t="shared" si="153"/>
        <v>325</v>
      </c>
      <c r="I3311" s="47">
        <f t="shared" si="154"/>
        <v>13</v>
      </c>
      <c r="J3311" s="39" t="str">
        <f t="shared" si="155"/>
        <v>32513</v>
      </c>
      <c r="K3311" t="s">
        <v>124</v>
      </c>
      <c r="L3311">
        <v>379</v>
      </c>
      <c r="M3311" t="s">
        <v>54</v>
      </c>
      <c r="N3311" t="s">
        <v>135</v>
      </c>
      <c r="O3311">
        <v>2</v>
      </c>
      <c r="P3311" t="s">
        <v>3323</v>
      </c>
    </row>
    <row r="3312" spans="1:16" x14ac:dyDescent="0.3">
      <c r="A3312" t="s">
        <v>37</v>
      </c>
      <c r="B3312" t="s">
        <v>38</v>
      </c>
      <c r="C3312" t="s">
        <v>39</v>
      </c>
      <c r="D3312" t="s">
        <v>40</v>
      </c>
      <c r="E3312">
        <v>1</v>
      </c>
      <c r="F3312">
        <v>838</v>
      </c>
      <c r="G3312">
        <v>3</v>
      </c>
      <c r="H3312" s="47">
        <f t="shared" si="153"/>
        <v>838</v>
      </c>
      <c r="I3312" s="47">
        <f t="shared" si="154"/>
        <v>3</v>
      </c>
      <c r="J3312" s="39" t="str">
        <f t="shared" si="155"/>
        <v>8383</v>
      </c>
      <c r="K3312" t="s">
        <v>56</v>
      </c>
      <c r="L3312">
        <v>12</v>
      </c>
      <c r="M3312" t="s">
        <v>54</v>
      </c>
      <c r="N3312" t="s">
        <v>57</v>
      </c>
      <c r="O3312">
        <v>2</v>
      </c>
      <c r="P3312" t="s">
        <v>3323</v>
      </c>
    </row>
    <row r="3313" spans="1:16" x14ac:dyDescent="0.3">
      <c r="A3313" t="s">
        <v>37</v>
      </c>
      <c r="B3313" t="s">
        <v>38</v>
      </c>
      <c r="C3313" t="s">
        <v>39</v>
      </c>
      <c r="D3313" t="s">
        <v>40</v>
      </c>
      <c r="E3313">
        <v>1</v>
      </c>
      <c r="F3313">
        <v>565</v>
      </c>
      <c r="G3313">
        <v>4</v>
      </c>
      <c r="H3313" s="47">
        <f t="shared" si="153"/>
        <v>565</v>
      </c>
      <c r="I3313" s="47">
        <f t="shared" si="154"/>
        <v>4</v>
      </c>
      <c r="J3313" s="39" t="str">
        <f t="shared" si="155"/>
        <v>5654</v>
      </c>
      <c r="K3313" t="s">
        <v>124</v>
      </c>
      <c r="L3313">
        <v>142</v>
      </c>
      <c r="M3313" t="s">
        <v>54</v>
      </c>
      <c r="N3313" t="s">
        <v>3245</v>
      </c>
      <c r="O3313">
        <v>1</v>
      </c>
      <c r="P3313" t="s">
        <v>3321</v>
      </c>
    </row>
    <row r="3314" spans="1:16" x14ac:dyDescent="0.3">
      <c r="A3314" t="s">
        <v>37</v>
      </c>
      <c r="B3314" t="s">
        <v>38</v>
      </c>
      <c r="C3314" t="s">
        <v>39</v>
      </c>
      <c r="D3314" t="s">
        <v>40</v>
      </c>
      <c r="E3314">
        <v>1</v>
      </c>
      <c r="F3314">
        <v>887</v>
      </c>
      <c r="G3314">
        <v>1</v>
      </c>
      <c r="H3314" s="47">
        <f t="shared" si="153"/>
        <v>887</v>
      </c>
      <c r="I3314" s="47">
        <f t="shared" si="154"/>
        <v>1</v>
      </c>
      <c r="J3314" s="39" t="str">
        <f t="shared" si="155"/>
        <v>8871</v>
      </c>
      <c r="K3314" t="s">
        <v>124</v>
      </c>
      <c r="L3314">
        <v>6588</v>
      </c>
      <c r="M3314" t="s">
        <v>54</v>
      </c>
      <c r="N3314" t="s">
        <v>57</v>
      </c>
      <c r="O3314">
        <v>2</v>
      </c>
      <c r="P3314" t="s">
        <v>3323</v>
      </c>
    </row>
    <row r="3315" spans="1:16" x14ac:dyDescent="0.3">
      <c r="A3315" t="s">
        <v>37</v>
      </c>
      <c r="B3315" t="s">
        <v>38</v>
      </c>
      <c r="C3315" t="s">
        <v>39</v>
      </c>
      <c r="D3315" t="s">
        <v>40</v>
      </c>
      <c r="E3315">
        <v>1</v>
      </c>
      <c r="F3315">
        <v>332</v>
      </c>
      <c r="G3315">
        <v>1</v>
      </c>
      <c r="H3315" s="47">
        <f t="shared" si="153"/>
        <v>332</v>
      </c>
      <c r="I3315" s="47">
        <f t="shared" si="154"/>
        <v>1</v>
      </c>
      <c r="J3315" s="39" t="str">
        <f t="shared" si="155"/>
        <v>3321</v>
      </c>
      <c r="K3315" t="s">
        <v>124</v>
      </c>
      <c r="L3315">
        <v>172</v>
      </c>
      <c r="M3315" t="s">
        <v>54</v>
      </c>
      <c r="N3315" t="s">
        <v>135</v>
      </c>
      <c r="O3315">
        <v>2</v>
      </c>
      <c r="P3315" t="s">
        <v>3323</v>
      </c>
    </row>
    <row r="3316" spans="1:16" x14ac:dyDescent="0.3">
      <c r="A3316" t="s">
        <v>37</v>
      </c>
      <c r="B3316" t="s">
        <v>38</v>
      </c>
      <c r="C3316" t="s">
        <v>39</v>
      </c>
      <c r="D3316" t="s">
        <v>40</v>
      </c>
      <c r="E3316">
        <v>1</v>
      </c>
      <c r="F3316">
        <v>485</v>
      </c>
      <c r="G3316">
        <v>3</v>
      </c>
      <c r="H3316" s="47">
        <f t="shared" si="153"/>
        <v>485</v>
      </c>
      <c r="I3316" s="47">
        <f t="shared" si="154"/>
        <v>3</v>
      </c>
      <c r="J3316" s="39" t="str">
        <f t="shared" si="155"/>
        <v>4853</v>
      </c>
      <c r="K3316" t="s">
        <v>124</v>
      </c>
      <c r="L3316">
        <v>7</v>
      </c>
      <c r="M3316" t="s">
        <v>54</v>
      </c>
      <c r="N3316" t="s">
        <v>55</v>
      </c>
      <c r="O3316">
        <v>5</v>
      </c>
      <c r="P3316" t="s">
        <v>3322</v>
      </c>
    </row>
    <row r="3317" spans="1:16" x14ac:dyDescent="0.3">
      <c r="A3317" t="s">
        <v>37</v>
      </c>
      <c r="B3317" t="s">
        <v>38</v>
      </c>
      <c r="C3317" t="s">
        <v>39</v>
      </c>
      <c r="D3317" t="s">
        <v>40</v>
      </c>
      <c r="E3317">
        <v>1</v>
      </c>
      <c r="F3317">
        <v>866</v>
      </c>
      <c r="G3317">
        <v>52</v>
      </c>
      <c r="H3317" s="47">
        <f t="shared" si="153"/>
        <v>866</v>
      </c>
      <c r="I3317" s="47">
        <f t="shared" si="154"/>
        <v>52</v>
      </c>
      <c r="J3317" s="39" t="str">
        <f t="shared" si="155"/>
        <v>86652</v>
      </c>
      <c r="K3317" t="s">
        <v>124</v>
      </c>
      <c r="L3317">
        <v>33</v>
      </c>
      <c r="M3317" t="s">
        <v>54</v>
      </c>
      <c r="N3317" t="s">
        <v>55</v>
      </c>
      <c r="O3317">
        <v>5</v>
      </c>
      <c r="P3317" t="s">
        <v>3322</v>
      </c>
    </row>
    <row r="3318" spans="1:16" x14ac:dyDescent="0.3">
      <c r="A3318" t="s">
        <v>37</v>
      </c>
      <c r="B3318" t="s">
        <v>38</v>
      </c>
      <c r="C3318" t="s">
        <v>39</v>
      </c>
      <c r="D3318" t="s">
        <v>40</v>
      </c>
      <c r="E3318">
        <v>1</v>
      </c>
      <c r="F3318">
        <v>325</v>
      </c>
      <c r="G3318">
        <v>10</v>
      </c>
      <c r="H3318" s="47">
        <f t="shared" si="153"/>
        <v>325</v>
      </c>
      <c r="I3318" s="47">
        <f t="shared" si="154"/>
        <v>10</v>
      </c>
      <c r="J3318" s="39" t="str">
        <f t="shared" si="155"/>
        <v>32510</v>
      </c>
      <c r="K3318" t="s">
        <v>124</v>
      </c>
      <c r="L3318">
        <v>145</v>
      </c>
      <c r="M3318" t="s">
        <v>54</v>
      </c>
      <c r="N3318" t="s">
        <v>135</v>
      </c>
      <c r="O3318">
        <v>2</v>
      </c>
      <c r="P3318" t="s">
        <v>3323</v>
      </c>
    </row>
    <row r="3319" spans="1:16" x14ac:dyDescent="0.3">
      <c r="A3319" t="s">
        <v>37</v>
      </c>
      <c r="B3319" t="s">
        <v>38</v>
      </c>
      <c r="C3319" t="s">
        <v>39</v>
      </c>
      <c r="D3319" t="s">
        <v>40</v>
      </c>
      <c r="E3319">
        <v>1</v>
      </c>
      <c r="F3319">
        <v>412</v>
      </c>
      <c r="G3319">
        <v>8</v>
      </c>
      <c r="H3319" s="47">
        <f t="shared" si="153"/>
        <v>412</v>
      </c>
      <c r="I3319" s="47">
        <f t="shared" si="154"/>
        <v>8</v>
      </c>
      <c r="J3319" s="39" t="str">
        <f t="shared" si="155"/>
        <v>4128</v>
      </c>
      <c r="K3319" t="s">
        <v>124</v>
      </c>
      <c r="L3319">
        <v>18</v>
      </c>
      <c r="M3319" t="s">
        <v>54</v>
      </c>
      <c r="N3319" t="s">
        <v>55</v>
      </c>
      <c r="O3319">
        <v>5</v>
      </c>
      <c r="P3319" t="s">
        <v>3322</v>
      </c>
    </row>
    <row r="3320" spans="1:16" x14ac:dyDescent="0.3">
      <c r="A3320" t="s">
        <v>37</v>
      </c>
      <c r="B3320" t="s">
        <v>38</v>
      </c>
      <c r="C3320" t="s">
        <v>39</v>
      </c>
      <c r="D3320" t="s">
        <v>40</v>
      </c>
      <c r="E3320">
        <v>1</v>
      </c>
      <c r="F3320">
        <v>456</v>
      </c>
      <c r="G3320">
        <v>21</v>
      </c>
      <c r="H3320" s="47">
        <f t="shared" si="153"/>
        <v>456</v>
      </c>
      <c r="I3320" s="47">
        <f t="shared" si="154"/>
        <v>21</v>
      </c>
      <c r="J3320" s="39" t="str">
        <f t="shared" si="155"/>
        <v>45621</v>
      </c>
      <c r="K3320" t="s">
        <v>114</v>
      </c>
      <c r="L3320">
        <v>23</v>
      </c>
      <c r="M3320" t="s">
        <v>54</v>
      </c>
      <c r="N3320" t="s">
        <v>55</v>
      </c>
      <c r="O3320">
        <v>5</v>
      </c>
      <c r="P3320" t="s">
        <v>3322</v>
      </c>
    </row>
    <row r="3321" spans="1:16" x14ac:dyDescent="0.3">
      <c r="A3321" t="s">
        <v>37</v>
      </c>
      <c r="B3321" t="s">
        <v>38</v>
      </c>
      <c r="C3321" t="s">
        <v>39</v>
      </c>
      <c r="D3321" t="s">
        <v>40</v>
      </c>
      <c r="E3321">
        <v>1</v>
      </c>
      <c r="F3321">
        <v>333</v>
      </c>
      <c r="G3321">
        <v>2</v>
      </c>
      <c r="H3321" s="47">
        <f t="shared" si="153"/>
        <v>333</v>
      </c>
      <c r="I3321" s="47">
        <f t="shared" si="154"/>
        <v>2</v>
      </c>
      <c r="J3321" s="39" t="str">
        <f t="shared" si="155"/>
        <v>3332</v>
      </c>
      <c r="K3321" t="s">
        <v>161</v>
      </c>
      <c r="L3321">
        <v>430</v>
      </c>
      <c r="M3321" t="s">
        <v>54</v>
      </c>
      <c r="N3321" t="s">
        <v>162</v>
      </c>
      <c r="O3321">
        <v>2</v>
      </c>
      <c r="P3321" t="s">
        <v>3323</v>
      </c>
    </row>
    <row r="3322" spans="1:16" x14ac:dyDescent="0.3">
      <c r="A3322" t="s">
        <v>37</v>
      </c>
      <c r="B3322" t="s">
        <v>38</v>
      </c>
      <c r="C3322" t="s">
        <v>39</v>
      </c>
      <c r="D3322" t="s">
        <v>40</v>
      </c>
      <c r="E3322">
        <v>1</v>
      </c>
      <c r="F3322">
        <v>473</v>
      </c>
      <c r="G3322">
        <v>4</v>
      </c>
      <c r="H3322" s="47">
        <f t="shared" si="153"/>
        <v>473</v>
      </c>
      <c r="I3322" s="47">
        <f t="shared" si="154"/>
        <v>4</v>
      </c>
      <c r="J3322" s="39" t="str">
        <f t="shared" si="155"/>
        <v>4734</v>
      </c>
      <c r="K3322" t="s">
        <v>124</v>
      </c>
      <c r="L3322">
        <v>50</v>
      </c>
      <c r="M3322" t="s">
        <v>54</v>
      </c>
      <c r="N3322" t="s">
        <v>135</v>
      </c>
      <c r="O3322">
        <v>2</v>
      </c>
      <c r="P3322" t="s">
        <v>3323</v>
      </c>
    </row>
    <row r="3323" spans="1:16" x14ac:dyDescent="0.3">
      <c r="A3323" t="s">
        <v>37</v>
      </c>
      <c r="B3323" t="s">
        <v>38</v>
      </c>
      <c r="C3323" t="s">
        <v>39</v>
      </c>
      <c r="D3323" t="s">
        <v>40</v>
      </c>
      <c r="E3323">
        <v>1</v>
      </c>
      <c r="F3323">
        <v>510</v>
      </c>
      <c r="G3323">
        <v>7</v>
      </c>
      <c r="H3323" s="47">
        <f t="shared" si="153"/>
        <v>510</v>
      </c>
      <c r="I3323" s="47">
        <f t="shared" si="154"/>
        <v>7</v>
      </c>
      <c r="J3323" s="39" t="str">
        <f t="shared" si="155"/>
        <v>5107</v>
      </c>
      <c r="K3323" t="s">
        <v>124</v>
      </c>
      <c r="L3323">
        <v>16</v>
      </c>
      <c r="M3323" t="s">
        <v>54</v>
      </c>
      <c r="N3323" t="s">
        <v>159</v>
      </c>
      <c r="O3323">
        <v>2</v>
      </c>
      <c r="P3323" t="s">
        <v>3323</v>
      </c>
    </row>
    <row r="3324" spans="1:16" x14ac:dyDescent="0.3">
      <c r="A3324" t="s">
        <v>37</v>
      </c>
      <c r="B3324" t="s">
        <v>38</v>
      </c>
      <c r="C3324" t="s">
        <v>39</v>
      </c>
      <c r="D3324" t="s">
        <v>40</v>
      </c>
      <c r="E3324">
        <v>1</v>
      </c>
      <c r="F3324">
        <v>574</v>
      </c>
      <c r="G3324">
        <v>3</v>
      </c>
      <c r="H3324" s="47">
        <f t="shared" si="153"/>
        <v>574</v>
      </c>
      <c r="I3324" s="47">
        <f t="shared" si="154"/>
        <v>3</v>
      </c>
      <c r="J3324" s="39" t="str">
        <f t="shared" si="155"/>
        <v>5743</v>
      </c>
      <c r="K3324" t="s">
        <v>56</v>
      </c>
      <c r="L3324">
        <v>676</v>
      </c>
      <c r="M3324" t="s">
        <v>54</v>
      </c>
      <c r="N3324" t="s">
        <v>135</v>
      </c>
      <c r="O3324">
        <v>2</v>
      </c>
      <c r="P3324" t="s">
        <v>3323</v>
      </c>
    </row>
    <row r="3325" spans="1:16" x14ac:dyDescent="0.3">
      <c r="A3325" t="s">
        <v>37</v>
      </c>
      <c r="B3325" t="s">
        <v>38</v>
      </c>
      <c r="C3325" t="s">
        <v>39</v>
      </c>
      <c r="D3325" t="s">
        <v>40</v>
      </c>
      <c r="E3325">
        <v>1</v>
      </c>
      <c r="F3325">
        <v>887</v>
      </c>
      <c r="G3325">
        <v>7</v>
      </c>
      <c r="H3325" s="47">
        <f t="shared" si="153"/>
        <v>887</v>
      </c>
      <c r="I3325" s="47">
        <f t="shared" si="154"/>
        <v>7</v>
      </c>
      <c r="J3325" s="39" t="str">
        <f t="shared" si="155"/>
        <v>8877</v>
      </c>
      <c r="K3325" t="s">
        <v>124</v>
      </c>
      <c r="L3325">
        <v>109</v>
      </c>
      <c r="M3325" t="s">
        <v>54</v>
      </c>
      <c r="N3325" t="s">
        <v>55</v>
      </c>
      <c r="O3325">
        <v>5</v>
      </c>
      <c r="P3325" t="s">
        <v>3322</v>
      </c>
    </row>
    <row r="3326" spans="1:16" x14ac:dyDescent="0.3">
      <c r="A3326" t="s">
        <v>37</v>
      </c>
      <c r="B3326" t="s">
        <v>38</v>
      </c>
      <c r="C3326" t="s">
        <v>39</v>
      </c>
      <c r="D3326" t="s">
        <v>40</v>
      </c>
      <c r="E3326">
        <v>1</v>
      </c>
      <c r="F3326">
        <v>903</v>
      </c>
      <c r="G3326">
        <v>3</v>
      </c>
      <c r="H3326" s="47">
        <f t="shared" si="153"/>
        <v>903</v>
      </c>
      <c r="I3326" s="47">
        <f t="shared" si="154"/>
        <v>3</v>
      </c>
      <c r="J3326" s="39" t="str">
        <f t="shared" si="155"/>
        <v>9033</v>
      </c>
      <c r="K3326" t="s">
        <v>340</v>
      </c>
      <c r="L3326">
        <v>10</v>
      </c>
      <c r="M3326" t="s">
        <v>54</v>
      </c>
      <c r="N3326" t="s">
        <v>1511</v>
      </c>
      <c r="O3326">
        <v>2</v>
      </c>
      <c r="P3326" t="s">
        <v>3323</v>
      </c>
    </row>
    <row r="3327" spans="1:16" x14ac:dyDescent="0.3">
      <c r="A3327" t="s">
        <v>37</v>
      </c>
      <c r="B3327" t="s">
        <v>38</v>
      </c>
      <c r="C3327" t="s">
        <v>39</v>
      </c>
      <c r="D3327" t="s">
        <v>40</v>
      </c>
      <c r="E3327">
        <v>1</v>
      </c>
      <c r="F3327">
        <v>368</v>
      </c>
      <c r="G3327">
        <v>2</v>
      </c>
      <c r="H3327" s="47">
        <f t="shared" si="153"/>
        <v>368</v>
      </c>
      <c r="I3327" s="47">
        <f t="shared" si="154"/>
        <v>2</v>
      </c>
      <c r="J3327" s="39" t="str">
        <f t="shared" si="155"/>
        <v>3682</v>
      </c>
      <c r="K3327" t="s">
        <v>124</v>
      </c>
      <c r="L3327">
        <v>963</v>
      </c>
      <c r="M3327" t="s">
        <v>54</v>
      </c>
      <c r="N3327" t="s">
        <v>55</v>
      </c>
      <c r="O3327">
        <v>5</v>
      </c>
      <c r="P3327" t="s">
        <v>3322</v>
      </c>
    </row>
    <row r="3328" spans="1:16" x14ac:dyDescent="0.3">
      <c r="A3328" t="s">
        <v>37</v>
      </c>
      <c r="B3328" t="s">
        <v>38</v>
      </c>
      <c r="C3328" t="s">
        <v>39</v>
      </c>
      <c r="D3328" t="s">
        <v>40</v>
      </c>
      <c r="E3328">
        <v>1</v>
      </c>
      <c r="F3328">
        <v>914</v>
      </c>
      <c r="G3328">
        <v>0</v>
      </c>
      <c r="H3328" s="47">
        <f t="shared" si="153"/>
        <v>914</v>
      </c>
      <c r="I3328" s="47"/>
      <c r="J3328" s="39" t="str">
        <f t="shared" si="155"/>
        <v>914</v>
      </c>
      <c r="K3328" t="s">
        <v>124</v>
      </c>
      <c r="L3328">
        <v>282</v>
      </c>
      <c r="M3328" t="s">
        <v>54</v>
      </c>
      <c r="N3328" t="s">
        <v>159</v>
      </c>
      <c r="O3328">
        <v>2</v>
      </c>
      <c r="P3328" t="s">
        <v>3323</v>
      </c>
    </row>
    <row r="3329" spans="1:16" x14ac:dyDescent="0.3">
      <c r="A3329" t="s">
        <v>37</v>
      </c>
      <c r="B3329" t="s">
        <v>38</v>
      </c>
      <c r="C3329" t="s">
        <v>39</v>
      </c>
      <c r="D3329" t="s">
        <v>40</v>
      </c>
      <c r="E3329">
        <v>1</v>
      </c>
      <c r="F3329">
        <v>894</v>
      </c>
      <c r="G3329">
        <v>29</v>
      </c>
      <c r="H3329" s="47">
        <f t="shared" si="153"/>
        <v>894</v>
      </c>
      <c r="I3329" s="47">
        <f t="shared" si="154"/>
        <v>29</v>
      </c>
      <c r="J3329" s="39" t="str">
        <f t="shared" si="155"/>
        <v>89429</v>
      </c>
      <c r="K3329" t="s">
        <v>124</v>
      </c>
      <c r="L3329">
        <v>200</v>
      </c>
      <c r="M3329" t="s">
        <v>54</v>
      </c>
      <c r="N3329" t="s">
        <v>135</v>
      </c>
      <c r="O3329">
        <v>2</v>
      </c>
      <c r="P3329" t="s">
        <v>3323</v>
      </c>
    </row>
    <row r="3330" spans="1:16" x14ac:dyDescent="0.3">
      <c r="A3330" t="s">
        <v>37</v>
      </c>
      <c r="B3330" t="s">
        <v>38</v>
      </c>
      <c r="C3330" t="s">
        <v>39</v>
      </c>
      <c r="D3330" t="s">
        <v>40</v>
      </c>
      <c r="E3330">
        <v>1</v>
      </c>
      <c r="F3330">
        <v>45</v>
      </c>
      <c r="G3330">
        <v>2</v>
      </c>
      <c r="H3330" s="47">
        <f t="shared" si="153"/>
        <v>45</v>
      </c>
      <c r="I3330" s="47">
        <f t="shared" si="154"/>
        <v>2</v>
      </c>
      <c r="J3330" s="39" t="str">
        <f t="shared" si="155"/>
        <v>452</v>
      </c>
      <c r="K3330" t="s">
        <v>161</v>
      </c>
      <c r="L3330">
        <v>1246</v>
      </c>
      <c r="M3330" t="s">
        <v>54</v>
      </c>
      <c r="N3330" t="s">
        <v>3242</v>
      </c>
      <c r="O3330">
        <v>2</v>
      </c>
      <c r="P3330" t="s">
        <v>3323</v>
      </c>
    </row>
    <row r="3331" spans="1:16" x14ac:dyDescent="0.3">
      <c r="A3331" t="s">
        <v>37</v>
      </c>
      <c r="B3331" t="s">
        <v>38</v>
      </c>
      <c r="C3331" t="s">
        <v>39</v>
      </c>
      <c r="D3331" t="s">
        <v>40</v>
      </c>
      <c r="E3331">
        <v>1</v>
      </c>
      <c r="F3331">
        <v>260</v>
      </c>
      <c r="G3331">
        <v>5</v>
      </c>
      <c r="H3331" s="47">
        <f t="shared" ref="H3331:H3394" si="156">IF(E3331=1,F3331,CONCATENATE(E3331,F3331))</f>
        <v>260</v>
      </c>
      <c r="I3331" s="47">
        <f t="shared" ref="I3331:I3394" si="157">G3331</f>
        <v>5</v>
      </c>
      <c r="J3331" s="39" t="str">
        <f t="shared" ref="J3331:J3394" si="158">CONCATENATE(H3331,I3331)</f>
        <v>2605</v>
      </c>
      <c r="K3331" t="s">
        <v>124</v>
      </c>
      <c r="L3331">
        <v>86</v>
      </c>
      <c r="M3331" t="s">
        <v>54</v>
      </c>
      <c r="N3331" t="s">
        <v>135</v>
      </c>
      <c r="O3331">
        <v>2</v>
      </c>
      <c r="P3331" t="s">
        <v>3323</v>
      </c>
    </row>
    <row r="3332" spans="1:16" x14ac:dyDescent="0.3">
      <c r="A3332" t="s">
        <v>37</v>
      </c>
      <c r="B3332" t="s">
        <v>38</v>
      </c>
      <c r="C3332" t="s">
        <v>39</v>
      </c>
      <c r="D3332" t="s">
        <v>40</v>
      </c>
      <c r="E3332">
        <v>1</v>
      </c>
      <c r="F3332">
        <v>467</v>
      </c>
      <c r="G3332">
        <v>13</v>
      </c>
      <c r="H3332" s="47">
        <f t="shared" si="156"/>
        <v>467</v>
      </c>
      <c r="I3332" s="47">
        <f t="shared" si="157"/>
        <v>13</v>
      </c>
      <c r="J3332" s="39" t="str">
        <f t="shared" si="158"/>
        <v>46713</v>
      </c>
      <c r="K3332" t="s">
        <v>124</v>
      </c>
      <c r="L3332">
        <v>303</v>
      </c>
      <c r="M3332" t="s">
        <v>54</v>
      </c>
      <c r="N3332" t="s">
        <v>55</v>
      </c>
      <c r="O3332">
        <v>5</v>
      </c>
      <c r="P3332" t="s">
        <v>3322</v>
      </c>
    </row>
    <row r="3333" spans="1:16" x14ac:dyDescent="0.3">
      <c r="A3333" t="s">
        <v>37</v>
      </c>
      <c r="B3333" t="s">
        <v>38</v>
      </c>
      <c r="C3333" t="s">
        <v>39</v>
      </c>
      <c r="D3333" t="s">
        <v>40</v>
      </c>
      <c r="E3333">
        <v>1</v>
      </c>
      <c r="F3333">
        <v>848</v>
      </c>
      <c r="G3333">
        <v>1</v>
      </c>
      <c r="H3333" s="47">
        <f t="shared" si="156"/>
        <v>848</v>
      </c>
      <c r="I3333" s="47">
        <f t="shared" si="157"/>
        <v>1</v>
      </c>
      <c r="J3333" s="39" t="str">
        <f t="shared" si="158"/>
        <v>8481</v>
      </c>
      <c r="K3333" t="s">
        <v>124</v>
      </c>
      <c r="L3333">
        <v>46</v>
      </c>
      <c r="M3333" t="s">
        <v>54</v>
      </c>
      <c r="N3333" t="s">
        <v>135</v>
      </c>
      <c r="O3333">
        <v>2</v>
      </c>
      <c r="P3333" t="s">
        <v>3323</v>
      </c>
    </row>
    <row r="3334" spans="1:16" x14ac:dyDescent="0.3">
      <c r="A3334" t="s">
        <v>37</v>
      </c>
      <c r="B3334" t="s">
        <v>38</v>
      </c>
      <c r="C3334" t="s">
        <v>39</v>
      </c>
      <c r="D3334" t="s">
        <v>40</v>
      </c>
      <c r="E3334">
        <v>1</v>
      </c>
      <c r="F3334">
        <v>248</v>
      </c>
      <c r="G3334">
        <v>0</v>
      </c>
      <c r="H3334" s="47">
        <f t="shared" si="156"/>
        <v>248</v>
      </c>
      <c r="I3334" s="47"/>
      <c r="J3334" s="39" t="str">
        <f t="shared" si="158"/>
        <v>248</v>
      </c>
      <c r="K3334" t="s">
        <v>124</v>
      </c>
      <c r="L3334">
        <v>76</v>
      </c>
      <c r="M3334" t="s">
        <v>54</v>
      </c>
      <c r="N3334" t="s">
        <v>55</v>
      </c>
      <c r="O3334">
        <v>5</v>
      </c>
      <c r="P3334" t="s">
        <v>3322</v>
      </c>
    </row>
    <row r="3335" spans="1:16" x14ac:dyDescent="0.3">
      <c r="A3335" t="s">
        <v>37</v>
      </c>
      <c r="B3335" t="s">
        <v>38</v>
      </c>
      <c r="C3335" t="s">
        <v>39</v>
      </c>
      <c r="D3335" t="s">
        <v>40</v>
      </c>
      <c r="E3335">
        <v>1</v>
      </c>
      <c r="F3335">
        <v>743</v>
      </c>
      <c r="G3335">
        <v>16</v>
      </c>
      <c r="H3335" s="47">
        <f t="shared" si="156"/>
        <v>743</v>
      </c>
      <c r="I3335" s="47">
        <f t="shared" si="157"/>
        <v>16</v>
      </c>
      <c r="J3335" s="39" t="str">
        <f t="shared" si="158"/>
        <v>74316</v>
      </c>
      <c r="K3335" t="s">
        <v>78</v>
      </c>
      <c r="L3335">
        <v>151</v>
      </c>
      <c r="M3335" t="s">
        <v>54</v>
      </c>
      <c r="N3335" t="s">
        <v>55</v>
      </c>
      <c r="O3335">
        <v>5</v>
      </c>
      <c r="P3335" t="s">
        <v>3322</v>
      </c>
    </row>
    <row r="3336" spans="1:16" x14ac:dyDescent="0.3">
      <c r="A3336" t="s">
        <v>37</v>
      </c>
      <c r="B3336" t="s">
        <v>38</v>
      </c>
      <c r="C3336" t="s">
        <v>39</v>
      </c>
      <c r="D3336" t="s">
        <v>40</v>
      </c>
      <c r="E3336">
        <v>1</v>
      </c>
      <c r="F3336">
        <v>785</v>
      </c>
      <c r="G3336">
        <v>4</v>
      </c>
      <c r="H3336" s="47">
        <f t="shared" si="156"/>
        <v>785</v>
      </c>
      <c r="I3336" s="47">
        <f t="shared" si="157"/>
        <v>4</v>
      </c>
      <c r="J3336" s="39" t="str">
        <f t="shared" si="158"/>
        <v>7854</v>
      </c>
      <c r="K3336" t="s">
        <v>124</v>
      </c>
      <c r="L3336">
        <v>7</v>
      </c>
      <c r="M3336" t="s">
        <v>54</v>
      </c>
      <c r="N3336" t="s">
        <v>55</v>
      </c>
      <c r="O3336">
        <v>5</v>
      </c>
      <c r="P3336" t="s">
        <v>3322</v>
      </c>
    </row>
    <row r="3337" spans="1:16" x14ac:dyDescent="0.3">
      <c r="A3337" t="s">
        <v>37</v>
      </c>
      <c r="B3337" t="s">
        <v>38</v>
      </c>
      <c r="C3337" t="s">
        <v>39</v>
      </c>
      <c r="D3337" t="s">
        <v>40</v>
      </c>
      <c r="E3337">
        <v>1</v>
      </c>
      <c r="F3337">
        <v>708</v>
      </c>
      <c r="G3337">
        <v>7</v>
      </c>
      <c r="H3337" s="47">
        <f t="shared" si="156"/>
        <v>708</v>
      </c>
      <c r="I3337" s="47">
        <f t="shared" si="157"/>
        <v>7</v>
      </c>
      <c r="J3337" s="39" t="str">
        <f t="shared" si="158"/>
        <v>7087</v>
      </c>
      <c r="K3337" t="s">
        <v>50</v>
      </c>
      <c r="L3337">
        <v>3</v>
      </c>
      <c r="M3337" t="s">
        <v>54</v>
      </c>
      <c r="N3337" t="s">
        <v>55</v>
      </c>
      <c r="O3337">
        <v>5</v>
      </c>
      <c r="P3337" t="s">
        <v>3322</v>
      </c>
    </row>
    <row r="3338" spans="1:16" x14ac:dyDescent="0.3">
      <c r="A3338" t="s">
        <v>37</v>
      </c>
      <c r="B3338" t="s">
        <v>38</v>
      </c>
      <c r="C3338" t="s">
        <v>39</v>
      </c>
      <c r="D3338" t="s">
        <v>40</v>
      </c>
      <c r="E3338">
        <v>1</v>
      </c>
      <c r="F3338">
        <v>194</v>
      </c>
      <c r="G3338">
        <v>2</v>
      </c>
      <c r="H3338" s="47">
        <f t="shared" si="156"/>
        <v>194</v>
      </c>
      <c r="I3338" s="47">
        <f t="shared" si="157"/>
        <v>2</v>
      </c>
      <c r="J3338" s="39" t="str">
        <f t="shared" si="158"/>
        <v>1942</v>
      </c>
      <c r="K3338" t="s">
        <v>161</v>
      </c>
      <c r="L3338">
        <v>20</v>
      </c>
      <c r="M3338" t="s">
        <v>54</v>
      </c>
      <c r="N3338" t="s">
        <v>162</v>
      </c>
      <c r="O3338">
        <v>2</v>
      </c>
      <c r="P3338" t="s">
        <v>3323</v>
      </c>
    </row>
    <row r="3339" spans="1:16" x14ac:dyDescent="0.3">
      <c r="A3339" t="s">
        <v>37</v>
      </c>
      <c r="B3339" t="s">
        <v>38</v>
      </c>
      <c r="C3339" t="s">
        <v>39</v>
      </c>
      <c r="D3339" t="s">
        <v>40</v>
      </c>
      <c r="E3339">
        <v>1</v>
      </c>
      <c r="F3339">
        <v>858</v>
      </c>
      <c r="G3339">
        <v>1</v>
      </c>
      <c r="H3339" s="47">
        <f t="shared" si="156"/>
        <v>858</v>
      </c>
      <c r="I3339" s="47">
        <f t="shared" si="157"/>
        <v>1</v>
      </c>
      <c r="J3339" s="39" t="str">
        <f t="shared" si="158"/>
        <v>8581</v>
      </c>
      <c r="K3339" t="s">
        <v>58</v>
      </c>
      <c r="L3339">
        <v>96</v>
      </c>
      <c r="M3339" t="s">
        <v>54</v>
      </c>
      <c r="N3339" t="s">
        <v>57</v>
      </c>
      <c r="O3339">
        <v>2</v>
      </c>
      <c r="P3339" t="s">
        <v>3323</v>
      </c>
    </row>
    <row r="3340" spans="1:16" x14ac:dyDescent="0.3">
      <c r="A3340" t="s">
        <v>37</v>
      </c>
      <c r="B3340" t="s">
        <v>38</v>
      </c>
      <c r="C3340" t="s">
        <v>39</v>
      </c>
      <c r="D3340" t="s">
        <v>40</v>
      </c>
      <c r="E3340">
        <v>1</v>
      </c>
      <c r="F3340">
        <v>305</v>
      </c>
      <c r="G3340">
        <v>1</v>
      </c>
      <c r="H3340" s="47">
        <f t="shared" si="156"/>
        <v>305</v>
      </c>
      <c r="I3340" s="47">
        <f t="shared" si="157"/>
        <v>1</v>
      </c>
      <c r="J3340" s="39" t="str">
        <f t="shared" si="158"/>
        <v>3051</v>
      </c>
      <c r="K3340" t="s">
        <v>124</v>
      </c>
      <c r="L3340">
        <v>173</v>
      </c>
      <c r="M3340" t="s">
        <v>54</v>
      </c>
      <c r="N3340" t="s">
        <v>55</v>
      </c>
      <c r="O3340">
        <v>5</v>
      </c>
      <c r="P3340" t="s">
        <v>3322</v>
      </c>
    </row>
    <row r="3341" spans="1:16" x14ac:dyDescent="0.3">
      <c r="A3341" t="s">
        <v>37</v>
      </c>
      <c r="B3341" t="s">
        <v>38</v>
      </c>
      <c r="C3341" t="s">
        <v>39</v>
      </c>
      <c r="D3341" t="s">
        <v>40</v>
      </c>
      <c r="E3341">
        <v>1</v>
      </c>
      <c r="F3341">
        <v>867</v>
      </c>
      <c r="G3341">
        <v>7</v>
      </c>
      <c r="H3341" s="47">
        <f t="shared" si="156"/>
        <v>867</v>
      </c>
      <c r="I3341" s="47">
        <f t="shared" si="157"/>
        <v>7</v>
      </c>
      <c r="J3341" s="39" t="str">
        <f t="shared" si="158"/>
        <v>8677</v>
      </c>
      <c r="K3341" t="s">
        <v>56</v>
      </c>
      <c r="L3341">
        <v>172</v>
      </c>
      <c r="M3341" t="s">
        <v>54</v>
      </c>
      <c r="N3341" t="s">
        <v>135</v>
      </c>
      <c r="O3341">
        <v>2</v>
      </c>
      <c r="P3341" t="s">
        <v>3323</v>
      </c>
    </row>
    <row r="3342" spans="1:16" x14ac:dyDescent="0.3">
      <c r="A3342" t="s">
        <v>37</v>
      </c>
      <c r="B3342" t="s">
        <v>38</v>
      </c>
      <c r="C3342" t="s">
        <v>39</v>
      </c>
      <c r="D3342" t="s">
        <v>40</v>
      </c>
      <c r="E3342">
        <v>1</v>
      </c>
      <c r="F3342">
        <v>850</v>
      </c>
      <c r="G3342">
        <v>2</v>
      </c>
      <c r="H3342" s="47">
        <f t="shared" si="156"/>
        <v>850</v>
      </c>
      <c r="I3342" s="47">
        <f t="shared" si="157"/>
        <v>2</v>
      </c>
      <c r="J3342" s="39" t="str">
        <f t="shared" si="158"/>
        <v>8502</v>
      </c>
      <c r="K3342" t="s">
        <v>161</v>
      </c>
      <c r="L3342">
        <v>20</v>
      </c>
      <c r="M3342" t="s">
        <v>54</v>
      </c>
      <c r="N3342" t="s">
        <v>162</v>
      </c>
      <c r="O3342">
        <v>2</v>
      </c>
      <c r="P3342" t="s">
        <v>3323</v>
      </c>
    </row>
    <row r="3343" spans="1:16" x14ac:dyDescent="0.3">
      <c r="A3343" t="s">
        <v>37</v>
      </c>
      <c r="B3343" t="s">
        <v>38</v>
      </c>
      <c r="C3343" t="s">
        <v>39</v>
      </c>
      <c r="D3343" t="s">
        <v>40</v>
      </c>
      <c r="E3343">
        <v>1</v>
      </c>
      <c r="F3343">
        <v>596</v>
      </c>
      <c r="G3343">
        <v>1</v>
      </c>
      <c r="H3343" s="47">
        <f t="shared" si="156"/>
        <v>596</v>
      </c>
      <c r="I3343" s="47">
        <f t="shared" si="157"/>
        <v>1</v>
      </c>
      <c r="J3343" s="39" t="str">
        <f t="shared" si="158"/>
        <v>5961</v>
      </c>
      <c r="K3343" t="s">
        <v>124</v>
      </c>
      <c r="L3343">
        <v>89</v>
      </c>
      <c r="M3343" t="s">
        <v>1290</v>
      </c>
      <c r="N3343" t="s">
        <v>3246</v>
      </c>
      <c r="O3343">
        <v>1</v>
      </c>
      <c r="P3343" t="s">
        <v>3321</v>
      </c>
    </row>
    <row r="3344" spans="1:16" x14ac:dyDescent="0.3">
      <c r="A3344" t="s">
        <v>37</v>
      </c>
      <c r="B3344" t="s">
        <v>38</v>
      </c>
      <c r="C3344" t="s">
        <v>39</v>
      </c>
      <c r="D3344" t="s">
        <v>40</v>
      </c>
      <c r="E3344">
        <v>1</v>
      </c>
      <c r="F3344">
        <v>519</v>
      </c>
      <c r="G3344">
        <v>3</v>
      </c>
      <c r="H3344" s="47">
        <f t="shared" si="156"/>
        <v>519</v>
      </c>
      <c r="I3344" s="47">
        <f t="shared" si="157"/>
        <v>3</v>
      </c>
      <c r="J3344" s="39" t="str">
        <f t="shared" si="158"/>
        <v>5193</v>
      </c>
      <c r="K3344" t="s">
        <v>124</v>
      </c>
      <c r="L3344">
        <v>179</v>
      </c>
      <c r="M3344" t="s">
        <v>54</v>
      </c>
      <c r="N3344" t="s">
        <v>57</v>
      </c>
      <c r="O3344">
        <v>2</v>
      </c>
      <c r="P3344" t="s">
        <v>3323</v>
      </c>
    </row>
    <row r="3345" spans="1:16" x14ac:dyDescent="0.3">
      <c r="A3345" t="s">
        <v>37</v>
      </c>
      <c r="B3345" t="s">
        <v>38</v>
      </c>
      <c r="C3345" t="s">
        <v>39</v>
      </c>
      <c r="D3345" t="s">
        <v>40</v>
      </c>
      <c r="E3345">
        <v>1</v>
      </c>
      <c r="F3345">
        <v>365</v>
      </c>
      <c r="G3345">
        <v>9</v>
      </c>
      <c r="H3345" s="47">
        <f t="shared" si="156"/>
        <v>365</v>
      </c>
      <c r="I3345" s="47">
        <f t="shared" si="157"/>
        <v>9</v>
      </c>
      <c r="J3345" s="39" t="str">
        <f t="shared" si="158"/>
        <v>3659</v>
      </c>
      <c r="K3345" t="s">
        <v>53</v>
      </c>
      <c r="L3345">
        <v>13</v>
      </c>
      <c r="M3345" t="s">
        <v>54</v>
      </c>
      <c r="N3345" t="s">
        <v>57</v>
      </c>
      <c r="O3345">
        <v>2</v>
      </c>
      <c r="P3345" t="s">
        <v>3323</v>
      </c>
    </row>
    <row r="3346" spans="1:16" x14ac:dyDescent="0.3">
      <c r="A3346" t="s">
        <v>37</v>
      </c>
      <c r="B3346" t="s">
        <v>38</v>
      </c>
      <c r="C3346" t="s">
        <v>39</v>
      </c>
      <c r="D3346" t="s">
        <v>40</v>
      </c>
      <c r="E3346">
        <v>1</v>
      </c>
      <c r="F3346">
        <v>335</v>
      </c>
      <c r="G3346">
        <v>2</v>
      </c>
      <c r="H3346" s="47">
        <f t="shared" si="156"/>
        <v>335</v>
      </c>
      <c r="I3346" s="47">
        <f t="shared" si="157"/>
        <v>2</v>
      </c>
      <c r="J3346" s="39" t="str">
        <f t="shared" si="158"/>
        <v>3352</v>
      </c>
      <c r="K3346" t="s">
        <v>161</v>
      </c>
      <c r="L3346">
        <v>34</v>
      </c>
      <c r="M3346" t="s">
        <v>54</v>
      </c>
      <c r="N3346" t="s">
        <v>162</v>
      </c>
      <c r="O3346">
        <v>2</v>
      </c>
      <c r="P3346" t="s">
        <v>3323</v>
      </c>
    </row>
    <row r="3347" spans="1:16" x14ac:dyDescent="0.3">
      <c r="A3347" t="s">
        <v>37</v>
      </c>
      <c r="B3347" t="s">
        <v>38</v>
      </c>
      <c r="C3347" t="s">
        <v>39</v>
      </c>
      <c r="D3347" t="s">
        <v>40</v>
      </c>
      <c r="E3347">
        <v>1</v>
      </c>
      <c r="F3347">
        <v>195</v>
      </c>
      <c r="G3347">
        <v>1</v>
      </c>
      <c r="H3347" s="47">
        <f t="shared" si="156"/>
        <v>195</v>
      </c>
      <c r="I3347" s="47">
        <f t="shared" si="157"/>
        <v>1</v>
      </c>
      <c r="J3347" s="39" t="str">
        <f t="shared" si="158"/>
        <v>1951</v>
      </c>
      <c r="K3347" t="s">
        <v>124</v>
      </c>
      <c r="L3347">
        <v>69</v>
      </c>
      <c r="M3347" t="s">
        <v>54</v>
      </c>
      <c r="N3347" t="s">
        <v>135</v>
      </c>
      <c r="O3347">
        <v>2</v>
      </c>
      <c r="P3347" t="s">
        <v>3323</v>
      </c>
    </row>
    <row r="3348" spans="1:16" x14ac:dyDescent="0.3">
      <c r="A3348" t="s">
        <v>37</v>
      </c>
      <c r="B3348" t="s">
        <v>38</v>
      </c>
      <c r="C3348" t="s">
        <v>39</v>
      </c>
      <c r="D3348" t="s">
        <v>40</v>
      </c>
      <c r="E3348">
        <v>1</v>
      </c>
      <c r="F3348">
        <v>137</v>
      </c>
      <c r="G3348">
        <v>3</v>
      </c>
      <c r="H3348" s="47">
        <f t="shared" si="156"/>
        <v>137</v>
      </c>
      <c r="I3348" s="47">
        <f t="shared" si="157"/>
        <v>3</v>
      </c>
      <c r="J3348" s="39" t="str">
        <f t="shared" si="158"/>
        <v>1373</v>
      </c>
      <c r="K3348" t="s">
        <v>56</v>
      </c>
      <c r="L3348">
        <v>23</v>
      </c>
      <c r="M3348" t="s">
        <v>54</v>
      </c>
      <c r="N3348" t="s">
        <v>57</v>
      </c>
      <c r="O3348">
        <v>2</v>
      </c>
      <c r="P3348" t="s">
        <v>3323</v>
      </c>
    </row>
    <row r="3349" spans="1:16" x14ac:dyDescent="0.3">
      <c r="A3349" t="s">
        <v>37</v>
      </c>
      <c r="B3349" t="s">
        <v>38</v>
      </c>
      <c r="C3349" t="s">
        <v>39</v>
      </c>
      <c r="D3349" t="s">
        <v>40</v>
      </c>
      <c r="E3349">
        <v>1</v>
      </c>
      <c r="F3349">
        <v>484</v>
      </c>
      <c r="G3349">
        <v>11</v>
      </c>
      <c r="H3349" s="47">
        <f t="shared" si="156"/>
        <v>484</v>
      </c>
      <c r="I3349" s="47">
        <f t="shared" si="157"/>
        <v>11</v>
      </c>
      <c r="J3349" s="39" t="str">
        <f t="shared" si="158"/>
        <v>48411</v>
      </c>
      <c r="K3349" t="s">
        <v>50</v>
      </c>
      <c r="L3349">
        <v>24</v>
      </c>
      <c r="M3349" t="s">
        <v>54</v>
      </c>
      <c r="N3349" t="s">
        <v>55</v>
      </c>
      <c r="O3349">
        <v>5</v>
      </c>
      <c r="P3349" t="s">
        <v>3322</v>
      </c>
    </row>
    <row r="3350" spans="1:16" x14ac:dyDescent="0.3">
      <c r="A3350" t="s">
        <v>37</v>
      </c>
      <c r="B3350" t="s">
        <v>38</v>
      </c>
      <c r="C3350" t="s">
        <v>39</v>
      </c>
      <c r="D3350" t="s">
        <v>40</v>
      </c>
      <c r="E3350">
        <v>1</v>
      </c>
      <c r="F3350">
        <v>583</v>
      </c>
      <c r="G3350">
        <v>20</v>
      </c>
      <c r="H3350" s="47">
        <f t="shared" si="156"/>
        <v>583</v>
      </c>
      <c r="I3350" s="47">
        <f t="shared" si="157"/>
        <v>20</v>
      </c>
      <c r="J3350" s="39" t="str">
        <f t="shared" si="158"/>
        <v>58320</v>
      </c>
      <c r="K3350" t="s">
        <v>124</v>
      </c>
      <c r="L3350">
        <v>2</v>
      </c>
      <c r="M3350" t="s">
        <v>1448</v>
      </c>
      <c r="N3350" t="s">
        <v>1449</v>
      </c>
      <c r="O3350">
        <v>1</v>
      </c>
      <c r="P3350" t="s">
        <v>3321</v>
      </c>
    </row>
    <row r="3351" spans="1:16" x14ac:dyDescent="0.3">
      <c r="A3351" t="s">
        <v>37</v>
      </c>
      <c r="B3351" t="s">
        <v>38</v>
      </c>
      <c r="C3351" t="s">
        <v>39</v>
      </c>
      <c r="D3351" t="s">
        <v>40</v>
      </c>
      <c r="E3351">
        <v>1</v>
      </c>
      <c r="F3351">
        <v>521</v>
      </c>
      <c r="G3351">
        <v>3</v>
      </c>
      <c r="H3351" s="47">
        <f t="shared" si="156"/>
        <v>521</v>
      </c>
      <c r="I3351" s="47">
        <f t="shared" si="157"/>
        <v>3</v>
      </c>
      <c r="J3351" s="39" t="str">
        <f t="shared" si="158"/>
        <v>5213</v>
      </c>
      <c r="K3351" t="s">
        <v>124</v>
      </c>
      <c r="L3351">
        <v>119</v>
      </c>
      <c r="M3351" t="s">
        <v>54</v>
      </c>
      <c r="N3351" t="s">
        <v>57</v>
      </c>
      <c r="O3351">
        <v>2</v>
      </c>
      <c r="P3351" t="s">
        <v>3323</v>
      </c>
    </row>
    <row r="3352" spans="1:16" x14ac:dyDescent="0.3">
      <c r="A3352" t="s">
        <v>37</v>
      </c>
      <c r="B3352" t="s">
        <v>38</v>
      </c>
      <c r="C3352" t="s">
        <v>39</v>
      </c>
      <c r="D3352" t="s">
        <v>40</v>
      </c>
      <c r="E3352">
        <v>1</v>
      </c>
      <c r="F3352">
        <v>894</v>
      </c>
      <c r="G3352">
        <v>6</v>
      </c>
      <c r="H3352" s="47">
        <f t="shared" si="156"/>
        <v>894</v>
      </c>
      <c r="I3352" s="47">
        <f t="shared" si="157"/>
        <v>6</v>
      </c>
      <c r="J3352" s="39" t="str">
        <f t="shared" si="158"/>
        <v>8946</v>
      </c>
      <c r="K3352" t="s">
        <v>124</v>
      </c>
      <c r="L3352">
        <v>170</v>
      </c>
      <c r="M3352" t="s">
        <v>54</v>
      </c>
      <c r="N3352" t="s">
        <v>135</v>
      </c>
      <c r="O3352">
        <v>2</v>
      </c>
      <c r="P3352" t="s">
        <v>3323</v>
      </c>
    </row>
    <row r="3353" spans="1:16" x14ac:dyDescent="0.3">
      <c r="A3353" t="s">
        <v>37</v>
      </c>
      <c r="B3353" t="s">
        <v>38</v>
      </c>
      <c r="C3353" t="s">
        <v>39</v>
      </c>
      <c r="D3353" t="s">
        <v>40</v>
      </c>
      <c r="E3353">
        <v>1</v>
      </c>
      <c r="F3353">
        <v>315</v>
      </c>
      <c r="G3353">
        <v>8</v>
      </c>
      <c r="H3353" s="47">
        <f t="shared" si="156"/>
        <v>315</v>
      </c>
      <c r="I3353" s="47">
        <f t="shared" si="157"/>
        <v>8</v>
      </c>
      <c r="J3353" s="39" t="str">
        <f t="shared" si="158"/>
        <v>3158</v>
      </c>
      <c r="K3353" t="s">
        <v>124</v>
      </c>
      <c r="L3353">
        <v>642</v>
      </c>
      <c r="M3353" t="s">
        <v>54</v>
      </c>
      <c r="N3353" t="s">
        <v>57</v>
      </c>
      <c r="O3353">
        <v>2</v>
      </c>
      <c r="P3353" t="s">
        <v>3323</v>
      </c>
    </row>
    <row r="3354" spans="1:16" x14ac:dyDescent="0.3">
      <c r="A3354" t="s">
        <v>37</v>
      </c>
      <c r="B3354" t="s">
        <v>38</v>
      </c>
      <c r="C3354" t="s">
        <v>39</v>
      </c>
      <c r="D3354" t="s">
        <v>40</v>
      </c>
      <c r="E3354">
        <v>1</v>
      </c>
      <c r="F3354">
        <v>83</v>
      </c>
      <c r="G3354">
        <v>14</v>
      </c>
      <c r="H3354" s="47">
        <f t="shared" si="156"/>
        <v>83</v>
      </c>
      <c r="I3354" s="47">
        <f t="shared" si="157"/>
        <v>14</v>
      </c>
      <c r="J3354" s="39" t="str">
        <f t="shared" si="158"/>
        <v>8314</v>
      </c>
      <c r="K3354" t="s">
        <v>124</v>
      </c>
      <c r="L3354">
        <v>3</v>
      </c>
      <c r="M3354" t="s">
        <v>54</v>
      </c>
      <c r="N3354" t="s">
        <v>135</v>
      </c>
      <c r="O3354">
        <v>2</v>
      </c>
      <c r="P3354" t="s">
        <v>3323</v>
      </c>
    </row>
    <row r="3355" spans="1:16" x14ac:dyDescent="0.3">
      <c r="A3355" t="s">
        <v>37</v>
      </c>
      <c r="B3355" t="s">
        <v>38</v>
      </c>
      <c r="C3355" t="s">
        <v>39</v>
      </c>
      <c r="D3355" t="s">
        <v>40</v>
      </c>
      <c r="E3355">
        <v>1</v>
      </c>
      <c r="F3355">
        <v>511</v>
      </c>
      <c r="G3355">
        <v>46</v>
      </c>
      <c r="H3355" s="47">
        <f t="shared" si="156"/>
        <v>511</v>
      </c>
      <c r="I3355" s="47">
        <f t="shared" si="157"/>
        <v>46</v>
      </c>
      <c r="J3355" s="39" t="str">
        <f t="shared" si="158"/>
        <v>51146</v>
      </c>
      <c r="K3355" t="s">
        <v>50</v>
      </c>
      <c r="L3355">
        <v>19</v>
      </c>
      <c r="M3355" t="s">
        <v>54</v>
      </c>
      <c r="N3355" t="s">
        <v>55</v>
      </c>
      <c r="O3355">
        <v>5</v>
      </c>
      <c r="P3355" t="s">
        <v>3322</v>
      </c>
    </row>
    <row r="3356" spans="1:16" x14ac:dyDescent="0.3">
      <c r="A3356" t="s">
        <v>37</v>
      </c>
      <c r="B3356" t="s">
        <v>38</v>
      </c>
      <c r="C3356" t="s">
        <v>39</v>
      </c>
      <c r="D3356" t="s">
        <v>40</v>
      </c>
      <c r="E3356">
        <v>1</v>
      </c>
      <c r="F3356">
        <v>336</v>
      </c>
      <c r="G3356">
        <v>4</v>
      </c>
      <c r="H3356" s="47">
        <f t="shared" si="156"/>
        <v>336</v>
      </c>
      <c r="I3356" s="47">
        <f t="shared" si="157"/>
        <v>4</v>
      </c>
      <c r="J3356" s="39" t="str">
        <f t="shared" si="158"/>
        <v>3364</v>
      </c>
      <c r="K3356" t="s">
        <v>161</v>
      </c>
      <c r="L3356">
        <v>558</v>
      </c>
      <c r="M3356" t="s">
        <v>54</v>
      </c>
      <c r="N3356" t="s">
        <v>162</v>
      </c>
      <c r="O3356">
        <v>2</v>
      </c>
      <c r="P3356" t="s">
        <v>3323</v>
      </c>
    </row>
    <row r="3357" spans="1:16" x14ac:dyDescent="0.3">
      <c r="A3357" t="s">
        <v>37</v>
      </c>
      <c r="B3357" t="s">
        <v>38</v>
      </c>
      <c r="C3357" t="s">
        <v>39</v>
      </c>
      <c r="D3357" t="s">
        <v>40</v>
      </c>
      <c r="E3357">
        <v>1</v>
      </c>
      <c r="F3357">
        <v>325</v>
      </c>
      <c r="G3357">
        <v>6</v>
      </c>
      <c r="H3357" s="47">
        <f t="shared" si="156"/>
        <v>325</v>
      </c>
      <c r="I3357" s="47">
        <f t="shared" si="157"/>
        <v>6</v>
      </c>
      <c r="J3357" s="39" t="str">
        <f t="shared" si="158"/>
        <v>3256</v>
      </c>
      <c r="K3357" t="s">
        <v>124</v>
      </c>
      <c r="L3357">
        <v>46</v>
      </c>
      <c r="M3357" t="s">
        <v>54</v>
      </c>
      <c r="N3357" t="s">
        <v>135</v>
      </c>
      <c r="O3357">
        <v>2</v>
      </c>
      <c r="P3357" t="s">
        <v>3323</v>
      </c>
    </row>
    <row r="3358" spans="1:16" x14ac:dyDescent="0.3">
      <c r="A3358" t="s">
        <v>37</v>
      </c>
      <c r="B3358" t="s">
        <v>38</v>
      </c>
      <c r="C3358" t="s">
        <v>39</v>
      </c>
      <c r="D3358" t="s">
        <v>40</v>
      </c>
      <c r="E3358">
        <v>1</v>
      </c>
      <c r="F3358">
        <v>213</v>
      </c>
      <c r="G3358">
        <v>2</v>
      </c>
      <c r="H3358" s="47">
        <f t="shared" si="156"/>
        <v>213</v>
      </c>
      <c r="I3358" s="47">
        <f t="shared" si="157"/>
        <v>2</v>
      </c>
      <c r="J3358" s="39" t="str">
        <f t="shared" si="158"/>
        <v>2132</v>
      </c>
      <c r="K3358" t="s">
        <v>124</v>
      </c>
      <c r="L3358">
        <v>314</v>
      </c>
      <c r="M3358" t="s">
        <v>54</v>
      </c>
      <c r="N3358" t="s">
        <v>57</v>
      </c>
      <c r="O3358">
        <v>2</v>
      </c>
      <c r="P3358" t="s">
        <v>3323</v>
      </c>
    </row>
    <row r="3359" spans="1:16" x14ac:dyDescent="0.3">
      <c r="A3359" t="s">
        <v>37</v>
      </c>
      <c r="B3359" t="s">
        <v>38</v>
      </c>
      <c r="C3359" t="s">
        <v>39</v>
      </c>
      <c r="D3359" t="s">
        <v>40</v>
      </c>
      <c r="E3359">
        <v>1</v>
      </c>
      <c r="F3359">
        <v>259</v>
      </c>
      <c r="G3359">
        <v>5</v>
      </c>
      <c r="H3359" s="47">
        <f t="shared" si="156"/>
        <v>259</v>
      </c>
      <c r="I3359" s="47">
        <f t="shared" si="157"/>
        <v>5</v>
      </c>
      <c r="J3359" s="39" t="str">
        <f t="shared" si="158"/>
        <v>2595</v>
      </c>
      <c r="K3359" t="s">
        <v>53</v>
      </c>
      <c r="L3359">
        <v>23</v>
      </c>
      <c r="M3359" t="s">
        <v>54</v>
      </c>
      <c r="N3359" t="s">
        <v>135</v>
      </c>
      <c r="O3359">
        <v>2</v>
      </c>
      <c r="P3359" t="s">
        <v>3323</v>
      </c>
    </row>
    <row r="3360" spans="1:16" x14ac:dyDescent="0.3">
      <c r="A3360" t="s">
        <v>37</v>
      </c>
      <c r="B3360" t="s">
        <v>38</v>
      </c>
      <c r="C3360" t="s">
        <v>39</v>
      </c>
      <c r="D3360" t="s">
        <v>40</v>
      </c>
      <c r="E3360">
        <v>1</v>
      </c>
      <c r="F3360">
        <v>259</v>
      </c>
      <c r="G3360">
        <v>2</v>
      </c>
      <c r="H3360" s="47">
        <f t="shared" si="156"/>
        <v>259</v>
      </c>
      <c r="I3360" s="47">
        <f t="shared" si="157"/>
        <v>2</v>
      </c>
      <c r="J3360" s="39" t="str">
        <f t="shared" si="158"/>
        <v>2592</v>
      </c>
      <c r="K3360" t="s">
        <v>124</v>
      </c>
      <c r="L3360">
        <v>53</v>
      </c>
      <c r="M3360" t="s">
        <v>54</v>
      </c>
      <c r="N3360" t="s">
        <v>135</v>
      </c>
      <c r="O3360">
        <v>2</v>
      </c>
      <c r="P3360" t="s">
        <v>3323</v>
      </c>
    </row>
    <row r="3361" spans="1:16" x14ac:dyDescent="0.3">
      <c r="A3361" t="s">
        <v>37</v>
      </c>
      <c r="B3361" t="s">
        <v>38</v>
      </c>
      <c r="C3361" t="s">
        <v>39</v>
      </c>
      <c r="D3361" t="s">
        <v>40</v>
      </c>
      <c r="E3361">
        <v>1</v>
      </c>
      <c r="F3361">
        <v>737</v>
      </c>
      <c r="G3361">
        <v>4</v>
      </c>
      <c r="H3361" s="47">
        <f t="shared" si="156"/>
        <v>737</v>
      </c>
      <c r="I3361" s="47">
        <f t="shared" si="157"/>
        <v>4</v>
      </c>
      <c r="J3361" s="39" t="str">
        <f t="shared" si="158"/>
        <v>7374</v>
      </c>
      <c r="K3361" t="s">
        <v>356</v>
      </c>
      <c r="L3361">
        <v>542</v>
      </c>
      <c r="M3361" t="s">
        <v>3247</v>
      </c>
      <c r="N3361" t="s">
        <v>3248</v>
      </c>
      <c r="O3361">
        <v>1</v>
      </c>
      <c r="P3361" t="s">
        <v>3321</v>
      </c>
    </row>
    <row r="3362" spans="1:16" x14ac:dyDescent="0.3">
      <c r="A3362" t="s">
        <v>37</v>
      </c>
      <c r="B3362" t="s">
        <v>38</v>
      </c>
      <c r="C3362" t="s">
        <v>39</v>
      </c>
      <c r="D3362" t="s">
        <v>40</v>
      </c>
      <c r="E3362">
        <v>1</v>
      </c>
      <c r="F3362">
        <v>296</v>
      </c>
      <c r="G3362">
        <v>3</v>
      </c>
      <c r="H3362" s="47">
        <f t="shared" si="156"/>
        <v>296</v>
      </c>
      <c r="I3362" s="47">
        <f t="shared" si="157"/>
        <v>3</v>
      </c>
      <c r="J3362" s="39" t="str">
        <f t="shared" si="158"/>
        <v>2963</v>
      </c>
      <c r="K3362" t="s">
        <v>161</v>
      </c>
      <c r="L3362">
        <v>229</v>
      </c>
      <c r="M3362" t="s">
        <v>54</v>
      </c>
      <c r="N3362" t="s">
        <v>162</v>
      </c>
      <c r="O3362">
        <v>2</v>
      </c>
      <c r="P3362" t="s">
        <v>3323</v>
      </c>
    </row>
    <row r="3363" spans="1:16" x14ac:dyDescent="0.3">
      <c r="A3363" t="s">
        <v>37</v>
      </c>
      <c r="B3363" t="s">
        <v>38</v>
      </c>
      <c r="C3363" t="s">
        <v>39</v>
      </c>
      <c r="D3363" t="s">
        <v>40</v>
      </c>
      <c r="E3363">
        <v>1</v>
      </c>
      <c r="F3363">
        <v>755</v>
      </c>
      <c r="G3363">
        <v>6</v>
      </c>
      <c r="H3363" s="47">
        <f t="shared" si="156"/>
        <v>755</v>
      </c>
      <c r="I3363" s="47">
        <f t="shared" si="157"/>
        <v>6</v>
      </c>
      <c r="J3363" s="39" t="str">
        <f t="shared" si="158"/>
        <v>7556</v>
      </c>
      <c r="K3363" t="s">
        <v>56</v>
      </c>
      <c r="L3363">
        <v>347</v>
      </c>
      <c r="M3363" t="s">
        <v>54</v>
      </c>
      <c r="N3363" t="s">
        <v>57</v>
      </c>
      <c r="O3363">
        <v>2</v>
      </c>
      <c r="P3363" t="s">
        <v>3323</v>
      </c>
    </row>
    <row r="3364" spans="1:16" x14ac:dyDescent="0.3">
      <c r="A3364" t="s">
        <v>37</v>
      </c>
      <c r="B3364" t="s">
        <v>38</v>
      </c>
      <c r="C3364" t="s">
        <v>39</v>
      </c>
      <c r="D3364" t="s">
        <v>40</v>
      </c>
      <c r="E3364">
        <v>1</v>
      </c>
      <c r="F3364">
        <v>467</v>
      </c>
      <c r="G3364">
        <v>2</v>
      </c>
      <c r="H3364" s="47">
        <f t="shared" si="156"/>
        <v>467</v>
      </c>
      <c r="I3364" s="47">
        <f t="shared" si="157"/>
        <v>2</v>
      </c>
      <c r="J3364" s="39" t="str">
        <f t="shared" si="158"/>
        <v>4672</v>
      </c>
      <c r="K3364" t="s">
        <v>124</v>
      </c>
      <c r="L3364">
        <v>63</v>
      </c>
      <c r="M3364" t="s">
        <v>54</v>
      </c>
      <c r="N3364" t="s">
        <v>135</v>
      </c>
      <c r="O3364">
        <v>2</v>
      </c>
      <c r="P3364" t="s">
        <v>3323</v>
      </c>
    </row>
    <row r="3365" spans="1:16" x14ac:dyDescent="0.3">
      <c r="A3365" t="s">
        <v>37</v>
      </c>
      <c r="B3365" t="s">
        <v>38</v>
      </c>
      <c r="C3365" t="s">
        <v>39</v>
      </c>
      <c r="D3365" t="s">
        <v>40</v>
      </c>
      <c r="E3365">
        <v>1</v>
      </c>
      <c r="F3365">
        <v>854</v>
      </c>
      <c r="G3365">
        <v>4</v>
      </c>
      <c r="H3365" s="47">
        <f t="shared" si="156"/>
        <v>854</v>
      </c>
      <c r="I3365" s="47">
        <f t="shared" si="157"/>
        <v>4</v>
      </c>
      <c r="J3365" s="39" t="str">
        <f t="shared" si="158"/>
        <v>8544</v>
      </c>
      <c r="K3365" t="s">
        <v>207</v>
      </c>
      <c r="L3365">
        <v>652</v>
      </c>
      <c r="M3365" t="s">
        <v>54</v>
      </c>
      <c r="N3365" t="s">
        <v>55</v>
      </c>
      <c r="O3365">
        <v>5</v>
      </c>
      <c r="P3365" t="s">
        <v>3322</v>
      </c>
    </row>
    <row r="3366" spans="1:16" x14ac:dyDescent="0.3">
      <c r="A3366" t="s">
        <v>37</v>
      </c>
      <c r="B3366" t="s">
        <v>38</v>
      </c>
      <c r="C3366" t="s">
        <v>39</v>
      </c>
      <c r="D3366" t="s">
        <v>40</v>
      </c>
      <c r="E3366">
        <v>1</v>
      </c>
      <c r="F3366">
        <v>241</v>
      </c>
      <c r="G3366">
        <v>2</v>
      </c>
      <c r="H3366" s="47">
        <f t="shared" si="156"/>
        <v>241</v>
      </c>
      <c r="I3366" s="47">
        <f t="shared" si="157"/>
        <v>2</v>
      </c>
      <c r="J3366" s="39" t="str">
        <f t="shared" si="158"/>
        <v>2412</v>
      </c>
      <c r="K3366" t="s">
        <v>124</v>
      </c>
      <c r="L3366">
        <v>131</v>
      </c>
      <c r="M3366" t="s">
        <v>54</v>
      </c>
      <c r="N3366" t="s">
        <v>55</v>
      </c>
      <c r="O3366">
        <v>5</v>
      </c>
      <c r="P3366" t="s">
        <v>3322</v>
      </c>
    </row>
    <row r="3367" spans="1:16" x14ac:dyDescent="0.3">
      <c r="A3367" t="s">
        <v>37</v>
      </c>
      <c r="B3367" t="s">
        <v>38</v>
      </c>
      <c r="C3367" t="s">
        <v>39</v>
      </c>
      <c r="D3367" t="s">
        <v>40</v>
      </c>
      <c r="E3367">
        <v>1</v>
      </c>
      <c r="F3367">
        <v>903</v>
      </c>
      <c r="G3367">
        <v>2</v>
      </c>
      <c r="H3367" s="47">
        <f t="shared" si="156"/>
        <v>903</v>
      </c>
      <c r="I3367" s="47">
        <f t="shared" si="157"/>
        <v>2</v>
      </c>
      <c r="J3367" s="39" t="str">
        <f t="shared" si="158"/>
        <v>9032</v>
      </c>
      <c r="K3367" t="s">
        <v>340</v>
      </c>
      <c r="L3367">
        <v>33</v>
      </c>
      <c r="M3367" t="s">
        <v>54</v>
      </c>
      <c r="N3367" t="s">
        <v>1511</v>
      </c>
      <c r="O3367">
        <v>2</v>
      </c>
      <c r="P3367" t="s">
        <v>3323</v>
      </c>
    </row>
    <row r="3368" spans="1:16" x14ac:dyDescent="0.3">
      <c r="A3368" t="s">
        <v>37</v>
      </c>
      <c r="B3368" t="s">
        <v>38</v>
      </c>
      <c r="C3368" t="s">
        <v>39</v>
      </c>
      <c r="D3368" t="s">
        <v>40</v>
      </c>
      <c r="E3368">
        <v>1</v>
      </c>
      <c r="F3368">
        <v>586</v>
      </c>
      <c r="G3368">
        <v>4</v>
      </c>
      <c r="H3368" s="47">
        <f t="shared" si="156"/>
        <v>586</v>
      </c>
      <c r="I3368" s="47">
        <f t="shared" si="157"/>
        <v>4</v>
      </c>
      <c r="J3368" s="39" t="str">
        <f t="shared" si="158"/>
        <v>5864</v>
      </c>
      <c r="K3368" t="s">
        <v>124</v>
      </c>
      <c r="L3368">
        <v>60</v>
      </c>
      <c r="M3368">
        <v>578</v>
      </c>
      <c r="N3368" t="s">
        <v>2915</v>
      </c>
      <c r="O3368">
        <v>1</v>
      </c>
      <c r="P3368" t="s">
        <v>3321</v>
      </c>
    </row>
    <row r="3369" spans="1:16" x14ac:dyDescent="0.3">
      <c r="A3369" t="s">
        <v>37</v>
      </c>
      <c r="B3369" t="s">
        <v>38</v>
      </c>
      <c r="C3369" t="s">
        <v>39</v>
      </c>
      <c r="D3369" t="s">
        <v>40</v>
      </c>
      <c r="E3369">
        <v>1</v>
      </c>
      <c r="F3369">
        <v>484</v>
      </c>
      <c r="G3369">
        <v>3</v>
      </c>
      <c r="H3369" s="47">
        <f t="shared" si="156"/>
        <v>484</v>
      </c>
      <c r="I3369" s="47">
        <f t="shared" si="157"/>
        <v>3</v>
      </c>
      <c r="J3369" s="39" t="str">
        <f t="shared" si="158"/>
        <v>4843</v>
      </c>
      <c r="K3369" t="s">
        <v>124</v>
      </c>
      <c r="L3369">
        <v>30</v>
      </c>
      <c r="M3369" t="s">
        <v>54</v>
      </c>
      <c r="N3369" t="s">
        <v>135</v>
      </c>
      <c r="O3369">
        <v>2</v>
      </c>
      <c r="P3369" t="s">
        <v>3323</v>
      </c>
    </row>
    <row r="3370" spans="1:16" x14ac:dyDescent="0.3">
      <c r="A3370" t="s">
        <v>37</v>
      </c>
      <c r="B3370" t="s">
        <v>38</v>
      </c>
      <c r="C3370" t="s">
        <v>39</v>
      </c>
      <c r="D3370" t="s">
        <v>40</v>
      </c>
      <c r="E3370">
        <v>1</v>
      </c>
      <c r="F3370">
        <v>11</v>
      </c>
      <c r="G3370">
        <v>5</v>
      </c>
      <c r="H3370" s="47">
        <f t="shared" si="156"/>
        <v>11</v>
      </c>
      <c r="I3370" s="47">
        <f t="shared" si="157"/>
        <v>5</v>
      </c>
      <c r="J3370" s="39" t="str">
        <f t="shared" si="158"/>
        <v>115</v>
      </c>
      <c r="K3370" t="s">
        <v>124</v>
      </c>
      <c r="L3370">
        <v>3237</v>
      </c>
      <c r="M3370" t="s">
        <v>54</v>
      </c>
      <c r="N3370" t="s">
        <v>55</v>
      </c>
      <c r="O3370">
        <v>5</v>
      </c>
      <c r="P3370" t="s">
        <v>3322</v>
      </c>
    </row>
    <row r="3371" spans="1:16" x14ac:dyDescent="0.3">
      <c r="A3371" t="s">
        <v>37</v>
      </c>
      <c r="B3371" t="s">
        <v>38</v>
      </c>
      <c r="C3371" t="s">
        <v>39</v>
      </c>
      <c r="D3371" t="s">
        <v>40</v>
      </c>
      <c r="E3371">
        <v>1</v>
      </c>
      <c r="F3371">
        <v>737</v>
      </c>
      <c r="G3371">
        <v>18</v>
      </c>
      <c r="H3371" s="47">
        <f t="shared" si="156"/>
        <v>737</v>
      </c>
      <c r="I3371" s="47">
        <f t="shared" si="157"/>
        <v>18</v>
      </c>
      <c r="J3371" s="39" t="str">
        <f t="shared" si="158"/>
        <v>73718</v>
      </c>
      <c r="K3371" t="s">
        <v>356</v>
      </c>
      <c r="L3371">
        <v>73</v>
      </c>
      <c r="M3371" t="s">
        <v>54</v>
      </c>
      <c r="N3371" t="s">
        <v>135</v>
      </c>
      <c r="O3371">
        <v>2</v>
      </c>
      <c r="P3371" t="s">
        <v>3323</v>
      </c>
    </row>
    <row r="3372" spans="1:16" x14ac:dyDescent="0.3">
      <c r="A3372" t="s">
        <v>37</v>
      </c>
      <c r="B3372" t="s">
        <v>38</v>
      </c>
      <c r="C3372" t="s">
        <v>39</v>
      </c>
      <c r="D3372" t="s">
        <v>40</v>
      </c>
      <c r="E3372">
        <v>1</v>
      </c>
      <c r="F3372">
        <v>836</v>
      </c>
      <c r="G3372">
        <v>11</v>
      </c>
      <c r="H3372" s="47">
        <f t="shared" si="156"/>
        <v>836</v>
      </c>
      <c r="I3372" s="47">
        <f t="shared" si="157"/>
        <v>11</v>
      </c>
      <c r="J3372" s="39" t="str">
        <f t="shared" si="158"/>
        <v>83611</v>
      </c>
      <c r="K3372" t="s">
        <v>56</v>
      </c>
      <c r="L3372">
        <v>78</v>
      </c>
      <c r="M3372" t="s">
        <v>54</v>
      </c>
      <c r="N3372" t="s">
        <v>55</v>
      </c>
      <c r="O3372">
        <v>5</v>
      </c>
      <c r="P3372" t="s">
        <v>3322</v>
      </c>
    </row>
    <row r="3373" spans="1:16" x14ac:dyDescent="0.3">
      <c r="A3373" t="s">
        <v>37</v>
      </c>
      <c r="B3373" t="s">
        <v>38</v>
      </c>
      <c r="C3373" t="s">
        <v>39</v>
      </c>
      <c r="D3373" t="s">
        <v>40</v>
      </c>
      <c r="E3373">
        <v>1</v>
      </c>
      <c r="F3373">
        <v>573</v>
      </c>
      <c r="G3373">
        <v>4</v>
      </c>
      <c r="H3373" s="47">
        <f t="shared" si="156"/>
        <v>573</v>
      </c>
      <c r="I3373" s="47">
        <f t="shared" si="157"/>
        <v>4</v>
      </c>
      <c r="J3373" s="39" t="str">
        <f t="shared" si="158"/>
        <v>5734</v>
      </c>
      <c r="K3373" t="s">
        <v>356</v>
      </c>
      <c r="L3373">
        <v>30</v>
      </c>
      <c r="M3373" t="s">
        <v>54</v>
      </c>
      <c r="N3373" t="s">
        <v>135</v>
      </c>
      <c r="O3373">
        <v>2</v>
      </c>
      <c r="P3373" t="s">
        <v>3323</v>
      </c>
    </row>
    <row r="3374" spans="1:16" x14ac:dyDescent="0.3">
      <c r="A3374" t="s">
        <v>37</v>
      </c>
      <c r="B3374" t="s">
        <v>38</v>
      </c>
      <c r="C3374" t="s">
        <v>39</v>
      </c>
      <c r="D3374" t="s">
        <v>40</v>
      </c>
      <c r="E3374">
        <v>1</v>
      </c>
      <c r="F3374">
        <v>882</v>
      </c>
      <c r="G3374">
        <v>65</v>
      </c>
      <c r="H3374" s="47">
        <f t="shared" si="156"/>
        <v>882</v>
      </c>
      <c r="I3374" s="47">
        <f t="shared" si="157"/>
        <v>65</v>
      </c>
      <c r="J3374" s="39" t="str">
        <f t="shared" si="158"/>
        <v>88265</v>
      </c>
      <c r="K3374" t="s">
        <v>161</v>
      </c>
      <c r="L3374">
        <v>4238</v>
      </c>
      <c r="M3374" t="s">
        <v>54</v>
      </c>
      <c r="N3374" t="s">
        <v>162</v>
      </c>
      <c r="O3374">
        <v>2</v>
      </c>
      <c r="P3374" t="s">
        <v>3323</v>
      </c>
    </row>
    <row r="3375" spans="1:16" x14ac:dyDescent="0.3">
      <c r="A3375" t="s">
        <v>37</v>
      </c>
      <c r="B3375" t="s">
        <v>38</v>
      </c>
      <c r="C3375" t="s">
        <v>39</v>
      </c>
      <c r="D3375" t="s">
        <v>40</v>
      </c>
      <c r="E3375">
        <v>1</v>
      </c>
      <c r="F3375">
        <v>256</v>
      </c>
      <c r="G3375">
        <v>22</v>
      </c>
      <c r="H3375" s="47">
        <f t="shared" si="156"/>
        <v>256</v>
      </c>
      <c r="I3375" s="47">
        <f t="shared" si="157"/>
        <v>22</v>
      </c>
      <c r="J3375" s="39" t="str">
        <f t="shared" si="158"/>
        <v>25622</v>
      </c>
      <c r="K3375" t="s">
        <v>50</v>
      </c>
      <c r="L3375">
        <v>10</v>
      </c>
      <c r="M3375" t="s">
        <v>267</v>
      </c>
      <c r="N3375" t="s">
        <v>268</v>
      </c>
      <c r="O3375">
        <v>1</v>
      </c>
      <c r="P3375" t="s">
        <v>3321</v>
      </c>
    </row>
    <row r="3376" spans="1:16" x14ac:dyDescent="0.3">
      <c r="A3376" t="s">
        <v>37</v>
      </c>
      <c r="B3376" t="s">
        <v>38</v>
      </c>
      <c r="C3376" t="s">
        <v>39</v>
      </c>
      <c r="D3376" t="s">
        <v>40</v>
      </c>
      <c r="E3376">
        <v>1</v>
      </c>
      <c r="F3376">
        <v>325</v>
      </c>
      <c r="G3376">
        <v>1</v>
      </c>
      <c r="H3376" s="47">
        <f t="shared" si="156"/>
        <v>325</v>
      </c>
      <c r="I3376" s="47">
        <f t="shared" si="157"/>
        <v>1</v>
      </c>
      <c r="J3376" s="39" t="str">
        <f t="shared" si="158"/>
        <v>3251</v>
      </c>
      <c r="K3376" t="s">
        <v>124</v>
      </c>
      <c r="L3376">
        <v>10</v>
      </c>
      <c r="M3376" t="s">
        <v>54</v>
      </c>
      <c r="N3376" t="s">
        <v>57</v>
      </c>
      <c r="O3376">
        <v>2</v>
      </c>
      <c r="P3376" t="s">
        <v>3323</v>
      </c>
    </row>
    <row r="3377" spans="1:16" x14ac:dyDescent="0.3">
      <c r="A3377" t="s">
        <v>37</v>
      </c>
      <c r="B3377" t="s">
        <v>38</v>
      </c>
      <c r="C3377" t="s">
        <v>39</v>
      </c>
      <c r="D3377" t="s">
        <v>40</v>
      </c>
      <c r="E3377">
        <v>1</v>
      </c>
      <c r="F3377">
        <v>755</v>
      </c>
      <c r="G3377">
        <v>13</v>
      </c>
      <c r="H3377" s="47">
        <f t="shared" si="156"/>
        <v>755</v>
      </c>
      <c r="I3377" s="47">
        <f t="shared" si="157"/>
        <v>13</v>
      </c>
      <c r="J3377" s="39" t="str">
        <f t="shared" si="158"/>
        <v>75513</v>
      </c>
      <c r="K3377" t="s">
        <v>207</v>
      </c>
      <c r="L3377">
        <v>35</v>
      </c>
      <c r="M3377" t="s">
        <v>54</v>
      </c>
      <c r="N3377" t="s">
        <v>57</v>
      </c>
      <c r="O3377">
        <v>2</v>
      </c>
      <c r="P3377" t="s">
        <v>3323</v>
      </c>
    </row>
    <row r="3378" spans="1:16" x14ac:dyDescent="0.3">
      <c r="A3378" t="s">
        <v>37</v>
      </c>
      <c r="B3378" t="s">
        <v>38</v>
      </c>
      <c r="C3378" t="s">
        <v>39</v>
      </c>
      <c r="D3378" t="s">
        <v>40</v>
      </c>
      <c r="E3378">
        <v>1</v>
      </c>
      <c r="F3378">
        <v>762</v>
      </c>
      <c r="G3378">
        <v>1</v>
      </c>
      <c r="H3378" s="47">
        <f t="shared" si="156"/>
        <v>762</v>
      </c>
      <c r="I3378" s="47">
        <f t="shared" si="157"/>
        <v>1</v>
      </c>
      <c r="J3378" s="39" t="str">
        <f t="shared" si="158"/>
        <v>7621</v>
      </c>
      <c r="K3378" t="s">
        <v>124</v>
      </c>
      <c r="L3378">
        <v>370</v>
      </c>
      <c r="M3378" t="s">
        <v>54</v>
      </c>
      <c r="N3378" t="s">
        <v>135</v>
      </c>
      <c r="O3378">
        <v>2</v>
      </c>
      <c r="P3378" t="s">
        <v>3323</v>
      </c>
    </row>
    <row r="3379" spans="1:16" x14ac:dyDescent="0.3">
      <c r="A3379" t="s">
        <v>37</v>
      </c>
      <c r="B3379" t="s">
        <v>38</v>
      </c>
      <c r="C3379" t="s">
        <v>39</v>
      </c>
      <c r="D3379" t="s">
        <v>40</v>
      </c>
      <c r="E3379">
        <v>1</v>
      </c>
      <c r="F3379">
        <v>553</v>
      </c>
      <c r="G3379">
        <v>1</v>
      </c>
      <c r="H3379" s="47">
        <f t="shared" si="156"/>
        <v>553</v>
      </c>
      <c r="I3379" s="47">
        <f t="shared" si="157"/>
        <v>1</v>
      </c>
      <c r="J3379" s="39" t="str">
        <f t="shared" si="158"/>
        <v>5531</v>
      </c>
      <c r="K3379" t="s">
        <v>124</v>
      </c>
      <c r="L3379">
        <v>3</v>
      </c>
      <c r="M3379">
        <v>592</v>
      </c>
      <c r="N3379" t="s">
        <v>3249</v>
      </c>
      <c r="O3379">
        <v>1</v>
      </c>
      <c r="P3379" t="s">
        <v>3321</v>
      </c>
    </row>
    <row r="3380" spans="1:16" x14ac:dyDescent="0.3">
      <c r="A3380" t="s">
        <v>37</v>
      </c>
      <c r="B3380" t="s">
        <v>38</v>
      </c>
      <c r="C3380" t="s">
        <v>39</v>
      </c>
      <c r="D3380" t="s">
        <v>40</v>
      </c>
      <c r="E3380">
        <v>1</v>
      </c>
      <c r="F3380">
        <v>157</v>
      </c>
      <c r="G3380">
        <v>2</v>
      </c>
      <c r="H3380" s="47">
        <f t="shared" si="156"/>
        <v>157</v>
      </c>
      <c r="I3380" s="47">
        <f t="shared" si="157"/>
        <v>2</v>
      </c>
      <c r="J3380" s="39" t="str">
        <f t="shared" si="158"/>
        <v>1572</v>
      </c>
      <c r="K3380" t="s">
        <v>356</v>
      </c>
      <c r="L3380">
        <v>238</v>
      </c>
      <c r="M3380" t="s">
        <v>3250</v>
      </c>
      <c r="N3380" t="s">
        <v>3251</v>
      </c>
      <c r="O3380">
        <v>1</v>
      </c>
      <c r="P3380" t="s">
        <v>3321</v>
      </c>
    </row>
    <row r="3381" spans="1:16" x14ac:dyDescent="0.3">
      <c r="A3381" t="s">
        <v>37</v>
      </c>
      <c r="B3381" t="s">
        <v>38</v>
      </c>
      <c r="C3381" t="s">
        <v>39</v>
      </c>
      <c r="D3381" t="s">
        <v>40</v>
      </c>
      <c r="E3381">
        <v>1</v>
      </c>
      <c r="F3381">
        <v>839</v>
      </c>
      <c r="G3381">
        <v>1</v>
      </c>
      <c r="H3381" s="47">
        <f t="shared" si="156"/>
        <v>839</v>
      </c>
      <c r="I3381" s="47">
        <f t="shared" si="157"/>
        <v>1</v>
      </c>
      <c r="J3381" s="39" t="str">
        <f t="shared" si="158"/>
        <v>8391</v>
      </c>
      <c r="K3381" t="s">
        <v>56</v>
      </c>
      <c r="L3381">
        <v>704</v>
      </c>
      <c r="M3381" t="s">
        <v>54</v>
      </c>
      <c r="N3381" t="s">
        <v>55</v>
      </c>
      <c r="O3381">
        <v>5</v>
      </c>
      <c r="P3381" t="s">
        <v>3322</v>
      </c>
    </row>
    <row r="3382" spans="1:16" x14ac:dyDescent="0.3">
      <c r="A3382" t="s">
        <v>37</v>
      </c>
      <c r="B3382" t="s">
        <v>38</v>
      </c>
      <c r="C3382" t="s">
        <v>39</v>
      </c>
      <c r="D3382" t="s">
        <v>40</v>
      </c>
      <c r="E3382">
        <v>1</v>
      </c>
      <c r="F3382">
        <v>76</v>
      </c>
      <c r="G3382">
        <v>1</v>
      </c>
      <c r="H3382" s="47">
        <f t="shared" si="156"/>
        <v>76</v>
      </c>
      <c r="I3382" s="47">
        <f t="shared" si="157"/>
        <v>1</v>
      </c>
      <c r="J3382" s="39" t="str">
        <f t="shared" si="158"/>
        <v>761</v>
      </c>
      <c r="K3382" t="s">
        <v>124</v>
      </c>
      <c r="L3382">
        <v>7</v>
      </c>
      <c r="M3382" t="s">
        <v>54</v>
      </c>
      <c r="N3382" t="s">
        <v>162</v>
      </c>
      <c r="O3382">
        <v>2</v>
      </c>
      <c r="P3382" t="s">
        <v>3323</v>
      </c>
    </row>
    <row r="3383" spans="1:16" x14ac:dyDescent="0.3">
      <c r="A3383" t="s">
        <v>37</v>
      </c>
      <c r="B3383" t="s">
        <v>38</v>
      </c>
      <c r="C3383" t="s">
        <v>39</v>
      </c>
      <c r="D3383" t="s">
        <v>40</v>
      </c>
      <c r="E3383">
        <v>1</v>
      </c>
      <c r="F3383">
        <v>882</v>
      </c>
      <c r="G3383">
        <v>64</v>
      </c>
      <c r="H3383" s="47">
        <f t="shared" si="156"/>
        <v>882</v>
      </c>
      <c r="I3383" s="47">
        <f t="shared" si="157"/>
        <v>64</v>
      </c>
      <c r="J3383" s="39" t="str">
        <f t="shared" si="158"/>
        <v>88264</v>
      </c>
      <c r="K3383" t="s">
        <v>161</v>
      </c>
      <c r="L3383">
        <v>300</v>
      </c>
      <c r="M3383" t="s">
        <v>54</v>
      </c>
      <c r="N3383" t="s">
        <v>162</v>
      </c>
      <c r="O3383">
        <v>2</v>
      </c>
      <c r="P3383" t="s">
        <v>3323</v>
      </c>
    </row>
    <row r="3384" spans="1:16" x14ac:dyDescent="0.3">
      <c r="A3384" t="s">
        <v>37</v>
      </c>
      <c r="B3384" t="s">
        <v>38</v>
      </c>
      <c r="C3384" t="s">
        <v>39</v>
      </c>
      <c r="D3384" t="s">
        <v>40</v>
      </c>
      <c r="E3384">
        <v>1</v>
      </c>
      <c r="F3384">
        <v>454</v>
      </c>
      <c r="G3384">
        <v>8</v>
      </c>
      <c r="H3384" s="47">
        <f t="shared" si="156"/>
        <v>454</v>
      </c>
      <c r="I3384" s="47">
        <f t="shared" si="157"/>
        <v>8</v>
      </c>
      <c r="J3384" s="39" t="str">
        <f t="shared" si="158"/>
        <v>4548</v>
      </c>
      <c r="K3384" t="s">
        <v>124</v>
      </c>
      <c r="L3384">
        <v>210</v>
      </c>
      <c r="M3384" t="s">
        <v>54</v>
      </c>
      <c r="N3384" t="s">
        <v>55</v>
      </c>
      <c r="O3384">
        <v>5</v>
      </c>
      <c r="P3384" t="s">
        <v>3322</v>
      </c>
    </row>
    <row r="3385" spans="1:16" x14ac:dyDescent="0.3">
      <c r="A3385" t="s">
        <v>37</v>
      </c>
      <c r="B3385" t="s">
        <v>38</v>
      </c>
      <c r="C3385" t="s">
        <v>39</v>
      </c>
      <c r="D3385" t="s">
        <v>40</v>
      </c>
      <c r="E3385">
        <v>1</v>
      </c>
      <c r="F3385">
        <v>789</v>
      </c>
      <c r="G3385">
        <v>3</v>
      </c>
      <c r="H3385" s="47">
        <f t="shared" si="156"/>
        <v>789</v>
      </c>
      <c r="I3385" s="47">
        <f t="shared" si="157"/>
        <v>3</v>
      </c>
      <c r="J3385" s="39" t="str">
        <f t="shared" si="158"/>
        <v>7893</v>
      </c>
      <c r="K3385" t="s">
        <v>161</v>
      </c>
      <c r="L3385">
        <v>5364</v>
      </c>
      <c r="M3385" t="s">
        <v>54</v>
      </c>
      <c r="N3385" t="s">
        <v>162</v>
      </c>
      <c r="O3385">
        <v>2</v>
      </c>
      <c r="P3385" t="s">
        <v>3323</v>
      </c>
    </row>
    <row r="3386" spans="1:16" x14ac:dyDescent="0.3">
      <c r="A3386" t="s">
        <v>37</v>
      </c>
      <c r="B3386" t="s">
        <v>38</v>
      </c>
      <c r="C3386" t="s">
        <v>39</v>
      </c>
      <c r="D3386" t="s">
        <v>40</v>
      </c>
      <c r="E3386">
        <v>1</v>
      </c>
      <c r="F3386">
        <v>638</v>
      </c>
      <c r="G3386">
        <v>26</v>
      </c>
      <c r="H3386" s="47">
        <f t="shared" si="156"/>
        <v>638</v>
      </c>
      <c r="I3386" s="47">
        <f t="shared" si="157"/>
        <v>26</v>
      </c>
      <c r="J3386" s="39" t="str">
        <f t="shared" si="158"/>
        <v>63826</v>
      </c>
      <c r="K3386" t="s">
        <v>356</v>
      </c>
      <c r="L3386">
        <v>1</v>
      </c>
      <c r="M3386" t="s">
        <v>54</v>
      </c>
      <c r="N3386" t="s">
        <v>135</v>
      </c>
      <c r="O3386">
        <v>2</v>
      </c>
      <c r="P3386" t="s">
        <v>3323</v>
      </c>
    </row>
    <row r="3387" spans="1:16" x14ac:dyDescent="0.3">
      <c r="A3387" t="s">
        <v>37</v>
      </c>
      <c r="B3387" t="s">
        <v>38</v>
      </c>
      <c r="C3387" t="s">
        <v>39</v>
      </c>
      <c r="D3387" t="s">
        <v>40</v>
      </c>
      <c r="E3387">
        <v>1</v>
      </c>
      <c r="F3387">
        <v>773</v>
      </c>
      <c r="G3387">
        <v>5</v>
      </c>
      <c r="H3387" s="47">
        <f t="shared" si="156"/>
        <v>773</v>
      </c>
      <c r="I3387" s="47">
        <f t="shared" si="157"/>
        <v>5</v>
      </c>
      <c r="J3387" s="39" t="str">
        <f t="shared" si="158"/>
        <v>7735</v>
      </c>
      <c r="K3387" t="s">
        <v>124</v>
      </c>
      <c r="L3387">
        <v>55</v>
      </c>
      <c r="M3387" t="s">
        <v>54</v>
      </c>
      <c r="N3387" t="s">
        <v>57</v>
      </c>
      <c r="O3387">
        <v>2</v>
      </c>
      <c r="P3387" t="s">
        <v>3323</v>
      </c>
    </row>
    <row r="3388" spans="1:16" x14ac:dyDescent="0.3">
      <c r="A3388" t="s">
        <v>37</v>
      </c>
      <c r="B3388" t="s">
        <v>38</v>
      </c>
      <c r="C3388" t="s">
        <v>39</v>
      </c>
      <c r="D3388" t="s">
        <v>40</v>
      </c>
      <c r="E3388">
        <v>1</v>
      </c>
      <c r="F3388">
        <v>275</v>
      </c>
      <c r="G3388">
        <v>13</v>
      </c>
      <c r="H3388" s="47">
        <f t="shared" si="156"/>
        <v>275</v>
      </c>
      <c r="I3388" s="47">
        <f t="shared" si="157"/>
        <v>13</v>
      </c>
      <c r="J3388" s="39" t="str">
        <f t="shared" si="158"/>
        <v>27513</v>
      </c>
      <c r="K3388" t="s">
        <v>124</v>
      </c>
      <c r="L3388">
        <v>93</v>
      </c>
      <c r="M3388" t="s">
        <v>54</v>
      </c>
      <c r="N3388" t="s">
        <v>55</v>
      </c>
      <c r="O3388">
        <v>5</v>
      </c>
      <c r="P3388" t="s">
        <v>3322</v>
      </c>
    </row>
    <row r="3389" spans="1:16" x14ac:dyDescent="0.3">
      <c r="A3389" t="s">
        <v>37</v>
      </c>
      <c r="B3389" t="s">
        <v>38</v>
      </c>
      <c r="C3389" t="s">
        <v>39</v>
      </c>
      <c r="D3389" t="s">
        <v>40</v>
      </c>
      <c r="E3389">
        <v>1</v>
      </c>
      <c r="F3389">
        <v>428</v>
      </c>
      <c r="G3389">
        <v>3</v>
      </c>
      <c r="H3389" s="47">
        <f t="shared" si="156"/>
        <v>428</v>
      </c>
      <c r="I3389" s="47">
        <f t="shared" si="157"/>
        <v>3</v>
      </c>
      <c r="J3389" s="39" t="str">
        <f t="shared" si="158"/>
        <v>4283</v>
      </c>
      <c r="K3389" t="s">
        <v>124</v>
      </c>
      <c r="L3389">
        <v>7</v>
      </c>
      <c r="M3389" t="s">
        <v>54</v>
      </c>
      <c r="N3389" t="s">
        <v>162</v>
      </c>
      <c r="O3389">
        <v>2</v>
      </c>
      <c r="P3389" t="s">
        <v>3323</v>
      </c>
    </row>
    <row r="3390" spans="1:16" x14ac:dyDescent="0.3">
      <c r="A3390" t="s">
        <v>37</v>
      </c>
      <c r="B3390" t="s">
        <v>38</v>
      </c>
      <c r="C3390" t="s">
        <v>39</v>
      </c>
      <c r="D3390" t="s">
        <v>40</v>
      </c>
      <c r="E3390">
        <v>1</v>
      </c>
      <c r="F3390">
        <v>755</v>
      </c>
      <c r="G3390">
        <v>12</v>
      </c>
      <c r="H3390" s="47">
        <f t="shared" si="156"/>
        <v>755</v>
      </c>
      <c r="I3390" s="47">
        <f t="shared" si="157"/>
        <v>12</v>
      </c>
      <c r="J3390" s="39" t="str">
        <f t="shared" si="158"/>
        <v>75512</v>
      </c>
      <c r="K3390" t="s">
        <v>56</v>
      </c>
      <c r="L3390">
        <v>85</v>
      </c>
      <c r="M3390" t="s">
        <v>54</v>
      </c>
      <c r="N3390" t="s">
        <v>57</v>
      </c>
      <c r="O3390">
        <v>2</v>
      </c>
      <c r="P3390" t="s">
        <v>3323</v>
      </c>
    </row>
    <row r="3391" spans="1:16" x14ac:dyDescent="0.3">
      <c r="A3391" t="s">
        <v>37</v>
      </c>
      <c r="B3391" t="s">
        <v>38</v>
      </c>
      <c r="C3391" t="s">
        <v>39</v>
      </c>
      <c r="D3391" t="s">
        <v>40</v>
      </c>
      <c r="E3391">
        <v>1</v>
      </c>
      <c r="F3391">
        <v>456</v>
      </c>
      <c r="G3391">
        <v>3</v>
      </c>
      <c r="H3391" s="47">
        <f t="shared" si="156"/>
        <v>456</v>
      </c>
      <c r="I3391" s="47">
        <f t="shared" si="157"/>
        <v>3</v>
      </c>
      <c r="J3391" s="39" t="str">
        <f t="shared" si="158"/>
        <v>4563</v>
      </c>
      <c r="K3391" t="s">
        <v>356</v>
      </c>
      <c r="L3391">
        <v>347</v>
      </c>
      <c r="M3391" t="s">
        <v>54</v>
      </c>
      <c r="N3391" t="s">
        <v>135</v>
      </c>
      <c r="O3391">
        <v>2</v>
      </c>
      <c r="P3391" t="s">
        <v>3323</v>
      </c>
    </row>
    <row r="3392" spans="1:16" x14ac:dyDescent="0.3">
      <c r="A3392" t="s">
        <v>37</v>
      </c>
      <c r="B3392" t="s">
        <v>38</v>
      </c>
      <c r="C3392" t="s">
        <v>39</v>
      </c>
      <c r="D3392" t="s">
        <v>40</v>
      </c>
      <c r="E3392">
        <v>1</v>
      </c>
      <c r="F3392">
        <v>894</v>
      </c>
      <c r="G3392">
        <v>17</v>
      </c>
      <c r="H3392" s="47">
        <f t="shared" si="156"/>
        <v>894</v>
      </c>
      <c r="I3392" s="47">
        <f t="shared" si="157"/>
        <v>17</v>
      </c>
      <c r="J3392" s="39" t="str">
        <f t="shared" si="158"/>
        <v>89417</v>
      </c>
      <c r="K3392" t="s">
        <v>124</v>
      </c>
      <c r="L3392">
        <v>134</v>
      </c>
      <c r="M3392" t="s">
        <v>54</v>
      </c>
      <c r="N3392" t="s">
        <v>135</v>
      </c>
      <c r="O3392">
        <v>2</v>
      </c>
      <c r="P3392" t="s">
        <v>3323</v>
      </c>
    </row>
    <row r="3393" spans="1:16" x14ac:dyDescent="0.3">
      <c r="A3393" t="s">
        <v>37</v>
      </c>
      <c r="B3393" t="s">
        <v>38</v>
      </c>
      <c r="C3393" t="s">
        <v>39</v>
      </c>
      <c r="D3393" t="s">
        <v>40</v>
      </c>
      <c r="E3393">
        <v>1</v>
      </c>
      <c r="F3393">
        <v>873</v>
      </c>
      <c r="G3393">
        <v>0</v>
      </c>
      <c r="H3393" s="47">
        <f t="shared" si="156"/>
        <v>873</v>
      </c>
      <c r="I3393" s="47"/>
      <c r="J3393" s="39" t="str">
        <f t="shared" si="158"/>
        <v>873</v>
      </c>
      <c r="K3393" t="s">
        <v>340</v>
      </c>
      <c r="L3393">
        <v>787</v>
      </c>
      <c r="M3393" t="s">
        <v>54</v>
      </c>
      <c r="N3393" t="s">
        <v>1511</v>
      </c>
      <c r="O3393">
        <v>2</v>
      </c>
      <c r="P3393" t="s">
        <v>3323</v>
      </c>
    </row>
    <row r="3394" spans="1:16" x14ac:dyDescent="0.3">
      <c r="A3394" t="s">
        <v>37</v>
      </c>
      <c r="B3394" t="s">
        <v>38</v>
      </c>
      <c r="C3394" t="s">
        <v>39</v>
      </c>
      <c r="D3394" t="s">
        <v>40</v>
      </c>
      <c r="E3394">
        <v>1</v>
      </c>
      <c r="F3394">
        <v>335</v>
      </c>
      <c r="G3394">
        <v>7</v>
      </c>
      <c r="H3394" s="47">
        <f t="shared" si="156"/>
        <v>335</v>
      </c>
      <c r="I3394" s="47">
        <f t="shared" si="157"/>
        <v>7</v>
      </c>
      <c r="J3394" s="39" t="str">
        <f t="shared" si="158"/>
        <v>3357</v>
      </c>
      <c r="K3394" t="s">
        <v>124</v>
      </c>
      <c r="L3394">
        <v>6911</v>
      </c>
      <c r="M3394" t="s">
        <v>54</v>
      </c>
      <c r="N3394" t="s">
        <v>55</v>
      </c>
      <c r="O3394">
        <v>5</v>
      </c>
      <c r="P3394" t="s">
        <v>3322</v>
      </c>
    </row>
    <row r="3395" spans="1:16" x14ac:dyDescent="0.3">
      <c r="A3395" t="s">
        <v>37</v>
      </c>
      <c r="B3395" t="s">
        <v>38</v>
      </c>
      <c r="C3395" t="s">
        <v>39</v>
      </c>
      <c r="D3395" t="s">
        <v>40</v>
      </c>
      <c r="E3395">
        <v>1</v>
      </c>
      <c r="F3395">
        <v>78</v>
      </c>
      <c r="G3395">
        <v>1</v>
      </c>
      <c r="H3395" s="47">
        <f t="shared" ref="H3395:H3458" si="159">IF(E3395=1,F3395,CONCATENATE(E3395,F3395))</f>
        <v>78</v>
      </c>
      <c r="I3395" s="47">
        <f t="shared" ref="I3395:I3458" si="160">G3395</f>
        <v>1</v>
      </c>
      <c r="J3395" s="39" t="str">
        <f t="shared" ref="J3395:J3458" si="161">CONCATENATE(H3395,I3395)</f>
        <v>781</v>
      </c>
      <c r="K3395" t="s">
        <v>124</v>
      </c>
      <c r="L3395">
        <v>1111</v>
      </c>
      <c r="M3395" t="s">
        <v>54</v>
      </c>
      <c r="N3395" t="s">
        <v>55</v>
      </c>
      <c r="O3395">
        <v>5</v>
      </c>
      <c r="P3395" t="s">
        <v>3322</v>
      </c>
    </row>
    <row r="3396" spans="1:16" x14ac:dyDescent="0.3">
      <c r="A3396" t="s">
        <v>37</v>
      </c>
      <c r="B3396" t="s">
        <v>38</v>
      </c>
      <c r="C3396" t="s">
        <v>39</v>
      </c>
      <c r="D3396" t="s">
        <v>40</v>
      </c>
      <c r="E3396">
        <v>1</v>
      </c>
      <c r="F3396">
        <v>319</v>
      </c>
      <c r="G3396">
        <v>2</v>
      </c>
      <c r="H3396" s="47">
        <f t="shared" si="159"/>
        <v>319</v>
      </c>
      <c r="I3396" s="47">
        <f t="shared" si="160"/>
        <v>2</v>
      </c>
      <c r="J3396" s="39" t="str">
        <f t="shared" si="161"/>
        <v>3192</v>
      </c>
      <c r="K3396" t="s">
        <v>124</v>
      </c>
      <c r="L3396">
        <v>43</v>
      </c>
      <c r="M3396" t="s">
        <v>54</v>
      </c>
      <c r="N3396" t="s">
        <v>135</v>
      </c>
      <c r="O3396">
        <v>2</v>
      </c>
      <c r="P3396" t="s">
        <v>3323</v>
      </c>
    </row>
    <row r="3397" spans="1:16" x14ac:dyDescent="0.3">
      <c r="A3397" t="s">
        <v>37</v>
      </c>
      <c r="B3397" t="s">
        <v>38</v>
      </c>
      <c r="C3397" t="s">
        <v>39</v>
      </c>
      <c r="D3397" t="s">
        <v>40</v>
      </c>
      <c r="E3397">
        <v>1</v>
      </c>
      <c r="F3397">
        <v>84</v>
      </c>
      <c r="G3397">
        <v>1</v>
      </c>
      <c r="H3397" s="47">
        <f t="shared" si="159"/>
        <v>84</v>
      </c>
      <c r="I3397" s="47">
        <f t="shared" si="160"/>
        <v>1</v>
      </c>
      <c r="J3397" s="39" t="str">
        <f t="shared" si="161"/>
        <v>841</v>
      </c>
      <c r="K3397" t="s">
        <v>124</v>
      </c>
      <c r="L3397">
        <v>122</v>
      </c>
      <c r="M3397" t="s">
        <v>54</v>
      </c>
      <c r="N3397" t="s">
        <v>162</v>
      </c>
      <c r="O3397">
        <v>2</v>
      </c>
      <c r="P3397" t="s">
        <v>3323</v>
      </c>
    </row>
    <row r="3398" spans="1:16" x14ac:dyDescent="0.3">
      <c r="A3398" t="s">
        <v>37</v>
      </c>
      <c r="B3398" t="s">
        <v>38</v>
      </c>
      <c r="C3398" t="s">
        <v>39</v>
      </c>
      <c r="D3398" t="s">
        <v>40</v>
      </c>
      <c r="E3398">
        <v>1</v>
      </c>
      <c r="F3398">
        <v>300</v>
      </c>
      <c r="G3398">
        <v>1</v>
      </c>
      <c r="H3398" s="47">
        <f t="shared" si="159"/>
        <v>300</v>
      </c>
      <c r="I3398" s="47">
        <f t="shared" si="160"/>
        <v>1</v>
      </c>
      <c r="J3398" s="39" t="str">
        <f t="shared" si="161"/>
        <v>3001</v>
      </c>
      <c r="K3398" t="s">
        <v>58</v>
      </c>
      <c r="L3398">
        <v>21</v>
      </c>
      <c r="M3398" t="s">
        <v>54</v>
      </c>
      <c r="N3398" t="s">
        <v>55</v>
      </c>
      <c r="O3398">
        <v>5</v>
      </c>
      <c r="P3398" t="s">
        <v>3322</v>
      </c>
    </row>
    <row r="3399" spans="1:16" x14ac:dyDescent="0.3">
      <c r="A3399" t="s">
        <v>37</v>
      </c>
      <c r="B3399" t="s">
        <v>38</v>
      </c>
      <c r="C3399" t="s">
        <v>39</v>
      </c>
      <c r="D3399" t="s">
        <v>40</v>
      </c>
      <c r="E3399">
        <v>1</v>
      </c>
      <c r="F3399">
        <v>647</v>
      </c>
      <c r="G3399">
        <v>7</v>
      </c>
      <c r="H3399" s="47">
        <f t="shared" si="159"/>
        <v>647</v>
      </c>
      <c r="I3399" s="47">
        <f t="shared" si="160"/>
        <v>7</v>
      </c>
      <c r="J3399" s="39" t="str">
        <f t="shared" si="161"/>
        <v>6477</v>
      </c>
      <c r="K3399" t="s">
        <v>356</v>
      </c>
      <c r="L3399">
        <v>73</v>
      </c>
      <c r="M3399">
        <v>638</v>
      </c>
      <c r="N3399" t="s">
        <v>3252</v>
      </c>
      <c r="O3399">
        <v>1</v>
      </c>
      <c r="P3399" t="s">
        <v>3321</v>
      </c>
    </row>
    <row r="3400" spans="1:16" x14ac:dyDescent="0.3">
      <c r="A3400" t="s">
        <v>37</v>
      </c>
      <c r="B3400" t="s">
        <v>38</v>
      </c>
      <c r="C3400" t="s">
        <v>39</v>
      </c>
      <c r="D3400" t="s">
        <v>40</v>
      </c>
      <c r="E3400">
        <v>1</v>
      </c>
      <c r="F3400">
        <v>867</v>
      </c>
      <c r="G3400">
        <v>32</v>
      </c>
      <c r="H3400" s="47">
        <f t="shared" si="159"/>
        <v>867</v>
      </c>
      <c r="I3400" s="47">
        <f t="shared" si="160"/>
        <v>32</v>
      </c>
      <c r="J3400" s="39" t="str">
        <f t="shared" si="161"/>
        <v>86732</v>
      </c>
      <c r="K3400" t="s">
        <v>56</v>
      </c>
      <c r="L3400">
        <v>7</v>
      </c>
      <c r="M3400" t="s">
        <v>54</v>
      </c>
      <c r="N3400" t="s">
        <v>135</v>
      </c>
      <c r="O3400">
        <v>2</v>
      </c>
      <c r="P3400" t="s">
        <v>3323</v>
      </c>
    </row>
    <row r="3401" spans="1:16" x14ac:dyDescent="0.3">
      <c r="A3401" t="s">
        <v>37</v>
      </c>
      <c r="B3401" t="s">
        <v>38</v>
      </c>
      <c r="C3401" t="s">
        <v>39</v>
      </c>
      <c r="D3401" t="s">
        <v>40</v>
      </c>
      <c r="E3401">
        <v>1</v>
      </c>
      <c r="F3401">
        <v>292</v>
      </c>
      <c r="G3401">
        <v>0</v>
      </c>
      <c r="H3401" s="47">
        <f t="shared" si="159"/>
        <v>292</v>
      </c>
      <c r="I3401" s="47"/>
      <c r="J3401" s="39" t="str">
        <f t="shared" si="161"/>
        <v>292</v>
      </c>
      <c r="K3401" t="s">
        <v>124</v>
      </c>
      <c r="L3401">
        <v>203</v>
      </c>
      <c r="M3401" t="s">
        <v>54</v>
      </c>
      <c r="N3401" t="s">
        <v>55</v>
      </c>
      <c r="O3401">
        <v>5</v>
      </c>
      <c r="P3401" t="s">
        <v>3322</v>
      </c>
    </row>
    <row r="3402" spans="1:16" x14ac:dyDescent="0.3">
      <c r="A3402" t="s">
        <v>37</v>
      </c>
      <c r="B3402" t="s">
        <v>38</v>
      </c>
      <c r="C3402" t="s">
        <v>39</v>
      </c>
      <c r="D3402" t="s">
        <v>40</v>
      </c>
      <c r="E3402">
        <v>1</v>
      </c>
      <c r="F3402">
        <v>112</v>
      </c>
      <c r="G3402">
        <v>7</v>
      </c>
      <c r="H3402" s="47">
        <f t="shared" si="159"/>
        <v>112</v>
      </c>
      <c r="I3402" s="47">
        <f t="shared" si="160"/>
        <v>7</v>
      </c>
      <c r="J3402" s="39" t="str">
        <f t="shared" si="161"/>
        <v>1127</v>
      </c>
      <c r="K3402" t="s">
        <v>124</v>
      </c>
      <c r="L3402">
        <v>51</v>
      </c>
      <c r="M3402" t="s">
        <v>54</v>
      </c>
      <c r="N3402" t="s">
        <v>55</v>
      </c>
      <c r="O3402">
        <v>5</v>
      </c>
      <c r="P3402" t="s">
        <v>3322</v>
      </c>
    </row>
    <row r="3403" spans="1:16" x14ac:dyDescent="0.3">
      <c r="A3403" t="s">
        <v>37</v>
      </c>
      <c r="B3403" t="s">
        <v>38</v>
      </c>
      <c r="C3403" t="s">
        <v>39</v>
      </c>
      <c r="D3403" t="s">
        <v>40</v>
      </c>
      <c r="E3403">
        <v>1</v>
      </c>
      <c r="F3403">
        <v>84</v>
      </c>
      <c r="G3403">
        <v>2</v>
      </c>
      <c r="H3403" s="47">
        <f t="shared" si="159"/>
        <v>84</v>
      </c>
      <c r="I3403" s="47">
        <f t="shared" si="160"/>
        <v>2</v>
      </c>
      <c r="J3403" s="39" t="str">
        <f t="shared" si="161"/>
        <v>842</v>
      </c>
      <c r="K3403" t="s">
        <v>124</v>
      </c>
      <c r="L3403">
        <v>30</v>
      </c>
      <c r="M3403" t="s">
        <v>54</v>
      </c>
      <c r="N3403" t="s">
        <v>1254</v>
      </c>
      <c r="O3403">
        <v>4</v>
      </c>
      <c r="P3403" t="s">
        <v>3325</v>
      </c>
    </row>
    <row r="3404" spans="1:16" x14ac:dyDescent="0.3">
      <c r="A3404" t="s">
        <v>37</v>
      </c>
      <c r="B3404" t="s">
        <v>38</v>
      </c>
      <c r="C3404" t="s">
        <v>39</v>
      </c>
      <c r="D3404" t="s">
        <v>40</v>
      </c>
      <c r="E3404">
        <v>1</v>
      </c>
      <c r="F3404">
        <v>509</v>
      </c>
      <c r="G3404">
        <v>3</v>
      </c>
      <c r="H3404" s="47">
        <f t="shared" si="159"/>
        <v>509</v>
      </c>
      <c r="I3404" s="47">
        <f t="shared" si="160"/>
        <v>3</v>
      </c>
      <c r="J3404" s="39" t="str">
        <f t="shared" si="161"/>
        <v>5093</v>
      </c>
      <c r="K3404" t="s">
        <v>124</v>
      </c>
      <c r="L3404">
        <v>539</v>
      </c>
      <c r="M3404" t="s">
        <v>54</v>
      </c>
      <c r="N3404" t="s">
        <v>55</v>
      </c>
      <c r="O3404">
        <v>5</v>
      </c>
      <c r="P3404" t="s">
        <v>3322</v>
      </c>
    </row>
    <row r="3405" spans="1:16" x14ac:dyDescent="0.3">
      <c r="A3405" t="s">
        <v>37</v>
      </c>
      <c r="B3405" t="s">
        <v>38</v>
      </c>
      <c r="C3405" t="s">
        <v>39</v>
      </c>
      <c r="D3405" t="s">
        <v>40</v>
      </c>
      <c r="E3405">
        <v>1</v>
      </c>
      <c r="F3405">
        <v>58</v>
      </c>
      <c r="G3405">
        <v>5</v>
      </c>
      <c r="H3405" s="47">
        <f t="shared" si="159"/>
        <v>58</v>
      </c>
      <c r="I3405" s="47">
        <f t="shared" si="160"/>
        <v>5</v>
      </c>
      <c r="J3405" s="39" t="str">
        <f t="shared" si="161"/>
        <v>585</v>
      </c>
      <c r="K3405" t="s">
        <v>124</v>
      </c>
      <c r="L3405">
        <v>370</v>
      </c>
      <c r="M3405" t="s">
        <v>54</v>
      </c>
      <c r="N3405" t="s">
        <v>162</v>
      </c>
      <c r="O3405">
        <v>2</v>
      </c>
      <c r="P3405" t="s">
        <v>3323</v>
      </c>
    </row>
    <row r="3406" spans="1:16" x14ac:dyDescent="0.3">
      <c r="A3406" t="s">
        <v>37</v>
      </c>
      <c r="B3406" t="s">
        <v>38</v>
      </c>
      <c r="C3406" t="s">
        <v>39</v>
      </c>
      <c r="D3406" t="s">
        <v>40</v>
      </c>
      <c r="E3406">
        <v>1</v>
      </c>
      <c r="F3406">
        <v>72</v>
      </c>
      <c r="G3406">
        <v>4</v>
      </c>
      <c r="H3406" s="47">
        <f t="shared" si="159"/>
        <v>72</v>
      </c>
      <c r="I3406" s="47">
        <f t="shared" si="160"/>
        <v>4</v>
      </c>
      <c r="J3406" s="39" t="str">
        <f t="shared" si="161"/>
        <v>724</v>
      </c>
      <c r="K3406" t="s">
        <v>356</v>
      </c>
      <c r="L3406">
        <v>7</v>
      </c>
      <c r="M3406" t="s">
        <v>54</v>
      </c>
      <c r="N3406" t="s">
        <v>57</v>
      </c>
      <c r="O3406">
        <v>2</v>
      </c>
      <c r="P3406" t="s">
        <v>3323</v>
      </c>
    </row>
    <row r="3407" spans="1:16" x14ac:dyDescent="0.3">
      <c r="A3407" t="s">
        <v>37</v>
      </c>
      <c r="B3407" t="s">
        <v>38</v>
      </c>
      <c r="C3407" t="s">
        <v>39</v>
      </c>
      <c r="D3407" t="s">
        <v>40</v>
      </c>
      <c r="E3407">
        <v>1</v>
      </c>
      <c r="F3407">
        <v>210</v>
      </c>
      <c r="G3407">
        <v>10</v>
      </c>
      <c r="H3407" s="47">
        <f t="shared" si="159"/>
        <v>210</v>
      </c>
      <c r="I3407" s="47">
        <f t="shared" si="160"/>
        <v>10</v>
      </c>
      <c r="J3407" s="39" t="str">
        <f t="shared" si="161"/>
        <v>21010</v>
      </c>
      <c r="K3407" t="s">
        <v>78</v>
      </c>
      <c r="L3407">
        <v>51</v>
      </c>
      <c r="M3407" t="s">
        <v>54</v>
      </c>
      <c r="N3407" t="s">
        <v>55</v>
      </c>
      <c r="O3407">
        <v>5</v>
      </c>
      <c r="P3407" t="s">
        <v>3322</v>
      </c>
    </row>
    <row r="3408" spans="1:16" x14ac:dyDescent="0.3">
      <c r="A3408" t="s">
        <v>37</v>
      </c>
      <c r="B3408" t="s">
        <v>38</v>
      </c>
      <c r="C3408" t="s">
        <v>39</v>
      </c>
      <c r="D3408" t="s">
        <v>40</v>
      </c>
      <c r="E3408">
        <v>1</v>
      </c>
      <c r="F3408">
        <v>844</v>
      </c>
      <c r="G3408">
        <v>7</v>
      </c>
      <c r="H3408" s="47">
        <f t="shared" si="159"/>
        <v>844</v>
      </c>
      <c r="I3408" s="47">
        <f t="shared" si="160"/>
        <v>7</v>
      </c>
      <c r="J3408" s="39" t="str">
        <f t="shared" si="161"/>
        <v>8447</v>
      </c>
      <c r="K3408" t="s">
        <v>56</v>
      </c>
      <c r="L3408">
        <v>22</v>
      </c>
      <c r="M3408" t="s">
        <v>54</v>
      </c>
      <c r="N3408" t="s">
        <v>55</v>
      </c>
      <c r="O3408">
        <v>5</v>
      </c>
      <c r="P3408" t="s">
        <v>3322</v>
      </c>
    </row>
    <row r="3409" spans="1:16" x14ac:dyDescent="0.3">
      <c r="A3409" t="s">
        <v>37</v>
      </c>
      <c r="B3409" t="s">
        <v>38</v>
      </c>
      <c r="C3409" t="s">
        <v>39</v>
      </c>
      <c r="D3409" t="s">
        <v>40</v>
      </c>
      <c r="E3409">
        <v>1</v>
      </c>
      <c r="F3409">
        <v>590</v>
      </c>
      <c r="G3409">
        <v>2</v>
      </c>
      <c r="H3409" s="47">
        <f t="shared" si="159"/>
        <v>590</v>
      </c>
      <c r="I3409" s="47">
        <f t="shared" si="160"/>
        <v>2</v>
      </c>
      <c r="J3409" s="39" t="str">
        <f t="shared" si="161"/>
        <v>5902</v>
      </c>
      <c r="K3409" t="s">
        <v>124</v>
      </c>
      <c r="L3409">
        <v>10</v>
      </c>
      <c r="M3409" t="s">
        <v>54</v>
      </c>
      <c r="N3409" t="s">
        <v>55</v>
      </c>
      <c r="O3409">
        <v>5</v>
      </c>
      <c r="P3409" t="s">
        <v>3322</v>
      </c>
    </row>
    <row r="3410" spans="1:16" x14ac:dyDescent="0.3">
      <c r="A3410" t="s">
        <v>37</v>
      </c>
      <c r="B3410" t="s">
        <v>38</v>
      </c>
      <c r="C3410" t="s">
        <v>39</v>
      </c>
      <c r="D3410" t="s">
        <v>40</v>
      </c>
      <c r="E3410">
        <v>1</v>
      </c>
      <c r="F3410">
        <v>259</v>
      </c>
      <c r="G3410">
        <v>3</v>
      </c>
      <c r="H3410" s="47">
        <f t="shared" si="159"/>
        <v>259</v>
      </c>
      <c r="I3410" s="47">
        <f t="shared" si="160"/>
        <v>3</v>
      </c>
      <c r="J3410" s="39" t="str">
        <f t="shared" si="161"/>
        <v>2593</v>
      </c>
      <c r="K3410" t="s">
        <v>124</v>
      </c>
      <c r="L3410">
        <v>179</v>
      </c>
      <c r="M3410" t="s">
        <v>1663</v>
      </c>
      <c r="N3410" t="s">
        <v>1543</v>
      </c>
      <c r="O3410">
        <v>1</v>
      </c>
      <c r="P3410" t="s">
        <v>3321</v>
      </c>
    </row>
    <row r="3411" spans="1:16" x14ac:dyDescent="0.3">
      <c r="A3411" t="s">
        <v>37</v>
      </c>
      <c r="B3411" t="s">
        <v>38</v>
      </c>
      <c r="C3411" t="s">
        <v>39</v>
      </c>
      <c r="D3411" t="s">
        <v>40</v>
      </c>
      <c r="E3411">
        <v>1</v>
      </c>
      <c r="F3411">
        <v>205</v>
      </c>
      <c r="G3411">
        <v>89</v>
      </c>
      <c r="H3411" s="47">
        <f t="shared" si="159"/>
        <v>205</v>
      </c>
      <c r="I3411" s="47">
        <f t="shared" si="160"/>
        <v>89</v>
      </c>
      <c r="J3411" s="39" t="str">
        <f t="shared" si="161"/>
        <v>20589</v>
      </c>
      <c r="K3411" t="s">
        <v>161</v>
      </c>
      <c r="L3411">
        <v>706</v>
      </c>
      <c r="M3411" t="s">
        <v>54</v>
      </c>
      <c r="N3411" t="s">
        <v>162</v>
      </c>
      <c r="O3411">
        <v>2</v>
      </c>
      <c r="P3411" t="s">
        <v>3323</v>
      </c>
    </row>
    <row r="3412" spans="1:16" x14ac:dyDescent="0.3">
      <c r="A3412" t="s">
        <v>37</v>
      </c>
      <c r="B3412" t="s">
        <v>38</v>
      </c>
      <c r="C3412" t="s">
        <v>39</v>
      </c>
      <c r="D3412" t="s">
        <v>40</v>
      </c>
      <c r="E3412">
        <v>1</v>
      </c>
      <c r="F3412">
        <v>838</v>
      </c>
      <c r="G3412">
        <v>4</v>
      </c>
      <c r="H3412" s="47">
        <f t="shared" si="159"/>
        <v>838</v>
      </c>
      <c r="I3412" s="47">
        <f t="shared" si="160"/>
        <v>4</v>
      </c>
      <c r="J3412" s="39" t="str">
        <f t="shared" si="161"/>
        <v>8384</v>
      </c>
      <c r="K3412" t="s">
        <v>56</v>
      </c>
      <c r="L3412">
        <v>20</v>
      </c>
      <c r="M3412" t="s">
        <v>54</v>
      </c>
      <c r="N3412" t="s">
        <v>57</v>
      </c>
      <c r="O3412">
        <v>2</v>
      </c>
      <c r="P3412" t="s">
        <v>3323</v>
      </c>
    </row>
    <row r="3413" spans="1:16" x14ac:dyDescent="0.3">
      <c r="A3413" t="s">
        <v>37</v>
      </c>
      <c r="B3413" t="s">
        <v>38</v>
      </c>
      <c r="C3413" t="s">
        <v>39</v>
      </c>
      <c r="D3413" t="s">
        <v>40</v>
      </c>
      <c r="E3413">
        <v>1</v>
      </c>
      <c r="F3413">
        <v>205</v>
      </c>
      <c r="G3413">
        <v>53</v>
      </c>
      <c r="H3413" s="47">
        <f t="shared" si="159"/>
        <v>205</v>
      </c>
      <c r="I3413" s="47">
        <f t="shared" si="160"/>
        <v>53</v>
      </c>
      <c r="J3413" s="39" t="str">
        <f t="shared" si="161"/>
        <v>20553</v>
      </c>
      <c r="K3413" t="s">
        <v>124</v>
      </c>
      <c r="L3413">
        <v>192</v>
      </c>
      <c r="M3413" t="s">
        <v>54</v>
      </c>
      <c r="N3413" t="s">
        <v>3242</v>
      </c>
      <c r="O3413">
        <v>2</v>
      </c>
      <c r="P3413" t="s">
        <v>3323</v>
      </c>
    </row>
    <row r="3414" spans="1:16" x14ac:dyDescent="0.3">
      <c r="A3414" t="s">
        <v>37</v>
      </c>
      <c r="B3414" t="s">
        <v>38</v>
      </c>
      <c r="C3414" t="s">
        <v>39</v>
      </c>
      <c r="D3414" t="s">
        <v>40</v>
      </c>
      <c r="E3414">
        <v>1</v>
      </c>
      <c r="F3414">
        <v>867</v>
      </c>
      <c r="G3414">
        <v>110</v>
      </c>
      <c r="H3414" s="47">
        <f t="shared" si="159"/>
        <v>867</v>
      </c>
      <c r="I3414" s="47">
        <f t="shared" si="160"/>
        <v>110</v>
      </c>
      <c r="J3414" s="39" t="str">
        <f t="shared" si="161"/>
        <v>867110</v>
      </c>
      <c r="K3414" t="s">
        <v>78</v>
      </c>
      <c r="L3414">
        <v>76</v>
      </c>
      <c r="M3414" t="s">
        <v>54</v>
      </c>
      <c r="N3414" t="s">
        <v>135</v>
      </c>
      <c r="O3414">
        <v>2</v>
      </c>
      <c r="P3414" t="s">
        <v>3323</v>
      </c>
    </row>
    <row r="3415" spans="1:16" x14ac:dyDescent="0.3">
      <c r="A3415" t="s">
        <v>37</v>
      </c>
      <c r="B3415" t="s">
        <v>38</v>
      </c>
      <c r="C3415" t="s">
        <v>39</v>
      </c>
      <c r="D3415" t="s">
        <v>40</v>
      </c>
      <c r="E3415">
        <v>1</v>
      </c>
      <c r="F3415">
        <v>275</v>
      </c>
      <c r="G3415">
        <v>5</v>
      </c>
      <c r="H3415" s="47">
        <f t="shared" si="159"/>
        <v>275</v>
      </c>
      <c r="I3415" s="47">
        <f t="shared" si="160"/>
        <v>5</v>
      </c>
      <c r="J3415" s="39" t="str">
        <f t="shared" si="161"/>
        <v>2755</v>
      </c>
      <c r="K3415" t="s">
        <v>124</v>
      </c>
      <c r="L3415">
        <v>69</v>
      </c>
      <c r="M3415" t="s">
        <v>54</v>
      </c>
      <c r="N3415" t="s">
        <v>55</v>
      </c>
      <c r="O3415">
        <v>5</v>
      </c>
      <c r="P3415" t="s">
        <v>3322</v>
      </c>
    </row>
    <row r="3416" spans="1:16" x14ac:dyDescent="0.3">
      <c r="A3416" t="s">
        <v>37</v>
      </c>
      <c r="B3416" t="s">
        <v>38</v>
      </c>
      <c r="C3416" t="s">
        <v>39</v>
      </c>
      <c r="D3416" t="s">
        <v>40</v>
      </c>
      <c r="E3416">
        <v>1</v>
      </c>
      <c r="F3416">
        <v>215</v>
      </c>
      <c r="G3416">
        <v>1</v>
      </c>
      <c r="H3416" s="47">
        <f t="shared" si="159"/>
        <v>215</v>
      </c>
      <c r="I3416" s="47">
        <f t="shared" si="160"/>
        <v>1</v>
      </c>
      <c r="J3416" s="39" t="str">
        <f t="shared" si="161"/>
        <v>2151</v>
      </c>
      <c r="K3416" t="s">
        <v>124</v>
      </c>
      <c r="L3416">
        <v>129</v>
      </c>
      <c r="M3416" t="s">
        <v>3253</v>
      </c>
      <c r="N3416" t="s">
        <v>3254</v>
      </c>
      <c r="O3416">
        <v>1</v>
      </c>
      <c r="P3416" t="s">
        <v>3321</v>
      </c>
    </row>
    <row r="3417" spans="1:16" x14ac:dyDescent="0.3">
      <c r="A3417" t="s">
        <v>37</v>
      </c>
      <c r="B3417" t="s">
        <v>38</v>
      </c>
      <c r="C3417" t="s">
        <v>39</v>
      </c>
      <c r="D3417" t="s">
        <v>40</v>
      </c>
      <c r="E3417">
        <v>1</v>
      </c>
      <c r="F3417">
        <v>239</v>
      </c>
      <c r="G3417">
        <v>4</v>
      </c>
      <c r="H3417" s="47">
        <f t="shared" si="159"/>
        <v>239</v>
      </c>
      <c r="I3417" s="47">
        <f t="shared" si="160"/>
        <v>4</v>
      </c>
      <c r="J3417" s="39" t="str">
        <f t="shared" si="161"/>
        <v>2394</v>
      </c>
      <c r="K3417" t="s">
        <v>124</v>
      </c>
      <c r="L3417">
        <v>599</v>
      </c>
      <c r="M3417" t="s">
        <v>54</v>
      </c>
      <c r="N3417" t="s">
        <v>55</v>
      </c>
      <c r="O3417">
        <v>5</v>
      </c>
      <c r="P3417" t="s">
        <v>3322</v>
      </c>
    </row>
    <row r="3418" spans="1:16" x14ac:dyDescent="0.3">
      <c r="A3418" t="s">
        <v>37</v>
      </c>
      <c r="B3418" t="s">
        <v>38</v>
      </c>
      <c r="C3418" t="s">
        <v>39</v>
      </c>
      <c r="D3418" t="s">
        <v>40</v>
      </c>
      <c r="E3418">
        <v>1</v>
      </c>
      <c r="F3418">
        <v>336</v>
      </c>
      <c r="G3418">
        <v>2</v>
      </c>
      <c r="H3418" s="47">
        <f t="shared" si="159"/>
        <v>336</v>
      </c>
      <c r="I3418" s="47">
        <f t="shared" si="160"/>
        <v>2</v>
      </c>
      <c r="J3418" s="39" t="str">
        <f t="shared" si="161"/>
        <v>3362</v>
      </c>
      <c r="K3418" t="s">
        <v>161</v>
      </c>
      <c r="L3418">
        <v>1316</v>
      </c>
      <c r="M3418" t="s">
        <v>54</v>
      </c>
      <c r="N3418" t="s">
        <v>162</v>
      </c>
      <c r="O3418">
        <v>2</v>
      </c>
      <c r="P3418" t="s">
        <v>3323</v>
      </c>
    </row>
    <row r="3419" spans="1:16" x14ac:dyDescent="0.3">
      <c r="A3419" t="s">
        <v>37</v>
      </c>
      <c r="B3419" t="s">
        <v>38</v>
      </c>
      <c r="C3419" t="s">
        <v>39</v>
      </c>
      <c r="D3419" t="s">
        <v>40</v>
      </c>
      <c r="E3419">
        <v>1</v>
      </c>
      <c r="F3419">
        <v>128</v>
      </c>
      <c r="G3419">
        <v>3</v>
      </c>
      <c r="H3419" s="47">
        <f t="shared" si="159"/>
        <v>128</v>
      </c>
      <c r="I3419" s="47">
        <f t="shared" si="160"/>
        <v>3</v>
      </c>
      <c r="J3419" s="39" t="str">
        <f t="shared" si="161"/>
        <v>1283</v>
      </c>
      <c r="K3419" t="s">
        <v>356</v>
      </c>
      <c r="L3419">
        <v>79</v>
      </c>
      <c r="M3419" t="s">
        <v>54</v>
      </c>
      <c r="N3419" t="s">
        <v>162</v>
      </c>
      <c r="O3419">
        <v>2</v>
      </c>
      <c r="P3419" t="s">
        <v>3323</v>
      </c>
    </row>
    <row r="3420" spans="1:16" x14ac:dyDescent="0.3">
      <c r="A3420" t="s">
        <v>37</v>
      </c>
      <c r="B3420" t="s">
        <v>38</v>
      </c>
      <c r="C3420" t="s">
        <v>39</v>
      </c>
      <c r="D3420" t="s">
        <v>40</v>
      </c>
      <c r="E3420">
        <v>1</v>
      </c>
      <c r="F3420">
        <v>575</v>
      </c>
      <c r="G3420">
        <v>15</v>
      </c>
      <c r="H3420" s="47">
        <f t="shared" si="159"/>
        <v>575</v>
      </c>
      <c r="I3420" s="47">
        <f t="shared" si="160"/>
        <v>15</v>
      </c>
      <c r="J3420" s="39" t="str">
        <f t="shared" si="161"/>
        <v>57515</v>
      </c>
      <c r="K3420" t="s">
        <v>56</v>
      </c>
      <c r="L3420">
        <v>59</v>
      </c>
      <c r="M3420" t="s">
        <v>54</v>
      </c>
      <c r="N3420" t="s">
        <v>135</v>
      </c>
      <c r="O3420">
        <v>2</v>
      </c>
      <c r="P3420" t="s">
        <v>3323</v>
      </c>
    </row>
    <row r="3421" spans="1:16" x14ac:dyDescent="0.3">
      <c r="A3421" t="s">
        <v>37</v>
      </c>
      <c r="B3421" t="s">
        <v>38</v>
      </c>
      <c r="C3421" t="s">
        <v>39</v>
      </c>
      <c r="D3421" t="s">
        <v>40</v>
      </c>
      <c r="E3421">
        <v>1</v>
      </c>
      <c r="F3421">
        <v>160</v>
      </c>
      <c r="G3421">
        <v>4</v>
      </c>
      <c r="H3421" s="47">
        <f t="shared" si="159"/>
        <v>160</v>
      </c>
      <c r="I3421" s="47">
        <f t="shared" si="160"/>
        <v>4</v>
      </c>
      <c r="J3421" s="39" t="str">
        <f t="shared" si="161"/>
        <v>1604</v>
      </c>
      <c r="K3421" t="s">
        <v>356</v>
      </c>
      <c r="L3421">
        <v>129</v>
      </c>
      <c r="M3421" t="s">
        <v>54</v>
      </c>
      <c r="N3421" t="s">
        <v>135</v>
      </c>
      <c r="O3421">
        <v>2</v>
      </c>
      <c r="P3421" t="s">
        <v>3323</v>
      </c>
    </row>
    <row r="3422" spans="1:16" x14ac:dyDescent="0.3">
      <c r="A3422" t="s">
        <v>37</v>
      </c>
      <c r="B3422" t="s">
        <v>38</v>
      </c>
      <c r="C3422" t="s">
        <v>39</v>
      </c>
      <c r="D3422" t="s">
        <v>40</v>
      </c>
      <c r="E3422">
        <v>1</v>
      </c>
      <c r="F3422">
        <v>519</v>
      </c>
      <c r="G3422">
        <v>2</v>
      </c>
      <c r="H3422" s="47">
        <f t="shared" si="159"/>
        <v>519</v>
      </c>
      <c r="I3422" s="47">
        <f t="shared" si="160"/>
        <v>2</v>
      </c>
      <c r="J3422" s="39" t="str">
        <f t="shared" si="161"/>
        <v>5192</v>
      </c>
      <c r="K3422" t="s">
        <v>161</v>
      </c>
      <c r="L3422">
        <v>126</v>
      </c>
      <c r="M3422" t="s">
        <v>54</v>
      </c>
      <c r="N3422" t="s">
        <v>162</v>
      </c>
      <c r="O3422">
        <v>2</v>
      </c>
      <c r="P3422" t="s">
        <v>3323</v>
      </c>
    </row>
    <row r="3423" spans="1:16" x14ac:dyDescent="0.3">
      <c r="A3423" t="s">
        <v>37</v>
      </c>
      <c r="B3423" t="s">
        <v>38</v>
      </c>
      <c r="C3423" t="s">
        <v>39</v>
      </c>
      <c r="D3423" t="s">
        <v>40</v>
      </c>
      <c r="E3423">
        <v>1</v>
      </c>
      <c r="F3423">
        <v>585</v>
      </c>
      <c r="G3423">
        <v>6</v>
      </c>
      <c r="H3423" s="47">
        <f t="shared" si="159"/>
        <v>585</v>
      </c>
      <c r="I3423" s="47">
        <f t="shared" si="160"/>
        <v>6</v>
      </c>
      <c r="J3423" s="39" t="str">
        <f t="shared" si="161"/>
        <v>5856</v>
      </c>
      <c r="K3423" t="s">
        <v>124</v>
      </c>
      <c r="L3423">
        <v>76</v>
      </c>
      <c r="M3423" t="s">
        <v>54</v>
      </c>
      <c r="N3423" t="s">
        <v>57</v>
      </c>
      <c r="O3423">
        <v>2</v>
      </c>
      <c r="P3423" t="s">
        <v>3323</v>
      </c>
    </row>
    <row r="3424" spans="1:16" x14ac:dyDescent="0.3">
      <c r="A3424" t="s">
        <v>37</v>
      </c>
      <c r="B3424" t="s">
        <v>38</v>
      </c>
      <c r="C3424" t="s">
        <v>39</v>
      </c>
      <c r="D3424" t="s">
        <v>40</v>
      </c>
      <c r="E3424">
        <v>1</v>
      </c>
      <c r="F3424">
        <v>263</v>
      </c>
      <c r="G3424">
        <v>3</v>
      </c>
      <c r="H3424" s="47">
        <f t="shared" si="159"/>
        <v>263</v>
      </c>
      <c r="I3424" s="47">
        <f t="shared" si="160"/>
        <v>3</v>
      </c>
      <c r="J3424" s="39" t="str">
        <f t="shared" si="161"/>
        <v>2633</v>
      </c>
      <c r="K3424" t="s">
        <v>124</v>
      </c>
      <c r="L3424">
        <v>1015</v>
      </c>
      <c r="M3424">
        <v>412</v>
      </c>
      <c r="N3424" t="s">
        <v>2044</v>
      </c>
      <c r="O3424">
        <v>1</v>
      </c>
      <c r="P3424" t="s">
        <v>3321</v>
      </c>
    </row>
    <row r="3425" spans="1:16" x14ac:dyDescent="0.3">
      <c r="A3425" t="s">
        <v>37</v>
      </c>
      <c r="B3425" t="s">
        <v>38</v>
      </c>
      <c r="C3425" t="s">
        <v>39</v>
      </c>
      <c r="D3425" t="s">
        <v>40</v>
      </c>
      <c r="E3425">
        <v>1</v>
      </c>
      <c r="F3425">
        <v>475</v>
      </c>
      <c r="G3425">
        <v>0</v>
      </c>
      <c r="H3425" s="47">
        <f t="shared" si="159"/>
        <v>475</v>
      </c>
      <c r="I3425" s="47"/>
      <c r="J3425" s="39" t="str">
        <f t="shared" si="161"/>
        <v>475</v>
      </c>
      <c r="K3425" t="s">
        <v>124</v>
      </c>
      <c r="L3425">
        <v>188</v>
      </c>
      <c r="M3425" t="s">
        <v>54</v>
      </c>
      <c r="N3425" t="s">
        <v>135</v>
      </c>
      <c r="O3425">
        <v>2</v>
      </c>
      <c r="P3425" t="s">
        <v>3323</v>
      </c>
    </row>
    <row r="3426" spans="1:16" x14ac:dyDescent="0.3">
      <c r="A3426" t="s">
        <v>37</v>
      </c>
      <c r="B3426" t="s">
        <v>38</v>
      </c>
      <c r="C3426" t="s">
        <v>39</v>
      </c>
      <c r="D3426" t="s">
        <v>40</v>
      </c>
      <c r="E3426">
        <v>1</v>
      </c>
      <c r="F3426">
        <v>516</v>
      </c>
      <c r="G3426">
        <v>7</v>
      </c>
      <c r="H3426" s="47">
        <f t="shared" si="159"/>
        <v>516</v>
      </c>
      <c r="I3426" s="47">
        <f t="shared" si="160"/>
        <v>7</v>
      </c>
      <c r="J3426" s="39" t="str">
        <f t="shared" si="161"/>
        <v>5167</v>
      </c>
      <c r="K3426" t="s">
        <v>124</v>
      </c>
      <c r="L3426">
        <v>62</v>
      </c>
      <c r="M3426" t="s">
        <v>54</v>
      </c>
      <c r="N3426" t="s">
        <v>3233</v>
      </c>
      <c r="O3426">
        <v>1</v>
      </c>
      <c r="P3426" t="s">
        <v>3321</v>
      </c>
    </row>
    <row r="3427" spans="1:16" x14ac:dyDescent="0.3">
      <c r="A3427" t="s">
        <v>37</v>
      </c>
      <c r="B3427" t="s">
        <v>38</v>
      </c>
      <c r="C3427" t="s">
        <v>39</v>
      </c>
      <c r="D3427" t="s">
        <v>40</v>
      </c>
      <c r="E3427">
        <v>1</v>
      </c>
      <c r="F3427">
        <v>481</v>
      </c>
      <c r="G3427">
        <v>4</v>
      </c>
      <c r="H3427" s="47">
        <f t="shared" si="159"/>
        <v>481</v>
      </c>
      <c r="I3427" s="47">
        <f t="shared" si="160"/>
        <v>4</v>
      </c>
      <c r="J3427" s="39" t="str">
        <f t="shared" si="161"/>
        <v>4814</v>
      </c>
      <c r="K3427" t="s">
        <v>161</v>
      </c>
      <c r="L3427">
        <v>704</v>
      </c>
      <c r="M3427" t="s">
        <v>54</v>
      </c>
      <c r="N3427" t="s">
        <v>162</v>
      </c>
      <c r="O3427">
        <v>2</v>
      </c>
      <c r="P3427" t="s">
        <v>3323</v>
      </c>
    </row>
    <row r="3428" spans="1:16" x14ac:dyDescent="0.3">
      <c r="A3428" t="s">
        <v>37</v>
      </c>
      <c r="B3428" t="s">
        <v>38</v>
      </c>
      <c r="C3428" t="s">
        <v>39</v>
      </c>
      <c r="D3428" t="s">
        <v>40</v>
      </c>
      <c r="E3428">
        <v>1</v>
      </c>
      <c r="F3428">
        <v>301</v>
      </c>
      <c r="G3428">
        <v>10</v>
      </c>
      <c r="H3428" s="47">
        <f t="shared" si="159"/>
        <v>301</v>
      </c>
      <c r="I3428" s="47">
        <f t="shared" si="160"/>
        <v>10</v>
      </c>
      <c r="J3428" s="39" t="str">
        <f t="shared" si="161"/>
        <v>30110</v>
      </c>
      <c r="K3428" t="s">
        <v>124</v>
      </c>
      <c r="L3428">
        <v>59</v>
      </c>
      <c r="M3428" t="s">
        <v>54</v>
      </c>
      <c r="N3428" t="s">
        <v>55</v>
      </c>
      <c r="O3428">
        <v>5</v>
      </c>
      <c r="P3428" t="s">
        <v>3322</v>
      </c>
    </row>
    <row r="3429" spans="1:16" x14ac:dyDescent="0.3">
      <c r="A3429" t="s">
        <v>37</v>
      </c>
      <c r="B3429" t="s">
        <v>38</v>
      </c>
      <c r="C3429" t="s">
        <v>39</v>
      </c>
      <c r="D3429" t="s">
        <v>40</v>
      </c>
      <c r="E3429">
        <v>1</v>
      </c>
      <c r="F3429">
        <v>84</v>
      </c>
      <c r="G3429">
        <v>7</v>
      </c>
      <c r="H3429" s="47">
        <f t="shared" si="159"/>
        <v>84</v>
      </c>
      <c r="I3429" s="47">
        <f t="shared" si="160"/>
        <v>7</v>
      </c>
      <c r="J3429" s="39" t="str">
        <f t="shared" si="161"/>
        <v>847</v>
      </c>
      <c r="K3429" t="s">
        <v>124</v>
      </c>
      <c r="L3429">
        <v>73</v>
      </c>
      <c r="M3429" t="s">
        <v>54</v>
      </c>
      <c r="N3429" t="s">
        <v>55</v>
      </c>
      <c r="O3429">
        <v>5</v>
      </c>
      <c r="P3429" t="s">
        <v>3322</v>
      </c>
    </row>
    <row r="3430" spans="1:16" x14ac:dyDescent="0.3">
      <c r="A3430" t="s">
        <v>37</v>
      </c>
      <c r="B3430" t="s">
        <v>38</v>
      </c>
      <c r="C3430" t="s">
        <v>39</v>
      </c>
      <c r="D3430" t="s">
        <v>40</v>
      </c>
      <c r="E3430">
        <v>1</v>
      </c>
      <c r="F3430">
        <v>338</v>
      </c>
      <c r="G3430">
        <v>2</v>
      </c>
      <c r="H3430" s="47">
        <f t="shared" si="159"/>
        <v>338</v>
      </c>
      <c r="I3430" s="47">
        <f t="shared" si="160"/>
        <v>2</v>
      </c>
      <c r="J3430" s="39" t="str">
        <f t="shared" si="161"/>
        <v>3382</v>
      </c>
      <c r="K3430" t="s">
        <v>161</v>
      </c>
      <c r="L3430">
        <v>81</v>
      </c>
      <c r="M3430" t="s">
        <v>54</v>
      </c>
      <c r="N3430" t="s">
        <v>162</v>
      </c>
      <c r="O3430">
        <v>2</v>
      </c>
      <c r="P3430" t="s">
        <v>3323</v>
      </c>
    </row>
    <row r="3431" spans="1:16" x14ac:dyDescent="0.3">
      <c r="A3431" t="s">
        <v>37</v>
      </c>
      <c r="B3431" t="s">
        <v>38</v>
      </c>
      <c r="C3431" t="s">
        <v>39</v>
      </c>
      <c r="D3431" t="s">
        <v>40</v>
      </c>
      <c r="E3431">
        <v>1</v>
      </c>
      <c r="F3431">
        <v>756</v>
      </c>
      <c r="G3431">
        <v>2</v>
      </c>
      <c r="H3431" s="47">
        <f t="shared" si="159"/>
        <v>756</v>
      </c>
      <c r="I3431" s="47">
        <f t="shared" si="160"/>
        <v>2</v>
      </c>
      <c r="J3431" s="39" t="str">
        <f t="shared" si="161"/>
        <v>7562</v>
      </c>
      <c r="K3431" t="s">
        <v>58</v>
      </c>
      <c r="L3431">
        <v>253</v>
      </c>
      <c r="M3431" t="s">
        <v>54</v>
      </c>
      <c r="N3431" t="s">
        <v>55</v>
      </c>
      <c r="O3431">
        <v>5</v>
      </c>
      <c r="P3431" t="s">
        <v>3322</v>
      </c>
    </row>
    <row r="3432" spans="1:16" x14ac:dyDescent="0.3">
      <c r="A3432" t="s">
        <v>37</v>
      </c>
      <c r="B3432" t="s">
        <v>38</v>
      </c>
      <c r="C3432" t="s">
        <v>39</v>
      </c>
      <c r="D3432" t="s">
        <v>40</v>
      </c>
      <c r="E3432">
        <v>1</v>
      </c>
      <c r="F3432">
        <v>554</v>
      </c>
      <c r="G3432">
        <v>11</v>
      </c>
      <c r="H3432" s="47">
        <f t="shared" si="159"/>
        <v>554</v>
      </c>
      <c r="I3432" s="47">
        <f t="shared" si="160"/>
        <v>11</v>
      </c>
      <c r="J3432" s="39" t="str">
        <f t="shared" si="161"/>
        <v>55411</v>
      </c>
      <c r="K3432" t="s">
        <v>124</v>
      </c>
      <c r="L3432">
        <v>59</v>
      </c>
      <c r="M3432" t="s">
        <v>54</v>
      </c>
      <c r="N3432" t="s">
        <v>55</v>
      </c>
      <c r="O3432">
        <v>5</v>
      </c>
      <c r="P3432" t="s">
        <v>3322</v>
      </c>
    </row>
    <row r="3433" spans="1:16" x14ac:dyDescent="0.3">
      <c r="A3433" t="s">
        <v>37</v>
      </c>
      <c r="B3433" t="s">
        <v>38</v>
      </c>
      <c r="C3433" t="s">
        <v>39</v>
      </c>
      <c r="D3433" t="s">
        <v>40</v>
      </c>
      <c r="E3433">
        <v>1</v>
      </c>
      <c r="F3433">
        <v>776</v>
      </c>
      <c r="G3433">
        <v>14</v>
      </c>
      <c r="H3433" s="47">
        <f t="shared" si="159"/>
        <v>776</v>
      </c>
      <c r="I3433" s="47">
        <f t="shared" si="160"/>
        <v>14</v>
      </c>
      <c r="J3433" s="39" t="str">
        <f t="shared" si="161"/>
        <v>77614</v>
      </c>
      <c r="K3433" t="s">
        <v>50</v>
      </c>
      <c r="L3433">
        <v>24</v>
      </c>
      <c r="M3433" t="s">
        <v>54</v>
      </c>
      <c r="N3433" t="s">
        <v>55</v>
      </c>
      <c r="O3433">
        <v>5</v>
      </c>
      <c r="P3433" t="s">
        <v>3322</v>
      </c>
    </row>
    <row r="3434" spans="1:16" x14ac:dyDescent="0.3">
      <c r="A3434" t="s">
        <v>37</v>
      </c>
      <c r="B3434" t="s">
        <v>38</v>
      </c>
      <c r="C3434" t="s">
        <v>39</v>
      </c>
      <c r="D3434" t="s">
        <v>40</v>
      </c>
      <c r="E3434">
        <v>1</v>
      </c>
      <c r="F3434">
        <v>828</v>
      </c>
      <c r="G3434">
        <v>0</v>
      </c>
      <c r="H3434" s="47">
        <f t="shared" si="159"/>
        <v>828</v>
      </c>
      <c r="I3434" s="47"/>
      <c r="J3434" s="39" t="str">
        <f t="shared" si="161"/>
        <v>828</v>
      </c>
      <c r="K3434" t="s">
        <v>124</v>
      </c>
      <c r="L3434">
        <v>6955</v>
      </c>
      <c r="M3434" t="s">
        <v>54</v>
      </c>
      <c r="N3434" t="s">
        <v>55</v>
      </c>
      <c r="O3434">
        <v>5</v>
      </c>
      <c r="P3434" t="s">
        <v>3322</v>
      </c>
    </row>
    <row r="3435" spans="1:16" x14ac:dyDescent="0.3">
      <c r="A3435" t="s">
        <v>37</v>
      </c>
      <c r="B3435" t="s">
        <v>38</v>
      </c>
      <c r="C3435" t="s">
        <v>39</v>
      </c>
      <c r="D3435" t="s">
        <v>40</v>
      </c>
      <c r="E3435">
        <v>1</v>
      </c>
      <c r="F3435">
        <v>341</v>
      </c>
      <c r="G3435">
        <v>5</v>
      </c>
      <c r="H3435" s="47">
        <f t="shared" si="159"/>
        <v>341</v>
      </c>
      <c r="I3435" s="47">
        <f t="shared" si="160"/>
        <v>5</v>
      </c>
      <c r="J3435" s="39" t="str">
        <f t="shared" si="161"/>
        <v>3415</v>
      </c>
      <c r="K3435" t="s">
        <v>161</v>
      </c>
      <c r="L3435">
        <v>299</v>
      </c>
      <c r="M3435" t="s">
        <v>54</v>
      </c>
      <c r="N3435" t="s">
        <v>162</v>
      </c>
      <c r="O3435">
        <v>2</v>
      </c>
      <c r="P3435" t="s">
        <v>3323</v>
      </c>
    </row>
    <row r="3436" spans="1:16" x14ac:dyDescent="0.3">
      <c r="A3436" t="s">
        <v>37</v>
      </c>
      <c r="B3436" t="s">
        <v>38</v>
      </c>
      <c r="C3436" t="s">
        <v>39</v>
      </c>
      <c r="D3436" t="s">
        <v>40</v>
      </c>
      <c r="E3436">
        <v>1</v>
      </c>
      <c r="F3436">
        <v>907</v>
      </c>
      <c r="G3436">
        <v>4</v>
      </c>
      <c r="H3436" s="47">
        <f t="shared" si="159"/>
        <v>907</v>
      </c>
      <c r="I3436" s="47">
        <f t="shared" si="160"/>
        <v>4</v>
      </c>
      <c r="J3436" s="39" t="str">
        <f t="shared" si="161"/>
        <v>9074</v>
      </c>
      <c r="K3436" t="s">
        <v>124</v>
      </c>
      <c r="L3436">
        <v>968</v>
      </c>
      <c r="M3436" t="s">
        <v>54</v>
      </c>
      <c r="N3436" t="s">
        <v>135</v>
      </c>
      <c r="O3436">
        <v>2</v>
      </c>
      <c r="P3436" t="s">
        <v>3323</v>
      </c>
    </row>
    <row r="3437" spans="1:16" x14ac:dyDescent="0.3">
      <c r="A3437" t="s">
        <v>37</v>
      </c>
      <c r="B3437" t="s">
        <v>38</v>
      </c>
      <c r="C3437" t="s">
        <v>39</v>
      </c>
      <c r="D3437" t="s">
        <v>40</v>
      </c>
      <c r="E3437">
        <v>1</v>
      </c>
      <c r="F3437">
        <v>583</v>
      </c>
      <c r="G3437">
        <v>5</v>
      </c>
      <c r="H3437" s="47">
        <f t="shared" si="159"/>
        <v>583</v>
      </c>
      <c r="I3437" s="47">
        <f t="shared" si="160"/>
        <v>5</v>
      </c>
      <c r="J3437" s="39" t="str">
        <f t="shared" si="161"/>
        <v>5835</v>
      </c>
      <c r="K3437" t="s">
        <v>124</v>
      </c>
      <c r="L3437">
        <v>179</v>
      </c>
      <c r="M3437" t="s">
        <v>54</v>
      </c>
      <c r="N3437" t="s">
        <v>55</v>
      </c>
      <c r="O3437">
        <v>5</v>
      </c>
      <c r="P3437" t="s">
        <v>3322</v>
      </c>
    </row>
    <row r="3438" spans="1:16" x14ac:dyDescent="0.3">
      <c r="A3438" t="s">
        <v>37</v>
      </c>
      <c r="B3438" t="s">
        <v>38</v>
      </c>
      <c r="C3438" t="s">
        <v>39</v>
      </c>
      <c r="D3438" t="s">
        <v>40</v>
      </c>
      <c r="E3438">
        <v>1</v>
      </c>
      <c r="F3438">
        <v>216</v>
      </c>
      <c r="G3438">
        <v>13</v>
      </c>
      <c r="H3438" s="47">
        <f t="shared" si="159"/>
        <v>216</v>
      </c>
      <c r="I3438" s="47">
        <f t="shared" si="160"/>
        <v>13</v>
      </c>
      <c r="J3438" s="39" t="str">
        <f t="shared" si="161"/>
        <v>21613</v>
      </c>
      <c r="K3438" t="s">
        <v>124</v>
      </c>
      <c r="L3438">
        <v>37</v>
      </c>
      <c r="M3438" t="s">
        <v>54</v>
      </c>
      <c r="N3438" t="s">
        <v>55</v>
      </c>
      <c r="O3438">
        <v>5</v>
      </c>
      <c r="P3438" t="s">
        <v>3322</v>
      </c>
    </row>
    <row r="3439" spans="1:16" x14ac:dyDescent="0.3">
      <c r="A3439" t="s">
        <v>37</v>
      </c>
      <c r="B3439" t="s">
        <v>38</v>
      </c>
      <c r="C3439" t="s">
        <v>39</v>
      </c>
      <c r="D3439" t="s">
        <v>40</v>
      </c>
      <c r="E3439">
        <v>1</v>
      </c>
      <c r="F3439">
        <v>866</v>
      </c>
      <c r="G3439">
        <v>1</v>
      </c>
      <c r="H3439" s="47">
        <f t="shared" si="159"/>
        <v>866</v>
      </c>
      <c r="I3439" s="47">
        <f t="shared" si="160"/>
        <v>1</v>
      </c>
      <c r="J3439" s="39" t="str">
        <f t="shared" si="161"/>
        <v>8661</v>
      </c>
      <c r="K3439" t="s">
        <v>161</v>
      </c>
      <c r="L3439">
        <v>2781</v>
      </c>
      <c r="M3439" t="s">
        <v>54</v>
      </c>
      <c r="N3439" t="s">
        <v>162</v>
      </c>
      <c r="O3439">
        <v>2</v>
      </c>
      <c r="P3439" t="s">
        <v>3323</v>
      </c>
    </row>
    <row r="3440" spans="1:16" x14ac:dyDescent="0.3">
      <c r="A3440" t="s">
        <v>37</v>
      </c>
      <c r="B3440" t="s">
        <v>38</v>
      </c>
      <c r="C3440" t="s">
        <v>39</v>
      </c>
      <c r="D3440" t="s">
        <v>40</v>
      </c>
      <c r="E3440">
        <v>1</v>
      </c>
      <c r="F3440">
        <v>839</v>
      </c>
      <c r="G3440">
        <v>3</v>
      </c>
      <c r="H3440" s="47">
        <f t="shared" si="159"/>
        <v>839</v>
      </c>
      <c r="I3440" s="47">
        <f t="shared" si="160"/>
        <v>3</v>
      </c>
      <c r="J3440" s="39" t="str">
        <f t="shared" si="161"/>
        <v>8393</v>
      </c>
      <c r="K3440" t="s">
        <v>56</v>
      </c>
      <c r="L3440">
        <v>99</v>
      </c>
      <c r="M3440" t="s">
        <v>54</v>
      </c>
      <c r="N3440" t="s">
        <v>55</v>
      </c>
      <c r="O3440">
        <v>5</v>
      </c>
      <c r="P3440" t="s">
        <v>3322</v>
      </c>
    </row>
    <row r="3441" spans="1:16" x14ac:dyDescent="0.3">
      <c r="A3441" t="s">
        <v>37</v>
      </c>
      <c r="B3441" t="s">
        <v>38</v>
      </c>
      <c r="C3441" t="s">
        <v>39</v>
      </c>
      <c r="D3441" t="s">
        <v>40</v>
      </c>
      <c r="E3441">
        <v>1</v>
      </c>
      <c r="F3441">
        <v>516</v>
      </c>
      <c r="G3441">
        <v>4</v>
      </c>
      <c r="H3441" s="47">
        <f t="shared" si="159"/>
        <v>516</v>
      </c>
      <c r="I3441" s="47">
        <f t="shared" si="160"/>
        <v>4</v>
      </c>
      <c r="J3441" s="39" t="str">
        <f t="shared" si="161"/>
        <v>5164</v>
      </c>
      <c r="K3441" t="s">
        <v>340</v>
      </c>
      <c r="L3441">
        <v>86</v>
      </c>
      <c r="M3441" t="s">
        <v>54</v>
      </c>
      <c r="N3441" t="s">
        <v>3233</v>
      </c>
      <c r="O3441">
        <v>1</v>
      </c>
      <c r="P3441" t="s">
        <v>3321</v>
      </c>
    </row>
    <row r="3442" spans="1:16" x14ac:dyDescent="0.3">
      <c r="A3442" t="s">
        <v>37</v>
      </c>
      <c r="B3442" t="s">
        <v>38</v>
      </c>
      <c r="C3442" t="s">
        <v>39</v>
      </c>
      <c r="D3442" t="s">
        <v>40</v>
      </c>
      <c r="E3442">
        <v>1</v>
      </c>
      <c r="F3442">
        <v>378</v>
      </c>
      <c r="G3442">
        <v>1</v>
      </c>
      <c r="H3442" s="47">
        <f t="shared" si="159"/>
        <v>378</v>
      </c>
      <c r="I3442" s="47">
        <f t="shared" si="160"/>
        <v>1</v>
      </c>
      <c r="J3442" s="39" t="str">
        <f t="shared" si="161"/>
        <v>3781</v>
      </c>
      <c r="K3442" t="s">
        <v>124</v>
      </c>
      <c r="L3442">
        <v>144</v>
      </c>
      <c r="M3442" t="s">
        <v>54</v>
      </c>
      <c r="N3442" t="s">
        <v>55</v>
      </c>
      <c r="O3442">
        <v>5</v>
      </c>
      <c r="P3442" t="s">
        <v>3322</v>
      </c>
    </row>
    <row r="3443" spans="1:16" x14ac:dyDescent="0.3">
      <c r="A3443" t="s">
        <v>37</v>
      </c>
      <c r="B3443" t="s">
        <v>38</v>
      </c>
      <c r="C3443" t="s">
        <v>39</v>
      </c>
      <c r="D3443" t="s">
        <v>40</v>
      </c>
      <c r="E3443">
        <v>1</v>
      </c>
      <c r="F3443">
        <v>59</v>
      </c>
      <c r="G3443">
        <v>3</v>
      </c>
      <c r="H3443" s="47">
        <f t="shared" si="159"/>
        <v>59</v>
      </c>
      <c r="I3443" s="47">
        <f t="shared" si="160"/>
        <v>3</v>
      </c>
      <c r="J3443" s="39" t="str">
        <f t="shared" si="161"/>
        <v>593</v>
      </c>
      <c r="K3443" t="s">
        <v>124</v>
      </c>
      <c r="L3443">
        <v>1293</v>
      </c>
      <c r="M3443" t="s">
        <v>54</v>
      </c>
      <c r="N3443" t="s">
        <v>162</v>
      </c>
      <c r="O3443">
        <v>2</v>
      </c>
      <c r="P3443" t="s">
        <v>3323</v>
      </c>
    </row>
    <row r="3444" spans="1:16" x14ac:dyDescent="0.3">
      <c r="A3444" t="s">
        <v>37</v>
      </c>
      <c r="B3444" t="s">
        <v>38</v>
      </c>
      <c r="C3444" t="s">
        <v>39</v>
      </c>
      <c r="D3444" t="s">
        <v>40</v>
      </c>
      <c r="E3444">
        <v>1</v>
      </c>
      <c r="F3444">
        <v>573</v>
      </c>
      <c r="G3444">
        <v>5</v>
      </c>
      <c r="H3444" s="47">
        <f t="shared" si="159"/>
        <v>573</v>
      </c>
      <c r="I3444" s="47">
        <f t="shared" si="160"/>
        <v>5</v>
      </c>
      <c r="J3444" s="39" t="str">
        <f t="shared" si="161"/>
        <v>5735</v>
      </c>
      <c r="K3444" t="s">
        <v>356</v>
      </c>
      <c r="L3444">
        <v>202</v>
      </c>
      <c r="M3444" t="s">
        <v>54</v>
      </c>
      <c r="N3444" t="s">
        <v>135</v>
      </c>
      <c r="O3444">
        <v>2</v>
      </c>
      <c r="P3444" t="s">
        <v>3323</v>
      </c>
    </row>
    <row r="3445" spans="1:16" x14ac:dyDescent="0.3">
      <c r="A3445" t="s">
        <v>37</v>
      </c>
      <c r="B3445" t="s">
        <v>38</v>
      </c>
      <c r="C3445" t="s">
        <v>39</v>
      </c>
      <c r="D3445" t="s">
        <v>40</v>
      </c>
      <c r="E3445">
        <v>1</v>
      </c>
      <c r="F3445">
        <v>775</v>
      </c>
      <c r="G3445">
        <v>10</v>
      </c>
      <c r="H3445" s="47">
        <f t="shared" si="159"/>
        <v>775</v>
      </c>
      <c r="I3445" s="47">
        <f t="shared" si="160"/>
        <v>10</v>
      </c>
      <c r="J3445" s="39" t="str">
        <f t="shared" si="161"/>
        <v>77510</v>
      </c>
      <c r="K3445" t="s">
        <v>58</v>
      </c>
      <c r="L3445">
        <v>5</v>
      </c>
      <c r="M3445" t="s">
        <v>54</v>
      </c>
      <c r="N3445" t="s">
        <v>55</v>
      </c>
      <c r="O3445">
        <v>5</v>
      </c>
      <c r="P3445" t="s">
        <v>3322</v>
      </c>
    </row>
    <row r="3446" spans="1:16" x14ac:dyDescent="0.3">
      <c r="A3446" t="s">
        <v>37</v>
      </c>
      <c r="B3446" t="s">
        <v>38</v>
      </c>
      <c r="C3446" t="s">
        <v>39</v>
      </c>
      <c r="D3446" t="s">
        <v>40</v>
      </c>
      <c r="E3446">
        <v>1</v>
      </c>
      <c r="F3446">
        <v>647</v>
      </c>
      <c r="G3446">
        <v>4</v>
      </c>
      <c r="H3446" s="47">
        <f t="shared" si="159"/>
        <v>647</v>
      </c>
      <c r="I3446" s="47">
        <f t="shared" si="160"/>
        <v>4</v>
      </c>
      <c r="J3446" s="39" t="str">
        <f t="shared" si="161"/>
        <v>6474</v>
      </c>
      <c r="K3446" t="s">
        <v>356</v>
      </c>
      <c r="L3446">
        <v>152</v>
      </c>
      <c r="M3446" t="s">
        <v>3255</v>
      </c>
      <c r="N3446" t="s">
        <v>3256</v>
      </c>
      <c r="O3446">
        <v>1</v>
      </c>
      <c r="P3446" t="s">
        <v>3321</v>
      </c>
    </row>
    <row r="3447" spans="1:16" x14ac:dyDescent="0.3">
      <c r="A3447" t="s">
        <v>37</v>
      </c>
      <c r="B3447" t="s">
        <v>38</v>
      </c>
      <c r="C3447" t="s">
        <v>39</v>
      </c>
      <c r="D3447" t="s">
        <v>40</v>
      </c>
      <c r="E3447">
        <v>1</v>
      </c>
      <c r="F3447">
        <v>476</v>
      </c>
      <c r="G3447">
        <v>2</v>
      </c>
      <c r="H3447" s="47">
        <f t="shared" si="159"/>
        <v>476</v>
      </c>
      <c r="I3447" s="47">
        <f t="shared" si="160"/>
        <v>2</v>
      </c>
      <c r="J3447" s="39" t="str">
        <f t="shared" si="161"/>
        <v>4762</v>
      </c>
      <c r="K3447" t="s">
        <v>124</v>
      </c>
      <c r="L3447">
        <v>53</v>
      </c>
      <c r="M3447" t="s">
        <v>54</v>
      </c>
      <c r="N3447" t="s">
        <v>135</v>
      </c>
      <c r="O3447">
        <v>2</v>
      </c>
      <c r="P3447" t="s">
        <v>3323</v>
      </c>
    </row>
    <row r="3448" spans="1:16" x14ac:dyDescent="0.3">
      <c r="A3448" t="s">
        <v>37</v>
      </c>
      <c r="B3448" t="s">
        <v>38</v>
      </c>
      <c r="C3448" t="s">
        <v>39</v>
      </c>
      <c r="D3448" t="s">
        <v>40</v>
      </c>
      <c r="E3448">
        <v>1</v>
      </c>
      <c r="F3448">
        <v>366</v>
      </c>
      <c r="G3448">
        <v>14</v>
      </c>
      <c r="H3448" s="47">
        <f t="shared" si="159"/>
        <v>366</v>
      </c>
      <c r="I3448" s="47">
        <f t="shared" si="160"/>
        <v>14</v>
      </c>
      <c r="J3448" s="39" t="str">
        <f t="shared" si="161"/>
        <v>36614</v>
      </c>
      <c r="K3448" t="s">
        <v>53</v>
      </c>
      <c r="L3448">
        <v>214</v>
      </c>
      <c r="M3448" t="s">
        <v>54</v>
      </c>
      <c r="N3448" t="s">
        <v>57</v>
      </c>
      <c r="O3448">
        <v>2</v>
      </c>
      <c r="P3448" t="s">
        <v>3323</v>
      </c>
    </row>
    <row r="3449" spans="1:16" x14ac:dyDescent="0.3">
      <c r="A3449" t="s">
        <v>37</v>
      </c>
      <c r="B3449" t="s">
        <v>38</v>
      </c>
      <c r="C3449" t="s">
        <v>39</v>
      </c>
      <c r="D3449" t="s">
        <v>40</v>
      </c>
      <c r="E3449">
        <v>1</v>
      </c>
      <c r="F3449">
        <v>571</v>
      </c>
      <c r="G3449">
        <v>16</v>
      </c>
      <c r="H3449" s="47">
        <f t="shared" si="159"/>
        <v>571</v>
      </c>
      <c r="I3449" s="47">
        <f t="shared" si="160"/>
        <v>16</v>
      </c>
      <c r="J3449" s="39" t="str">
        <f t="shared" si="161"/>
        <v>57116</v>
      </c>
      <c r="K3449" t="s">
        <v>124</v>
      </c>
      <c r="L3449">
        <v>375</v>
      </c>
      <c r="M3449" t="s">
        <v>54</v>
      </c>
      <c r="N3449" t="s">
        <v>55</v>
      </c>
      <c r="O3449">
        <v>5</v>
      </c>
      <c r="P3449" t="s">
        <v>3322</v>
      </c>
    </row>
    <row r="3450" spans="1:16" x14ac:dyDescent="0.3">
      <c r="A3450" t="s">
        <v>37</v>
      </c>
      <c r="B3450" t="s">
        <v>38</v>
      </c>
      <c r="C3450" t="s">
        <v>39</v>
      </c>
      <c r="D3450" t="s">
        <v>40</v>
      </c>
      <c r="E3450">
        <v>1</v>
      </c>
      <c r="F3450">
        <v>315</v>
      </c>
      <c r="G3450">
        <v>6</v>
      </c>
      <c r="H3450" s="47">
        <f t="shared" si="159"/>
        <v>315</v>
      </c>
      <c r="I3450" s="47">
        <f t="shared" si="160"/>
        <v>6</v>
      </c>
      <c r="J3450" s="39" t="str">
        <f t="shared" si="161"/>
        <v>3156</v>
      </c>
      <c r="K3450" t="s">
        <v>124</v>
      </c>
      <c r="L3450">
        <v>64</v>
      </c>
      <c r="M3450">
        <v>509</v>
      </c>
      <c r="N3450" t="s">
        <v>1568</v>
      </c>
      <c r="O3450">
        <v>1</v>
      </c>
      <c r="P3450" t="s">
        <v>3321</v>
      </c>
    </row>
    <row r="3451" spans="1:16" x14ac:dyDescent="0.3">
      <c r="A3451" t="s">
        <v>37</v>
      </c>
      <c r="B3451" t="s">
        <v>38</v>
      </c>
      <c r="C3451" t="s">
        <v>39</v>
      </c>
      <c r="D3451" t="s">
        <v>40</v>
      </c>
      <c r="E3451">
        <v>1</v>
      </c>
      <c r="F3451">
        <v>339</v>
      </c>
      <c r="G3451">
        <v>0</v>
      </c>
      <c r="H3451" s="47">
        <f t="shared" si="159"/>
        <v>339</v>
      </c>
      <c r="I3451" s="47"/>
      <c r="J3451" s="39" t="str">
        <f t="shared" si="161"/>
        <v>339</v>
      </c>
      <c r="K3451" t="s">
        <v>161</v>
      </c>
      <c r="L3451">
        <v>55</v>
      </c>
      <c r="M3451" t="s">
        <v>54</v>
      </c>
      <c r="N3451" t="s">
        <v>162</v>
      </c>
      <c r="O3451">
        <v>2</v>
      </c>
      <c r="P3451" t="s">
        <v>3323</v>
      </c>
    </row>
    <row r="3452" spans="1:16" x14ac:dyDescent="0.3">
      <c r="A3452" t="s">
        <v>37</v>
      </c>
      <c r="B3452" t="s">
        <v>38</v>
      </c>
      <c r="C3452" t="s">
        <v>39</v>
      </c>
      <c r="D3452" t="s">
        <v>40</v>
      </c>
      <c r="E3452">
        <v>1</v>
      </c>
      <c r="F3452">
        <v>743</v>
      </c>
      <c r="G3452">
        <v>22</v>
      </c>
      <c r="H3452" s="47">
        <f t="shared" si="159"/>
        <v>743</v>
      </c>
      <c r="I3452" s="47">
        <f t="shared" si="160"/>
        <v>22</v>
      </c>
      <c r="J3452" s="39" t="str">
        <f t="shared" si="161"/>
        <v>74322</v>
      </c>
      <c r="K3452" t="s">
        <v>78</v>
      </c>
      <c r="L3452">
        <v>4</v>
      </c>
      <c r="M3452" t="s">
        <v>54</v>
      </c>
      <c r="N3452" t="s">
        <v>57</v>
      </c>
      <c r="O3452">
        <v>2</v>
      </c>
      <c r="P3452" t="s">
        <v>3323</v>
      </c>
    </row>
    <row r="3453" spans="1:16" x14ac:dyDescent="0.3">
      <c r="A3453" t="s">
        <v>37</v>
      </c>
      <c r="B3453" t="s">
        <v>38</v>
      </c>
      <c r="C3453" t="s">
        <v>39</v>
      </c>
      <c r="D3453" t="s">
        <v>40</v>
      </c>
      <c r="E3453">
        <v>1</v>
      </c>
      <c r="F3453">
        <v>368</v>
      </c>
      <c r="G3453">
        <v>4</v>
      </c>
      <c r="H3453" s="47">
        <f t="shared" si="159"/>
        <v>368</v>
      </c>
      <c r="I3453" s="47">
        <f t="shared" si="160"/>
        <v>4</v>
      </c>
      <c r="J3453" s="39" t="str">
        <f t="shared" si="161"/>
        <v>3684</v>
      </c>
      <c r="K3453" t="s">
        <v>124</v>
      </c>
      <c r="L3453">
        <v>386</v>
      </c>
      <c r="M3453" t="s">
        <v>54</v>
      </c>
      <c r="N3453" t="s">
        <v>55</v>
      </c>
      <c r="O3453">
        <v>5</v>
      </c>
      <c r="P3453" t="s">
        <v>3322</v>
      </c>
    </row>
    <row r="3454" spans="1:16" x14ac:dyDescent="0.3">
      <c r="A3454" t="s">
        <v>37</v>
      </c>
      <c r="B3454" t="s">
        <v>38</v>
      </c>
      <c r="C3454" t="s">
        <v>39</v>
      </c>
      <c r="D3454" t="s">
        <v>40</v>
      </c>
      <c r="E3454">
        <v>1</v>
      </c>
      <c r="F3454">
        <v>755</v>
      </c>
      <c r="G3454">
        <v>14</v>
      </c>
      <c r="H3454" s="47">
        <f t="shared" si="159"/>
        <v>755</v>
      </c>
      <c r="I3454" s="47">
        <f t="shared" si="160"/>
        <v>14</v>
      </c>
      <c r="J3454" s="39" t="str">
        <f t="shared" si="161"/>
        <v>75514</v>
      </c>
      <c r="K3454" t="s">
        <v>207</v>
      </c>
      <c r="L3454">
        <v>160</v>
      </c>
      <c r="M3454" t="s">
        <v>54</v>
      </c>
      <c r="N3454" t="s">
        <v>57</v>
      </c>
      <c r="O3454">
        <v>2</v>
      </c>
      <c r="P3454" t="s">
        <v>3323</v>
      </c>
    </row>
    <row r="3455" spans="1:16" x14ac:dyDescent="0.3">
      <c r="A3455" t="s">
        <v>37</v>
      </c>
      <c r="B3455" t="s">
        <v>38</v>
      </c>
      <c r="C3455" t="s">
        <v>39</v>
      </c>
      <c r="D3455" t="s">
        <v>40</v>
      </c>
      <c r="E3455">
        <v>1</v>
      </c>
      <c r="F3455">
        <v>707</v>
      </c>
      <c r="G3455">
        <v>11</v>
      </c>
      <c r="H3455" s="47">
        <f t="shared" si="159"/>
        <v>707</v>
      </c>
      <c r="I3455" s="47">
        <f t="shared" si="160"/>
        <v>11</v>
      </c>
      <c r="J3455" s="39" t="str">
        <f t="shared" si="161"/>
        <v>70711</v>
      </c>
      <c r="K3455" t="s">
        <v>50</v>
      </c>
      <c r="L3455">
        <v>17</v>
      </c>
      <c r="M3455" t="s">
        <v>54</v>
      </c>
      <c r="N3455" t="s">
        <v>55</v>
      </c>
      <c r="O3455">
        <v>5</v>
      </c>
      <c r="P3455" t="s">
        <v>3322</v>
      </c>
    </row>
    <row r="3456" spans="1:16" x14ac:dyDescent="0.3">
      <c r="A3456" t="s">
        <v>37</v>
      </c>
      <c r="B3456" t="s">
        <v>38</v>
      </c>
      <c r="C3456" t="s">
        <v>39</v>
      </c>
      <c r="D3456" t="s">
        <v>40</v>
      </c>
      <c r="E3456">
        <v>1</v>
      </c>
      <c r="F3456">
        <v>117</v>
      </c>
      <c r="G3456">
        <v>2</v>
      </c>
      <c r="H3456" s="47">
        <f t="shared" si="159"/>
        <v>117</v>
      </c>
      <c r="I3456" s="47">
        <f t="shared" si="160"/>
        <v>2</v>
      </c>
      <c r="J3456" s="39" t="str">
        <f t="shared" si="161"/>
        <v>1172</v>
      </c>
      <c r="K3456" t="s">
        <v>356</v>
      </c>
      <c r="L3456">
        <v>403</v>
      </c>
      <c r="M3456" t="s">
        <v>54</v>
      </c>
      <c r="N3456" t="s">
        <v>57</v>
      </c>
      <c r="O3456">
        <v>2</v>
      </c>
      <c r="P3456" t="s">
        <v>3323</v>
      </c>
    </row>
    <row r="3457" spans="1:16" x14ac:dyDescent="0.3">
      <c r="A3457" t="s">
        <v>37</v>
      </c>
      <c r="B3457" t="s">
        <v>38</v>
      </c>
      <c r="C3457" t="s">
        <v>39</v>
      </c>
      <c r="D3457" t="s">
        <v>40</v>
      </c>
      <c r="E3457">
        <v>1</v>
      </c>
      <c r="F3457">
        <v>69</v>
      </c>
      <c r="G3457">
        <v>2</v>
      </c>
      <c r="H3457" s="47">
        <f t="shared" si="159"/>
        <v>69</v>
      </c>
      <c r="I3457" s="47">
        <f t="shared" si="160"/>
        <v>2</v>
      </c>
      <c r="J3457" s="39" t="str">
        <f t="shared" si="161"/>
        <v>692</v>
      </c>
      <c r="K3457" t="s">
        <v>356</v>
      </c>
      <c r="L3457">
        <v>357</v>
      </c>
      <c r="M3457" t="s">
        <v>54</v>
      </c>
      <c r="N3457" t="s">
        <v>57</v>
      </c>
      <c r="O3457">
        <v>2</v>
      </c>
      <c r="P3457" t="s">
        <v>3323</v>
      </c>
    </row>
    <row r="3458" spans="1:16" x14ac:dyDescent="0.3">
      <c r="A3458" t="s">
        <v>37</v>
      </c>
      <c r="B3458" t="s">
        <v>38</v>
      </c>
      <c r="C3458" t="s">
        <v>39</v>
      </c>
      <c r="D3458" t="s">
        <v>40</v>
      </c>
      <c r="E3458">
        <v>1</v>
      </c>
      <c r="F3458">
        <v>519</v>
      </c>
      <c r="G3458">
        <v>1</v>
      </c>
      <c r="H3458" s="47">
        <f t="shared" si="159"/>
        <v>519</v>
      </c>
      <c r="I3458" s="47">
        <f t="shared" si="160"/>
        <v>1</v>
      </c>
      <c r="J3458" s="39" t="str">
        <f t="shared" si="161"/>
        <v>5191</v>
      </c>
      <c r="K3458" t="s">
        <v>124</v>
      </c>
      <c r="L3458">
        <v>155</v>
      </c>
      <c r="M3458" t="s">
        <v>54</v>
      </c>
      <c r="N3458" t="s">
        <v>3257</v>
      </c>
      <c r="O3458">
        <v>1</v>
      </c>
      <c r="P3458" t="s">
        <v>3321</v>
      </c>
    </row>
    <row r="3459" spans="1:16" x14ac:dyDescent="0.3">
      <c r="A3459" t="s">
        <v>37</v>
      </c>
      <c r="B3459" t="s">
        <v>38</v>
      </c>
      <c r="C3459" t="s">
        <v>39</v>
      </c>
      <c r="D3459" t="s">
        <v>40</v>
      </c>
      <c r="E3459">
        <v>1</v>
      </c>
      <c r="F3459">
        <v>711</v>
      </c>
      <c r="G3459">
        <v>1</v>
      </c>
      <c r="H3459" s="47">
        <f t="shared" ref="H3459:H3522" si="162">IF(E3459=1,F3459,CONCATENATE(E3459,F3459))</f>
        <v>711</v>
      </c>
      <c r="I3459" s="47">
        <f t="shared" ref="I3459:I3522" si="163">G3459</f>
        <v>1</v>
      </c>
      <c r="J3459" s="39" t="str">
        <f t="shared" ref="J3459:J3522" si="164">CONCATENATE(H3459,I3459)</f>
        <v>7111</v>
      </c>
      <c r="K3459" t="s">
        <v>124</v>
      </c>
      <c r="L3459">
        <v>185</v>
      </c>
      <c r="M3459" t="s">
        <v>54</v>
      </c>
      <c r="N3459" t="s">
        <v>55</v>
      </c>
      <c r="O3459">
        <v>5</v>
      </c>
      <c r="P3459" t="s">
        <v>3322</v>
      </c>
    </row>
    <row r="3460" spans="1:16" x14ac:dyDescent="0.3">
      <c r="A3460" t="s">
        <v>37</v>
      </c>
      <c r="B3460" t="s">
        <v>38</v>
      </c>
      <c r="C3460" t="s">
        <v>39</v>
      </c>
      <c r="D3460" t="s">
        <v>40</v>
      </c>
      <c r="E3460">
        <v>1</v>
      </c>
      <c r="F3460">
        <v>44</v>
      </c>
      <c r="G3460">
        <v>6</v>
      </c>
      <c r="H3460" s="47">
        <f t="shared" si="162"/>
        <v>44</v>
      </c>
      <c r="I3460" s="47">
        <f t="shared" si="163"/>
        <v>6</v>
      </c>
      <c r="J3460" s="39" t="str">
        <f t="shared" si="164"/>
        <v>446</v>
      </c>
      <c r="K3460" t="s">
        <v>124</v>
      </c>
      <c r="L3460">
        <v>30</v>
      </c>
      <c r="M3460" t="s">
        <v>3258</v>
      </c>
      <c r="N3460" t="s">
        <v>3259</v>
      </c>
      <c r="O3460">
        <v>1</v>
      </c>
      <c r="P3460" t="s">
        <v>3321</v>
      </c>
    </row>
    <row r="3461" spans="1:16" x14ac:dyDescent="0.3">
      <c r="A3461" t="s">
        <v>37</v>
      </c>
      <c r="B3461" t="s">
        <v>38</v>
      </c>
      <c r="C3461" t="s">
        <v>39</v>
      </c>
      <c r="D3461" t="s">
        <v>40</v>
      </c>
      <c r="E3461">
        <v>1</v>
      </c>
      <c r="F3461">
        <v>83</v>
      </c>
      <c r="G3461">
        <v>12</v>
      </c>
      <c r="H3461" s="47">
        <f t="shared" si="162"/>
        <v>83</v>
      </c>
      <c r="I3461" s="47">
        <f t="shared" si="163"/>
        <v>12</v>
      </c>
      <c r="J3461" s="39" t="str">
        <f t="shared" si="164"/>
        <v>8312</v>
      </c>
      <c r="K3461" t="s">
        <v>124</v>
      </c>
      <c r="L3461">
        <v>13</v>
      </c>
      <c r="M3461" t="s">
        <v>54</v>
      </c>
      <c r="N3461" t="s">
        <v>57</v>
      </c>
      <c r="O3461">
        <v>2</v>
      </c>
      <c r="P3461" t="s">
        <v>3323</v>
      </c>
    </row>
    <row r="3462" spans="1:16" x14ac:dyDescent="0.3">
      <c r="A3462" t="s">
        <v>37</v>
      </c>
      <c r="B3462" t="s">
        <v>38</v>
      </c>
      <c r="C3462" t="s">
        <v>39</v>
      </c>
      <c r="D3462" t="s">
        <v>40</v>
      </c>
      <c r="E3462">
        <v>1</v>
      </c>
      <c r="F3462">
        <v>292</v>
      </c>
      <c r="G3462">
        <v>3</v>
      </c>
      <c r="H3462" s="47">
        <f t="shared" si="162"/>
        <v>292</v>
      </c>
      <c r="I3462" s="47">
        <f t="shared" si="163"/>
        <v>3</v>
      </c>
      <c r="J3462" s="39" t="str">
        <f t="shared" si="164"/>
        <v>2923</v>
      </c>
      <c r="K3462" t="s">
        <v>161</v>
      </c>
      <c r="L3462">
        <v>145</v>
      </c>
      <c r="M3462" t="s">
        <v>54</v>
      </c>
      <c r="N3462" t="s">
        <v>162</v>
      </c>
      <c r="O3462">
        <v>2</v>
      </c>
      <c r="P3462" t="s">
        <v>3323</v>
      </c>
    </row>
    <row r="3463" spans="1:16" x14ac:dyDescent="0.3">
      <c r="A3463" t="s">
        <v>37</v>
      </c>
      <c r="B3463" t="s">
        <v>38</v>
      </c>
      <c r="C3463" t="s">
        <v>39</v>
      </c>
      <c r="D3463" t="s">
        <v>40</v>
      </c>
      <c r="E3463">
        <v>1</v>
      </c>
      <c r="F3463">
        <v>641</v>
      </c>
      <c r="G3463">
        <v>4</v>
      </c>
      <c r="H3463" s="47">
        <f t="shared" si="162"/>
        <v>641</v>
      </c>
      <c r="I3463" s="47">
        <f t="shared" si="163"/>
        <v>4</v>
      </c>
      <c r="J3463" s="39" t="str">
        <f t="shared" si="164"/>
        <v>6414</v>
      </c>
      <c r="K3463" t="s">
        <v>356</v>
      </c>
      <c r="L3463">
        <v>13</v>
      </c>
      <c r="M3463">
        <v>641</v>
      </c>
      <c r="N3463" t="s">
        <v>3260</v>
      </c>
      <c r="O3463">
        <v>1</v>
      </c>
      <c r="P3463" t="s">
        <v>3321</v>
      </c>
    </row>
    <row r="3464" spans="1:16" x14ac:dyDescent="0.3">
      <c r="A3464" t="s">
        <v>37</v>
      </c>
      <c r="B3464" t="s">
        <v>38</v>
      </c>
      <c r="C3464" t="s">
        <v>39</v>
      </c>
      <c r="D3464" t="s">
        <v>40</v>
      </c>
      <c r="E3464">
        <v>1</v>
      </c>
      <c r="F3464">
        <v>158</v>
      </c>
      <c r="G3464">
        <v>2</v>
      </c>
      <c r="H3464" s="47">
        <f t="shared" si="162"/>
        <v>158</v>
      </c>
      <c r="I3464" s="47">
        <f t="shared" si="163"/>
        <v>2</v>
      </c>
      <c r="J3464" s="39" t="str">
        <f t="shared" si="164"/>
        <v>1582</v>
      </c>
      <c r="K3464" t="s">
        <v>356</v>
      </c>
      <c r="L3464">
        <v>317</v>
      </c>
      <c r="M3464" t="s">
        <v>54</v>
      </c>
      <c r="N3464" t="s">
        <v>3261</v>
      </c>
      <c r="O3464">
        <v>1</v>
      </c>
      <c r="P3464" t="s">
        <v>3321</v>
      </c>
    </row>
    <row r="3465" spans="1:16" x14ac:dyDescent="0.3">
      <c r="A3465" t="s">
        <v>37</v>
      </c>
      <c r="B3465" t="s">
        <v>38</v>
      </c>
      <c r="C3465" t="s">
        <v>39</v>
      </c>
      <c r="D3465" t="s">
        <v>40</v>
      </c>
      <c r="E3465">
        <v>1</v>
      </c>
      <c r="F3465">
        <v>867</v>
      </c>
      <c r="G3465">
        <v>84</v>
      </c>
      <c r="H3465" s="47">
        <f t="shared" si="162"/>
        <v>867</v>
      </c>
      <c r="I3465" s="47">
        <f t="shared" si="163"/>
        <v>84</v>
      </c>
      <c r="J3465" s="39" t="str">
        <f t="shared" si="164"/>
        <v>86784</v>
      </c>
      <c r="K3465" t="s">
        <v>124</v>
      </c>
      <c r="L3465">
        <v>396</v>
      </c>
      <c r="M3465" t="s">
        <v>54</v>
      </c>
      <c r="N3465" t="s">
        <v>1254</v>
      </c>
      <c r="O3465">
        <v>4</v>
      </c>
      <c r="P3465" t="s">
        <v>3325</v>
      </c>
    </row>
    <row r="3466" spans="1:16" x14ac:dyDescent="0.3">
      <c r="A3466" t="s">
        <v>37</v>
      </c>
      <c r="B3466" t="s">
        <v>38</v>
      </c>
      <c r="C3466" t="s">
        <v>39</v>
      </c>
      <c r="D3466" t="s">
        <v>40</v>
      </c>
      <c r="E3466">
        <v>1</v>
      </c>
      <c r="F3466">
        <v>472</v>
      </c>
      <c r="G3466">
        <v>1</v>
      </c>
      <c r="H3466" s="47">
        <f t="shared" si="162"/>
        <v>472</v>
      </c>
      <c r="I3466" s="47">
        <f t="shared" si="163"/>
        <v>1</v>
      </c>
      <c r="J3466" s="39" t="str">
        <f t="shared" si="164"/>
        <v>4721</v>
      </c>
      <c r="K3466" t="s">
        <v>124</v>
      </c>
      <c r="L3466">
        <v>202</v>
      </c>
      <c r="M3466" t="s">
        <v>54</v>
      </c>
      <c r="N3466" t="s">
        <v>135</v>
      </c>
      <c r="O3466">
        <v>2</v>
      </c>
      <c r="P3466" t="s">
        <v>3323</v>
      </c>
    </row>
    <row r="3467" spans="1:16" x14ac:dyDescent="0.3">
      <c r="A3467" t="s">
        <v>37</v>
      </c>
      <c r="B3467" t="s">
        <v>38</v>
      </c>
      <c r="C3467" t="s">
        <v>39</v>
      </c>
      <c r="D3467" t="s">
        <v>40</v>
      </c>
      <c r="E3467">
        <v>1</v>
      </c>
      <c r="F3467">
        <v>337</v>
      </c>
      <c r="G3467">
        <v>5</v>
      </c>
      <c r="H3467" s="47">
        <f t="shared" si="162"/>
        <v>337</v>
      </c>
      <c r="I3467" s="47">
        <f t="shared" si="163"/>
        <v>5</v>
      </c>
      <c r="J3467" s="39" t="str">
        <f t="shared" si="164"/>
        <v>3375</v>
      </c>
      <c r="K3467" t="s">
        <v>161</v>
      </c>
      <c r="L3467">
        <v>125</v>
      </c>
      <c r="M3467" t="s">
        <v>54</v>
      </c>
      <c r="N3467" t="s">
        <v>162</v>
      </c>
      <c r="O3467">
        <v>2</v>
      </c>
      <c r="P3467" t="s">
        <v>3323</v>
      </c>
    </row>
    <row r="3468" spans="1:16" x14ac:dyDescent="0.3">
      <c r="A3468" t="s">
        <v>37</v>
      </c>
      <c r="B3468" t="s">
        <v>38</v>
      </c>
      <c r="C3468" t="s">
        <v>39</v>
      </c>
      <c r="D3468" t="s">
        <v>40</v>
      </c>
      <c r="E3468">
        <v>1</v>
      </c>
      <c r="F3468">
        <v>216</v>
      </c>
      <c r="G3468">
        <v>12</v>
      </c>
      <c r="H3468" s="47">
        <f t="shared" si="162"/>
        <v>216</v>
      </c>
      <c r="I3468" s="47">
        <f t="shared" si="163"/>
        <v>12</v>
      </c>
      <c r="J3468" s="39" t="str">
        <f t="shared" si="164"/>
        <v>21612</v>
      </c>
      <c r="K3468" t="s">
        <v>124</v>
      </c>
      <c r="L3468">
        <v>95</v>
      </c>
      <c r="M3468" t="s">
        <v>54</v>
      </c>
      <c r="N3468" t="s">
        <v>55</v>
      </c>
      <c r="O3468">
        <v>5</v>
      </c>
      <c r="P3468" t="s">
        <v>3322</v>
      </c>
    </row>
    <row r="3469" spans="1:16" x14ac:dyDescent="0.3">
      <c r="A3469" t="s">
        <v>37</v>
      </c>
      <c r="B3469" t="s">
        <v>38</v>
      </c>
      <c r="C3469" t="s">
        <v>39</v>
      </c>
      <c r="D3469" t="s">
        <v>40</v>
      </c>
      <c r="E3469">
        <v>1</v>
      </c>
      <c r="F3469">
        <v>414</v>
      </c>
      <c r="G3469">
        <v>5</v>
      </c>
      <c r="H3469" s="47">
        <f t="shared" si="162"/>
        <v>414</v>
      </c>
      <c r="I3469" s="47">
        <f t="shared" si="163"/>
        <v>5</v>
      </c>
      <c r="J3469" s="39" t="str">
        <f t="shared" si="164"/>
        <v>4145</v>
      </c>
      <c r="K3469" t="s">
        <v>124</v>
      </c>
      <c r="L3469">
        <v>55</v>
      </c>
      <c r="M3469" t="s">
        <v>3262</v>
      </c>
      <c r="N3469" t="s">
        <v>3263</v>
      </c>
      <c r="O3469">
        <v>1</v>
      </c>
      <c r="P3469" t="s">
        <v>3321</v>
      </c>
    </row>
    <row r="3470" spans="1:16" x14ac:dyDescent="0.3">
      <c r="A3470" t="s">
        <v>37</v>
      </c>
      <c r="B3470" t="s">
        <v>38</v>
      </c>
      <c r="C3470" t="s">
        <v>39</v>
      </c>
      <c r="D3470" t="s">
        <v>40</v>
      </c>
      <c r="E3470">
        <v>1</v>
      </c>
      <c r="F3470">
        <v>205</v>
      </c>
      <c r="G3470">
        <v>5</v>
      </c>
      <c r="H3470" s="47">
        <f t="shared" si="162"/>
        <v>205</v>
      </c>
      <c r="I3470" s="47">
        <f t="shared" si="163"/>
        <v>5</v>
      </c>
      <c r="J3470" s="39" t="str">
        <f t="shared" si="164"/>
        <v>2055</v>
      </c>
      <c r="K3470" t="s">
        <v>340</v>
      </c>
      <c r="L3470">
        <v>400</v>
      </c>
      <c r="M3470" t="s">
        <v>54</v>
      </c>
      <c r="N3470" t="s">
        <v>1511</v>
      </c>
      <c r="O3470">
        <v>2</v>
      </c>
      <c r="P3470" t="s">
        <v>3323</v>
      </c>
    </row>
    <row r="3471" spans="1:16" x14ac:dyDescent="0.3">
      <c r="A3471" t="s">
        <v>37</v>
      </c>
      <c r="B3471" t="s">
        <v>38</v>
      </c>
      <c r="C3471" t="s">
        <v>39</v>
      </c>
      <c r="D3471" t="s">
        <v>40</v>
      </c>
      <c r="E3471">
        <v>1</v>
      </c>
      <c r="F3471">
        <v>325</v>
      </c>
      <c r="G3471">
        <v>9</v>
      </c>
      <c r="H3471" s="47">
        <f t="shared" si="162"/>
        <v>325</v>
      </c>
      <c r="I3471" s="47">
        <f t="shared" si="163"/>
        <v>9</v>
      </c>
      <c r="J3471" s="39" t="str">
        <f t="shared" si="164"/>
        <v>3259</v>
      </c>
      <c r="K3471" t="s">
        <v>124</v>
      </c>
      <c r="L3471">
        <v>426</v>
      </c>
      <c r="M3471" t="s">
        <v>54</v>
      </c>
      <c r="N3471" t="s">
        <v>135</v>
      </c>
      <c r="O3471">
        <v>2</v>
      </c>
      <c r="P3471" t="s">
        <v>3323</v>
      </c>
    </row>
    <row r="3472" spans="1:16" x14ac:dyDescent="0.3">
      <c r="A3472" t="s">
        <v>37</v>
      </c>
      <c r="B3472" t="s">
        <v>38</v>
      </c>
      <c r="C3472" t="s">
        <v>39</v>
      </c>
      <c r="D3472" t="s">
        <v>40</v>
      </c>
      <c r="E3472">
        <v>1</v>
      </c>
      <c r="F3472">
        <v>348</v>
      </c>
      <c r="G3472">
        <v>6</v>
      </c>
      <c r="H3472" s="47">
        <f t="shared" si="162"/>
        <v>348</v>
      </c>
      <c r="I3472" s="47">
        <f t="shared" si="163"/>
        <v>6</v>
      </c>
      <c r="J3472" s="39" t="str">
        <f t="shared" si="164"/>
        <v>3486</v>
      </c>
      <c r="K3472" t="s">
        <v>161</v>
      </c>
      <c r="L3472">
        <v>31</v>
      </c>
      <c r="M3472" t="s">
        <v>54</v>
      </c>
      <c r="N3472" t="s">
        <v>162</v>
      </c>
      <c r="O3472">
        <v>2</v>
      </c>
      <c r="P3472" t="s">
        <v>3323</v>
      </c>
    </row>
    <row r="3473" spans="1:16" x14ac:dyDescent="0.3">
      <c r="A3473" t="s">
        <v>37</v>
      </c>
      <c r="B3473" t="s">
        <v>38</v>
      </c>
      <c r="C3473" t="s">
        <v>39</v>
      </c>
      <c r="D3473" t="s">
        <v>40</v>
      </c>
      <c r="E3473">
        <v>1</v>
      </c>
      <c r="F3473">
        <v>890</v>
      </c>
      <c r="G3473">
        <v>3</v>
      </c>
      <c r="H3473" s="47">
        <f t="shared" si="162"/>
        <v>890</v>
      </c>
      <c r="I3473" s="47">
        <f t="shared" si="163"/>
        <v>3</v>
      </c>
      <c r="J3473" s="39" t="str">
        <f t="shared" si="164"/>
        <v>8903</v>
      </c>
      <c r="K3473" t="s">
        <v>56</v>
      </c>
      <c r="L3473">
        <v>616</v>
      </c>
      <c r="M3473" t="s">
        <v>54</v>
      </c>
      <c r="N3473" t="s">
        <v>135</v>
      </c>
      <c r="O3473">
        <v>2</v>
      </c>
      <c r="P3473" t="s">
        <v>3323</v>
      </c>
    </row>
    <row r="3474" spans="1:16" x14ac:dyDescent="0.3">
      <c r="A3474" t="s">
        <v>37</v>
      </c>
      <c r="B3474" t="s">
        <v>38</v>
      </c>
      <c r="C3474" t="s">
        <v>39</v>
      </c>
      <c r="D3474" t="s">
        <v>40</v>
      </c>
      <c r="E3474">
        <v>1</v>
      </c>
      <c r="F3474">
        <v>624</v>
      </c>
      <c r="G3474">
        <v>2</v>
      </c>
      <c r="H3474" s="47">
        <f t="shared" si="162"/>
        <v>624</v>
      </c>
      <c r="I3474" s="47">
        <f t="shared" si="163"/>
        <v>2</v>
      </c>
      <c r="J3474" s="39" t="str">
        <f t="shared" si="164"/>
        <v>6242</v>
      </c>
      <c r="K3474" t="s">
        <v>124</v>
      </c>
      <c r="L3474">
        <v>56</v>
      </c>
      <c r="M3474">
        <v>608</v>
      </c>
      <c r="N3474" t="s">
        <v>3264</v>
      </c>
      <c r="O3474">
        <v>1</v>
      </c>
      <c r="P3474" t="s">
        <v>3321</v>
      </c>
    </row>
    <row r="3475" spans="1:16" x14ac:dyDescent="0.3">
      <c r="A3475" t="s">
        <v>37</v>
      </c>
      <c r="B3475" t="s">
        <v>38</v>
      </c>
      <c r="C3475" t="s">
        <v>39</v>
      </c>
      <c r="D3475" t="s">
        <v>40</v>
      </c>
      <c r="E3475">
        <v>1</v>
      </c>
      <c r="F3475">
        <v>743</v>
      </c>
      <c r="G3475">
        <v>3</v>
      </c>
      <c r="H3475" s="47">
        <f t="shared" si="162"/>
        <v>743</v>
      </c>
      <c r="I3475" s="47">
        <f t="shared" si="163"/>
        <v>3</v>
      </c>
      <c r="J3475" s="39" t="str">
        <f t="shared" si="164"/>
        <v>7433</v>
      </c>
      <c r="K3475" t="s">
        <v>78</v>
      </c>
      <c r="L3475">
        <v>938</v>
      </c>
      <c r="M3475" t="s">
        <v>54</v>
      </c>
      <c r="N3475" t="s">
        <v>57</v>
      </c>
      <c r="O3475">
        <v>2</v>
      </c>
      <c r="P3475" t="s">
        <v>3323</v>
      </c>
    </row>
    <row r="3476" spans="1:16" x14ac:dyDescent="0.3">
      <c r="A3476" t="s">
        <v>37</v>
      </c>
      <c r="B3476" t="s">
        <v>38</v>
      </c>
      <c r="C3476" t="s">
        <v>39</v>
      </c>
      <c r="D3476" t="s">
        <v>40</v>
      </c>
      <c r="E3476">
        <v>1</v>
      </c>
      <c r="F3476">
        <v>541</v>
      </c>
      <c r="G3476">
        <v>5</v>
      </c>
      <c r="H3476" s="47">
        <f t="shared" si="162"/>
        <v>541</v>
      </c>
      <c r="I3476" s="47">
        <f t="shared" si="163"/>
        <v>5</v>
      </c>
      <c r="J3476" s="39" t="str">
        <f t="shared" si="164"/>
        <v>5415</v>
      </c>
      <c r="K3476" t="s">
        <v>124</v>
      </c>
      <c r="L3476">
        <v>43</v>
      </c>
      <c r="M3476" t="s">
        <v>54</v>
      </c>
      <c r="N3476" t="s">
        <v>57</v>
      </c>
      <c r="O3476">
        <v>2</v>
      </c>
      <c r="P3476" t="s">
        <v>3323</v>
      </c>
    </row>
    <row r="3477" spans="1:16" x14ac:dyDescent="0.3">
      <c r="A3477" t="s">
        <v>37</v>
      </c>
      <c r="B3477" t="s">
        <v>38</v>
      </c>
      <c r="C3477" t="s">
        <v>39</v>
      </c>
      <c r="D3477" t="s">
        <v>40</v>
      </c>
      <c r="E3477">
        <v>1</v>
      </c>
      <c r="F3477">
        <v>839</v>
      </c>
      <c r="G3477">
        <v>2</v>
      </c>
      <c r="H3477" s="47">
        <f t="shared" si="162"/>
        <v>839</v>
      </c>
      <c r="I3477" s="47">
        <f t="shared" si="163"/>
        <v>2</v>
      </c>
      <c r="J3477" s="39" t="str">
        <f t="shared" si="164"/>
        <v>8392</v>
      </c>
      <c r="K3477" t="s">
        <v>124</v>
      </c>
      <c r="L3477">
        <v>132</v>
      </c>
      <c r="M3477" t="s">
        <v>54</v>
      </c>
      <c r="N3477" t="s">
        <v>55</v>
      </c>
      <c r="O3477">
        <v>5</v>
      </c>
      <c r="P3477" t="s">
        <v>3322</v>
      </c>
    </row>
    <row r="3478" spans="1:16" x14ac:dyDescent="0.3">
      <c r="A3478" t="s">
        <v>37</v>
      </c>
      <c r="B3478" t="s">
        <v>38</v>
      </c>
      <c r="C3478" t="s">
        <v>39</v>
      </c>
      <c r="D3478" t="s">
        <v>40</v>
      </c>
      <c r="E3478">
        <v>1</v>
      </c>
      <c r="F3478">
        <v>128</v>
      </c>
      <c r="G3478">
        <v>2</v>
      </c>
      <c r="H3478" s="47">
        <f t="shared" si="162"/>
        <v>128</v>
      </c>
      <c r="I3478" s="47">
        <f t="shared" si="163"/>
        <v>2</v>
      </c>
      <c r="J3478" s="39" t="str">
        <f t="shared" si="164"/>
        <v>1282</v>
      </c>
      <c r="K3478" t="s">
        <v>356</v>
      </c>
      <c r="L3478">
        <v>60</v>
      </c>
      <c r="M3478" t="s">
        <v>54</v>
      </c>
      <c r="N3478" t="s">
        <v>57</v>
      </c>
      <c r="O3478">
        <v>2</v>
      </c>
      <c r="P3478" t="s">
        <v>3323</v>
      </c>
    </row>
    <row r="3479" spans="1:16" x14ac:dyDescent="0.3">
      <c r="A3479" t="s">
        <v>37</v>
      </c>
      <c r="B3479" t="s">
        <v>38</v>
      </c>
      <c r="C3479" t="s">
        <v>39</v>
      </c>
      <c r="D3479" t="s">
        <v>40</v>
      </c>
      <c r="E3479">
        <v>1</v>
      </c>
      <c r="F3479">
        <v>335</v>
      </c>
      <c r="G3479">
        <v>11</v>
      </c>
      <c r="H3479" s="47">
        <f t="shared" si="162"/>
        <v>335</v>
      </c>
      <c r="I3479" s="47">
        <f t="shared" si="163"/>
        <v>11</v>
      </c>
      <c r="J3479" s="39" t="str">
        <f t="shared" si="164"/>
        <v>33511</v>
      </c>
      <c r="K3479" t="s">
        <v>161</v>
      </c>
      <c r="L3479">
        <v>2</v>
      </c>
      <c r="M3479" t="s">
        <v>54</v>
      </c>
      <c r="N3479" t="s">
        <v>162</v>
      </c>
      <c r="O3479">
        <v>2</v>
      </c>
      <c r="P3479" t="s">
        <v>3323</v>
      </c>
    </row>
    <row r="3480" spans="1:16" x14ac:dyDescent="0.3">
      <c r="A3480" t="s">
        <v>37</v>
      </c>
      <c r="B3480" t="s">
        <v>38</v>
      </c>
      <c r="C3480" t="s">
        <v>39</v>
      </c>
      <c r="D3480" t="s">
        <v>40</v>
      </c>
      <c r="E3480">
        <v>1</v>
      </c>
      <c r="F3480">
        <v>205</v>
      </c>
      <c r="G3480">
        <v>100</v>
      </c>
      <c r="H3480" s="47">
        <f t="shared" si="162"/>
        <v>205</v>
      </c>
      <c r="I3480" s="47">
        <f t="shared" si="163"/>
        <v>100</v>
      </c>
      <c r="J3480" s="39" t="str">
        <f t="shared" si="164"/>
        <v>205100</v>
      </c>
      <c r="K3480" t="s">
        <v>124</v>
      </c>
      <c r="L3480">
        <v>24</v>
      </c>
      <c r="M3480" t="s">
        <v>54</v>
      </c>
      <c r="N3480" t="s">
        <v>162</v>
      </c>
      <c r="O3480">
        <v>2</v>
      </c>
      <c r="P3480" t="s">
        <v>3323</v>
      </c>
    </row>
    <row r="3481" spans="1:16" x14ac:dyDescent="0.3">
      <c r="A3481" t="s">
        <v>37</v>
      </c>
      <c r="B3481" t="s">
        <v>38</v>
      </c>
      <c r="C3481" t="s">
        <v>39</v>
      </c>
      <c r="D3481" t="s">
        <v>40</v>
      </c>
      <c r="E3481">
        <v>1</v>
      </c>
      <c r="F3481">
        <v>316</v>
      </c>
      <c r="G3481">
        <v>2</v>
      </c>
      <c r="H3481" s="47">
        <f t="shared" si="162"/>
        <v>316</v>
      </c>
      <c r="I3481" s="47">
        <f t="shared" si="163"/>
        <v>2</v>
      </c>
      <c r="J3481" s="39" t="str">
        <f t="shared" si="164"/>
        <v>3162</v>
      </c>
      <c r="K3481" t="s">
        <v>124</v>
      </c>
      <c r="L3481">
        <v>119</v>
      </c>
      <c r="M3481">
        <v>316</v>
      </c>
      <c r="N3481" t="s">
        <v>3265</v>
      </c>
      <c r="O3481">
        <v>1</v>
      </c>
      <c r="P3481" t="s">
        <v>3321</v>
      </c>
    </row>
    <row r="3482" spans="1:16" x14ac:dyDescent="0.3">
      <c r="A3482" t="s">
        <v>37</v>
      </c>
      <c r="B3482" t="s">
        <v>38</v>
      </c>
      <c r="C3482" t="s">
        <v>39</v>
      </c>
      <c r="D3482" t="s">
        <v>40</v>
      </c>
      <c r="E3482">
        <v>1</v>
      </c>
      <c r="F3482">
        <v>743</v>
      </c>
      <c r="G3482">
        <v>6</v>
      </c>
      <c r="H3482" s="47">
        <f t="shared" si="162"/>
        <v>743</v>
      </c>
      <c r="I3482" s="47">
        <f t="shared" si="163"/>
        <v>6</v>
      </c>
      <c r="J3482" s="39" t="str">
        <f t="shared" si="164"/>
        <v>7436</v>
      </c>
      <c r="K3482" t="s">
        <v>78</v>
      </c>
      <c r="L3482">
        <v>1122</v>
      </c>
      <c r="M3482" t="s">
        <v>54</v>
      </c>
      <c r="N3482" t="s">
        <v>55</v>
      </c>
      <c r="O3482">
        <v>5</v>
      </c>
      <c r="P3482" t="s">
        <v>3322</v>
      </c>
    </row>
    <row r="3483" spans="1:16" x14ac:dyDescent="0.3">
      <c r="A3483" t="s">
        <v>37</v>
      </c>
      <c r="B3483" t="s">
        <v>38</v>
      </c>
      <c r="C3483" t="s">
        <v>39</v>
      </c>
      <c r="D3483" t="s">
        <v>40</v>
      </c>
      <c r="E3483">
        <v>1</v>
      </c>
      <c r="F3483">
        <v>911</v>
      </c>
      <c r="G3483">
        <v>0</v>
      </c>
      <c r="H3483" s="47">
        <f t="shared" si="162"/>
        <v>911</v>
      </c>
      <c r="I3483" s="47"/>
      <c r="J3483" s="39" t="str">
        <f t="shared" si="164"/>
        <v>911</v>
      </c>
      <c r="K3483" t="s">
        <v>340</v>
      </c>
      <c r="L3483">
        <v>585</v>
      </c>
      <c r="M3483" t="s">
        <v>54</v>
      </c>
      <c r="N3483" t="s">
        <v>1511</v>
      </c>
      <c r="O3483">
        <v>2</v>
      </c>
      <c r="P3483" t="s">
        <v>3323</v>
      </c>
    </row>
    <row r="3484" spans="1:16" x14ac:dyDescent="0.3">
      <c r="A3484" t="s">
        <v>37</v>
      </c>
      <c r="B3484" t="s">
        <v>38</v>
      </c>
      <c r="C3484" t="s">
        <v>39</v>
      </c>
      <c r="D3484" t="s">
        <v>40</v>
      </c>
      <c r="E3484">
        <v>1</v>
      </c>
      <c r="F3484">
        <v>787</v>
      </c>
      <c r="G3484">
        <v>9</v>
      </c>
      <c r="H3484" s="47">
        <f t="shared" si="162"/>
        <v>787</v>
      </c>
      <c r="I3484" s="47">
        <f t="shared" si="163"/>
        <v>9</v>
      </c>
      <c r="J3484" s="39" t="str">
        <f t="shared" si="164"/>
        <v>7879</v>
      </c>
      <c r="K3484" t="s">
        <v>58</v>
      </c>
      <c r="L3484">
        <v>2</v>
      </c>
      <c r="M3484" t="s">
        <v>54</v>
      </c>
      <c r="N3484" t="s">
        <v>55</v>
      </c>
      <c r="O3484">
        <v>5</v>
      </c>
      <c r="P3484" t="s">
        <v>3322</v>
      </c>
    </row>
    <row r="3485" spans="1:16" x14ac:dyDescent="0.3">
      <c r="A3485" t="s">
        <v>37</v>
      </c>
      <c r="B3485" t="s">
        <v>38</v>
      </c>
      <c r="C3485" t="s">
        <v>39</v>
      </c>
      <c r="D3485" t="s">
        <v>40</v>
      </c>
      <c r="E3485">
        <v>1</v>
      </c>
      <c r="F3485">
        <v>567</v>
      </c>
      <c r="G3485">
        <v>2</v>
      </c>
      <c r="H3485" s="47">
        <f t="shared" si="162"/>
        <v>567</v>
      </c>
      <c r="I3485" s="47">
        <f t="shared" si="163"/>
        <v>2</v>
      </c>
      <c r="J3485" s="39" t="str">
        <f t="shared" si="164"/>
        <v>5672</v>
      </c>
      <c r="K3485" t="s">
        <v>124</v>
      </c>
      <c r="L3485">
        <v>228</v>
      </c>
      <c r="M3485" t="s">
        <v>54</v>
      </c>
      <c r="N3485" t="s">
        <v>3238</v>
      </c>
      <c r="O3485">
        <v>1</v>
      </c>
      <c r="P3485" t="s">
        <v>3321</v>
      </c>
    </row>
    <row r="3486" spans="1:16" x14ac:dyDescent="0.3">
      <c r="A3486" t="s">
        <v>37</v>
      </c>
      <c r="B3486" t="s">
        <v>38</v>
      </c>
      <c r="C3486" t="s">
        <v>39</v>
      </c>
      <c r="D3486" t="s">
        <v>40</v>
      </c>
      <c r="E3486">
        <v>1</v>
      </c>
      <c r="F3486">
        <v>912</v>
      </c>
      <c r="G3486">
        <v>34</v>
      </c>
      <c r="H3486" s="47">
        <f t="shared" si="162"/>
        <v>912</v>
      </c>
      <c r="I3486" s="47">
        <f t="shared" si="163"/>
        <v>34</v>
      </c>
      <c r="J3486" s="39" t="str">
        <f t="shared" si="164"/>
        <v>91234</v>
      </c>
      <c r="K3486" t="s">
        <v>124</v>
      </c>
      <c r="L3486">
        <v>60</v>
      </c>
      <c r="M3486" t="s">
        <v>54</v>
      </c>
      <c r="N3486" t="s">
        <v>159</v>
      </c>
      <c r="O3486">
        <v>2</v>
      </c>
      <c r="P3486" t="s">
        <v>3323</v>
      </c>
    </row>
    <row r="3487" spans="1:16" x14ac:dyDescent="0.3">
      <c r="A3487" t="s">
        <v>37</v>
      </c>
      <c r="B3487" t="s">
        <v>38</v>
      </c>
      <c r="C3487" t="s">
        <v>39</v>
      </c>
      <c r="D3487" t="s">
        <v>40</v>
      </c>
      <c r="E3487">
        <v>1</v>
      </c>
      <c r="F3487">
        <v>271</v>
      </c>
      <c r="G3487">
        <v>12</v>
      </c>
      <c r="H3487" s="47">
        <f t="shared" si="162"/>
        <v>271</v>
      </c>
      <c r="I3487" s="47">
        <f t="shared" si="163"/>
        <v>12</v>
      </c>
      <c r="J3487" s="39" t="str">
        <f t="shared" si="164"/>
        <v>27112</v>
      </c>
      <c r="K3487" t="s">
        <v>124</v>
      </c>
      <c r="L3487">
        <v>29</v>
      </c>
      <c r="M3487" t="s">
        <v>54</v>
      </c>
      <c r="N3487" t="s">
        <v>55</v>
      </c>
      <c r="O3487">
        <v>5</v>
      </c>
      <c r="P3487" t="s">
        <v>3322</v>
      </c>
    </row>
    <row r="3488" spans="1:16" x14ac:dyDescent="0.3">
      <c r="A3488" t="s">
        <v>37</v>
      </c>
      <c r="B3488" t="s">
        <v>38</v>
      </c>
      <c r="C3488" t="s">
        <v>39</v>
      </c>
      <c r="D3488" t="s">
        <v>40</v>
      </c>
      <c r="E3488">
        <v>1</v>
      </c>
      <c r="F3488">
        <v>423</v>
      </c>
      <c r="G3488">
        <v>1</v>
      </c>
      <c r="H3488" s="47">
        <f t="shared" si="162"/>
        <v>423</v>
      </c>
      <c r="I3488" s="47">
        <f t="shared" si="163"/>
        <v>1</v>
      </c>
      <c r="J3488" s="39" t="str">
        <f t="shared" si="164"/>
        <v>4231</v>
      </c>
      <c r="K3488" t="s">
        <v>124</v>
      </c>
      <c r="L3488">
        <v>94</v>
      </c>
      <c r="M3488" t="s">
        <v>54</v>
      </c>
      <c r="N3488" t="s">
        <v>55</v>
      </c>
      <c r="O3488">
        <v>5</v>
      </c>
      <c r="P3488" t="s">
        <v>3322</v>
      </c>
    </row>
    <row r="3489" spans="1:16" x14ac:dyDescent="0.3">
      <c r="A3489" t="s">
        <v>37</v>
      </c>
      <c r="B3489" t="s">
        <v>38</v>
      </c>
      <c r="C3489" t="s">
        <v>39</v>
      </c>
      <c r="D3489" t="s">
        <v>40</v>
      </c>
      <c r="E3489">
        <v>1</v>
      </c>
      <c r="F3489">
        <v>647</v>
      </c>
      <c r="G3489">
        <v>3</v>
      </c>
      <c r="H3489" s="47">
        <f t="shared" si="162"/>
        <v>647</v>
      </c>
      <c r="I3489" s="47">
        <f t="shared" si="163"/>
        <v>3</v>
      </c>
      <c r="J3489" s="39" t="str">
        <f t="shared" si="164"/>
        <v>6473</v>
      </c>
      <c r="K3489" t="s">
        <v>356</v>
      </c>
      <c r="L3489">
        <v>132</v>
      </c>
      <c r="M3489" t="s">
        <v>54</v>
      </c>
      <c r="N3489" t="s">
        <v>3266</v>
      </c>
      <c r="O3489">
        <v>1</v>
      </c>
      <c r="P3489" t="s">
        <v>3321</v>
      </c>
    </row>
    <row r="3490" spans="1:16" x14ac:dyDescent="0.3">
      <c r="A3490" t="s">
        <v>37</v>
      </c>
      <c r="B3490" t="s">
        <v>38</v>
      </c>
      <c r="C3490" t="s">
        <v>39</v>
      </c>
      <c r="D3490" t="s">
        <v>40</v>
      </c>
      <c r="E3490">
        <v>1</v>
      </c>
      <c r="F3490">
        <v>631</v>
      </c>
      <c r="G3490">
        <v>3</v>
      </c>
      <c r="H3490" s="47">
        <f t="shared" si="162"/>
        <v>631</v>
      </c>
      <c r="I3490" s="47">
        <f t="shared" si="163"/>
        <v>3</v>
      </c>
      <c r="J3490" s="39" t="str">
        <f t="shared" si="164"/>
        <v>6313</v>
      </c>
      <c r="K3490" t="s">
        <v>124</v>
      </c>
      <c r="L3490">
        <v>96</v>
      </c>
      <c r="M3490" t="s">
        <v>54</v>
      </c>
      <c r="N3490" t="s">
        <v>55</v>
      </c>
      <c r="O3490">
        <v>5</v>
      </c>
      <c r="P3490" t="s">
        <v>3322</v>
      </c>
    </row>
    <row r="3491" spans="1:16" x14ac:dyDescent="0.3">
      <c r="A3491" t="s">
        <v>37</v>
      </c>
      <c r="B3491" t="s">
        <v>38</v>
      </c>
      <c r="C3491" t="s">
        <v>39</v>
      </c>
      <c r="D3491" t="s">
        <v>40</v>
      </c>
      <c r="E3491">
        <v>1</v>
      </c>
      <c r="F3491">
        <v>70</v>
      </c>
      <c r="G3491">
        <v>1</v>
      </c>
      <c r="H3491" s="47">
        <f t="shared" si="162"/>
        <v>70</v>
      </c>
      <c r="I3491" s="47">
        <f t="shared" si="163"/>
        <v>1</v>
      </c>
      <c r="J3491" s="39" t="str">
        <f t="shared" si="164"/>
        <v>701</v>
      </c>
      <c r="K3491" t="s">
        <v>356</v>
      </c>
      <c r="L3491">
        <v>360</v>
      </c>
      <c r="M3491" t="s">
        <v>54</v>
      </c>
      <c r="N3491" t="s">
        <v>57</v>
      </c>
      <c r="O3491">
        <v>2</v>
      </c>
      <c r="P3491" t="s">
        <v>3323</v>
      </c>
    </row>
    <row r="3492" spans="1:16" x14ac:dyDescent="0.3">
      <c r="A3492" t="s">
        <v>37</v>
      </c>
      <c r="B3492" t="s">
        <v>38</v>
      </c>
      <c r="C3492" t="s">
        <v>39</v>
      </c>
      <c r="D3492" t="s">
        <v>40</v>
      </c>
      <c r="E3492">
        <v>1</v>
      </c>
      <c r="F3492">
        <v>280</v>
      </c>
      <c r="G3492">
        <v>1</v>
      </c>
      <c r="H3492" s="47">
        <f t="shared" si="162"/>
        <v>280</v>
      </c>
      <c r="I3492" s="47">
        <f t="shared" si="163"/>
        <v>1</v>
      </c>
      <c r="J3492" s="39" t="str">
        <f t="shared" si="164"/>
        <v>2801</v>
      </c>
      <c r="K3492" t="s">
        <v>124</v>
      </c>
      <c r="L3492">
        <v>60</v>
      </c>
      <c r="M3492" t="s">
        <v>54</v>
      </c>
      <c r="N3492" t="s">
        <v>135</v>
      </c>
      <c r="O3492">
        <v>2</v>
      </c>
      <c r="P3492" t="s">
        <v>3323</v>
      </c>
    </row>
    <row r="3493" spans="1:16" x14ac:dyDescent="0.3">
      <c r="A3493" t="s">
        <v>37</v>
      </c>
      <c r="B3493" t="s">
        <v>38</v>
      </c>
      <c r="C3493" t="s">
        <v>39</v>
      </c>
      <c r="D3493" t="s">
        <v>40</v>
      </c>
      <c r="E3493">
        <v>1</v>
      </c>
      <c r="F3493">
        <v>516</v>
      </c>
      <c r="G3493">
        <v>5</v>
      </c>
      <c r="H3493" s="47">
        <f t="shared" si="162"/>
        <v>516</v>
      </c>
      <c r="I3493" s="47">
        <f t="shared" si="163"/>
        <v>5</v>
      </c>
      <c r="J3493" s="39" t="str">
        <f t="shared" si="164"/>
        <v>5165</v>
      </c>
      <c r="K3493" t="s">
        <v>124</v>
      </c>
      <c r="L3493">
        <v>89</v>
      </c>
      <c r="M3493" t="s">
        <v>54</v>
      </c>
      <c r="N3493" t="s">
        <v>3233</v>
      </c>
      <c r="O3493">
        <v>1</v>
      </c>
      <c r="P3493" t="s">
        <v>3321</v>
      </c>
    </row>
    <row r="3494" spans="1:16" x14ac:dyDescent="0.3">
      <c r="A3494" t="s">
        <v>37</v>
      </c>
      <c r="B3494" t="s">
        <v>38</v>
      </c>
      <c r="C3494" t="s">
        <v>39</v>
      </c>
      <c r="D3494" t="s">
        <v>40</v>
      </c>
      <c r="E3494">
        <v>1</v>
      </c>
      <c r="F3494">
        <v>887</v>
      </c>
      <c r="G3494">
        <v>12</v>
      </c>
      <c r="H3494" s="47">
        <f t="shared" si="162"/>
        <v>887</v>
      </c>
      <c r="I3494" s="47">
        <f t="shared" si="163"/>
        <v>12</v>
      </c>
      <c r="J3494" s="39" t="str">
        <f t="shared" si="164"/>
        <v>88712</v>
      </c>
      <c r="K3494" t="s">
        <v>124</v>
      </c>
      <c r="L3494">
        <v>17</v>
      </c>
      <c r="M3494" t="s">
        <v>54</v>
      </c>
      <c r="N3494" t="s">
        <v>135</v>
      </c>
      <c r="O3494">
        <v>2</v>
      </c>
      <c r="P3494" t="s">
        <v>3323</v>
      </c>
    </row>
    <row r="3495" spans="1:16" x14ac:dyDescent="0.3">
      <c r="A3495" t="s">
        <v>37</v>
      </c>
      <c r="B3495" t="s">
        <v>38</v>
      </c>
      <c r="C3495" t="s">
        <v>39</v>
      </c>
      <c r="D3495" t="s">
        <v>40</v>
      </c>
      <c r="E3495">
        <v>1</v>
      </c>
      <c r="F3495">
        <v>844</v>
      </c>
      <c r="G3495">
        <v>1</v>
      </c>
      <c r="H3495" s="47">
        <f t="shared" si="162"/>
        <v>844</v>
      </c>
      <c r="I3495" s="47">
        <f t="shared" si="163"/>
        <v>1</v>
      </c>
      <c r="J3495" s="39" t="str">
        <f t="shared" si="164"/>
        <v>8441</v>
      </c>
      <c r="K3495" t="s">
        <v>56</v>
      </c>
      <c r="L3495">
        <v>4020</v>
      </c>
      <c r="M3495" t="s">
        <v>54</v>
      </c>
      <c r="N3495" t="s">
        <v>135</v>
      </c>
      <c r="O3495">
        <v>2</v>
      </c>
      <c r="P3495" t="s">
        <v>3323</v>
      </c>
    </row>
    <row r="3496" spans="1:16" x14ac:dyDescent="0.3">
      <c r="A3496" t="s">
        <v>37</v>
      </c>
      <c r="B3496" t="s">
        <v>38</v>
      </c>
      <c r="C3496" t="s">
        <v>39</v>
      </c>
      <c r="D3496" t="s">
        <v>40</v>
      </c>
      <c r="E3496">
        <v>1</v>
      </c>
      <c r="F3496">
        <v>588</v>
      </c>
      <c r="G3496">
        <v>59</v>
      </c>
      <c r="H3496" s="47">
        <f t="shared" si="162"/>
        <v>588</v>
      </c>
      <c r="I3496" s="47">
        <f t="shared" si="163"/>
        <v>59</v>
      </c>
      <c r="J3496" s="39" t="str">
        <f t="shared" si="164"/>
        <v>58859</v>
      </c>
      <c r="K3496" t="s">
        <v>124</v>
      </c>
      <c r="L3496">
        <v>124</v>
      </c>
      <c r="M3496" t="s">
        <v>3267</v>
      </c>
      <c r="N3496" t="s">
        <v>581</v>
      </c>
      <c r="O3496">
        <v>1</v>
      </c>
      <c r="P3496" t="s">
        <v>3321</v>
      </c>
    </row>
    <row r="3497" spans="1:16" x14ac:dyDescent="0.3">
      <c r="A3497" t="s">
        <v>37</v>
      </c>
      <c r="B3497" t="s">
        <v>38</v>
      </c>
      <c r="C3497" t="s">
        <v>39</v>
      </c>
      <c r="D3497" t="s">
        <v>40</v>
      </c>
      <c r="E3497">
        <v>1</v>
      </c>
      <c r="F3497">
        <v>114</v>
      </c>
      <c r="G3497">
        <v>9</v>
      </c>
      <c r="H3497" s="47">
        <f t="shared" si="162"/>
        <v>114</v>
      </c>
      <c r="I3497" s="47">
        <f t="shared" si="163"/>
        <v>9</v>
      </c>
      <c r="J3497" s="39" t="str">
        <f t="shared" si="164"/>
        <v>1149</v>
      </c>
      <c r="K3497" t="s">
        <v>124</v>
      </c>
      <c r="L3497">
        <v>86</v>
      </c>
      <c r="M3497" t="s">
        <v>54</v>
      </c>
      <c r="N3497" t="s">
        <v>55</v>
      </c>
      <c r="O3497">
        <v>5</v>
      </c>
      <c r="P3497" t="s">
        <v>3322</v>
      </c>
    </row>
    <row r="3498" spans="1:16" x14ac:dyDescent="0.3">
      <c r="A3498" t="s">
        <v>37</v>
      </c>
      <c r="B3498" t="s">
        <v>38</v>
      </c>
      <c r="C3498" t="s">
        <v>39</v>
      </c>
      <c r="D3498" t="s">
        <v>40</v>
      </c>
      <c r="E3498">
        <v>1</v>
      </c>
      <c r="F3498">
        <v>842</v>
      </c>
      <c r="G3498">
        <v>22</v>
      </c>
      <c r="H3498" s="47">
        <f t="shared" si="162"/>
        <v>842</v>
      </c>
      <c r="I3498" s="47">
        <f t="shared" si="163"/>
        <v>22</v>
      </c>
      <c r="J3498" s="39" t="str">
        <f t="shared" si="164"/>
        <v>84222</v>
      </c>
      <c r="K3498" t="s">
        <v>58</v>
      </c>
      <c r="L3498">
        <v>13</v>
      </c>
      <c r="M3498" t="s">
        <v>54</v>
      </c>
      <c r="N3498" t="s">
        <v>55</v>
      </c>
      <c r="O3498">
        <v>5</v>
      </c>
      <c r="P3498" t="s">
        <v>3322</v>
      </c>
    </row>
    <row r="3499" spans="1:16" x14ac:dyDescent="0.3">
      <c r="A3499" t="s">
        <v>37</v>
      </c>
      <c r="B3499" t="s">
        <v>38</v>
      </c>
      <c r="C3499" t="s">
        <v>39</v>
      </c>
      <c r="D3499" t="s">
        <v>40</v>
      </c>
      <c r="E3499">
        <v>1</v>
      </c>
      <c r="F3499">
        <v>865</v>
      </c>
      <c r="G3499">
        <v>2</v>
      </c>
      <c r="H3499" s="47">
        <f t="shared" si="162"/>
        <v>865</v>
      </c>
      <c r="I3499" s="47">
        <f t="shared" si="163"/>
        <v>2</v>
      </c>
      <c r="J3499" s="39" t="str">
        <f t="shared" si="164"/>
        <v>8652</v>
      </c>
      <c r="K3499" t="s">
        <v>124</v>
      </c>
      <c r="L3499">
        <v>428</v>
      </c>
      <c r="M3499" t="s">
        <v>54</v>
      </c>
      <c r="N3499" t="s">
        <v>135</v>
      </c>
      <c r="O3499">
        <v>2</v>
      </c>
      <c r="P3499" t="s">
        <v>3323</v>
      </c>
    </row>
    <row r="3500" spans="1:16" x14ac:dyDescent="0.3">
      <c r="A3500" t="s">
        <v>37</v>
      </c>
      <c r="B3500" t="s">
        <v>38</v>
      </c>
      <c r="C3500" t="s">
        <v>39</v>
      </c>
      <c r="D3500" t="s">
        <v>40</v>
      </c>
      <c r="E3500">
        <v>1</v>
      </c>
      <c r="F3500">
        <v>251</v>
      </c>
      <c r="G3500">
        <v>1</v>
      </c>
      <c r="H3500" s="47">
        <f t="shared" si="162"/>
        <v>251</v>
      </c>
      <c r="I3500" s="47">
        <f t="shared" si="163"/>
        <v>1</v>
      </c>
      <c r="J3500" s="39" t="str">
        <f t="shared" si="164"/>
        <v>2511</v>
      </c>
      <c r="K3500" t="s">
        <v>124</v>
      </c>
      <c r="L3500">
        <v>198</v>
      </c>
      <c r="M3500" t="s">
        <v>54</v>
      </c>
      <c r="N3500" t="s">
        <v>55</v>
      </c>
      <c r="O3500">
        <v>5</v>
      </c>
      <c r="P3500" t="s">
        <v>3322</v>
      </c>
    </row>
    <row r="3501" spans="1:16" x14ac:dyDescent="0.3">
      <c r="A3501" t="s">
        <v>37</v>
      </c>
      <c r="B3501" t="s">
        <v>38</v>
      </c>
      <c r="C3501" t="s">
        <v>39</v>
      </c>
      <c r="D3501" t="s">
        <v>40</v>
      </c>
      <c r="E3501">
        <v>1</v>
      </c>
      <c r="F3501">
        <v>246</v>
      </c>
      <c r="G3501">
        <v>2</v>
      </c>
      <c r="H3501" s="47">
        <f t="shared" si="162"/>
        <v>246</v>
      </c>
      <c r="I3501" s="47">
        <f t="shared" si="163"/>
        <v>2</v>
      </c>
      <c r="J3501" s="39" t="str">
        <f t="shared" si="164"/>
        <v>2462</v>
      </c>
      <c r="K3501" t="s">
        <v>124</v>
      </c>
      <c r="L3501">
        <v>212</v>
      </c>
      <c r="M3501" t="s">
        <v>54</v>
      </c>
      <c r="N3501" t="s">
        <v>55</v>
      </c>
      <c r="O3501">
        <v>5</v>
      </c>
      <c r="P3501" t="s">
        <v>3322</v>
      </c>
    </row>
    <row r="3502" spans="1:16" x14ac:dyDescent="0.3">
      <c r="A3502" t="s">
        <v>37</v>
      </c>
      <c r="B3502" t="s">
        <v>38</v>
      </c>
      <c r="C3502" t="s">
        <v>39</v>
      </c>
      <c r="D3502" t="s">
        <v>40</v>
      </c>
      <c r="E3502">
        <v>1</v>
      </c>
      <c r="F3502">
        <v>59</v>
      </c>
      <c r="G3502">
        <v>5</v>
      </c>
      <c r="H3502" s="47">
        <f t="shared" si="162"/>
        <v>59</v>
      </c>
      <c r="I3502" s="47">
        <f t="shared" si="163"/>
        <v>5</v>
      </c>
      <c r="J3502" s="39" t="str">
        <f t="shared" si="164"/>
        <v>595</v>
      </c>
      <c r="K3502" t="s">
        <v>356</v>
      </c>
      <c r="L3502">
        <v>33</v>
      </c>
      <c r="M3502" t="s">
        <v>54</v>
      </c>
      <c r="N3502" t="s">
        <v>57</v>
      </c>
      <c r="O3502">
        <v>2</v>
      </c>
      <c r="P3502" t="s">
        <v>3323</v>
      </c>
    </row>
    <row r="3503" spans="1:16" x14ac:dyDescent="0.3">
      <c r="A3503" t="s">
        <v>37</v>
      </c>
      <c r="B3503" t="s">
        <v>38</v>
      </c>
      <c r="C3503" t="s">
        <v>39</v>
      </c>
      <c r="D3503" t="s">
        <v>40</v>
      </c>
      <c r="E3503">
        <v>1</v>
      </c>
      <c r="F3503">
        <v>890</v>
      </c>
      <c r="G3503">
        <v>4</v>
      </c>
      <c r="H3503" s="47">
        <f t="shared" si="162"/>
        <v>890</v>
      </c>
      <c r="I3503" s="47">
        <f t="shared" si="163"/>
        <v>4</v>
      </c>
      <c r="J3503" s="39" t="str">
        <f t="shared" si="164"/>
        <v>8904</v>
      </c>
      <c r="K3503" t="s">
        <v>56</v>
      </c>
      <c r="L3503">
        <v>30</v>
      </c>
      <c r="M3503" t="s">
        <v>54</v>
      </c>
      <c r="N3503" t="s">
        <v>57</v>
      </c>
      <c r="O3503">
        <v>2</v>
      </c>
      <c r="P3503" t="s">
        <v>3323</v>
      </c>
    </row>
    <row r="3504" spans="1:16" x14ac:dyDescent="0.3">
      <c r="A3504" t="s">
        <v>37</v>
      </c>
      <c r="B3504" t="s">
        <v>38</v>
      </c>
      <c r="C3504" t="s">
        <v>39</v>
      </c>
      <c r="D3504" t="s">
        <v>40</v>
      </c>
      <c r="E3504">
        <v>1</v>
      </c>
      <c r="F3504">
        <v>775</v>
      </c>
      <c r="G3504">
        <v>13</v>
      </c>
      <c r="H3504" s="47">
        <f t="shared" si="162"/>
        <v>775</v>
      </c>
      <c r="I3504" s="47">
        <f t="shared" si="163"/>
        <v>13</v>
      </c>
      <c r="J3504" s="39" t="str">
        <f t="shared" si="164"/>
        <v>77513</v>
      </c>
      <c r="K3504" t="s">
        <v>58</v>
      </c>
      <c r="L3504">
        <v>8</v>
      </c>
      <c r="M3504" t="s">
        <v>54</v>
      </c>
      <c r="N3504" t="s">
        <v>55</v>
      </c>
      <c r="O3504">
        <v>5</v>
      </c>
      <c r="P3504" t="s">
        <v>3322</v>
      </c>
    </row>
    <row r="3505" spans="1:16" x14ac:dyDescent="0.3">
      <c r="A3505" t="s">
        <v>37</v>
      </c>
      <c r="B3505" t="s">
        <v>38</v>
      </c>
      <c r="C3505" t="s">
        <v>39</v>
      </c>
      <c r="D3505" t="s">
        <v>40</v>
      </c>
      <c r="E3505">
        <v>1</v>
      </c>
      <c r="F3505">
        <v>587</v>
      </c>
      <c r="G3505">
        <v>22</v>
      </c>
      <c r="H3505" s="47">
        <f t="shared" si="162"/>
        <v>587</v>
      </c>
      <c r="I3505" s="47">
        <f t="shared" si="163"/>
        <v>22</v>
      </c>
      <c r="J3505" s="39" t="str">
        <f t="shared" si="164"/>
        <v>58722</v>
      </c>
      <c r="K3505" t="s">
        <v>356</v>
      </c>
      <c r="L3505">
        <v>20</v>
      </c>
      <c r="M3505" t="s">
        <v>54</v>
      </c>
      <c r="N3505" t="s">
        <v>135</v>
      </c>
      <c r="O3505">
        <v>2</v>
      </c>
      <c r="P3505" t="s">
        <v>3323</v>
      </c>
    </row>
    <row r="3506" spans="1:16" x14ac:dyDescent="0.3">
      <c r="A3506" t="s">
        <v>37</v>
      </c>
      <c r="B3506" t="s">
        <v>38</v>
      </c>
      <c r="C3506" t="s">
        <v>39</v>
      </c>
      <c r="D3506" t="s">
        <v>40</v>
      </c>
      <c r="E3506">
        <v>1</v>
      </c>
      <c r="F3506">
        <v>863</v>
      </c>
      <c r="G3506">
        <v>1</v>
      </c>
      <c r="H3506" s="47">
        <f t="shared" si="162"/>
        <v>863</v>
      </c>
      <c r="I3506" s="47">
        <f t="shared" si="163"/>
        <v>1</v>
      </c>
      <c r="J3506" s="39" t="str">
        <f t="shared" si="164"/>
        <v>8631</v>
      </c>
      <c r="K3506" t="s">
        <v>124</v>
      </c>
      <c r="L3506">
        <v>49</v>
      </c>
      <c r="M3506" t="s">
        <v>54</v>
      </c>
      <c r="N3506" t="s">
        <v>135</v>
      </c>
      <c r="O3506">
        <v>2</v>
      </c>
      <c r="P3506" t="s">
        <v>3323</v>
      </c>
    </row>
    <row r="3507" spans="1:16" x14ac:dyDescent="0.3">
      <c r="A3507" t="s">
        <v>37</v>
      </c>
      <c r="B3507" t="s">
        <v>38</v>
      </c>
      <c r="C3507" t="s">
        <v>39</v>
      </c>
      <c r="D3507" t="s">
        <v>40</v>
      </c>
      <c r="E3507">
        <v>1</v>
      </c>
      <c r="F3507">
        <v>838</v>
      </c>
      <c r="G3507">
        <v>6</v>
      </c>
      <c r="H3507" s="47">
        <f t="shared" si="162"/>
        <v>838</v>
      </c>
      <c r="I3507" s="47">
        <f t="shared" si="163"/>
        <v>6</v>
      </c>
      <c r="J3507" s="39" t="str">
        <f t="shared" si="164"/>
        <v>8386</v>
      </c>
      <c r="K3507" t="s">
        <v>124</v>
      </c>
      <c r="L3507">
        <v>23</v>
      </c>
      <c r="M3507" t="s">
        <v>54</v>
      </c>
      <c r="N3507" t="s">
        <v>55</v>
      </c>
      <c r="O3507">
        <v>5</v>
      </c>
      <c r="P3507" t="s">
        <v>3322</v>
      </c>
    </row>
    <row r="3508" spans="1:16" x14ac:dyDescent="0.3">
      <c r="A3508" t="s">
        <v>37</v>
      </c>
      <c r="B3508" t="s">
        <v>38</v>
      </c>
      <c r="C3508" t="s">
        <v>39</v>
      </c>
      <c r="D3508" t="s">
        <v>40</v>
      </c>
      <c r="E3508">
        <v>1</v>
      </c>
      <c r="F3508">
        <v>800</v>
      </c>
      <c r="G3508">
        <v>4</v>
      </c>
      <c r="H3508" s="47">
        <f t="shared" si="162"/>
        <v>800</v>
      </c>
      <c r="I3508" s="47">
        <f t="shared" si="163"/>
        <v>4</v>
      </c>
      <c r="J3508" s="39" t="str">
        <f t="shared" si="164"/>
        <v>8004</v>
      </c>
      <c r="K3508" t="s">
        <v>124</v>
      </c>
      <c r="L3508">
        <v>608</v>
      </c>
      <c r="M3508" t="s">
        <v>54</v>
      </c>
      <c r="N3508" t="s">
        <v>135</v>
      </c>
      <c r="O3508">
        <v>2</v>
      </c>
      <c r="P3508" t="s">
        <v>3323</v>
      </c>
    </row>
    <row r="3509" spans="1:16" x14ac:dyDescent="0.3">
      <c r="A3509" t="s">
        <v>37</v>
      </c>
      <c r="B3509" t="s">
        <v>38</v>
      </c>
      <c r="C3509" t="s">
        <v>39</v>
      </c>
      <c r="D3509" t="s">
        <v>40</v>
      </c>
      <c r="E3509">
        <v>1</v>
      </c>
      <c r="F3509">
        <v>296</v>
      </c>
      <c r="G3509">
        <v>1</v>
      </c>
      <c r="H3509" s="47">
        <f t="shared" si="162"/>
        <v>296</v>
      </c>
      <c r="I3509" s="47">
        <f t="shared" si="163"/>
        <v>1</v>
      </c>
      <c r="J3509" s="39" t="str">
        <f t="shared" si="164"/>
        <v>2961</v>
      </c>
      <c r="K3509" t="s">
        <v>124</v>
      </c>
      <c r="L3509">
        <v>18</v>
      </c>
      <c r="M3509" t="s">
        <v>54</v>
      </c>
      <c r="N3509" t="s">
        <v>55</v>
      </c>
      <c r="O3509">
        <v>5</v>
      </c>
      <c r="P3509" t="s">
        <v>3322</v>
      </c>
    </row>
    <row r="3510" spans="1:16" x14ac:dyDescent="0.3">
      <c r="A3510" t="s">
        <v>37</v>
      </c>
      <c r="B3510" t="s">
        <v>38</v>
      </c>
      <c r="C3510" t="s">
        <v>39</v>
      </c>
      <c r="D3510" t="s">
        <v>40</v>
      </c>
      <c r="E3510">
        <v>1</v>
      </c>
      <c r="F3510">
        <v>584</v>
      </c>
      <c r="G3510">
        <v>17</v>
      </c>
      <c r="H3510" s="47">
        <f t="shared" si="162"/>
        <v>584</v>
      </c>
      <c r="I3510" s="47">
        <f t="shared" si="163"/>
        <v>17</v>
      </c>
      <c r="J3510" s="39" t="str">
        <f t="shared" si="164"/>
        <v>58417</v>
      </c>
      <c r="K3510" t="s">
        <v>124</v>
      </c>
      <c r="L3510">
        <v>5</v>
      </c>
      <c r="M3510" t="s">
        <v>54</v>
      </c>
      <c r="N3510" t="s">
        <v>55</v>
      </c>
      <c r="O3510">
        <v>5</v>
      </c>
      <c r="P3510" t="s">
        <v>3322</v>
      </c>
    </row>
    <row r="3511" spans="1:16" x14ac:dyDescent="0.3">
      <c r="A3511" t="s">
        <v>37</v>
      </c>
      <c r="B3511" t="s">
        <v>38</v>
      </c>
      <c r="C3511" t="s">
        <v>39</v>
      </c>
      <c r="D3511" t="s">
        <v>40</v>
      </c>
      <c r="E3511">
        <v>1</v>
      </c>
      <c r="F3511">
        <v>348</v>
      </c>
      <c r="G3511">
        <v>1</v>
      </c>
      <c r="H3511" s="47">
        <f t="shared" si="162"/>
        <v>348</v>
      </c>
      <c r="I3511" s="47">
        <f t="shared" si="163"/>
        <v>1</v>
      </c>
      <c r="J3511" s="39" t="str">
        <f t="shared" si="164"/>
        <v>3481</v>
      </c>
      <c r="K3511" t="s">
        <v>161</v>
      </c>
      <c r="L3511">
        <v>280</v>
      </c>
      <c r="M3511" t="s">
        <v>54</v>
      </c>
      <c r="N3511" t="s">
        <v>162</v>
      </c>
      <c r="O3511">
        <v>2</v>
      </c>
      <c r="P3511" t="s">
        <v>3323</v>
      </c>
    </row>
    <row r="3512" spans="1:16" x14ac:dyDescent="0.3">
      <c r="A3512" t="s">
        <v>37</v>
      </c>
      <c r="B3512" t="s">
        <v>38</v>
      </c>
      <c r="C3512" t="s">
        <v>39</v>
      </c>
      <c r="D3512" t="s">
        <v>40</v>
      </c>
      <c r="E3512">
        <v>1</v>
      </c>
      <c r="F3512">
        <v>708</v>
      </c>
      <c r="G3512">
        <v>6</v>
      </c>
      <c r="H3512" s="47">
        <f t="shared" si="162"/>
        <v>708</v>
      </c>
      <c r="I3512" s="47">
        <f t="shared" si="163"/>
        <v>6</v>
      </c>
      <c r="J3512" s="39" t="str">
        <f t="shared" si="164"/>
        <v>7086</v>
      </c>
      <c r="K3512" t="s">
        <v>50</v>
      </c>
      <c r="L3512">
        <v>6</v>
      </c>
      <c r="M3512" t="s">
        <v>54</v>
      </c>
      <c r="N3512" t="s">
        <v>55</v>
      </c>
      <c r="O3512">
        <v>5</v>
      </c>
      <c r="P3512" t="s">
        <v>3322</v>
      </c>
    </row>
    <row r="3513" spans="1:16" x14ac:dyDescent="0.3">
      <c r="A3513" t="s">
        <v>37</v>
      </c>
      <c r="B3513" t="s">
        <v>38</v>
      </c>
      <c r="C3513" t="s">
        <v>39</v>
      </c>
      <c r="D3513" t="s">
        <v>40</v>
      </c>
      <c r="E3513">
        <v>1</v>
      </c>
      <c r="F3513">
        <v>81</v>
      </c>
      <c r="G3513">
        <v>12</v>
      </c>
      <c r="H3513" s="47">
        <f t="shared" si="162"/>
        <v>81</v>
      </c>
      <c r="I3513" s="47">
        <f t="shared" si="163"/>
        <v>12</v>
      </c>
      <c r="J3513" s="39" t="str">
        <f t="shared" si="164"/>
        <v>8112</v>
      </c>
      <c r="K3513" t="s">
        <v>124</v>
      </c>
      <c r="L3513">
        <v>3</v>
      </c>
      <c r="M3513" t="s">
        <v>54</v>
      </c>
      <c r="N3513" t="s">
        <v>135</v>
      </c>
      <c r="O3513">
        <v>2</v>
      </c>
      <c r="P3513" t="s">
        <v>3323</v>
      </c>
    </row>
    <row r="3514" spans="1:16" x14ac:dyDescent="0.3">
      <c r="A3514" t="s">
        <v>37</v>
      </c>
      <c r="B3514" t="s">
        <v>38</v>
      </c>
      <c r="C3514" t="s">
        <v>39</v>
      </c>
      <c r="D3514" t="s">
        <v>40</v>
      </c>
      <c r="E3514">
        <v>1</v>
      </c>
      <c r="F3514">
        <v>842</v>
      </c>
      <c r="G3514">
        <v>10</v>
      </c>
      <c r="H3514" s="47">
        <f t="shared" si="162"/>
        <v>842</v>
      </c>
      <c r="I3514" s="47">
        <f t="shared" si="163"/>
        <v>10</v>
      </c>
      <c r="J3514" s="39" t="str">
        <f t="shared" si="164"/>
        <v>84210</v>
      </c>
      <c r="K3514" t="s">
        <v>124</v>
      </c>
      <c r="L3514">
        <v>10</v>
      </c>
      <c r="M3514" t="s">
        <v>54</v>
      </c>
      <c r="N3514" t="s">
        <v>135</v>
      </c>
      <c r="O3514">
        <v>2</v>
      </c>
      <c r="P3514" t="s">
        <v>3323</v>
      </c>
    </row>
    <row r="3515" spans="1:16" x14ac:dyDescent="0.3">
      <c r="A3515" t="s">
        <v>37</v>
      </c>
      <c r="B3515" t="s">
        <v>38</v>
      </c>
      <c r="C3515" t="s">
        <v>39</v>
      </c>
      <c r="D3515" t="s">
        <v>40</v>
      </c>
      <c r="E3515">
        <v>1</v>
      </c>
      <c r="F3515">
        <v>880</v>
      </c>
      <c r="G3515">
        <v>1</v>
      </c>
      <c r="H3515" s="47">
        <f t="shared" si="162"/>
        <v>880</v>
      </c>
      <c r="I3515" s="47">
        <f t="shared" si="163"/>
        <v>1</v>
      </c>
      <c r="J3515" s="39" t="str">
        <f t="shared" si="164"/>
        <v>8801</v>
      </c>
      <c r="K3515" t="s">
        <v>124</v>
      </c>
      <c r="L3515">
        <v>94</v>
      </c>
      <c r="M3515" t="s">
        <v>54</v>
      </c>
      <c r="N3515" t="s">
        <v>135</v>
      </c>
      <c r="O3515">
        <v>2</v>
      </c>
      <c r="P3515" t="s">
        <v>3323</v>
      </c>
    </row>
    <row r="3516" spans="1:16" x14ac:dyDescent="0.3">
      <c r="A3516" t="s">
        <v>37</v>
      </c>
      <c r="B3516" t="s">
        <v>38</v>
      </c>
      <c r="C3516" t="s">
        <v>39</v>
      </c>
      <c r="D3516" t="s">
        <v>40</v>
      </c>
      <c r="E3516">
        <v>1</v>
      </c>
      <c r="F3516">
        <v>304</v>
      </c>
      <c r="G3516">
        <v>7</v>
      </c>
      <c r="H3516" s="47">
        <f t="shared" si="162"/>
        <v>304</v>
      </c>
      <c r="I3516" s="47">
        <f t="shared" si="163"/>
        <v>7</v>
      </c>
      <c r="J3516" s="39" t="str">
        <f t="shared" si="164"/>
        <v>3047</v>
      </c>
      <c r="K3516" t="s">
        <v>124</v>
      </c>
      <c r="L3516">
        <v>58</v>
      </c>
      <c r="M3516" t="s">
        <v>54</v>
      </c>
      <c r="N3516" t="s">
        <v>55</v>
      </c>
      <c r="O3516">
        <v>5</v>
      </c>
      <c r="P3516" t="s">
        <v>3322</v>
      </c>
    </row>
    <row r="3517" spans="1:16" x14ac:dyDescent="0.3">
      <c r="A3517" t="s">
        <v>37</v>
      </c>
      <c r="B3517" t="s">
        <v>38</v>
      </c>
      <c r="C3517" t="s">
        <v>39</v>
      </c>
      <c r="D3517" t="s">
        <v>40</v>
      </c>
      <c r="E3517">
        <v>1</v>
      </c>
      <c r="F3517">
        <v>446</v>
      </c>
      <c r="G3517">
        <v>2</v>
      </c>
      <c r="H3517" s="47">
        <f t="shared" si="162"/>
        <v>446</v>
      </c>
      <c r="I3517" s="47">
        <f t="shared" si="163"/>
        <v>2</v>
      </c>
      <c r="J3517" s="39" t="str">
        <f t="shared" si="164"/>
        <v>4462</v>
      </c>
      <c r="K3517" t="s">
        <v>124</v>
      </c>
      <c r="L3517">
        <v>188</v>
      </c>
      <c r="M3517" t="s">
        <v>54</v>
      </c>
      <c r="N3517" t="s">
        <v>135</v>
      </c>
      <c r="O3517">
        <v>2</v>
      </c>
      <c r="P3517" t="s">
        <v>3323</v>
      </c>
    </row>
    <row r="3518" spans="1:16" x14ac:dyDescent="0.3">
      <c r="A3518" t="s">
        <v>37</v>
      </c>
      <c r="B3518" t="s">
        <v>38</v>
      </c>
      <c r="C3518" t="s">
        <v>39</v>
      </c>
      <c r="D3518" t="s">
        <v>40</v>
      </c>
      <c r="E3518">
        <v>1</v>
      </c>
      <c r="F3518">
        <v>562</v>
      </c>
      <c r="G3518">
        <v>5</v>
      </c>
      <c r="H3518" s="47">
        <f t="shared" si="162"/>
        <v>562</v>
      </c>
      <c r="I3518" s="47">
        <f t="shared" si="163"/>
        <v>5</v>
      </c>
      <c r="J3518" s="39" t="str">
        <f t="shared" si="164"/>
        <v>5625</v>
      </c>
      <c r="K3518" t="s">
        <v>124</v>
      </c>
      <c r="L3518">
        <v>24</v>
      </c>
      <c r="M3518" t="s">
        <v>54</v>
      </c>
      <c r="N3518" t="s">
        <v>55</v>
      </c>
      <c r="O3518">
        <v>5</v>
      </c>
      <c r="P3518" t="s">
        <v>3322</v>
      </c>
    </row>
    <row r="3519" spans="1:16" x14ac:dyDescent="0.3">
      <c r="A3519" t="s">
        <v>37</v>
      </c>
      <c r="B3519" t="s">
        <v>38</v>
      </c>
      <c r="C3519" t="s">
        <v>39</v>
      </c>
      <c r="D3519" t="s">
        <v>40</v>
      </c>
      <c r="E3519">
        <v>1</v>
      </c>
      <c r="F3519">
        <v>339</v>
      </c>
      <c r="G3519">
        <v>3</v>
      </c>
      <c r="H3519" s="47">
        <f t="shared" si="162"/>
        <v>339</v>
      </c>
      <c r="I3519" s="47">
        <f t="shared" si="163"/>
        <v>3</v>
      </c>
      <c r="J3519" s="39" t="str">
        <f t="shared" si="164"/>
        <v>3393</v>
      </c>
      <c r="K3519" t="s">
        <v>161</v>
      </c>
      <c r="L3519">
        <v>342</v>
      </c>
      <c r="M3519" t="s">
        <v>54</v>
      </c>
      <c r="N3519" t="s">
        <v>162</v>
      </c>
      <c r="O3519">
        <v>2</v>
      </c>
      <c r="P3519" t="s">
        <v>3323</v>
      </c>
    </row>
    <row r="3520" spans="1:16" x14ac:dyDescent="0.3">
      <c r="A3520" t="s">
        <v>37</v>
      </c>
      <c r="B3520" t="s">
        <v>38</v>
      </c>
      <c r="C3520" t="s">
        <v>39</v>
      </c>
      <c r="D3520" t="s">
        <v>40</v>
      </c>
      <c r="E3520">
        <v>1</v>
      </c>
      <c r="F3520">
        <v>335</v>
      </c>
      <c r="G3520">
        <v>5</v>
      </c>
      <c r="H3520" s="47">
        <f t="shared" si="162"/>
        <v>335</v>
      </c>
      <c r="I3520" s="47">
        <f t="shared" si="163"/>
        <v>5</v>
      </c>
      <c r="J3520" s="39" t="str">
        <f t="shared" si="164"/>
        <v>3355</v>
      </c>
      <c r="K3520" t="s">
        <v>161</v>
      </c>
      <c r="L3520">
        <v>65</v>
      </c>
      <c r="M3520" t="s">
        <v>54</v>
      </c>
      <c r="N3520" t="s">
        <v>162</v>
      </c>
      <c r="O3520">
        <v>2</v>
      </c>
      <c r="P3520" t="s">
        <v>3323</v>
      </c>
    </row>
    <row r="3521" spans="1:16" x14ac:dyDescent="0.3">
      <c r="A3521" t="s">
        <v>37</v>
      </c>
      <c r="B3521" t="s">
        <v>38</v>
      </c>
      <c r="C3521" t="s">
        <v>39</v>
      </c>
      <c r="D3521" t="s">
        <v>40</v>
      </c>
      <c r="E3521">
        <v>1</v>
      </c>
      <c r="F3521">
        <v>510</v>
      </c>
      <c r="G3521">
        <v>6</v>
      </c>
      <c r="H3521" s="47">
        <f t="shared" si="162"/>
        <v>510</v>
      </c>
      <c r="I3521" s="47">
        <f t="shared" si="163"/>
        <v>6</v>
      </c>
      <c r="J3521" s="39" t="str">
        <f t="shared" si="164"/>
        <v>5106</v>
      </c>
      <c r="K3521" t="s">
        <v>124</v>
      </c>
      <c r="L3521">
        <v>73</v>
      </c>
      <c r="M3521" t="s">
        <v>54</v>
      </c>
      <c r="N3521" t="s">
        <v>55</v>
      </c>
      <c r="O3521">
        <v>5</v>
      </c>
      <c r="P3521" t="s">
        <v>3322</v>
      </c>
    </row>
    <row r="3522" spans="1:16" x14ac:dyDescent="0.3">
      <c r="A3522" t="s">
        <v>37</v>
      </c>
      <c r="B3522" t="s">
        <v>38</v>
      </c>
      <c r="C3522" t="s">
        <v>39</v>
      </c>
      <c r="D3522" t="s">
        <v>40</v>
      </c>
      <c r="E3522">
        <v>1</v>
      </c>
      <c r="F3522">
        <v>737</v>
      </c>
      <c r="G3522">
        <v>12</v>
      </c>
      <c r="H3522" s="47">
        <f t="shared" si="162"/>
        <v>737</v>
      </c>
      <c r="I3522" s="47">
        <f t="shared" si="163"/>
        <v>12</v>
      </c>
      <c r="J3522" s="39" t="str">
        <f t="shared" si="164"/>
        <v>73712</v>
      </c>
      <c r="K3522" t="s">
        <v>356</v>
      </c>
      <c r="L3522">
        <v>23</v>
      </c>
      <c r="M3522">
        <v>736</v>
      </c>
      <c r="N3522" t="s">
        <v>3268</v>
      </c>
      <c r="O3522">
        <v>1</v>
      </c>
      <c r="P3522" t="s">
        <v>3321</v>
      </c>
    </row>
    <row r="3523" spans="1:16" x14ac:dyDescent="0.3">
      <c r="A3523" t="s">
        <v>37</v>
      </c>
      <c r="B3523" t="s">
        <v>38</v>
      </c>
      <c r="C3523" t="s">
        <v>39</v>
      </c>
      <c r="D3523" t="s">
        <v>40</v>
      </c>
      <c r="E3523">
        <v>1</v>
      </c>
      <c r="F3523">
        <v>453</v>
      </c>
      <c r="G3523">
        <v>15</v>
      </c>
      <c r="H3523" s="47">
        <f t="shared" ref="H3523:H3586" si="165">IF(E3523=1,F3523,CONCATENATE(E3523,F3523))</f>
        <v>453</v>
      </c>
      <c r="I3523" s="47">
        <f t="shared" ref="I3523:I3586" si="166">G3523</f>
        <v>15</v>
      </c>
      <c r="J3523" s="39" t="str">
        <f t="shared" ref="J3523:J3586" si="167">CONCATENATE(H3523,I3523)</f>
        <v>45315</v>
      </c>
      <c r="K3523" t="s">
        <v>124</v>
      </c>
      <c r="L3523">
        <v>10</v>
      </c>
      <c r="M3523" t="s">
        <v>54</v>
      </c>
      <c r="N3523" t="s">
        <v>55</v>
      </c>
      <c r="O3523">
        <v>5</v>
      </c>
      <c r="P3523" t="s">
        <v>3322</v>
      </c>
    </row>
    <row r="3524" spans="1:16" x14ac:dyDescent="0.3">
      <c r="A3524" t="s">
        <v>37</v>
      </c>
      <c r="B3524" t="s">
        <v>38</v>
      </c>
      <c r="C3524" t="s">
        <v>39</v>
      </c>
      <c r="D3524" t="s">
        <v>40</v>
      </c>
      <c r="E3524">
        <v>1</v>
      </c>
      <c r="F3524">
        <v>703</v>
      </c>
      <c r="G3524">
        <v>3</v>
      </c>
      <c r="H3524" s="47">
        <f t="shared" si="165"/>
        <v>703</v>
      </c>
      <c r="I3524" s="47">
        <f t="shared" si="166"/>
        <v>3</v>
      </c>
      <c r="J3524" s="39" t="str">
        <f t="shared" si="167"/>
        <v>7033</v>
      </c>
      <c r="K3524" t="s">
        <v>161</v>
      </c>
      <c r="L3524">
        <v>2073</v>
      </c>
      <c r="M3524" t="s">
        <v>54</v>
      </c>
      <c r="N3524" t="s">
        <v>162</v>
      </c>
      <c r="O3524">
        <v>2</v>
      </c>
      <c r="P3524" t="s">
        <v>3323</v>
      </c>
    </row>
    <row r="3525" spans="1:16" x14ac:dyDescent="0.3">
      <c r="A3525" t="s">
        <v>37</v>
      </c>
      <c r="B3525" t="s">
        <v>38</v>
      </c>
      <c r="C3525" t="s">
        <v>39</v>
      </c>
      <c r="D3525" t="s">
        <v>40</v>
      </c>
      <c r="E3525">
        <v>1</v>
      </c>
      <c r="F3525">
        <v>110</v>
      </c>
      <c r="G3525">
        <v>7</v>
      </c>
      <c r="H3525" s="47">
        <f t="shared" si="165"/>
        <v>110</v>
      </c>
      <c r="I3525" s="47">
        <f t="shared" si="166"/>
        <v>7</v>
      </c>
      <c r="J3525" s="39" t="str">
        <f t="shared" si="167"/>
        <v>1107</v>
      </c>
      <c r="K3525" t="s">
        <v>161</v>
      </c>
      <c r="L3525">
        <v>10</v>
      </c>
      <c r="M3525" t="s">
        <v>54</v>
      </c>
      <c r="N3525" t="s">
        <v>162</v>
      </c>
      <c r="O3525">
        <v>2</v>
      </c>
      <c r="P3525" t="s">
        <v>3323</v>
      </c>
    </row>
    <row r="3526" spans="1:16" x14ac:dyDescent="0.3">
      <c r="A3526" t="s">
        <v>37</v>
      </c>
      <c r="B3526" t="s">
        <v>38</v>
      </c>
      <c r="C3526" t="s">
        <v>39</v>
      </c>
      <c r="D3526" t="s">
        <v>40</v>
      </c>
      <c r="E3526">
        <v>1</v>
      </c>
      <c r="F3526">
        <v>315</v>
      </c>
      <c r="G3526">
        <v>13</v>
      </c>
      <c r="H3526" s="47">
        <f t="shared" si="165"/>
        <v>315</v>
      </c>
      <c r="I3526" s="47">
        <f t="shared" si="166"/>
        <v>13</v>
      </c>
      <c r="J3526" s="39" t="str">
        <f t="shared" si="167"/>
        <v>31513</v>
      </c>
      <c r="K3526" t="s">
        <v>124</v>
      </c>
      <c r="L3526">
        <v>2</v>
      </c>
      <c r="M3526" t="s">
        <v>54</v>
      </c>
      <c r="N3526" t="s">
        <v>57</v>
      </c>
      <c r="O3526">
        <v>2</v>
      </c>
      <c r="P3526" t="s">
        <v>3323</v>
      </c>
    </row>
    <row r="3527" spans="1:16" x14ac:dyDescent="0.3">
      <c r="A3527" t="s">
        <v>37</v>
      </c>
      <c r="B3527" t="s">
        <v>38</v>
      </c>
      <c r="C3527" t="s">
        <v>39</v>
      </c>
      <c r="D3527" t="s">
        <v>40</v>
      </c>
      <c r="E3527">
        <v>1</v>
      </c>
      <c r="F3527">
        <v>887</v>
      </c>
      <c r="G3527">
        <v>8</v>
      </c>
      <c r="H3527" s="47">
        <f t="shared" si="165"/>
        <v>887</v>
      </c>
      <c r="I3527" s="47">
        <f t="shared" si="166"/>
        <v>8</v>
      </c>
      <c r="J3527" s="39" t="str">
        <f t="shared" si="167"/>
        <v>8878</v>
      </c>
      <c r="K3527" t="s">
        <v>124</v>
      </c>
      <c r="L3527">
        <v>635</v>
      </c>
      <c r="M3527" t="s">
        <v>54</v>
      </c>
      <c r="N3527" t="s">
        <v>57</v>
      </c>
      <c r="O3527">
        <v>2</v>
      </c>
      <c r="P3527" t="s">
        <v>3323</v>
      </c>
    </row>
    <row r="3528" spans="1:16" x14ac:dyDescent="0.3">
      <c r="A3528" t="s">
        <v>37</v>
      </c>
      <c r="B3528" t="s">
        <v>38</v>
      </c>
      <c r="C3528" t="s">
        <v>39</v>
      </c>
      <c r="D3528" t="s">
        <v>40</v>
      </c>
      <c r="E3528">
        <v>1</v>
      </c>
      <c r="F3528">
        <v>574</v>
      </c>
      <c r="G3528">
        <v>7</v>
      </c>
      <c r="H3528" s="47">
        <f t="shared" si="165"/>
        <v>574</v>
      </c>
      <c r="I3528" s="47">
        <f t="shared" si="166"/>
        <v>7</v>
      </c>
      <c r="J3528" s="39" t="str">
        <f t="shared" si="167"/>
        <v>5747</v>
      </c>
      <c r="K3528" t="s">
        <v>356</v>
      </c>
      <c r="L3528">
        <v>197</v>
      </c>
      <c r="M3528" t="s">
        <v>54</v>
      </c>
      <c r="N3528" t="s">
        <v>135</v>
      </c>
      <c r="O3528">
        <v>2</v>
      </c>
      <c r="P3528" t="s">
        <v>3323</v>
      </c>
    </row>
    <row r="3529" spans="1:16" x14ac:dyDescent="0.3">
      <c r="A3529" t="s">
        <v>37</v>
      </c>
      <c r="B3529" t="s">
        <v>38</v>
      </c>
      <c r="C3529" t="s">
        <v>39</v>
      </c>
      <c r="D3529" t="s">
        <v>40</v>
      </c>
      <c r="E3529">
        <v>1</v>
      </c>
      <c r="F3529">
        <v>576</v>
      </c>
      <c r="G3529">
        <v>5</v>
      </c>
      <c r="H3529" s="47">
        <f t="shared" si="165"/>
        <v>576</v>
      </c>
      <c r="I3529" s="47">
        <f t="shared" si="166"/>
        <v>5</v>
      </c>
      <c r="J3529" s="39" t="str">
        <f t="shared" si="167"/>
        <v>5765</v>
      </c>
      <c r="K3529" t="s">
        <v>56</v>
      </c>
      <c r="L3529">
        <v>1145</v>
      </c>
      <c r="M3529" t="s">
        <v>54</v>
      </c>
      <c r="N3529" t="s">
        <v>135</v>
      </c>
      <c r="O3529">
        <v>2</v>
      </c>
      <c r="P3529" t="s">
        <v>3323</v>
      </c>
    </row>
    <row r="3530" spans="1:16" x14ac:dyDescent="0.3">
      <c r="A3530" t="s">
        <v>37</v>
      </c>
      <c r="B3530" t="s">
        <v>38</v>
      </c>
      <c r="C3530" t="s">
        <v>39</v>
      </c>
      <c r="D3530" t="s">
        <v>40</v>
      </c>
      <c r="E3530">
        <v>1</v>
      </c>
      <c r="F3530">
        <v>83</v>
      </c>
      <c r="G3530">
        <v>21</v>
      </c>
      <c r="H3530" s="47">
        <f t="shared" si="165"/>
        <v>83</v>
      </c>
      <c r="I3530" s="47">
        <f t="shared" si="166"/>
        <v>21</v>
      </c>
      <c r="J3530" s="39" t="str">
        <f t="shared" si="167"/>
        <v>8321</v>
      </c>
      <c r="K3530" t="s">
        <v>124</v>
      </c>
      <c r="L3530">
        <v>33</v>
      </c>
      <c r="M3530">
        <v>175</v>
      </c>
      <c r="N3530" t="s">
        <v>2283</v>
      </c>
      <c r="O3530">
        <v>1</v>
      </c>
      <c r="P3530" t="s">
        <v>3321</v>
      </c>
    </row>
    <row r="3531" spans="1:16" x14ac:dyDescent="0.3">
      <c r="A3531" t="s">
        <v>37</v>
      </c>
      <c r="B3531" t="s">
        <v>38</v>
      </c>
      <c r="C3531" t="s">
        <v>39</v>
      </c>
      <c r="D3531" t="s">
        <v>40</v>
      </c>
      <c r="E3531">
        <v>1</v>
      </c>
      <c r="F3531">
        <v>160</v>
      </c>
      <c r="G3531">
        <v>2</v>
      </c>
      <c r="H3531" s="47">
        <f t="shared" si="165"/>
        <v>160</v>
      </c>
      <c r="I3531" s="47">
        <f t="shared" si="166"/>
        <v>2</v>
      </c>
      <c r="J3531" s="39" t="str">
        <f t="shared" si="167"/>
        <v>1602</v>
      </c>
      <c r="K3531" t="s">
        <v>356</v>
      </c>
      <c r="L3531">
        <v>443</v>
      </c>
      <c r="M3531" t="s">
        <v>54</v>
      </c>
      <c r="N3531" t="s">
        <v>3269</v>
      </c>
      <c r="O3531">
        <v>1</v>
      </c>
      <c r="P3531" t="s">
        <v>3321</v>
      </c>
    </row>
    <row r="3532" spans="1:16" x14ac:dyDescent="0.3">
      <c r="A3532" t="s">
        <v>37</v>
      </c>
      <c r="B3532" t="s">
        <v>38</v>
      </c>
      <c r="C3532" t="s">
        <v>39</v>
      </c>
      <c r="D3532" t="s">
        <v>40</v>
      </c>
      <c r="E3532">
        <v>1</v>
      </c>
      <c r="F3532">
        <v>502</v>
      </c>
      <c r="G3532">
        <v>3</v>
      </c>
      <c r="H3532" s="47">
        <f t="shared" si="165"/>
        <v>502</v>
      </c>
      <c r="I3532" s="47">
        <f t="shared" si="166"/>
        <v>3</v>
      </c>
      <c r="J3532" s="39" t="str">
        <f t="shared" si="167"/>
        <v>5023</v>
      </c>
      <c r="K3532" t="s">
        <v>340</v>
      </c>
      <c r="L3532">
        <v>36</v>
      </c>
      <c r="M3532" t="s">
        <v>54</v>
      </c>
      <c r="N3532" t="s">
        <v>57</v>
      </c>
      <c r="O3532">
        <v>2</v>
      </c>
      <c r="P3532" t="s">
        <v>3323</v>
      </c>
    </row>
    <row r="3533" spans="1:16" x14ac:dyDescent="0.3">
      <c r="A3533" t="s">
        <v>37</v>
      </c>
      <c r="B3533" t="s">
        <v>38</v>
      </c>
      <c r="C3533" t="s">
        <v>39</v>
      </c>
      <c r="D3533" t="s">
        <v>40</v>
      </c>
      <c r="E3533">
        <v>1</v>
      </c>
      <c r="F3533">
        <v>511</v>
      </c>
      <c r="G3533">
        <v>26</v>
      </c>
      <c r="H3533" s="47">
        <f t="shared" si="165"/>
        <v>511</v>
      </c>
      <c r="I3533" s="47">
        <f t="shared" si="166"/>
        <v>26</v>
      </c>
      <c r="J3533" s="39" t="str">
        <f t="shared" si="167"/>
        <v>51126</v>
      </c>
      <c r="K3533" t="s">
        <v>124</v>
      </c>
      <c r="L3533">
        <v>60</v>
      </c>
      <c r="M3533" t="s">
        <v>54</v>
      </c>
      <c r="N3533" t="s">
        <v>135</v>
      </c>
      <c r="O3533">
        <v>2</v>
      </c>
      <c r="P3533" t="s">
        <v>3323</v>
      </c>
    </row>
    <row r="3534" spans="1:16" x14ac:dyDescent="0.3">
      <c r="A3534" t="s">
        <v>37</v>
      </c>
      <c r="B3534" t="s">
        <v>38</v>
      </c>
      <c r="C3534" t="s">
        <v>39</v>
      </c>
      <c r="D3534" t="s">
        <v>40</v>
      </c>
      <c r="E3534">
        <v>1</v>
      </c>
      <c r="F3534">
        <v>640</v>
      </c>
      <c r="G3534">
        <v>26</v>
      </c>
      <c r="H3534" s="47">
        <f t="shared" si="165"/>
        <v>640</v>
      </c>
      <c r="I3534" s="47">
        <f t="shared" si="166"/>
        <v>26</v>
      </c>
      <c r="J3534" s="39" t="str">
        <f t="shared" si="167"/>
        <v>64026</v>
      </c>
      <c r="K3534" t="s">
        <v>356</v>
      </c>
      <c r="L3534">
        <v>7</v>
      </c>
      <c r="M3534" t="s">
        <v>54</v>
      </c>
      <c r="N3534" t="s">
        <v>135</v>
      </c>
      <c r="O3534">
        <v>2</v>
      </c>
      <c r="P3534" t="s">
        <v>3323</v>
      </c>
    </row>
    <row r="3535" spans="1:16" x14ac:dyDescent="0.3">
      <c r="A3535" t="s">
        <v>37</v>
      </c>
      <c r="B3535" t="s">
        <v>38</v>
      </c>
      <c r="C3535" t="s">
        <v>39</v>
      </c>
      <c r="D3535" t="s">
        <v>40</v>
      </c>
      <c r="E3535">
        <v>1</v>
      </c>
      <c r="F3535">
        <v>733</v>
      </c>
      <c r="G3535">
        <v>4</v>
      </c>
      <c r="H3535" s="47">
        <f t="shared" si="165"/>
        <v>733</v>
      </c>
      <c r="I3535" s="47">
        <f t="shared" si="166"/>
        <v>4</v>
      </c>
      <c r="J3535" s="39" t="str">
        <f t="shared" si="167"/>
        <v>7334</v>
      </c>
      <c r="K3535" t="s">
        <v>356</v>
      </c>
      <c r="L3535">
        <v>60</v>
      </c>
      <c r="M3535" t="s">
        <v>54</v>
      </c>
      <c r="N3535" t="s">
        <v>57</v>
      </c>
      <c r="O3535">
        <v>2</v>
      </c>
      <c r="P3535" t="s">
        <v>3323</v>
      </c>
    </row>
    <row r="3536" spans="1:16" x14ac:dyDescent="0.3">
      <c r="A3536" t="s">
        <v>37</v>
      </c>
      <c r="B3536" t="s">
        <v>38</v>
      </c>
      <c r="C3536" t="s">
        <v>39</v>
      </c>
      <c r="D3536" t="s">
        <v>40</v>
      </c>
      <c r="E3536">
        <v>1</v>
      </c>
      <c r="F3536">
        <v>866</v>
      </c>
      <c r="G3536">
        <v>51</v>
      </c>
      <c r="H3536" s="47">
        <f t="shared" si="165"/>
        <v>866</v>
      </c>
      <c r="I3536" s="47">
        <f t="shared" si="166"/>
        <v>51</v>
      </c>
      <c r="J3536" s="39" t="str">
        <f t="shared" si="167"/>
        <v>86651</v>
      </c>
      <c r="K3536" t="s">
        <v>124</v>
      </c>
      <c r="L3536">
        <v>4</v>
      </c>
      <c r="M3536">
        <v>82</v>
      </c>
      <c r="N3536" t="s">
        <v>3270</v>
      </c>
      <c r="O3536">
        <v>1</v>
      </c>
      <c r="P3536" t="s">
        <v>3321</v>
      </c>
    </row>
    <row r="3537" spans="1:16" x14ac:dyDescent="0.3">
      <c r="A3537" t="s">
        <v>37</v>
      </c>
      <c r="B3537" t="s">
        <v>38</v>
      </c>
      <c r="C3537" t="s">
        <v>39</v>
      </c>
      <c r="D3537" t="s">
        <v>40</v>
      </c>
      <c r="E3537">
        <v>1</v>
      </c>
      <c r="F3537">
        <v>289</v>
      </c>
      <c r="G3537">
        <v>1</v>
      </c>
      <c r="H3537" s="47">
        <f t="shared" si="165"/>
        <v>289</v>
      </c>
      <c r="I3537" s="47">
        <f t="shared" si="166"/>
        <v>1</v>
      </c>
      <c r="J3537" s="39" t="str">
        <f t="shared" si="167"/>
        <v>2891</v>
      </c>
      <c r="K3537" t="s">
        <v>124</v>
      </c>
      <c r="L3537">
        <v>106</v>
      </c>
      <c r="M3537" t="s">
        <v>54</v>
      </c>
      <c r="N3537" t="s">
        <v>55</v>
      </c>
      <c r="O3537">
        <v>5</v>
      </c>
      <c r="P3537" t="s">
        <v>3322</v>
      </c>
    </row>
    <row r="3538" spans="1:16" x14ac:dyDescent="0.3">
      <c r="A3538" t="s">
        <v>37</v>
      </c>
      <c r="B3538" t="s">
        <v>38</v>
      </c>
      <c r="C3538" t="s">
        <v>39</v>
      </c>
      <c r="D3538" t="s">
        <v>40</v>
      </c>
      <c r="E3538">
        <v>1</v>
      </c>
      <c r="F3538">
        <v>59</v>
      </c>
      <c r="G3538">
        <v>4</v>
      </c>
      <c r="H3538" s="47">
        <f t="shared" si="165"/>
        <v>59</v>
      </c>
      <c r="I3538" s="47">
        <f t="shared" si="166"/>
        <v>4</v>
      </c>
      <c r="J3538" s="39" t="str">
        <f t="shared" si="167"/>
        <v>594</v>
      </c>
      <c r="K3538" t="s">
        <v>356</v>
      </c>
      <c r="L3538">
        <v>20</v>
      </c>
      <c r="M3538" t="s">
        <v>54</v>
      </c>
      <c r="N3538" t="s">
        <v>57</v>
      </c>
      <c r="O3538">
        <v>2</v>
      </c>
      <c r="P3538" t="s">
        <v>3323</v>
      </c>
    </row>
    <row r="3539" spans="1:16" x14ac:dyDescent="0.3">
      <c r="A3539" t="s">
        <v>37</v>
      </c>
      <c r="B3539" t="s">
        <v>38</v>
      </c>
      <c r="C3539" t="s">
        <v>39</v>
      </c>
      <c r="D3539" t="s">
        <v>40</v>
      </c>
      <c r="E3539">
        <v>1</v>
      </c>
      <c r="F3539">
        <v>867</v>
      </c>
      <c r="G3539">
        <v>29</v>
      </c>
      <c r="H3539" s="47">
        <f t="shared" si="165"/>
        <v>867</v>
      </c>
      <c r="I3539" s="47">
        <f t="shared" si="166"/>
        <v>29</v>
      </c>
      <c r="J3539" s="39" t="str">
        <f t="shared" si="167"/>
        <v>86729</v>
      </c>
      <c r="K3539" t="s">
        <v>124</v>
      </c>
      <c r="L3539">
        <v>493</v>
      </c>
      <c r="M3539" t="s">
        <v>54</v>
      </c>
      <c r="N3539" t="s">
        <v>1254</v>
      </c>
      <c r="O3539">
        <v>4</v>
      </c>
      <c r="P3539" t="s">
        <v>3325</v>
      </c>
    </row>
    <row r="3540" spans="1:16" x14ac:dyDescent="0.3">
      <c r="A3540" t="s">
        <v>37</v>
      </c>
      <c r="B3540" t="s">
        <v>38</v>
      </c>
      <c r="C3540" t="s">
        <v>39</v>
      </c>
      <c r="D3540" t="s">
        <v>40</v>
      </c>
      <c r="E3540">
        <v>1</v>
      </c>
      <c r="F3540">
        <v>553</v>
      </c>
      <c r="G3540">
        <v>5</v>
      </c>
      <c r="H3540" s="47">
        <f t="shared" si="165"/>
        <v>553</v>
      </c>
      <c r="I3540" s="47">
        <f t="shared" si="166"/>
        <v>5</v>
      </c>
      <c r="J3540" s="39" t="str">
        <f t="shared" si="167"/>
        <v>5535</v>
      </c>
      <c r="K3540" t="s">
        <v>124</v>
      </c>
      <c r="L3540">
        <v>3</v>
      </c>
      <c r="M3540">
        <v>592</v>
      </c>
      <c r="N3540" t="s">
        <v>3249</v>
      </c>
      <c r="O3540">
        <v>1</v>
      </c>
      <c r="P3540" t="s">
        <v>3321</v>
      </c>
    </row>
    <row r="3541" spans="1:16" x14ac:dyDescent="0.3">
      <c r="A3541" t="s">
        <v>37</v>
      </c>
      <c r="B3541" t="s">
        <v>38</v>
      </c>
      <c r="C3541" t="s">
        <v>39</v>
      </c>
      <c r="D3541" t="s">
        <v>40</v>
      </c>
      <c r="E3541">
        <v>1</v>
      </c>
      <c r="F3541">
        <v>453</v>
      </c>
      <c r="G3541">
        <v>14</v>
      </c>
      <c r="H3541" s="47">
        <f t="shared" si="165"/>
        <v>453</v>
      </c>
      <c r="I3541" s="47">
        <f t="shared" si="166"/>
        <v>14</v>
      </c>
      <c r="J3541" s="39" t="str">
        <f t="shared" si="167"/>
        <v>45314</v>
      </c>
      <c r="K3541" t="s">
        <v>124</v>
      </c>
      <c r="L3541">
        <v>4</v>
      </c>
      <c r="M3541" t="s">
        <v>54</v>
      </c>
      <c r="N3541" t="s">
        <v>55</v>
      </c>
      <c r="O3541">
        <v>5</v>
      </c>
      <c r="P3541" t="s">
        <v>3322</v>
      </c>
    </row>
    <row r="3542" spans="1:16" x14ac:dyDescent="0.3">
      <c r="A3542" t="s">
        <v>37</v>
      </c>
      <c r="B3542" t="s">
        <v>38</v>
      </c>
      <c r="C3542" t="s">
        <v>39</v>
      </c>
      <c r="D3542" t="s">
        <v>40</v>
      </c>
      <c r="E3542">
        <v>1</v>
      </c>
      <c r="F3542">
        <v>553</v>
      </c>
      <c r="G3542">
        <v>2</v>
      </c>
      <c r="H3542" s="47">
        <f t="shared" si="165"/>
        <v>553</v>
      </c>
      <c r="I3542" s="47">
        <f t="shared" si="166"/>
        <v>2</v>
      </c>
      <c r="J3542" s="39" t="str">
        <f t="shared" si="167"/>
        <v>5532</v>
      </c>
      <c r="K3542" t="s">
        <v>124</v>
      </c>
      <c r="L3542">
        <v>139</v>
      </c>
      <c r="M3542">
        <v>415</v>
      </c>
      <c r="N3542" t="s">
        <v>3271</v>
      </c>
      <c r="O3542">
        <v>1</v>
      </c>
      <c r="P3542" t="s">
        <v>3321</v>
      </c>
    </row>
    <row r="3543" spans="1:16" x14ac:dyDescent="0.3">
      <c r="A3543" t="s">
        <v>37</v>
      </c>
      <c r="B3543" t="s">
        <v>38</v>
      </c>
      <c r="C3543" t="s">
        <v>39</v>
      </c>
      <c r="D3543" t="s">
        <v>40</v>
      </c>
      <c r="E3543">
        <v>1</v>
      </c>
      <c r="F3543">
        <v>874</v>
      </c>
      <c r="G3543">
        <v>4</v>
      </c>
      <c r="H3543" s="47">
        <f t="shared" si="165"/>
        <v>874</v>
      </c>
      <c r="I3543" s="47">
        <f t="shared" si="166"/>
        <v>4</v>
      </c>
      <c r="J3543" s="39" t="str">
        <f t="shared" si="167"/>
        <v>8744</v>
      </c>
      <c r="K3543" t="s">
        <v>340</v>
      </c>
      <c r="L3543">
        <v>78</v>
      </c>
      <c r="M3543" t="s">
        <v>54</v>
      </c>
      <c r="N3543" t="s">
        <v>1511</v>
      </c>
      <c r="O3543">
        <v>2</v>
      </c>
      <c r="P3543" t="s">
        <v>3323</v>
      </c>
    </row>
    <row r="3544" spans="1:16" x14ac:dyDescent="0.3">
      <c r="A3544" t="s">
        <v>37</v>
      </c>
      <c r="B3544" t="s">
        <v>38</v>
      </c>
      <c r="C3544" t="s">
        <v>39</v>
      </c>
      <c r="D3544" t="s">
        <v>40</v>
      </c>
      <c r="E3544">
        <v>1</v>
      </c>
      <c r="F3544">
        <v>205</v>
      </c>
      <c r="G3544">
        <v>101</v>
      </c>
      <c r="H3544" s="47">
        <f t="shared" si="165"/>
        <v>205</v>
      </c>
      <c r="I3544" s="47">
        <f t="shared" si="166"/>
        <v>101</v>
      </c>
      <c r="J3544" s="39" t="str">
        <f t="shared" si="167"/>
        <v>205101</v>
      </c>
      <c r="K3544" t="s">
        <v>124</v>
      </c>
      <c r="L3544">
        <v>60</v>
      </c>
      <c r="M3544" t="s">
        <v>54</v>
      </c>
      <c r="N3544" t="s">
        <v>55</v>
      </c>
      <c r="O3544">
        <v>5</v>
      </c>
      <c r="P3544" t="s">
        <v>3322</v>
      </c>
    </row>
    <row r="3545" spans="1:16" x14ac:dyDescent="0.3">
      <c r="A3545" t="s">
        <v>37</v>
      </c>
      <c r="B3545" t="s">
        <v>38</v>
      </c>
      <c r="C3545" t="s">
        <v>39</v>
      </c>
      <c r="D3545" t="s">
        <v>40</v>
      </c>
      <c r="E3545">
        <v>1</v>
      </c>
      <c r="F3545">
        <v>454</v>
      </c>
      <c r="G3545">
        <v>5</v>
      </c>
      <c r="H3545" s="47">
        <f t="shared" si="165"/>
        <v>454</v>
      </c>
      <c r="I3545" s="47">
        <f t="shared" si="166"/>
        <v>5</v>
      </c>
      <c r="J3545" s="39" t="str">
        <f t="shared" si="167"/>
        <v>4545</v>
      </c>
      <c r="K3545" t="s">
        <v>124</v>
      </c>
      <c r="L3545">
        <v>658</v>
      </c>
      <c r="M3545" t="s">
        <v>54</v>
      </c>
      <c r="N3545" t="s">
        <v>55</v>
      </c>
      <c r="O3545">
        <v>5</v>
      </c>
      <c r="P3545" t="s">
        <v>3322</v>
      </c>
    </row>
    <row r="3546" spans="1:16" x14ac:dyDescent="0.3">
      <c r="A3546" t="s">
        <v>37</v>
      </c>
      <c r="B3546" t="s">
        <v>38</v>
      </c>
      <c r="C3546" t="s">
        <v>39</v>
      </c>
      <c r="D3546" t="s">
        <v>40</v>
      </c>
      <c r="E3546">
        <v>1</v>
      </c>
      <c r="F3546">
        <v>744</v>
      </c>
      <c r="G3546">
        <v>0</v>
      </c>
      <c r="H3546" s="47">
        <f t="shared" si="165"/>
        <v>744</v>
      </c>
      <c r="I3546" s="47"/>
      <c r="J3546" s="39" t="str">
        <f t="shared" si="167"/>
        <v>744</v>
      </c>
      <c r="K3546" t="s">
        <v>207</v>
      </c>
      <c r="L3546">
        <v>1593</v>
      </c>
      <c r="M3546" t="s">
        <v>54</v>
      </c>
      <c r="N3546" t="s">
        <v>55</v>
      </c>
      <c r="O3546">
        <v>5</v>
      </c>
      <c r="P3546" t="s">
        <v>3322</v>
      </c>
    </row>
    <row r="3547" spans="1:16" x14ac:dyDescent="0.3">
      <c r="A3547" t="s">
        <v>37</v>
      </c>
      <c r="B3547" t="s">
        <v>38</v>
      </c>
      <c r="C3547" t="s">
        <v>39</v>
      </c>
      <c r="D3547" t="s">
        <v>40</v>
      </c>
      <c r="E3547">
        <v>1</v>
      </c>
      <c r="F3547">
        <v>743</v>
      </c>
      <c r="G3547">
        <v>17</v>
      </c>
      <c r="H3547" s="47">
        <f t="shared" si="165"/>
        <v>743</v>
      </c>
      <c r="I3547" s="47">
        <f t="shared" si="166"/>
        <v>17</v>
      </c>
      <c r="J3547" s="39" t="str">
        <f t="shared" si="167"/>
        <v>74317</v>
      </c>
      <c r="K3547" t="s">
        <v>58</v>
      </c>
      <c r="L3547">
        <v>278</v>
      </c>
      <c r="M3547" t="s">
        <v>54</v>
      </c>
      <c r="N3547" t="s">
        <v>55</v>
      </c>
      <c r="O3547">
        <v>5</v>
      </c>
      <c r="P3547" t="s">
        <v>3322</v>
      </c>
    </row>
    <row r="3548" spans="1:16" x14ac:dyDescent="0.3">
      <c r="A3548" t="s">
        <v>37</v>
      </c>
      <c r="B3548" t="s">
        <v>38</v>
      </c>
      <c r="C3548" t="s">
        <v>39</v>
      </c>
      <c r="D3548" t="s">
        <v>40</v>
      </c>
      <c r="E3548">
        <v>1</v>
      </c>
      <c r="F3548">
        <v>785</v>
      </c>
      <c r="G3548">
        <v>2</v>
      </c>
      <c r="H3548" s="47">
        <f t="shared" si="165"/>
        <v>785</v>
      </c>
      <c r="I3548" s="47">
        <f t="shared" si="166"/>
        <v>2</v>
      </c>
      <c r="J3548" s="39" t="str">
        <f t="shared" si="167"/>
        <v>7852</v>
      </c>
      <c r="K3548" t="s">
        <v>124</v>
      </c>
      <c r="L3548">
        <v>36</v>
      </c>
      <c r="M3548" t="s">
        <v>54</v>
      </c>
      <c r="N3548" t="s">
        <v>55</v>
      </c>
      <c r="O3548">
        <v>5</v>
      </c>
      <c r="P3548" t="s">
        <v>3322</v>
      </c>
    </row>
    <row r="3549" spans="1:16" x14ac:dyDescent="0.3">
      <c r="A3549" t="s">
        <v>37</v>
      </c>
      <c r="B3549" t="s">
        <v>38</v>
      </c>
      <c r="C3549" t="s">
        <v>39</v>
      </c>
      <c r="D3549" t="s">
        <v>40</v>
      </c>
      <c r="E3549">
        <v>1</v>
      </c>
      <c r="F3549">
        <v>901</v>
      </c>
      <c r="G3549">
        <v>6</v>
      </c>
      <c r="H3549" s="47">
        <f t="shared" si="165"/>
        <v>901</v>
      </c>
      <c r="I3549" s="47">
        <f t="shared" si="166"/>
        <v>6</v>
      </c>
      <c r="J3549" s="39" t="str">
        <f t="shared" si="167"/>
        <v>9016</v>
      </c>
      <c r="K3549" t="s">
        <v>124</v>
      </c>
      <c r="L3549">
        <v>67</v>
      </c>
      <c r="M3549" t="s">
        <v>54</v>
      </c>
      <c r="N3549" t="s">
        <v>135</v>
      </c>
      <c r="O3549">
        <v>2</v>
      </c>
      <c r="P3549" t="s">
        <v>3323</v>
      </c>
    </row>
    <row r="3550" spans="1:16" x14ac:dyDescent="0.3">
      <c r="A3550" t="s">
        <v>37</v>
      </c>
      <c r="B3550" t="s">
        <v>38</v>
      </c>
      <c r="C3550" t="s">
        <v>39</v>
      </c>
      <c r="D3550" t="s">
        <v>40</v>
      </c>
      <c r="E3550">
        <v>1</v>
      </c>
      <c r="F3550">
        <v>576</v>
      </c>
      <c r="G3550">
        <v>2</v>
      </c>
      <c r="H3550" s="47">
        <f t="shared" si="165"/>
        <v>576</v>
      </c>
      <c r="I3550" s="47">
        <f t="shared" si="166"/>
        <v>2</v>
      </c>
      <c r="J3550" s="39" t="str">
        <f t="shared" si="167"/>
        <v>5762</v>
      </c>
      <c r="K3550" t="s">
        <v>356</v>
      </c>
      <c r="L3550">
        <v>483</v>
      </c>
      <c r="M3550" t="s">
        <v>54</v>
      </c>
      <c r="N3550" t="s">
        <v>3272</v>
      </c>
      <c r="O3550">
        <v>1</v>
      </c>
      <c r="P3550" t="s">
        <v>3321</v>
      </c>
    </row>
    <row r="3551" spans="1:16" x14ac:dyDescent="0.3">
      <c r="A3551" t="s">
        <v>37</v>
      </c>
      <c r="B3551" t="s">
        <v>38</v>
      </c>
      <c r="C3551" t="s">
        <v>39</v>
      </c>
      <c r="D3551" t="s">
        <v>40</v>
      </c>
      <c r="E3551">
        <v>1</v>
      </c>
      <c r="F3551">
        <v>628</v>
      </c>
      <c r="G3551">
        <v>4</v>
      </c>
      <c r="H3551" s="47">
        <f t="shared" si="165"/>
        <v>628</v>
      </c>
      <c r="I3551" s="47">
        <f t="shared" si="166"/>
        <v>4</v>
      </c>
      <c r="J3551" s="39" t="str">
        <f t="shared" si="167"/>
        <v>6284</v>
      </c>
      <c r="K3551" t="s">
        <v>124</v>
      </c>
      <c r="L3551">
        <v>20</v>
      </c>
      <c r="M3551" t="s">
        <v>54</v>
      </c>
      <c r="N3551" t="s">
        <v>55</v>
      </c>
      <c r="O3551">
        <v>5</v>
      </c>
      <c r="P3551" t="s">
        <v>3322</v>
      </c>
    </row>
    <row r="3552" spans="1:16" x14ac:dyDescent="0.3">
      <c r="A3552" t="s">
        <v>37</v>
      </c>
      <c r="B3552" t="s">
        <v>38</v>
      </c>
      <c r="C3552" t="s">
        <v>39</v>
      </c>
      <c r="D3552" t="s">
        <v>40</v>
      </c>
      <c r="E3552">
        <v>1</v>
      </c>
      <c r="F3552">
        <v>456</v>
      </c>
      <c r="G3552">
        <v>18</v>
      </c>
      <c r="H3552" s="47">
        <f t="shared" si="165"/>
        <v>456</v>
      </c>
      <c r="I3552" s="47">
        <f t="shared" si="166"/>
        <v>18</v>
      </c>
      <c r="J3552" s="39" t="str">
        <f t="shared" si="167"/>
        <v>45618</v>
      </c>
      <c r="K3552" t="s">
        <v>124</v>
      </c>
      <c r="L3552">
        <v>187</v>
      </c>
      <c r="M3552" t="s">
        <v>54</v>
      </c>
      <c r="N3552" t="s">
        <v>55</v>
      </c>
      <c r="O3552">
        <v>5</v>
      </c>
      <c r="P3552" t="s">
        <v>3322</v>
      </c>
    </row>
    <row r="3553" spans="1:16" x14ac:dyDescent="0.3">
      <c r="A3553" t="s">
        <v>37</v>
      </c>
      <c r="B3553" t="s">
        <v>38</v>
      </c>
      <c r="C3553" t="s">
        <v>39</v>
      </c>
      <c r="D3553" t="s">
        <v>40</v>
      </c>
      <c r="E3553">
        <v>1</v>
      </c>
      <c r="F3553">
        <v>561</v>
      </c>
      <c r="G3553">
        <v>3</v>
      </c>
      <c r="H3553" s="47">
        <f t="shared" si="165"/>
        <v>561</v>
      </c>
      <c r="I3553" s="47">
        <f t="shared" si="166"/>
        <v>3</v>
      </c>
      <c r="J3553" s="39" t="str">
        <f t="shared" si="167"/>
        <v>5613</v>
      </c>
      <c r="K3553" t="s">
        <v>124</v>
      </c>
      <c r="L3553">
        <v>48</v>
      </c>
      <c r="M3553" t="s">
        <v>54</v>
      </c>
      <c r="N3553" t="s">
        <v>55</v>
      </c>
      <c r="O3553">
        <v>5</v>
      </c>
      <c r="P3553" t="s">
        <v>3322</v>
      </c>
    </row>
    <row r="3554" spans="1:16" x14ac:dyDescent="0.3">
      <c r="A3554" t="s">
        <v>37</v>
      </c>
      <c r="B3554" t="s">
        <v>38</v>
      </c>
      <c r="C3554" t="s">
        <v>39</v>
      </c>
      <c r="D3554" t="s">
        <v>40</v>
      </c>
      <c r="E3554">
        <v>1</v>
      </c>
      <c r="F3554">
        <v>511</v>
      </c>
      <c r="G3554">
        <v>39</v>
      </c>
      <c r="H3554" s="47">
        <f t="shared" si="165"/>
        <v>511</v>
      </c>
      <c r="I3554" s="47">
        <f t="shared" si="166"/>
        <v>39</v>
      </c>
      <c r="J3554" s="39" t="str">
        <f t="shared" si="167"/>
        <v>51139</v>
      </c>
      <c r="K3554" t="s">
        <v>124</v>
      </c>
      <c r="L3554">
        <v>760</v>
      </c>
      <c r="M3554" t="s">
        <v>54</v>
      </c>
      <c r="N3554" t="s">
        <v>57</v>
      </c>
      <c r="O3554">
        <v>2</v>
      </c>
      <c r="P3554" t="s">
        <v>3323</v>
      </c>
    </row>
    <row r="3555" spans="1:16" x14ac:dyDescent="0.3">
      <c r="A3555" t="s">
        <v>37</v>
      </c>
      <c r="B3555" t="s">
        <v>38</v>
      </c>
      <c r="C3555" t="s">
        <v>39</v>
      </c>
      <c r="D3555" t="s">
        <v>40</v>
      </c>
      <c r="E3555">
        <v>1</v>
      </c>
      <c r="F3555">
        <v>331</v>
      </c>
      <c r="G3555">
        <v>7</v>
      </c>
      <c r="H3555" s="47">
        <f t="shared" si="165"/>
        <v>331</v>
      </c>
      <c r="I3555" s="47">
        <f t="shared" si="166"/>
        <v>7</v>
      </c>
      <c r="J3555" s="39" t="str">
        <f t="shared" si="167"/>
        <v>3317</v>
      </c>
      <c r="K3555" t="s">
        <v>124</v>
      </c>
      <c r="L3555">
        <v>659</v>
      </c>
      <c r="M3555" t="s">
        <v>54</v>
      </c>
      <c r="N3555" t="s">
        <v>57</v>
      </c>
      <c r="O3555">
        <v>2</v>
      </c>
      <c r="P3555" t="s">
        <v>3323</v>
      </c>
    </row>
    <row r="3556" spans="1:16" x14ac:dyDescent="0.3">
      <c r="A3556" t="s">
        <v>37</v>
      </c>
      <c r="B3556" t="s">
        <v>38</v>
      </c>
      <c r="C3556" t="s">
        <v>39</v>
      </c>
      <c r="D3556" t="s">
        <v>40</v>
      </c>
      <c r="E3556">
        <v>1</v>
      </c>
      <c r="F3556">
        <v>587</v>
      </c>
      <c r="G3556">
        <v>24</v>
      </c>
      <c r="H3556" s="47">
        <f t="shared" si="165"/>
        <v>587</v>
      </c>
      <c r="I3556" s="47">
        <f t="shared" si="166"/>
        <v>24</v>
      </c>
      <c r="J3556" s="39" t="str">
        <f t="shared" si="167"/>
        <v>58724</v>
      </c>
      <c r="K3556" t="s">
        <v>356</v>
      </c>
      <c r="L3556">
        <v>23</v>
      </c>
      <c r="M3556" t="s">
        <v>54</v>
      </c>
      <c r="N3556" t="s">
        <v>135</v>
      </c>
      <c r="O3556">
        <v>2</v>
      </c>
      <c r="P3556" t="s">
        <v>3323</v>
      </c>
    </row>
    <row r="3557" spans="1:16" x14ac:dyDescent="0.3">
      <c r="A3557" t="s">
        <v>37</v>
      </c>
      <c r="B3557" t="s">
        <v>38</v>
      </c>
      <c r="C3557" t="s">
        <v>39</v>
      </c>
      <c r="D3557" t="s">
        <v>40</v>
      </c>
      <c r="E3557">
        <v>1</v>
      </c>
      <c r="F3557">
        <v>867</v>
      </c>
      <c r="G3557">
        <v>108</v>
      </c>
      <c r="H3557" s="47">
        <f t="shared" si="165"/>
        <v>867</v>
      </c>
      <c r="I3557" s="47">
        <f t="shared" si="166"/>
        <v>108</v>
      </c>
      <c r="J3557" s="39" t="str">
        <f t="shared" si="167"/>
        <v>867108</v>
      </c>
      <c r="K3557" t="s">
        <v>50</v>
      </c>
      <c r="L3557">
        <v>48</v>
      </c>
      <c r="M3557" t="s">
        <v>54</v>
      </c>
      <c r="N3557" t="s">
        <v>135</v>
      </c>
      <c r="O3557">
        <v>2</v>
      </c>
      <c r="P3557" t="s">
        <v>3323</v>
      </c>
    </row>
    <row r="3558" spans="1:16" x14ac:dyDescent="0.3">
      <c r="A3558" t="s">
        <v>37</v>
      </c>
      <c r="B3558" t="s">
        <v>38</v>
      </c>
      <c r="C3558" t="s">
        <v>39</v>
      </c>
      <c r="D3558" t="s">
        <v>40</v>
      </c>
      <c r="E3558">
        <v>1</v>
      </c>
      <c r="F3558">
        <v>81</v>
      </c>
      <c r="G3558">
        <v>27</v>
      </c>
      <c r="H3558" s="47">
        <f t="shared" si="165"/>
        <v>81</v>
      </c>
      <c r="I3558" s="47">
        <f t="shared" si="166"/>
        <v>27</v>
      </c>
      <c r="J3558" s="39" t="str">
        <f t="shared" si="167"/>
        <v>8127</v>
      </c>
      <c r="K3558" t="s">
        <v>124</v>
      </c>
      <c r="L3558">
        <v>7</v>
      </c>
      <c r="M3558">
        <v>83</v>
      </c>
      <c r="N3558" t="s">
        <v>3273</v>
      </c>
      <c r="O3558">
        <v>1</v>
      </c>
      <c r="P3558" t="s">
        <v>3321</v>
      </c>
    </row>
    <row r="3559" spans="1:16" x14ac:dyDescent="0.3">
      <c r="A3559" t="s">
        <v>37</v>
      </c>
      <c r="B3559" t="s">
        <v>38</v>
      </c>
      <c r="C3559" t="s">
        <v>39</v>
      </c>
      <c r="D3559" t="s">
        <v>40</v>
      </c>
      <c r="E3559">
        <v>1</v>
      </c>
      <c r="F3559">
        <v>279</v>
      </c>
      <c r="G3559">
        <v>3</v>
      </c>
      <c r="H3559" s="47">
        <f t="shared" si="165"/>
        <v>279</v>
      </c>
      <c r="I3559" s="47">
        <f t="shared" si="166"/>
        <v>3</v>
      </c>
      <c r="J3559" s="39" t="str">
        <f t="shared" si="167"/>
        <v>2793</v>
      </c>
      <c r="K3559" t="s">
        <v>124</v>
      </c>
      <c r="L3559">
        <v>83</v>
      </c>
      <c r="M3559" t="s">
        <v>54</v>
      </c>
      <c r="N3559" t="s">
        <v>135</v>
      </c>
      <c r="O3559">
        <v>2</v>
      </c>
      <c r="P3559" t="s">
        <v>3323</v>
      </c>
    </row>
    <row r="3560" spans="1:16" x14ac:dyDescent="0.3">
      <c r="A3560" t="s">
        <v>37</v>
      </c>
      <c r="B3560" t="s">
        <v>38</v>
      </c>
      <c r="C3560" t="s">
        <v>39</v>
      </c>
      <c r="D3560" t="s">
        <v>40</v>
      </c>
      <c r="E3560">
        <v>1</v>
      </c>
      <c r="F3560">
        <v>284</v>
      </c>
      <c r="G3560">
        <v>5</v>
      </c>
      <c r="H3560" s="47">
        <f t="shared" si="165"/>
        <v>284</v>
      </c>
      <c r="I3560" s="47">
        <f t="shared" si="166"/>
        <v>5</v>
      </c>
      <c r="J3560" s="39" t="str">
        <f t="shared" si="167"/>
        <v>2845</v>
      </c>
      <c r="K3560" t="s">
        <v>124</v>
      </c>
      <c r="L3560">
        <v>1014</v>
      </c>
      <c r="M3560" t="s">
        <v>54</v>
      </c>
      <c r="N3560" t="s">
        <v>55</v>
      </c>
      <c r="O3560">
        <v>5</v>
      </c>
      <c r="P3560" t="s">
        <v>3322</v>
      </c>
    </row>
    <row r="3561" spans="1:16" x14ac:dyDescent="0.3">
      <c r="A3561" t="s">
        <v>37</v>
      </c>
      <c r="B3561" t="s">
        <v>38</v>
      </c>
      <c r="C3561" t="s">
        <v>39</v>
      </c>
      <c r="D3561" t="s">
        <v>40</v>
      </c>
      <c r="E3561">
        <v>1</v>
      </c>
      <c r="F3561">
        <v>335</v>
      </c>
      <c r="G3561">
        <v>16</v>
      </c>
      <c r="H3561" s="47">
        <f t="shared" si="165"/>
        <v>335</v>
      </c>
      <c r="I3561" s="47">
        <f t="shared" si="166"/>
        <v>16</v>
      </c>
      <c r="J3561" s="39" t="str">
        <f t="shared" si="167"/>
        <v>33516</v>
      </c>
      <c r="K3561" t="s">
        <v>124</v>
      </c>
      <c r="L3561">
        <v>880</v>
      </c>
      <c r="M3561" t="s">
        <v>54</v>
      </c>
      <c r="N3561" t="s">
        <v>55</v>
      </c>
      <c r="O3561">
        <v>5</v>
      </c>
      <c r="P3561" t="s">
        <v>3322</v>
      </c>
    </row>
    <row r="3562" spans="1:16" x14ac:dyDescent="0.3">
      <c r="A3562" t="s">
        <v>37</v>
      </c>
      <c r="B3562" t="s">
        <v>38</v>
      </c>
      <c r="C3562" t="s">
        <v>39</v>
      </c>
      <c r="D3562" t="s">
        <v>40</v>
      </c>
      <c r="E3562">
        <v>1</v>
      </c>
      <c r="F3562">
        <v>737</v>
      </c>
      <c r="G3562">
        <v>19</v>
      </c>
      <c r="H3562" s="47">
        <f t="shared" si="165"/>
        <v>737</v>
      </c>
      <c r="I3562" s="47">
        <f t="shared" si="166"/>
        <v>19</v>
      </c>
      <c r="J3562" s="39" t="str">
        <f t="shared" si="167"/>
        <v>73719</v>
      </c>
      <c r="K3562" t="s">
        <v>356</v>
      </c>
      <c r="L3562">
        <v>149</v>
      </c>
      <c r="M3562" t="s">
        <v>54</v>
      </c>
      <c r="N3562" t="s">
        <v>135</v>
      </c>
      <c r="O3562">
        <v>2</v>
      </c>
      <c r="P3562" t="s">
        <v>3323</v>
      </c>
    </row>
    <row r="3563" spans="1:16" x14ac:dyDescent="0.3">
      <c r="A3563" t="s">
        <v>37</v>
      </c>
      <c r="B3563" t="s">
        <v>38</v>
      </c>
      <c r="C3563" t="s">
        <v>39</v>
      </c>
      <c r="D3563" t="s">
        <v>40</v>
      </c>
      <c r="E3563">
        <v>1</v>
      </c>
      <c r="F3563">
        <v>874</v>
      </c>
      <c r="G3563">
        <v>9</v>
      </c>
      <c r="H3563" s="47">
        <f t="shared" si="165"/>
        <v>874</v>
      </c>
      <c r="I3563" s="47">
        <f t="shared" si="166"/>
        <v>9</v>
      </c>
      <c r="J3563" s="39" t="str">
        <f t="shared" si="167"/>
        <v>8749</v>
      </c>
      <c r="K3563" t="s">
        <v>340</v>
      </c>
      <c r="L3563">
        <v>1</v>
      </c>
      <c r="M3563" t="s">
        <v>54</v>
      </c>
      <c r="N3563" t="s">
        <v>1511</v>
      </c>
      <c r="O3563">
        <v>2</v>
      </c>
      <c r="P3563" t="s">
        <v>3323</v>
      </c>
    </row>
    <row r="3564" spans="1:16" x14ac:dyDescent="0.3">
      <c r="A3564" t="s">
        <v>37</v>
      </c>
      <c r="B3564" t="s">
        <v>38</v>
      </c>
      <c r="C3564" t="s">
        <v>39</v>
      </c>
      <c r="D3564" t="s">
        <v>40</v>
      </c>
      <c r="E3564">
        <v>1</v>
      </c>
      <c r="F3564">
        <v>894</v>
      </c>
      <c r="G3564">
        <v>3</v>
      </c>
      <c r="H3564" s="47">
        <f t="shared" si="165"/>
        <v>894</v>
      </c>
      <c r="I3564" s="47">
        <f t="shared" si="166"/>
        <v>3</v>
      </c>
      <c r="J3564" s="39" t="str">
        <f t="shared" si="167"/>
        <v>8943</v>
      </c>
      <c r="K3564" t="s">
        <v>124</v>
      </c>
      <c r="L3564">
        <v>446</v>
      </c>
      <c r="M3564" t="s">
        <v>54</v>
      </c>
      <c r="N3564" t="s">
        <v>135</v>
      </c>
      <c r="O3564">
        <v>2</v>
      </c>
      <c r="P3564" t="s">
        <v>3323</v>
      </c>
    </row>
    <row r="3565" spans="1:16" x14ac:dyDescent="0.3">
      <c r="A3565" t="s">
        <v>37</v>
      </c>
      <c r="B3565" t="s">
        <v>38</v>
      </c>
      <c r="C3565" t="s">
        <v>39</v>
      </c>
      <c r="D3565" t="s">
        <v>40</v>
      </c>
      <c r="E3565">
        <v>1</v>
      </c>
      <c r="F3565">
        <v>501</v>
      </c>
      <c r="G3565">
        <v>4</v>
      </c>
      <c r="H3565" s="47">
        <f t="shared" si="165"/>
        <v>501</v>
      </c>
      <c r="I3565" s="47">
        <f t="shared" si="166"/>
        <v>4</v>
      </c>
      <c r="J3565" s="39" t="str">
        <f t="shared" si="167"/>
        <v>5014</v>
      </c>
      <c r="K3565" t="s">
        <v>124</v>
      </c>
      <c r="L3565">
        <v>273</v>
      </c>
      <c r="M3565" t="s">
        <v>54</v>
      </c>
      <c r="N3565" t="s">
        <v>55</v>
      </c>
      <c r="O3565">
        <v>5</v>
      </c>
      <c r="P3565" t="s">
        <v>3322</v>
      </c>
    </row>
    <row r="3566" spans="1:16" x14ac:dyDescent="0.3">
      <c r="A3566" t="s">
        <v>37</v>
      </c>
      <c r="B3566" t="s">
        <v>38</v>
      </c>
      <c r="C3566" t="s">
        <v>39</v>
      </c>
      <c r="D3566" t="s">
        <v>40</v>
      </c>
      <c r="E3566">
        <v>1</v>
      </c>
      <c r="F3566">
        <v>684</v>
      </c>
      <c r="G3566">
        <v>45</v>
      </c>
      <c r="H3566" s="47">
        <f t="shared" si="165"/>
        <v>684</v>
      </c>
      <c r="I3566" s="47">
        <f t="shared" si="166"/>
        <v>45</v>
      </c>
      <c r="J3566" s="39" t="str">
        <f t="shared" si="167"/>
        <v>68445</v>
      </c>
      <c r="K3566" t="s">
        <v>124</v>
      </c>
      <c r="L3566">
        <v>12.5</v>
      </c>
      <c r="M3566" t="s">
        <v>54</v>
      </c>
      <c r="N3566" t="s">
        <v>135</v>
      </c>
      <c r="O3566">
        <v>2</v>
      </c>
      <c r="P3566" t="s">
        <v>3323</v>
      </c>
    </row>
    <row r="3567" spans="1:16" x14ac:dyDescent="0.3">
      <c r="A3567" t="s">
        <v>37</v>
      </c>
      <c r="B3567" t="s">
        <v>38</v>
      </c>
      <c r="C3567" t="s">
        <v>39</v>
      </c>
      <c r="D3567" t="s">
        <v>40</v>
      </c>
      <c r="E3567">
        <v>1</v>
      </c>
      <c r="F3567">
        <v>528</v>
      </c>
      <c r="G3567">
        <v>7</v>
      </c>
      <c r="H3567" s="47">
        <f t="shared" si="165"/>
        <v>528</v>
      </c>
      <c r="I3567" s="47">
        <f t="shared" si="166"/>
        <v>7</v>
      </c>
      <c r="J3567" s="39" t="str">
        <f t="shared" si="167"/>
        <v>5287</v>
      </c>
      <c r="K3567" t="s">
        <v>161</v>
      </c>
      <c r="L3567">
        <v>36</v>
      </c>
      <c r="M3567" t="s">
        <v>54</v>
      </c>
      <c r="N3567" t="s">
        <v>162</v>
      </c>
      <c r="O3567">
        <v>2</v>
      </c>
      <c r="P3567" t="s">
        <v>3323</v>
      </c>
    </row>
    <row r="3568" spans="1:16" x14ac:dyDescent="0.3">
      <c r="A3568" t="s">
        <v>37</v>
      </c>
      <c r="B3568" t="s">
        <v>38</v>
      </c>
      <c r="C3568" t="s">
        <v>39</v>
      </c>
      <c r="D3568" t="s">
        <v>40</v>
      </c>
      <c r="E3568">
        <v>1</v>
      </c>
      <c r="F3568">
        <v>863</v>
      </c>
      <c r="G3568">
        <v>0</v>
      </c>
      <c r="H3568" s="47">
        <f t="shared" si="165"/>
        <v>863</v>
      </c>
      <c r="I3568" s="47"/>
      <c r="J3568" s="39" t="str">
        <f t="shared" si="167"/>
        <v>863</v>
      </c>
      <c r="K3568" t="s">
        <v>124</v>
      </c>
      <c r="L3568">
        <v>36</v>
      </c>
      <c r="M3568" t="s">
        <v>54</v>
      </c>
      <c r="N3568" t="s">
        <v>135</v>
      </c>
      <c r="O3568">
        <v>2</v>
      </c>
      <c r="P3568" t="s">
        <v>3323</v>
      </c>
    </row>
    <row r="3569" spans="1:16" x14ac:dyDescent="0.3">
      <c r="A3569" t="s">
        <v>37</v>
      </c>
      <c r="B3569" t="s">
        <v>38</v>
      </c>
      <c r="C3569" t="s">
        <v>39</v>
      </c>
      <c r="D3569" t="s">
        <v>40</v>
      </c>
      <c r="E3569">
        <v>1</v>
      </c>
      <c r="F3569">
        <v>842</v>
      </c>
      <c r="G3569">
        <v>14</v>
      </c>
      <c r="H3569" s="47">
        <f t="shared" si="165"/>
        <v>842</v>
      </c>
      <c r="I3569" s="47">
        <f t="shared" si="166"/>
        <v>14</v>
      </c>
      <c r="J3569" s="39" t="str">
        <f t="shared" si="167"/>
        <v>84214</v>
      </c>
      <c r="K3569" t="s">
        <v>124</v>
      </c>
      <c r="L3569">
        <v>572</v>
      </c>
      <c r="M3569" t="s">
        <v>54</v>
      </c>
      <c r="N3569" t="s">
        <v>55</v>
      </c>
      <c r="O3569">
        <v>5</v>
      </c>
      <c r="P3569" t="s">
        <v>3322</v>
      </c>
    </row>
    <row r="3570" spans="1:16" x14ac:dyDescent="0.3">
      <c r="A3570" t="s">
        <v>37</v>
      </c>
      <c r="B3570" t="s">
        <v>38</v>
      </c>
      <c r="C3570" t="s">
        <v>39</v>
      </c>
      <c r="D3570" t="s">
        <v>40</v>
      </c>
      <c r="E3570">
        <v>1</v>
      </c>
      <c r="F3570">
        <v>205</v>
      </c>
      <c r="G3570">
        <v>99</v>
      </c>
      <c r="H3570" s="47">
        <f t="shared" si="165"/>
        <v>205</v>
      </c>
      <c r="I3570" s="47">
        <f t="shared" si="166"/>
        <v>99</v>
      </c>
      <c r="J3570" s="39" t="str">
        <f t="shared" si="167"/>
        <v>20599</v>
      </c>
      <c r="K3570" t="s">
        <v>124</v>
      </c>
      <c r="L3570">
        <v>13</v>
      </c>
      <c r="M3570">
        <v>181</v>
      </c>
      <c r="N3570" t="s">
        <v>3232</v>
      </c>
      <c r="O3570">
        <v>1</v>
      </c>
      <c r="P3570" t="s">
        <v>3321</v>
      </c>
    </row>
    <row r="3571" spans="1:16" x14ac:dyDescent="0.3">
      <c r="A3571" t="s">
        <v>37</v>
      </c>
      <c r="B3571" t="s">
        <v>38</v>
      </c>
      <c r="C3571" t="s">
        <v>39</v>
      </c>
      <c r="D3571" t="s">
        <v>40</v>
      </c>
      <c r="E3571">
        <v>1</v>
      </c>
      <c r="F3571">
        <v>787</v>
      </c>
      <c r="G3571">
        <v>14</v>
      </c>
      <c r="H3571" s="47">
        <f t="shared" si="165"/>
        <v>787</v>
      </c>
      <c r="I3571" s="47">
        <f t="shared" si="166"/>
        <v>14</v>
      </c>
      <c r="J3571" s="39" t="str">
        <f t="shared" si="167"/>
        <v>78714</v>
      </c>
      <c r="K3571" t="s">
        <v>124</v>
      </c>
      <c r="L3571">
        <v>486</v>
      </c>
      <c r="M3571" t="s">
        <v>54</v>
      </c>
      <c r="N3571" t="s">
        <v>55</v>
      </c>
      <c r="O3571">
        <v>5</v>
      </c>
      <c r="P3571" t="s">
        <v>3322</v>
      </c>
    </row>
    <row r="3572" spans="1:16" x14ac:dyDescent="0.3">
      <c r="A3572" t="s">
        <v>37</v>
      </c>
      <c r="B3572" t="s">
        <v>38</v>
      </c>
      <c r="C3572" t="s">
        <v>39</v>
      </c>
      <c r="D3572" t="s">
        <v>40</v>
      </c>
      <c r="E3572">
        <v>1</v>
      </c>
      <c r="F3572">
        <v>334</v>
      </c>
      <c r="G3572">
        <v>3</v>
      </c>
      <c r="H3572" s="47">
        <f t="shared" si="165"/>
        <v>334</v>
      </c>
      <c r="I3572" s="47">
        <f t="shared" si="166"/>
        <v>3</v>
      </c>
      <c r="J3572" s="39" t="str">
        <f t="shared" si="167"/>
        <v>3343</v>
      </c>
      <c r="K3572" t="s">
        <v>124</v>
      </c>
      <c r="L3572">
        <v>156</v>
      </c>
      <c r="M3572" t="s">
        <v>54</v>
      </c>
      <c r="N3572" t="s">
        <v>135</v>
      </c>
      <c r="O3572">
        <v>2</v>
      </c>
      <c r="P3572" t="s">
        <v>3323</v>
      </c>
    </row>
    <row r="3573" spans="1:16" x14ac:dyDescent="0.3">
      <c r="A3573" t="s">
        <v>37</v>
      </c>
      <c r="B3573" t="s">
        <v>38</v>
      </c>
      <c r="C3573" t="s">
        <v>39</v>
      </c>
      <c r="D3573" t="s">
        <v>40</v>
      </c>
      <c r="E3573">
        <v>1</v>
      </c>
      <c r="F3573">
        <v>577</v>
      </c>
      <c r="G3573">
        <v>4</v>
      </c>
      <c r="H3573" s="47">
        <f t="shared" si="165"/>
        <v>577</v>
      </c>
      <c r="I3573" s="47">
        <f t="shared" si="166"/>
        <v>4</v>
      </c>
      <c r="J3573" s="39" t="str">
        <f t="shared" si="167"/>
        <v>5774</v>
      </c>
      <c r="K3573" t="s">
        <v>356</v>
      </c>
      <c r="L3573">
        <v>33</v>
      </c>
      <c r="M3573" t="s">
        <v>54</v>
      </c>
      <c r="N3573" t="s">
        <v>135</v>
      </c>
      <c r="O3573">
        <v>2</v>
      </c>
      <c r="P3573" t="s">
        <v>3323</v>
      </c>
    </row>
    <row r="3574" spans="1:16" x14ac:dyDescent="0.3">
      <c r="A3574" t="s">
        <v>37</v>
      </c>
      <c r="B3574" t="s">
        <v>38</v>
      </c>
      <c r="C3574" t="s">
        <v>39</v>
      </c>
      <c r="D3574" t="s">
        <v>40</v>
      </c>
      <c r="E3574">
        <v>1</v>
      </c>
      <c r="F3574">
        <v>348</v>
      </c>
      <c r="G3574">
        <v>5</v>
      </c>
      <c r="H3574" s="47">
        <f t="shared" si="165"/>
        <v>348</v>
      </c>
      <c r="I3574" s="47">
        <f t="shared" si="166"/>
        <v>5</v>
      </c>
      <c r="J3574" s="39" t="str">
        <f t="shared" si="167"/>
        <v>3485</v>
      </c>
      <c r="K3574" t="s">
        <v>161</v>
      </c>
      <c r="L3574">
        <v>1376</v>
      </c>
      <c r="M3574" t="s">
        <v>54</v>
      </c>
      <c r="N3574" t="s">
        <v>162</v>
      </c>
      <c r="O3574">
        <v>2</v>
      </c>
      <c r="P3574" t="s">
        <v>3323</v>
      </c>
    </row>
    <row r="3575" spans="1:16" x14ac:dyDescent="0.3">
      <c r="A3575" t="s">
        <v>37</v>
      </c>
      <c r="B3575" t="s">
        <v>38</v>
      </c>
      <c r="C3575" t="s">
        <v>39</v>
      </c>
      <c r="D3575" t="s">
        <v>40</v>
      </c>
      <c r="E3575">
        <v>1</v>
      </c>
      <c r="F3575">
        <v>900</v>
      </c>
      <c r="G3575">
        <v>0</v>
      </c>
      <c r="H3575" s="47">
        <f t="shared" si="165"/>
        <v>900</v>
      </c>
      <c r="I3575" s="47"/>
      <c r="J3575" s="39" t="str">
        <f t="shared" si="167"/>
        <v>900</v>
      </c>
      <c r="K3575" t="s">
        <v>124</v>
      </c>
      <c r="L3575">
        <v>383</v>
      </c>
      <c r="M3575" t="s">
        <v>54</v>
      </c>
      <c r="N3575" t="s">
        <v>135</v>
      </c>
      <c r="O3575">
        <v>2</v>
      </c>
      <c r="P3575" t="s">
        <v>3323</v>
      </c>
    </row>
    <row r="3576" spans="1:16" x14ac:dyDescent="0.3">
      <c r="A3576" t="s">
        <v>37</v>
      </c>
      <c r="B3576" t="s">
        <v>38</v>
      </c>
      <c r="C3576" t="s">
        <v>39</v>
      </c>
      <c r="D3576" t="s">
        <v>40</v>
      </c>
      <c r="E3576">
        <v>1</v>
      </c>
      <c r="F3576">
        <v>554</v>
      </c>
      <c r="G3576">
        <v>4</v>
      </c>
      <c r="H3576" s="47">
        <f t="shared" si="165"/>
        <v>554</v>
      </c>
      <c r="I3576" s="47">
        <f t="shared" si="166"/>
        <v>4</v>
      </c>
      <c r="J3576" s="39" t="str">
        <f t="shared" si="167"/>
        <v>5544</v>
      </c>
      <c r="K3576" t="s">
        <v>124</v>
      </c>
      <c r="L3576">
        <v>3</v>
      </c>
      <c r="M3576" t="s">
        <v>54</v>
      </c>
      <c r="N3576" t="s">
        <v>57</v>
      </c>
      <c r="O3576">
        <v>2</v>
      </c>
      <c r="P3576" t="s">
        <v>3323</v>
      </c>
    </row>
    <row r="3577" spans="1:16" x14ac:dyDescent="0.3">
      <c r="A3577" t="s">
        <v>37</v>
      </c>
      <c r="B3577" t="s">
        <v>38</v>
      </c>
      <c r="C3577" t="s">
        <v>39</v>
      </c>
      <c r="D3577" t="s">
        <v>40</v>
      </c>
      <c r="E3577">
        <v>1</v>
      </c>
      <c r="F3577">
        <v>210</v>
      </c>
      <c r="G3577">
        <v>12</v>
      </c>
      <c r="H3577" s="47">
        <f t="shared" si="165"/>
        <v>210</v>
      </c>
      <c r="I3577" s="47">
        <f t="shared" si="166"/>
        <v>12</v>
      </c>
      <c r="J3577" s="39" t="str">
        <f t="shared" si="167"/>
        <v>21012</v>
      </c>
      <c r="K3577" t="s">
        <v>78</v>
      </c>
      <c r="L3577">
        <v>885</v>
      </c>
      <c r="M3577" t="s">
        <v>54</v>
      </c>
      <c r="N3577" t="s">
        <v>55</v>
      </c>
      <c r="O3577">
        <v>5</v>
      </c>
      <c r="P3577" t="s">
        <v>3322</v>
      </c>
    </row>
    <row r="3578" spans="1:16" x14ac:dyDescent="0.3">
      <c r="A3578" t="s">
        <v>37</v>
      </c>
      <c r="B3578" t="s">
        <v>38</v>
      </c>
      <c r="C3578" t="s">
        <v>39</v>
      </c>
      <c r="D3578" t="s">
        <v>40</v>
      </c>
      <c r="E3578">
        <v>1</v>
      </c>
      <c r="F3578">
        <v>854</v>
      </c>
      <c r="G3578">
        <v>1</v>
      </c>
      <c r="H3578" s="47">
        <f t="shared" si="165"/>
        <v>854</v>
      </c>
      <c r="I3578" s="47">
        <f t="shared" si="166"/>
        <v>1</v>
      </c>
      <c r="J3578" s="39" t="str">
        <f t="shared" si="167"/>
        <v>8541</v>
      </c>
      <c r="K3578" t="s">
        <v>207</v>
      </c>
      <c r="L3578">
        <v>628</v>
      </c>
      <c r="M3578" t="s">
        <v>54</v>
      </c>
      <c r="N3578" t="s">
        <v>55</v>
      </c>
      <c r="O3578">
        <v>5</v>
      </c>
      <c r="P3578" t="s">
        <v>3322</v>
      </c>
    </row>
    <row r="3579" spans="1:16" x14ac:dyDescent="0.3">
      <c r="A3579" t="s">
        <v>37</v>
      </c>
      <c r="B3579" t="s">
        <v>38</v>
      </c>
      <c r="C3579" t="s">
        <v>39</v>
      </c>
      <c r="D3579" t="s">
        <v>40</v>
      </c>
      <c r="E3579">
        <v>1</v>
      </c>
      <c r="F3579">
        <v>867</v>
      </c>
      <c r="G3579">
        <v>30</v>
      </c>
      <c r="H3579" s="47">
        <f t="shared" si="165"/>
        <v>867</v>
      </c>
      <c r="I3579" s="47">
        <f t="shared" si="166"/>
        <v>30</v>
      </c>
      <c r="J3579" s="39" t="str">
        <f t="shared" si="167"/>
        <v>86730</v>
      </c>
      <c r="K3579" t="s">
        <v>56</v>
      </c>
      <c r="L3579">
        <v>110</v>
      </c>
      <c r="M3579" t="s">
        <v>54</v>
      </c>
      <c r="N3579" t="s">
        <v>135</v>
      </c>
      <c r="O3579">
        <v>2</v>
      </c>
      <c r="P3579" t="s">
        <v>3323</v>
      </c>
    </row>
    <row r="3580" spans="1:16" x14ac:dyDescent="0.3">
      <c r="A3580" t="s">
        <v>37</v>
      </c>
      <c r="B3580" t="s">
        <v>38</v>
      </c>
      <c r="C3580" t="s">
        <v>39</v>
      </c>
      <c r="D3580" t="s">
        <v>40</v>
      </c>
      <c r="E3580">
        <v>1</v>
      </c>
      <c r="F3580">
        <v>583</v>
      </c>
      <c r="G3580">
        <v>2</v>
      </c>
      <c r="H3580" s="47">
        <f t="shared" si="165"/>
        <v>583</v>
      </c>
      <c r="I3580" s="47">
        <f t="shared" si="166"/>
        <v>2</v>
      </c>
      <c r="J3580" s="39" t="str">
        <f t="shared" si="167"/>
        <v>5832</v>
      </c>
      <c r="K3580" t="s">
        <v>124</v>
      </c>
      <c r="L3580">
        <v>7</v>
      </c>
      <c r="M3580" t="s">
        <v>54</v>
      </c>
      <c r="N3580" t="s">
        <v>55</v>
      </c>
      <c r="O3580">
        <v>5</v>
      </c>
      <c r="P3580" t="s">
        <v>3322</v>
      </c>
    </row>
    <row r="3581" spans="1:16" x14ac:dyDescent="0.3">
      <c r="A3581" t="s">
        <v>37</v>
      </c>
      <c r="B3581" t="s">
        <v>38</v>
      </c>
      <c r="C3581" t="s">
        <v>39</v>
      </c>
      <c r="D3581" t="s">
        <v>40</v>
      </c>
      <c r="E3581">
        <v>1</v>
      </c>
      <c r="F3581">
        <v>587</v>
      </c>
      <c r="G3581">
        <v>57</v>
      </c>
      <c r="H3581" s="47">
        <f t="shared" si="165"/>
        <v>587</v>
      </c>
      <c r="I3581" s="47">
        <f t="shared" si="166"/>
        <v>57</v>
      </c>
      <c r="J3581" s="39" t="str">
        <f t="shared" si="167"/>
        <v>58757</v>
      </c>
      <c r="K3581" t="s">
        <v>50</v>
      </c>
      <c r="L3581">
        <v>14</v>
      </c>
      <c r="M3581" t="s">
        <v>54</v>
      </c>
      <c r="N3581" t="s">
        <v>55</v>
      </c>
      <c r="O3581">
        <v>5</v>
      </c>
      <c r="P3581" t="s">
        <v>3322</v>
      </c>
    </row>
    <row r="3582" spans="1:16" x14ac:dyDescent="0.3">
      <c r="A3582" t="s">
        <v>37</v>
      </c>
      <c r="B3582" t="s">
        <v>38</v>
      </c>
      <c r="C3582" t="s">
        <v>39</v>
      </c>
      <c r="D3582" t="s">
        <v>40</v>
      </c>
      <c r="E3582">
        <v>1</v>
      </c>
      <c r="F3582">
        <v>755</v>
      </c>
      <c r="G3582">
        <v>9</v>
      </c>
      <c r="H3582" s="47">
        <f t="shared" si="165"/>
        <v>755</v>
      </c>
      <c r="I3582" s="47">
        <f t="shared" si="166"/>
        <v>9</v>
      </c>
      <c r="J3582" s="39" t="str">
        <f t="shared" si="167"/>
        <v>7559</v>
      </c>
      <c r="K3582" t="s">
        <v>56</v>
      </c>
      <c r="L3582">
        <v>91</v>
      </c>
      <c r="M3582" t="s">
        <v>54</v>
      </c>
      <c r="N3582" t="s">
        <v>55</v>
      </c>
      <c r="O3582">
        <v>5</v>
      </c>
      <c r="P3582" t="s">
        <v>3322</v>
      </c>
    </row>
    <row r="3583" spans="1:16" x14ac:dyDescent="0.3">
      <c r="A3583" t="s">
        <v>37</v>
      </c>
      <c r="B3583" t="s">
        <v>38</v>
      </c>
      <c r="C3583" t="s">
        <v>39</v>
      </c>
      <c r="D3583" t="s">
        <v>40</v>
      </c>
      <c r="E3583">
        <v>1</v>
      </c>
      <c r="F3583">
        <v>771</v>
      </c>
      <c r="G3583">
        <v>8</v>
      </c>
      <c r="H3583" s="47">
        <f t="shared" si="165"/>
        <v>771</v>
      </c>
      <c r="I3583" s="47">
        <f t="shared" si="166"/>
        <v>8</v>
      </c>
      <c r="J3583" s="39" t="str">
        <f t="shared" si="167"/>
        <v>7718</v>
      </c>
      <c r="K3583" t="s">
        <v>124</v>
      </c>
      <c r="L3583">
        <v>30</v>
      </c>
      <c r="M3583" t="s">
        <v>54</v>
      </c>
      <c r="N3583" t="s">
        <v>135</v>
      </c>
      <c r="O3583">
        <v>2</v>
      </c>
      <c r="P3583" t="s">
        <v>3323</v>
      </c>
    </row>
    <row r="3584" spans="1:16" x14ac:dyDescent="0.3">
      <c r="A3584" t="s">
        <v>37</v>
      </c>
      <c r="B3584" t="s">
        <v>38</v>
      </c>
      <c r="C3584" t="s">
        <v>39</v>
      </c>
      <c r="D3584" t="s">
        <v>40</v>
      </c>
      <c r="E3584">
        <v>1</v>
      </c>
      <c r="F3584">
        <v>161</v>
      </c>
      <c r="G3584">
        <v>5</v>
      </c>
      <c r="H3584" s="47">
        <f t="shared" si="165"/>
        <v>161</v>
      </c>
      <c r="I3584" s="47">
        <f t="shared" si="166"/>
        <v>5</v>
      </c>
      <c r="J3584" s="39" t="str">
        <f t="shared" si="167"/>
        <v>1615</v>
      </c>
      <c r="K3584" t="s">
        <v>356</v>
      </c>
      <c r="L3584">
        <v>26</v>
      </c>
      <c r="M3584" t="s">
        <v>54</v>
      </c>
      <c r="N3584" t="s">
        <v>3274</v>
      </c>
      <c r="O3584">
        <v>1</v>
      </c>
      <c r="P3584" t="s">
        <v>3321</v>
      </c>
    </row>
    <row r="3585" spans="1:16" x14ac:dyDescent="0.3">
      <c r="A3585" t="s">
        <v>37</v>
      </c>
      <c r="B3585" t="s">
        <v>38</v>
      </c>
      <c r="C3585" t="s">
        <v>39</v>
      </c>
      <c r="D3585" t="s">
        <v>40</v>
      </c>
      <c r="E3585">
        <v>1</v>
      </c>
      <c r="F3585">
        <v>511</v>
      </c>
      <c r="G3585">
        <v>24</v>
      </c>
      <c r="H3585" s="47">
        <f t="shared" si="165"/>
        <v>511</v>
      </c>
      <c r="I3585" s="47">
        <f t="shared" si="166"/>
        <v>24</v>
      </c>
      <c r="J3585" s="39" t="str">
        <f t="shared" si="167"/>
        <v>51124</v>
      </c>
      <c r="K3585" t="s">
        <v>124</v>
      </c>
      <c r="L3585">
        <v>23</v>
      </c>
      <c r="M3585" t="s">
        <v>54</v>
      </c>
      <c r="N3585" t="s">
        <v>135</v>
      </c>
      <c r="O3585">
        <v>2</v>
      </c>
      <c r="P3585" t="s">
        <v>3323</v>
      </c>
    </row>
    <row r="3586" spans="1:16" x14ac:dyDescent="0.3">
      <c r="A3586" t="s">
        <v>37</v>
      </c>
      <c r="B3586" t="s">
        <v>38</v>
      </c>
      <c r="C3586" t="s">
        <v>39</v>
      </c>
      <c r="D3586" t="s">
        <v>40</v>
      </c>
      <c r="E3586">
        <v>1</v>
      </c>
      <c r="F3586">
        <v>771</v>
      </c>
      <c r="G3586">
        <v>7</v>
      </c>
      <c r="H3586" s="47">
        <f t="shared" si="165"/>
        <v>771</v>
      </c>
      <c r="I3586" s="47">
        <f t="shared" si="166"/>
        <v>7</v>
      </c>
      <c r="J3586" s="39" t="str">
        <f t="shared" si="167"/>
        <v>7717</v>
      </c>
      <c r="K3586" t="s">
        <v>124</v>
      </c>
      <c r="L3586">
        <v>40</v>
      </c>
      <c r="M3586" t="s">
        <v>54</v>
      </c>
      <c r="N3586" t="s">
        <v>135</v>
      </c>
      <c r="O3586">
        <v>2</v>
      </c>
      <c r="P3586" t="s">
        <v>3323</v>
      </c>
    </row>
    <row r="3587" spans="1:16" x14ac:dyDescent="0.3">
      <c r="A3587" t="s">
        <v>37</v>
      </c>
      <c r="B3587" t="s">
        <v>38</v>
      </c>
      <c r="C3587" t="s">
        <v>39</v>
      </c>
      <c r="D3587" t="s">
        <v>40</v>
      </c>
      <c r="E3587">
        <v>1</v>
      </c>
      <c r="F3587">
        <v>113</v>
      </c>
      <c r="G3587">
        <v>4</v>
      </c>
      <c r="H3587" s="47">
        <f t="shared" ref="H3587:H3650" si="168">IF(E3587=1,F3587,CONCATENATE(E3587,F3587))</f>
        <v>113</v>
      </c>
      <c r="I3587" s="47">
        <f t="shared" ref="I3587:I3650" si="169">G3587</f>
        <v>4</v>
      </c>
      <c r="J3587" s="39" t="str">
        <f t="shared" ref="J3587:J3650" si="170">CONCATENATE(H3587,I3587)</f>
        <v>1134</v>
      </c>
      <c r="K3587" t="s">
        <v>53</v>
      </c>
      <c r="L3587">
        <v>56</v>
      </c>
      <c r="M3587" t="s">
        <v>54</v>
      </c>
      <c r="N3587" t="s">
        <v>1254</v>
      </c>
      <c r="O3587">
        <v>4</v>
      </c>
      <c r="P3587" t="s">
        <v>3325</v>
      </c>
    </row>
    <row r="3588" spans="1:16" x14ac:dyDescent="0.3">
      <c r="A3588" t="s">
        <v>37</v>
      </c>
      <c r="B3588" t="s">
        <v>38</v>
      </c>
      <c r="C3588" t="s">
        <v>39</v>
      </c>
      <c r="D3588" t="s">
        <v>40</v>
      </c>
      <c r="E3588">
        <v>1</v>
      </c>
      <c r="F3588">
        <v>435</v>
      </c>
      <c r="G3588">
        <v>6</v>
      </c>
      <c r="H3588" s="47">
        <f t="shared" si="168"/>
        <v>435</v>
      </c>
      <c r="I3588" s="47">
        <f t="shared" si="169"/>
        <v>6</v>
      </c>
      <c r="J3588" s="39" t="str">
        <f t="shared" si="170"/>
        <v>4356</v>
      </c>
      <c r="K3588" t="s">
        <v>124</v>
      </c>
      <c r="L3588">
        <v>713</v>
      </c>
      <c r="M3588" t="s">
        <v>54</v>
      </c>
      <c r="N3588" t="s">
        <v>55</v>
      </c>
      <c r="O3588">
        <v>5</v>
      </c>
      <c r="P3588" t="s">
        <v>3322</v>
      </c>
    </row>
    <row r="3589" spans="1:16" x14ac:dyDescent="0.3">
      <c r="A3589" t="s">
        <v>37</v>
      </c>
      <c r="B3589" t="s">
        <v>38</v>
      </c>
      <c r="C3589" t="s">
        <v>39</v>
      </c>
      <c r="D3589" t="s">
        <v>40</v>
      </c>
      <c r="E3589">
        <v>1</v>
      </c>
      <c r="F3589">
        <v>329</v>
      </c>
      <c r="G3589">
        <v>2</v>
      </c>
      <c r="H3589" s="47">
        <f t="shared" si="168"/>
        <v>329</v>
      </c>
      <c r="I3589" s="47">
        <f t="shared" si="169"/>
        <v>2</v>
      </c>
      <c r="J3589" s="39" t="str">
        <f t="shared" si="170"/>
        <v>3292</v>
      </c>
      <c r="K3589" t="s">
        <v>58</v>
      </c>
      <c r="L3589">
        <v>974</v>
      </c>
      <c r="M3589" t="s">
        <v>2169</v>
      </c>
      <c r="N3589" t="s">
        <v>2170</v>
      </c>
      <c r="O3589">
        <v>1</v>
      </c>
      <c r="P3589" t="s">
        <v>3321</v>
      </c>
    </row>
    <row r="3590" spans="1:16" x14ac:dyDescent="0.3">
      <c r="A3590" t="s">
        <v>37</v>
      </c>
      <c r="B3590" t="s">
        <v>38</v>
      </c>
      <c r="C3590" t="s">
        <v>39</v>
      </c>
      <c r="D3590" t="s">
        <v>40</v>
      </c>
      <c r="E3590">
        <v>1</v>
      </c>
      <c r="F3590">
        <v>843</v>
      </c>
      <c r="G3590">
        <v>9</v>
      </c>
      <c r="H3590" s="47">
        <f t="shared" si="168"/>
        <v>843</v>
      </c>
      <c r="I3590" s="47">
        <f t="shared" si="169"/>
        <v>9</v>
      </c>
      <c r="J3590" s="39" t="str">
        <f t="shared" si="170"/>
        <v>8439</v>
      </c>
      <c r="K3590" t="s">
        <v>124</v>
      </c>
      <c r="L3590">
        <v>94</v>
      </c>
      <c r="M3590" t="s">
        <v>54</v>
      </c>
      <c r="N3590" t="s">
        <v>57</v>
      </c>
      <c r="O3590">
        <v>2</v>
      </c>
      <c r="P3590" t="s">
        <v>3323</v>
      </c>
    </row>
    <row r="3591" spans="1:16" x14ac:dyDescent="0.3">
      <c r="A3591" t="s">
        <v>37</v>
      </c>
      <c r="B3591" t="s">
        <v>38</v>
      </c>
      <c r="C3591" t="s">
        <v>39</v>
      </c>
      <c r="D3591" t="s">
        <v>40</v>
      </c>
      <c r="E3591">
        <v>1</v>
      </c>
      <c r="F3591">
        <v>56</v>
      </c>
      <c r="G3591">
        <v>14</v>
      </c>
      <c r="H3591" s="47">
        <f t="shared" si="168"/>
        <v>56</v>
      </c>
      <c r="I3591" s="47">
        <f t="shared" si="169"/>
        <v>14</v>
      </c>
      <c r="J3591" s="39" t="str">
        <f t="shared" si="170"/>
        <v>5614</v>
      </c>
      <c r="K3591" t="s">
        <v>124</v>
      </c>
      <c r="L3591">
        <v>10</v>
      </c>
      <c r="M3591" t="s">
        <v>54</v>
      </c>
      <c r="N3591" t="s">
        <v>55</v>
      </c>
      <c r="O3591">
        <v>5</v>
      </c>
      <c r="P3591" t="s">
        <v>3322</v>
      </c>
    </row>
    <row r="3592" spans="1:16" x14ac:dyDescent="0.3">
      <c r="A3592" t="s">
        <v>37</v>
      </c>
      <c r="B3592" t="s">
        <v>38</v>
      </c>
      <c r="C3592" t="s">
        <v>39</v>
      </c>
      <c r="D3592" t="s">
        <v>40</v>
      </c>
      <c r="E3592">
        <v>1</v>
      </c>
      <c r="F3592">
        <v>334</v>
      </c>
      <c r="G3592">
        <v>5</v>
      </c>
      <c r="H3592" s="47">
        <f t="shared" si="168"/>
        <v>334</v>
      </c>
      <c r="I3592" s="47">
        <f t="shared" si="169"/>
        <v>5</v>
      </c>
      <c r="J3592" s="39" t="str">
        <f t="shared" si="170"/>
        <v>3345</v>
      </c>
      <c r="K3592" t="s">
        <v>124</v>
      </c>
      <c r="L3592">
        <v>26</v>
      </c>
      <c r="M3592" t="s">
        <v>54</v>
      </c>
      <c r="N3592" t="s">
        <v>135</v>
      </c>
      <c r="O3592">
        <v>2</v>
      </c>
      <c r="P3592" t="s">
        <v>3323</v>
      </c>
    </row>
    <row r="3593" spans="1:16" x14ac:dyDescent="0.3">
      <c r="A3593" t="s">
        <v>37</v>
      </c>
      <c r="B3593" t="s">
        <v>38</v>
      </c>
      <c r="C3593" t="s">
        <v>39</v>
      </c>
      <c r="D3593" t="s">
        <v>40</v>
      </c>
      <c r="E3593">
        <v>1</v>
      </c>
      <c r="F3593">
        <v>467</v>
      </c>
      <c r="G3593">
        <v>12</v>
      </c>
      <c r="H3593" s="47">
        <f t="shared" si="168"/>
        <v>467</v>
      </c>
      <c r="I3593" s="47">
        <f t="shared" si="169"/>
        <v>12</v>
      </c>
      <c r="J3593" s="39" t="str">
        <f t="shared" si="170"/>
        <v>46712</v>
      </c>
      <c r="K3593" t="s">
        <v>124</v>
      </c>
      <c r="L3593">
        <v>30</v>
      </c>
      <c r="M3593" t="s">
        <v>54</v>
      </c>
      <c r="N3593" t="s">
        <v>135</v>
      </c>
      <c r="O3593">
        <v>2</v>
      </c>
      <c r="P3593" t="s">
        <v>3323</v>
      </c>
    </row>
    <row r="3594" spans="1:16" x14ac:dyDescent="0.3">
      <c r="A3594" t="s">
        <v>37</v>
      </c>
      <c r="B3594" t="s">
        <v>38</v>
      </c>
      <c r="C3594" t="s">
        <v>39</v>
      </c>
      <c r="D3594" t="s">
        <v>40</v>
      </c>
      <c r="E3594">
        <v>1</v>
      </c>
      <c r="F3594">
        <v>867</v>
      </c>
      <c r="G3594">
        <v>71</v>
      </c>
      <c r="H3594" s="47">
        <f t="shared" si="168"/>
        <v>867</v>
      </c>
      <c r="I3594" s="47">
        <f t="shared" si="169"/>
        <v>71</v>
      </c>
      <c r="J3594" s="39" t="str">
        <f t="shared" si="170"/>
        <v>86771</v>
      </c>
      <c r="K3594" t="s">
        <v>356</v>
      </c>
      <c r="L3594">
        <v>3146</v>
      </c>
      <c r="M3594" t="s">
        <v>54</v>
      </c>
      <c r="N3594" t="s">
        <v>135</v>
      </c>
      <c r="O3594">
        <v>2</v>
      </c>
      <c r="P3594" t="s">
        <v>3323</v>
      </c>
    </row>
    <row r="3595" spans="1:16" x14ac:dyDescent="0.3">
      <c r="A3595" t="s">
        <v>37</v>
      </c>
      <c r="B3595" t="s">
        <v>38</v>
      </c>
      <c r="C3595" t="s">
        <v>39</v>
      </c>
      <c r="D3595" t="s">
        <v>40</v>
      </c>
      <c r="E3595">
        <v>1</v>
      </c>
      <c r="F3595">
        <v>887</v>
      </c>
      <c r="G3595">
        <v>10</v>
      </c>
      <c r="H3595" s="47">
        <f t="shared" si="168"/>
        <v>887</v>
      </c>
      <c r="I3595" s="47">
        <f t="shared" si="169"/>
        <v>10</v>
      </c>
      <c r="J3595" s="39" t="str">
        <f t="shared" si="170"/>
        <v>88710</v>
      </c>
      <c r="K3595" t="s">
        <v>124</v>
      </c>
      <c r="L3595">
        <v>39</v>
      </c>
      <c r="M3595" t="s">
        <v>54</v>
      </c>
      <c r="N3595" t="s">
        <v>135</v>
      </c>
      <c r="O3595">
        <v>2</v>
      </c>
      <c r="P3595" t="s">
        <v>3323</v>
      </c>
    </row>
    <row r="3596" spans="1:16" x14ac:dyDescent="0.3">
      <c r="A3596" t="s">
        <v>37</v>
      </c>
      <c r="B3596" t="s">
        <v>38</v>
      </c>
      <c r="C3596" t="s">
        <v>39</v>
      </c>
      <c r="D3596" t="s">
        <v>40</v>
      </c>
      <c r="E3596">
        <v>1</v>
      </c>
      <c r="F3596">
        <v>430</v>
      </c>
      <c r="G3596">
        <v>3</v>
      </c>
      <c r="H3596" s="47">
        <f t="shared" si="168"/>
        <v>430</v>
      </c>
      <c r="I3596" s="47">
        <f t="shared" si="169"/>
        <v>3</v>
      </c>
      <c r="J3596" s="39" t="str">
        <f t="shared" si="170"/>
        <v>4303</v>
      </c>
      <c r="K3596" t="s">
        <v>124</v>
      </c>
      <c r="L3596">
        <v>1709</v>
      </c>
      <c r="M3596" t="s">
        <v>54</v>
      </c>
      <c r="N3596" t="s">
        <v>55</v>
      </c>
      <c r="O3596">
        <v>5</v>
      </c>
      <c r="P3596" t="s">
        <v>3322</v>
      </c>
    </row>
    <row r="3597" spans="1:16" x14ac:dyDescent="0.3">
      <c r="A3597" t="s">
        <v>37</v>
      </c>
      <c r="B3597" t="s">
        <v>38</v>
      </c>
      <c r="C3597" t="s">
        <v>39</v>
      </c>
      <c r="D3597" t="s">
        <v>40</v>
      </c>
      <c r="E3597">
        <v>1</v>
      </c>
      <c r="F3597">
        <v>598</v>
      </c>
      <c r="G3597">
        <v>1</v>
      </c>
      <c r="H3597" s="47">
        <f t="shared" si="168"/>
        <v>598</v>
      </c>
      <c r="I3597" s="47">
        <f t="shared" si="169"/>
        <v>1</v>
      </c>
      <c r="J3597" s="39" t="str">
        <f t="shared" si="170"/>
        <v>5981</v>
      </c>
      <c r="K3597" t="s">
        <v>124</v>
      </c>
      <c r="L3597">
        <v>99</v>
      </c>
      <c r="M3597" t="s">
        <v>54</v>
      </c>
      <c r="N3597" t="s">
        <v>3230</v>
      </c>
      <c r="O3597">
        <v>1</v>
      </c>
      <c r="P3597" t="s">
        <v>3321</v>
      </c>
    </row>
    <row r="3598" spans="1:16" x14ac:dyDescent="0.3">
      <c r="A3598" t="s">
        <v>37</v>
      </c>
      <c r="B3598" t="s">
        <v>38</v>
      </c>
      <c r="C3598" t="s">
        <v>39</v>
      </c>
      <c r="D3598" t="s">
        <v>40</v>
      </c>
      <c r="E3598">
        <v>1</v>
      </c>
      <c r="F3598">
        <v>485</v>
      </c>
      <c r="G3598">
        <v>2</v>
      </c>
      <c r="H3598" s="47">
        <f t="shared" si="168"/>
        <v>485</v>
      </c>
      <c r="I3598" s="47">
        <f t="shared" si="169"/>
        <v>2</v>
      </c>
      <c r="J3598" s="39" t="str">
        <f t="shared" si="170"/>
        <v>4852</v>
      </c>
      <c r="K3598" t="s">
        <v>124</v>
      </c>
      <c r="L3598">
        <v>17</v>
      </c>
      <c r="M3598" t="s">
        <v>54</v>
      </c>
      <c r="N3598" t="s">
        <v>135</v>
      </c>
      <c r="O3598">
        <v>2</v>
      </c>
      <c r="P3598" t="s">
        <v>3323</v>
      </c>
    </row>
    <row r="3599" spans="1:16" x14ac:dyDescent="0.3">
      <c r="A3599" t="s">
        <v>37</v>
      </c>
      <c r="B3599" t="s">
        <v>38</v>
      </c>
      <c r="C3599" t="s">
        <v>39</v>
      </c>
      <c r="D3599" t="s">
        <v>40</v>
      </c>
      <c r="E3599">
        <v>1</v>
      </c>
      <c r="F3599">
        <v>317</v>
      </c>
      <c r="G3599">
        <v>5</v>
      </c>
      <c r="H3599" s="47">
        <f t="shared" si="168"/>
        <v>317</v>
      </c>
      <c r="I3599" s="47">
        <f t="shared" si="169"/>
        <v>5</v>
      </c>
      <c r="J3599" s="39" t="str">
        <f t="shared" si="170"/>
        <v>3175</v>
      </c>
      <c r="K3599" t="s">
        <v>124</v>
      </c>
      <c r="L3599">
        <v>13</v>
      </c>
      <c r="M3599" t="s">
        <v>54</v>
      </c>
      <c r="N3599" t="s">
        <v>135</v>
      </c>
      <c r="O3599">
        <v>2</v>
      </c>
      <c r="P3599" t="s">
        <v>3323</v>
      </c>
    </row>
    <row r="3600" spans="1:16" x14ac:dyDescent="0.3">
      <c r="A3600" t="s">
        <v>37</v>
      </c>
      <c r="B3600" t="s">
        <v>38</v>
      </c>
      <c r="C3600" t="s">
        <v>39</v>
      </c>
      <c r="D3600" t="s">
        <v>40</v>
      </c>
      <c r="E3600">
        <v>1</v>
      </c>
      <c r="F3600">
        <v>867</v>
      </c>
      <c r="G3600">
        <v>131</v>
      </c>
      <c r="H3600" s="47">
        <f t="shared" si="168"/>
        <v>867</v>
      </c>
      <c r="I3600" s="47">
        <f t="shared" si="169"/>
        <v>131</v>
      </c>
      <c r="J3600" s="39" t="str">
        <f t="shared" si="170"/>
        <v>867131</v>
      </c>
      <c r="K3600" t="s">
        <v>56</v>
      </c>
      <c r="L3600">
        <v>850</v>
      </c>
      <c r="M3600" t="s">
        <v>54</v>
      </c>
      <c r="N3600" t="s">
        <v>55</v>
      </c>
      <c r="O3600">
        <v>5</v>
      </c>
      <c r="P3600" t="s">
        <v>3322</v>
      </c>
    </row>
    <row r="3601" spans="1:16" x14ac:dyDescent="0.3">
      <c r="A3601" t="s">
        <v>37</v>
      </c>
      <c r="B3601" t="s">
        <v>38</v>
      </c>
      <c r="C3601" t="s">
        <v>39</v>
      </c>
      <c r="D3601" t="s">
        <v>40</v>
      </c>
      <c r="E3601">
        <v>1</v>
      </c>
      <c r="F3601">
        <v>895</v>
      </c>
      <c r="G3601">
        <v>5</v>
      </c>
      <c r="H3601" s="47">
        <f t="shared" si="168"/>
        <v>895</v>
      </c>
      <c r="I3601" s="47">
        <f t="shared" si="169"/>
        <v>5</v>
      </c>
      <c r="J3601" s="39" t="str">
        <f t="shared" si="170"/>
        <v>8955</v>
      </c>
      <c r="K3601" t="s">
        <v>340</v>
      </c>
      <c r="L3601">
        <v>1224</v>
      </c>
      <c r="M3601" t="s">
        <v>54</v>
      </c>
      <c r="N3601" t="s">
        <v>1511</v>
      </c>
      <c r="O3601">
        <v>2</v>
      </c>
      <c r="P3601" t="s">
        <v>3323</v>
      </c>
    </row>
    <row r="3602" spans="1:16" x14ac:dyDescent="0.3">
      <c r="A3602" t="s">
        <v>37</v>
      </c>
      <c r="B3602" t="s">
        <v>38</v>
      </c>
      <c r="C3602" t="s">
        <v>39</v>
      </c>
      <c r="D3602" t="s">
        <v>40</v>
      </c>
      <c r="E3602">
        <v>1</v>
      </c>
      <c r="F3602">
        <v>787</v>
      </c>
      <c r="G3602">
        <v>16</v>
      </c>
      <c r="H3602" s="47">
        <f t="shared" si="168"/>
        <v>787</v>
      </c>
      <c r="I3602" s="47">
        <f t="shared" si="169"/>
        <v>16</v>
      </c>
      <c r="J3602" s="39" t="str">
        <f t="shared" si="170"/>
        <v>78716</v>
      </c>
      <c r="K3602" t="s">
        <v>58</v>
      </c>
      <c r="L3602">
        <v>256</v>
      </c>
      <c r="M3602" t="s">
        <v>54</v>
      </c>
      <c r="N3602" t="s">
        <v>55</v>
      </c>
      <c r="O3602">
        <v>5</v>
      </c>
      <c r="P3602" t="s">
        <v>3322</v>
      </c>
    </row>
    <row r="3603" spans="1:16" x14ac:dyDescent="0.3">
      <c r="A3603" t="s">
        <v>37</v>
      </c>
      <c r="B3603" t="s">
        <v>38</v>
      </c>
      <c r="C3603" t="s">
        <v>39</v>
      </c>
      <c r="D3603" t="s">
        <v>40</v>
      </c>
      <c r="E3603">
        <v>1</v>
      </c>
      <c r="F3603">
        <v>456</v>
      </c>
      <c r="G3603">
        <v>2</v>
      </c>
      <c r="H3603" s="47">
        <f t="shared" si="168"/>
        <v>456</v>
      </c>
      <c r="I3603" s="47">
        <f t="shared" si="169"/>
        <v>2</v>
      </c>
      <c r="J3603" s="39" t="str">
        <f t="shared" si="170"/>
        <v>4562</v>
      </c>
      <c r="K3603" t="s">
        <v>356</v>
      </c>
      <c r="L3603">
        <v>350</v>
      </c>
      <c r="M3603" t="s">
        <v>3275</v>
      </c>
      <c r="N3603" t="s">
        <v>3248</v>
      </c>
      <c r="O3603">
        <v>1</v>
      </c>
      <c r="P3603" t="s">
        <v>3321</v>
      </c>
    </row>
    <row r="3604" spans="1:16" x14ac:dyDescent="0.3">
      <c r="A3604" t="s">
        <v>37</v>
      </c>
      <c r="B3604" t="s">
        <v>38</v>
      </c>
      <c r="C3604" t="s">
        <v>39</v>
      </c>
      <c r="D3604" t="s">
        <v>40</v>
      </c>
      <c r="E3604">
        <v>1</v>
      </c>
      <c r="F3604">
        <v>345</v>
      </c>
      <c r="G3604">
        <v>0</v>
      </c>
      <c r="H3604" s="47">
        <f t="shared" si="168"/>
        <v>345</v>
      </c>
      <c r="I3604" s="47"/>
      <c r="J3604" s="39" t="str">
        <f t="shared" si="170"/>
        <v>345</v>
      </c>
      <c r="K3604" t="s">
        <v>161</v>
      </c>
      <c r="L3604">
        <v>520</v>
      </c>
      <c r="M3604" t="s">
        <v>54</v>
      </c>
      <c r="N3604" t="s">
        <v>162</v>
      </c>
      <c r="O3604">
        <v>2</v>
      </c>
      <c r="P3604" t="s">
        <v>3323</v>
      </c>
    </row>
    <row r="3605" spans="1:16" x14ac:dyDescent="0.3">
      <c r="A3605" t="s">
        <v>37</v>
      </c>
      <c r="B3605" t="s">
        <v>38</v>
      </c>
      <c r="C3605" t="s">
        <v>39</v>
      </c>
      <c r="D3605" t="s">
        <v>40</v>
      </c>
      <c r="E3605">
        <v>1</v>
      </c>
      <c r="F3605">
        <v>760</v>
      </c>
      <c r="G3605">
        <v>2</v>
      </c>
      <c r="H3605" s="47">
        <f t="shared" si="168"/>
        <v>760</v>
      </c>
      <c r="I3605" s="47">
        <f t="shared" si="169"/>
        <v>2</v>
      </c>
      <c r="J3605" s="39" t="str">
        <f t="shared" si="170"/>
        <v>7602</v>
      </c>
      <c r="K3605" t="s">
        <v>124</v>
      </c>
      <c r="L3605">
        <v>30</v>
      </c>
      <c r="M3605" t="s">
        <v>3276</v>
      </c>
      <c r="N3605" t="s">
        <v>581</v>
      </c>
      <c r="O3605">
        <v>1</v>
      </c>
      <c r="P3605" t="s">
        <v>3321</v>
      </c>
    </row>
    <row r="3606" spans="1:16" x14ac:dyDescent="0.3">
      <c r="A3606" t="s">
        <v>37</v>
      </c>
      <c r="B3606" t="s">
        <v>38</v>
      </c>
      <c r="C3606" t="s">
        <v>39</v>
      </c>
      <c r="D3606" t="s">
        <v>40</v>
      </c>
      <c r="E3606">
        <v>1</v>
      </c>
      <c r="F3606">
        <v>366</v>
      </c>
      <c r="G3606">
        <v>16</v>
      </c>
      <c r="H3606" s="47">
        <f t="shared" si="168"/>
        <v>366</v>
      </c>
      <c r="I3606" s="47">
        <f t="shared" si="169"/>
        <v>16</v>
      </c>
      <c r="J3606" s="39" t="str">
        <f t="shared" si="170"/>
        <v>36616</v>
      </c>
      <c r="K3606" t="s">
        <v>53</v>
      </c>
      <c r="L3606">
        <v>160</v>
      </c>
      <c r="M3606" t="s">
        <v>54</v>
      </c>
      <c r="N3606" t="s">
        <v>57</v>
      </c>
      <c r="O3606">
        <v>2</v>
      </c>
      <c r="P3606" t="s">
        <v>3323</v>
      </c>
    </row>
    <row r="3607" spans="1:16" x14ac:dyDescent="0.3">
      <c r="A3607" t="s">
        <v>37</v>
      </c>
      <c r="B3607" t="s">
        <v>38</v>
      </c>
      <c r="C3607" t="s">
        <v>39</v>
      </c>
      <c r="D3607" t="s">
        <v>40</v>
      </c>
      <c r="E3607">
        <v>1</v>
      </c>
      <c r="F3607">
        <v>292</v>
      </c>
      <c r="G3607">
        <v>5</v>
      </c>
      <c r="H3607" s="47">
        <f t="shared" si="168"/>
        <v>292</v>
      </c>
      <c r="I3607" s="47">
        <f t="shared" si="169"/>
        <v>5</v>
      </c>
      <c r="J3607" s="39" t="str">
        <f t="shared" si="170"/>
        <v>2925</v>
      </c>
      <c r="K3607" t="s">
        <v>161</v>
      </c>
      <c r="L3607">
        <v>366</v>
      </c>
      <c r="M3607" t="s">
        <v>54</v>
      </c>
      <c r="N3607" t="s">
        <v>162</v>
      </c>
      <c r="O3607">
        <v>2</v>
      </c>
      <c r="P3607" t="s">
        <v>3323</v>
      </c>
    </row>
    <row r="3608" spans="1:16" x14ac:dyDescent="0.3">
      <c r="A3608" t="s">
        <v>37</v>
      </c>
      <c r="B3608" t="s">
        <v>38</v>
      </c>
      <c r="C3608" t="s">
        <v>39</v>
      </c>
      <c r="D3608" t="s">
        <v>40</v>
      </c>
      <c r="E3608">
        <v>1</v>
      </c>
      <c r="F3608">
        <v>516</v>
      </c>
      <c r="G3608">
        <v>6</v>
      </c>
      <c r="H3608" s="47">
        <f t="shared" si="168"/>
        <v>516</v>
      </c>
      <c r="I3608" s="47">
        <f t="shared" si="169"/>
        <v>6</v>
      </c>
      <c r="J3608" s="39" t="str">
        <f t="shared" si="170"/>
        <v>5166</v>
      </c>
      <c r="K3608" t="s">
        <v>340</v>
      </c>
      <c r="L3608">
        <v>40</v>
      </c>
      <c r="M3608" t="s">
        <v>54</v>
      </c>
      <c r="N3608" t="s">
        <v>3233</v>
      </c>
      <c r="O3608">
        <v>1</v>
      </c>
      <c r="P3608" t="s">
        <v>3321</v>
      </c>
    </row>
    <row r="3609" spans="1:16" x14ac:dyDescent="0.3">
      <c r="A3609" t="s">
        <v>37</v>
      </c>
      <c r="B3609" t="s">
        <v>38</v>
      </c>
      <c r="C3609" t="s">
        <v>39</v>
      </c>
      <c r="D3609" t="s">
        <v>40</v>
      </c>
      <c r="E3609">
        <v>1</v>
      </c>
      <c r="F3609">
        <v>887</v>
      </c>
      <c r="G3609">
        <v>5</v>
      </c>
      <c r="H3609" s="47">
        <f t="shared" si="168"/>
        <v>887</v>
      </c>
      <c r="I3609" s="47">
        <f t="shared" si="169"/>
        <v>5</v>
      </c>
      <c r="J3609" s="39" t="str">
        <f t="shared" si="170"/>
        <v>8875</v>
      </c>
      <c r="K3609" t="s">
        <v>124</v>
      </c>
      <c r="L3609">
        <v>7</v>
      </c>
      <c r="M3609" t="s">
        <v>54</v>
      </c>
      <c r="N3609" t="s">
        <v>57</v>
      </c>
      <c r="O3609">
        <v>2</v>
      </c>
      <c r="P3609" t="s">
        <v>3323</v>
      </c>
    </row>
    <row r="3610" spans="1:16" x14ac:dyDescent="0.3">
      <c r="A3610" t="s">
        <v>37</v>
      </c>
      <c r="B3610" t="s">
        <v>38</v>
      </c>
      <c r="C3610" t="s">
        <v>39</v>
      </c>
      <c r="D3610" t="s">
        <v>40</v>
      </c>
      <c r="E3610">
        <v>1</v>
      </c>
      <c r="F3610">
        <v>775</v>
      </c>
      <c r="G3610">
        <v>19</v>
      </c>
      <c r="H3610" s="47">
        <f t="shared" si="168"/>
        <v>775</v>
      </c>
      <c r="I3610" s="47">
        <f t="shared" si="169"/>
        <v>19</v>
      </c>
      <c r="J3610" s="39" t="str">
        <f t="shared" si="170"/>
        <v>77519</v>
      </c>
      <c r="K3610" t="s">
        <v>50</v>
      </c>
      <c r="L3610">
        <v>8</v>
      </c>
      <c r="M3610" t="s">
        <v>54</v>
      </c>
      <c r="N3610" t="s">
        <v>55</v>
      </c>
      <c r="O3610">
        <v>5</v>
      </c>
      <c r="P3610" t="s">
        <v>3322</v>
      </c>
    </row>
    <row r="3611" spans="1:16" x14ac:dyDescent="0.3">
      <c r="A3611" t="s">
        <v>37</v>
      </c>
      <c r="B3611" t="s">
        <v>38</v>
      </c>
      <c r="C3611" t="s">
        <v>39</v>
      </c>
      <c r="D3611" t="s">
        <v>40</v>
      </c>
      <c r="E3611">
        <v>1</v>
      </c>
      <c r="F3611">
        <v>205</v>
      </c>
      <c r="G3611">
        <v>111</v>
      </c>
      <c r="H3611" s="47">
        <f t="shared" si="168"/>
        <v>205</v>
      </c>
      <c r="I3611" s="47">
        <f t="shared" si="169"/>
        <v>111</v>
      </c>
      <c r="J3611" s="39" t="str">
        <f t="shared" si="170"/>
        <v>205111</v>
      </c>
      <c r="K3611" t="s">
        <v>124</v>
      </c>
      <c r="L3611">
        <v>543</v>
      </c>
      <c r="M3611" t="s">
        <v>54</v>
      </c>
      <c r="N3611" t="s">
        <v>55</v>
      </c>
      <c r="O3611">
        <v>5</v>
      </c>
      <c r="P3611" t="s">
        <v>3322</v>
      </c>
    </row>
    <row r="3612" spans="1:16" x14ac:dyDescent="0.3">
      <c r="A3612" t="s">
        <v>37</v>
      </c>
      <c r="B3612" t="s">
        <v>38</v>
      </c>
      <c r="C3612" t="s">
        <v>39</v>
      </c>
      <c r="D3612" t="s">
        <v>40</v>
      </c>
      <c r="E3612">
        <v>1</v>
      </c>
      <c r="F3612">
        <v>366</v>
      </c>
      <c r="G3612">
        <v>18</v>
      </c>
      <c r="H3612" s="47">
        <f t="shared" si="168"/>
        <v>366</v>
      </c>
      <c r="I3612" s="47">
        <f t="shared" si="169"/>
        <v>18</v>
      </c>
      <c r="J3612" s="39" t="str">
        <f t="shared" si="170"/>
        <v>36618</v>
      </c>
      <c r="K3612" t="s">
        <v>53</v>
      </c>
      <c r="L3612">
        <v>111</v>
      </c>
      <c r="M3612" t="s">
        <v>54</v>
      </c>
      <c r="N3612" t="s">
        <v>57</v>
      </c>
      <c r="O3612">
        <v>2</v>
      </c>
      <c r="P3612" t="s">
        <v>3323</v>
      </c>
    </row>
    <row r="3613" spans="1:16" x14ac:dyDescent="0.3">
      <c r="A3613" t="s">
        <v>37</v>
      </c>
      <c r="B3613" t="s">
        <v>38</v>
      </c>
      <c r="C3613" t="s">
        <v>39</v>
      </c>
      <c r="D3613" t="s">
        <v>40</v>
      </c>
      <c r="E3613">
        <v>1</v>
      </c>
      <c r="F3613">
        <v>575</v>
      </c>
      <c r="G3613">
        <v>5</v>
      </c>
      <c r="H3613" s="47">
        <f t="shared" si="168"/>
        <v>575</v>
      </c>
      <c r="I3613" s="47">
        <f t="shared" si="169"/>
        <v>5</v>
      </c>
      <c r="J3613" s="39" t="str">
        <f t="shared" si="170"/>
        <v>5755</v>
      </c>
      <c r="K3613" t="s">
        <v>356</v>
      </c>
      <c r="L3613">
        <v>80</v>
      </c>
      <c r="M3613" t="s">
        <v>54</v>
      </c>
      <c r="N3613" t="s">
        <v>1511</v>
      </c>
      <c r="O3613">
        <v>2</v>
      </c>
      <c r="P3613" t="s">
        <v>3323</v>
      </c>
    </row>
    <row r="3614" spans="1:16" x14ac:dyDescent="0.3">
      <c r="A3614" t="s">
        <v>37</v>
      </c>
      <c r="B3614" t="s">
        <v>38</v>
      </c>
      <c r="C3614" t="s">
        <v>39</v>
      </c>
      <c r="D3614" t="s">
        <v>40</v>
      </c>
      <c r="E3614">
        <v>1</v>
      </c>
      <c r="F3614">
        <v>772</v>
      </c>
      <c r="G3614">
        <v>3</v>
      </c>
      <c r="H3614" s="47">
        <f t="shared" si="168"/>
        <v>772</v>
      </c>
      <c r="I3614" s="47">
        <f t="shared" si="169"/>
        <v>3</v>
      </c>
      <c r="J3614" s="39" t="str">
        <f t="shared" si="170"/>
        <v>7723</v>
      </c>
      <c r="K3614" t="s">
        <v>124</v>
      </c>
      <c r="L3614">
        <v>549</v>
      </c>
      <c r="M3614" t="s">
        <v>54</v>
      </c>
      <c r="N3614" t="s">
        <v>135</v>
      </c>
      <c r="O3614">
        <v>2</v>
      </c>
      <c r="P3614" t="s">
        <v>3323</v>
      </c>
    </row>
    <row r="3615" spans="1:16" x14ac:dyDescent="0.3">
      <c r="A3615" t="s">
        <v>37</v>
      </c>
      <c r="B3615" t="s">
        <v>38</v>
      </c>
      <c r="C3615" t="s">
        <v>39</v>
      </c>
      <c r="D3615" t="s">
        <v>40</v>
      </c>
      <c r="E3615">
        <v>1</v>
      </c>
      <c r="F3615">
        <v>784</v>
      </c>
      <c r="G3615">
        <v>0</v>
      </c>
      <c r="H3615" s="47">
        <f t="shared" si="168"/>
        <v>784</v>
      </c>
      <c r="I3615" s="47"/>
      <c r="J3615" s="39" t="str">
        <f t="shared" si="170"/>
        <v>784</v>
      </c>
      <c r="K3615" t="s">
        <v>124</v>
      </c>
      <c r="L3615">
        <v>2180</v>
      </c>
      <c r="M3615" t="s">
        <v>54</v>
      </c>
      <c r="N3615" t="s">
        <v>55</v>
      </c>
      <c r="O3615">
        <v>5</v>
      </c>
      <c r="P3615" t="s">
        <v>3322</v>
      </c>
    </row>
    <row r="3616" spans="1:16" x14ac:dyDescent="0.3">
      <c r="A3616" t="s">
        <v>37</v>
      </c>
      <c r="B3616" t="s">
        <v>38</v>
      </c>
      <c r="C3616" t="s">
        <v>39</v>
      </c>
      <c r="D3616" t="s">
        <v>40</v>
      </c>
      <c r="E3616">
        <v>1</v>
      </c>
      <c r="F3616">
        <v>573</v>
      </c>
      <c r="G3616">
        <v>12</v>
      </c>
      <c r="H3616" s="47">
        <f t="shared" si="168"/>
        <v>573</v>
      </c>
      <c r="I3616" s="47">
        <f t="shared" si="169"/>
        <v>12</v>
      </c>
      <c r="J3616" s="39" t="str">
        <f t="shared" si="170"/>
        <v>57312</v>
      </c>
      <c r="K3616" t="s">
        <v>356</v>
      </c>
      <c r="L3616">
        <v>320</v>
      </c>
      <c r="M3616" t="s">
        <v>54</v>
      </c>
      <c r="N3616" t="s">
        <v>135</v>
      </c>
      <c r="O3616">
        <v>2</v>
      </c>
      <c r="P3616" t="s">
        <v>3323</v>
      </c>
    </row>
    <row r="3617" spans="1:16" x14ac:dyDescent="0.3">
      <c r="A3617" t="s">
        <v>37</v>
      </c>
      <c r="B3617" t="s">
        <v>38</v>
      </c>
      <c r="C3617" t="s">
        <v>39</v>
      </c>
      <c r="D3617" t="s">
        <v>40</v>
      </c>
      <c r="E3617">
        <v>1</v>
      </c>
      <c r="F3617">
        <v>345</v>
      </c>
      <c r="G3617">
        <v>1</v>
      </c>
      <c r="H3617" s="47">
        <f t="shared" si="168"/>
        <v>345</v>
      </c>
      <c r="I3617" s="47">
        <f t="shared" si="169"/>
        <v>1</v>
      </c>
      <c r="J3617" s="39" t="str">
        <f t="shared" si="170"/>
        <v>3451</v>
      </c>
      <c r="K3617" t="s">
        <v>161</v>
      </c>
      <c r="L3617">
        <v>1535</v>
      </c>
      <c r="M3617" t="s">
        <v>54</v>
      </c>
      <c r="N3617" t="s">
        <v>162</v>
      </c>
      <c r="O3617">
        <v>2</v>
      </c>
      <c r="P3617" t="s">
        <v>3323</v>
      </c>
    </row>
    <row r="3618" spans="1:16" x14ac:dyDescent="0.3">
      <c r="A3618" t="s">
        <v>37</v>
      </c>
      <c r="B3618" t="s">
        <v>38</v>
      </c>
      <c r="C3618" t="s">
        <v>39</v>
      </c>
      <c r="D3618" t="s">
        <v>40</v>
      </c>
      <c r="E3618">
        <v>1</v>
      </c>
      <c r="F3618">
        <v>743</v>
      </c>
      <c r="G3618">
        <v>14</v>
      </c>
      <c r="H3618" s="47">
        <f t="shared" si="168"/>
        <v>743</v>
      </c>
      <c r="I3618" s="47">
        <f t="shared" si="169"/>
        <v>14</v>
      </c>
      <c r="J3618" s="39" t="str">
        <f t="shared" si="170"/>
        <v>74314</v>
      </c>
      <c r="K3618" t="s">
        <v>56</v>
      </c>
      <c r="L3618">
        <v>466</v>
      </c>
      <c r="M3618" t="s">
        <v>54</v>
      </c>
      <c r="N3618" t="s">
        <v>57</v>
      </c>
      <c r="O3618">
        <v>2</v>
      </c>
      <c r="P3618" t="s">
        <v>3323</v>
      </c>
    </row>
    <row r="3619" spans="1:16" x14ac:dyDescent="0.3">
      <c r="A3619" t="s">
        <v>37</v>
      </c>
      <c r="B3619" t="s">
        <v>38</v>
      </c>
      <c r="C3619" t="s">
        <v>39</v>
      </c>
      <c r="D3619" t="s">
        <v>40</v>
      </c>
      <c r="E3619">
        <v>1</v>
      </c>
      <c r="F3619">
        <v>838</v>
      </c>
      <c r="G3619">
        <v>5</v>
      </c>
      <c r="H3619" s="47">
        <f t="shared" si="168"/>
        <v>838</v>
      </c>
      <c r="I3619" s="47">
        <f t="shared" si="169"/>
        <v>5</v>
      </c>
      <c r="J3619" s="39" t="str">
        <f t="shared" si="170"/>
        <v>8385</v>
      </c>
      <c r="K3619" t="s">
        <v>56</v>
      </c>
      <c r="L3619">
        <v>12</v>
      </c>
      <c r="M3619" t="s">
        <v>54</v>
      </c>
      <c r="N3619" t="s">
        <v>57</v>
      </c>
      <c r="O3619">
        <v>2</v>
      </c>
      <c r="P3619" t="s">
        <v>3323</v>
      </c>
    </row>
    <row r="3620" spans="1:16" x14ac:dyDescent="0.3">
      <c r="A3620" t="s">
        <v>37</v>
      </c>
      <c r="B3620" t="s">
        <v>38</v>
      </c>
      <c r="C3620" t="s">
        <v>39</v>
      </c>
      <c r="D3620" t="s">
        <v>40</v>
      </c>
      <c r="E3620">
        <v>1</v>
      </c>
      <c r="F3620">
        <v>910</v>
      </c>
      <c r="G3620">
        <v>0</v>
      </c>
      <c r="H3620" s="47">
        <f t="shared" si="168"/>
        <v>910</v>
      </c>
      <c r="I3620" s="47"/>
      <c r="J3620" s="39" t="str">
        <f t="shared" si="170"/>
        <v>910</v>
      </c>
      <c r="K3620" t="s">
        <v>124</v>
      </c>
      <c r="L3620">
        <v>327</v>
      </c>
      <c r="M3620" t="s">
        <v>54</v>
      </c>
      <c r="N3620" t="s">
        <v>135</v>
      </c>
      <c r="O3620">
        <v>2</v>
      </c>
      <c r="P3620" t="s">
        <v>3323</v>
      </c>
    </row>
    <row r="3621" spans="1:16" x14ac:dyDescent="0.3">
      <c r="A3621" t="s">
        <v>37</v>
      </c>
      <c r="B3621" t="s">
        <v>38</v>
      </c>
      <c r="C3621" t="s">
        <v>39</v>
      </c>
      <c r="D3621" t="s">
        <v>40</v>
      </c>
      <c r="E3621">
        <v>1</v>
      </c>
      <c r="F3621">
        <v>399</v>
      </c>
      <c r="G3621">
        <v>0</v>
      </c>
      <c r="H3621" s="47">
        <f t="shared" si="168"/>
        <v>399</v>
      </c>
      <c r="I3621" s="47"/>
      <c r="J3621" s="39" t="str">
        <f t="shared" si="170"/>
        <v>399</v>
      </c>
      <c r="K3621" t="s">
        <v>161</v>
      </c>
      <c r="L3621">
        <v>434</v>
      </c>
      <c r="M3621" t="s">
        <v>54</v>
      </c>
      <c r="N3621" t="s">
        <v>162</v>
      </c>
      <c r="O3621">
        <v>2</v>
      </c>
      <c r="P3621" t="s">
        <v>3323</v>
      </c>
    </row>
    <row r="3622" spans="1:16" x14ac:dyDescent="0.3">
      <c r="A3622" t="s">
        <v>37</v>
      </c>
      <c r="B3622" t="s">
        <v>38</v>
      </c>
      <c r="C3622" t="s">
        <v>39</v>
      </c>
      <c r="D3622" t="s">
        <v>40</v>
      </c>
      <c r="E3622">
        <v>1</v>
      </c>
      <c r="F3622">
        <v>860</v>
      </c>
      <c r="G3622">
        <v>0</v>
      </c>
      <c r="H3622" s="47">
        <f t="shared" si="168"/>
        <v>860</v>
      </c>
      <c r="I3622" s="47"/>
      <c r="J3622" s="39" t="str">
        <f t="shared" si="170"/>
        <v>860</v>
      </c>
      <c r="K3622" t="s">
        <v>58</v>
      </c>
      <c r="L3622">
        <v>704</v>
      </c>
      <c r="M3622" t="s">
        <v>54</v>
      </c>
      <c r="N3622" t="s">
        <v>55</v>
      </c>
      <c r="O3622">
        <v>5</v>
      </c>
      <c r="P3622" t="s">
        <v>3322</v>
      </c>
    </row>
    <row r="3623" spans="1:16" x14ac:dyDescent="0.3">
      <c r="A3623" t="s">
        <v>37</v>
      </c>
      <c r="B3623" t="s">
        <v>38</v>
      </c>
      <c r="C3623" t="s">
        <v>39</v>
      </c>
      <c r="D3623" t="s">
        <v>40</v>
      </c>
      <c r="E3623">
        <v>1</v>
      </c>
      <c r="F3623">
        <v>487</v>
      </c>
      <c r="G3623">
        <v>2</v>
      </c>
      <c r="H3623" s="47">
        <f t="shared" si="168"/>
        <v>487</v>
      </c>
      <c r="I3623" s="47">
        <f t="shared" si="169"/>
        <v>2</v>
      </c>
      <c r="J3623" s="39" t="str">
        <f t="shared" si="170"/>
        <v>4872</v>
      </c>
      <c r="K3623" t="s">
        <v>124</v>
      </c>
      <c r="L3623">
        <v>7</v>
      </c>
      <c r="M3623" t="s">
        <v>54</v>
      </c>
      <c r="N3623" t="s">
        <v>135</v>
      </c>
      <c r="O3623">
        <v>2</v>
      </c>
      <c r="P3623" t="s">
        <v>3323</v>
      </c>
    </row>
    <row r="3624" spans="1:16" x14ac:dyDescent="0.3">
      <c r="A3624" t="s">
        <v>37</v>
      </c>
      <c r="B3624" t="s">
        <v>38</v>
      </c>
      <c r="C3624" t="s">
        <v>39</v>
      </c>
      <c r="D3624" t="s">
        <v>40</v>
      </c>
      <c r="E3624">
        <v>1</v>
      </c>
      <c r="F3624">
        <v>873</v>
      </c>
      <c r="G3624">
        <v>1</v>
      </c>
      <c r="H3624" s="47">
        <f t="shared" si="168"/>
        <v>873</v>
      </c>
      <c r="I3624" s="47">
        <f t="shared" si="169"/>
        <v>1</v>
      </c>
      <c r="J3624" s="39" t="str">
        <f t="shared" si="170"/>
        <v>8731</v>
      </c>
      <c r="K3624" t="s">
        <v>340</v>
      </c>
      <c r="L3624">
        <v>6</v>
      </c>
      <c r="M3624" t="s">
        <v>54</v>
      </c>
      <c r="N3624" t="s">
        <v>1511</v>
      </c>
      <c r="O3624">
        <v>2</v>
      </c>
      <c r="P3624" t="s">
        <v>3323</v>
      </c>
    </row>
    <row r="3625" spans="1:16" x14ac:dyDescent="0.3">
      <c r="A3625" t="s">
        <v>37</v>
      </c>
      <c r="B3625" t="s">
        <v>38</v>
      </c>
      <c r="C3625" t="s">
        <v>39</v>
      </c>
      <c r="D3625" t="s">
        <v>40</v>
      </c>
      <c r="E3625">
        <v>1</v>
      </c>
      <c r="F3625">
        <v>884</v>
      </c>
      <c r="G3625">
        <v>5</v>
      </c>
      <c r="H3625" s="47">
        <f t="shared" si="168"/>
        <v>884</v>
      </c>
      <c r="I3625" s="47">
        <f t="shared" si="169"/>
        <v>5</v>
      </c>
      <c r="J3625" s="39" t="str">
        <f t="shared" si="170"/>
        <v>8845</v>
      </c>
      <c r="K3625" t="s">
        <v>124</v>
      </c>
      <c r="L3625">
        <v>73</v>
      </c>
      <c r="M3625" t="s">
        <v>54</v>
      </c>
      <c r="N3625" t="s">
        <v>135</v>
      </c>
      <c r="O3625">
        <v>2</v>
      </c>
      <c r="P3625" t="s">
        <v>3323</v>
      </c>
    </row>
    <row r="3626" spans="1:16" x14ac:dyDescent="0.3">
      <c r="A3626" t="s">
        <v>37</v>
      </c>
      <c r="B3626" t="s">
        <v>38</v>
      </c>
      <c r="C3626" t="s">
        <v>39</v>
      </c>
      <c r="D3626" t="s">
        <v>40</v>
      </c>
      <c r="E3626">
        <v>1</v>
      </c>
      <c r="F3626">
        <v>842</v>
      </c>
      <c r="G3626">
        <v>16</v>
      </c>
      <c r="H3626" s="47">
        <f t="shared" si="168"/>
        <v>842</v>
      </c>
      <c r="I3626" s="47">
        <f t="shared" si="169"/>
        <v>16</v>
      </c>
      <c r="J3626" s="39" t="str">
        <f t="shared" si="170"/>
        <v>84216</v>
      </c>
      <c r="K3626" t="s">
        <v>124</v>
      </c>
      <c r="L3626">
        <v>46</v>
      </c>
      <c r="M3626" t="s">
        <v>54</v>
      </c>
      <c r="N3626" t="s">
        <v>55</v>
      </c>
      <c r="O3626">
        <v>5</v>
      </c>
      <c r="P3626" t="s">
        <v>3322</v>
      </c>
    </row>
    <row r="3627" spans="1:16" x14ac:dyDescent="0.3">
      <c r="A3627" t="s">
        <v>37</v>
      </c>
      <c r="B3627" t="s">
        <v>38</v>
      </c>
      <c r="C3627" t="s">
        <v>39</v>
      </c>
      <c r="D3627" t="s">
        <v>40</v>
      </c>
      <c r="E3627">
        <v>1</v>
      </c>
      <c r="F3627">
        <v>83</v>
      </c>
      <c r="G3627">
        <v>18</v>
      </c>
      <c r="H3627" s="47">
        <f t="shared" si="168"/>
        <v>83</v>
      </c>
      <c r="I3627" s="47">
        <f t="shared" si="169"/>
        <v>18</v>
      </c>
      <c r="J3627" s="39" t="str">
        <f t="shared" si="170"/>
        <v>8318</v>
      </c>
      <c r="K3627" t="s">
        <v>124</v>
      </c>
      <c r="L3627">
        <v>28</v>
      </c>
      <c r="M3627" t="s">
        <v>54</v>
      </c>
      <c r="N3627" t="s">
        <v>55</v>
      </c>
      <c r="O3627">
        <v>5</v>
      </c>
      <c r="P3627" t="s">
        <v>3322</v>
      </c>
    </row>
    <row r="3628" spans="1:16" x14ac:dyDescent="0.3">
      <c r="A3628" t="s">
        <v>37</v>
      </c>
      <c r="B3628" t="s">
        <v>38</v>
      </c>
      <c r="C3628" t="s">
        <v>39</v>
      </c>
      <c r="D3628" t="s">
        <v>40</v>
      </c>
      <c r="E3628">
        <v>1</v>
      </c>
      <c r="F3628">
        <v>83</v>
      </c>
      <c r="G3628">
        <v>13</v>
      </c>
      <c r="H3628" s="47">
        <f t="shared" si="168"/>
        <v>83</v>
      </c>
      <c r="I3628" s="47">
        <f t="shared" si="169"/>
        <v>13</v>
      </c>
      <c r="J3628" s="39" t="str">
        <f t="shared" si="170"/>
        <v>8313</v>
      </c>
      <c r="K3628" t="s">
        <v>124</v>
      </c>
      <c r="L3628">
        <v>3</v>
      </c>
      <c r="M3628" t="s">
        <v>54</v>
      </c>
      <c r="N3628" t="s">
        <v>135</v>
      </c>
      <c r="O3628">
        <v>2</v>
      </c>
      <c r="P3628" t="s">
        <v>3323</v>
      </c>
    </row>
    <row r="3629" spans="1:16" x14ac:dyDescent="0.3">
      <c r="A3629" t="s">
        <v>37</v>
      </c>
      <c r="B3629" t="s">
        <v>38</v>
      </c>
      <c r="C3629" t="s">
        <v>39</v>
      </c>
      <c r="D3629" t="s">
        <v>40</v>
      </c>
      <c r="E3629">
        <v>1</v>
      </c>
      <c r="F3629">
        <v>565</v>
      </c>
      <c r="G3629">
        <v>2</v>
      </c>
      <c r="H3629" s="47">
        <f t="shared" si="168"/>
        <v>565</v>
      </c>
      <c r="I3629" s="47">
        <f t="shared" si="169"/>
        <v>2</v>
      </c>
      <c r="J3629" s="39" t="str">
        <f t="shared" si="170"/>
        <v>5652</v>
      </c>
      <c r="K3629" t="s">
        <v>124</v>
      </c>
      <c r="L3629">
        <v>188</v>
      </c>
      <c r="M3629">
        <v>508</v>
      </c>
      <c r="N3629" t="s">
        <v>3245</v>
      </c>
      <c r="O3629">
        <v>1</v>
      </c>
      <c r="P3629" t="s">
        <v>3321</v>
      </c>
    </row>
    <row r="3630" spans="1:16" x14ac:dyDescent="0.3">
      <c r="A3630" t="s">
        <v>37</v>
      </c>
      <c r="B3630" t="s">
        <v>38</v>
      </c>
      <c r="C3630" t="s">
        <v>39</v>
      </c>
      <c r="D3630" t="s">
        <v>40</v>
      </c>
      <c r="E3630">
        <v>1</v>
      </c>
      <c r="F3630">
        <v>788</v>
      </c>
      <c r="G3630">
        <v>11</v>
      </c>
      <c r="H3630" s="47">
        <f t="shared" si="168"/>
        <v>788</v>
      </c>
      <c r="I3630" s="47">
        <f t="shared" si="169"/>
        <v>11</v>
      </c>
      <c r="J3630" s="39" t="str">
        <f t="shared" si="170"/>
        <v>78811</v>
      </c>
      <c r="K3630" t="s">
        <v>50</v>
      </c>
      <c r="L3630">
        <v>42</v>
      </c>
      <c r="M3630" t="s">
        <v>54</v>
      </c>
      <c r="N3630" t="s">
        <v>55</v>
      </c>
      <c r="O3630">
        <v>5</v>
      </c>
      <c r="P3630" t="s">
        <v>3322</v>
      </c>
    </row>
    <row r="3631" spans="1:16" x14ac:dyDescent="0.3">
      <c r="A3631" t="s">
        <v>37</v>
      </c>
      <c r="B3631" t="s">
        <v>38</v>
      </c>
      <c r="C3631" t="s">
        <v>39</v>
      </c>
      <c r="D3631" t="s">
        <v>40</v>
      </c>
      <c r="E3631">
        <v>1</v>
      </c>
      <c r="F3631">
        <v>884</v>
      </c>
      <c r="G3631">
        <v>0</v>
      </c>
      <c r="H3631" s="47">
        <f t="shared" si="168"/>
        <v>884</v>
      </c>
      <c r="I3631" s="47"/>
      <c r="J3631" s="39" t="str">
        <f t="shared" si="170"/>
        <v>884</v>
      </c>
      <c r="K3631" t="s">
        <v>124</v>
      </c>
      <c r="L3631">
        <v>32</v>
      </c>
      <c r="M3631" t="s">
        <v>54</v>
      </c>
      <c r="N3631" t="s">
        <v>135</v>
      </c>
      <c r="O3631">
        <v>2</v>
      </c>
      <c r="P3631" t="s">
        <v>3323</v>
      </c>
    </row>
    <row r="3632" spans="1:16" x14ac:dyDescent="0.3">
      <c r="A3632" t="s">
        <v>37</v>
      </c>
      <c r="B3632" t="s">
        <v>38</v>
      </c>
      <c r="C3632" t="s">
        <v>39</v>
      </c>
      <c r="D3632" t="s">
        <v>40</v>
      </c>
      <c r="E3632">
        <v>1</v>
      </c>
      <c r="F3632">
        <v>302</v>
      </c>
      <c r="G3632">
        <v>13</v>
      </c>
      <c r="H3632" s="47">
        <f t="shared" si="168"/>
        <v>302</v>
      </c>
      <c r="I3632" s="47">
        <f t="shared" si="169"/>
        <v>13</v>
      </c>
      <c r="J3632" s="39" t="str">
        <f t="shared" si="170"/>
        <v>30213</v>
      </c>
      <c r="K3632" t="s">
        <v>124</v>
      </c>
      <c r="L3632">
        <v>141</v>
      </c>
      <c r="M3632" t="s">
        <v>54</v>
      </c>
      <c r="N3632" t="s">
        <v>55</v>
      </c>
      <c r="O3632">
        <v>5</v>
      </c>
      <c r="P3632" t="s">
        <v>3322</v>
      </c>
    </row>
    <row r="3633" spans="1:16" x14ac:dyDescent="0.3">
      <c r="A3633" t="s">
        <v>37</v>
      </c>
      <c r="B3633" t="s">
        <v>38</v>
      </c>
      <c r="C3633" t="s">
        <v>39</v>
      </c>
      <c r="D3633" t="s">
        <v>40</v>
      </c>
      <c r="E3633">
        <v>1</v>
      </c>
      <c r="F3633">
        <v>847</v>
      </c>
      <c r="G3633">
        <v>2</v>
      </c>
      <c r="H3633" s="47">
        <f t="shared" si="168"/>
        <v>847</v>
      </c>
      <c r="I3633" s="47">
        <f t="shared" si="169"/>
        <v>2</v>
      </c>
      <c r="J3633" s="39" t="str">
        <f t="shared" si="170"/>
        <v>8472</v>
      </c>
      <c r="K3633" t="s">
        <v>124</v>
      </c>
      <c r="L3633">
        <v>502</v>
      </c>
      <c r="M3633" t="s">
        <v>54</v>
      </c>
      <c r="N3633" t="s">
        <v>135</v>
      </c>
      <c r="O3633">
        <v>2</v>
      </c>
      <c r="P3633" t="s">
        <v>3323</v>
      </c>
    </row>
    <row r="3634" spans="1:16" x14ac:dyDescent="0.3">
      <c r="A3634" t="s">
        <v>37</v>
      </c>
      <c r="B3634" t="s">
        <v>38</v>
      </c>
      <c r="C3634" t="s">
        <v>39</v>
      </c>
      <c r="D3634" t="s">
        <v>40</v>
      </c>
      <c r="E3634">
        <v>1</v>
      </c>
      <c r="F3634">
        <v>318</v>
      </c>
      <c r="G3634">
        <v>3</v>
      </c>
      <c r="H3634" s="47">
        <f t="shared" si="168"/>
        <v>318</v>
      </c>
      <c r="I3634" s="47">
        <f t="shared" si="169"/>
        <v>3</v>
      </c>
      <c r="J3634" s="39" t="str">
        <f t="shared" si="170"/>
        <v>3183</v>
      </c>
      <c r="K3634" t="s">
        <v>124</v>
      </c>
      <c r="L3634">
        <v>288</v>
      </c>
      <c r="M3634" t="s">
        <v>54</v>
      </c>
      <c r="N3634" t="s">
        <v>135</v>
      </c>
      <c r="O3634">
        <v>2</v>
      </c>
      <c r="P3634" t="s">
        <v>3323</v>
      </c>
    </row>
    <row r="3635" spans="1:16" x14ac:dyDescent="0.3">
      <c r="A3635" t="s">
        <v>37</v>
      </c>
      <c r="B3635" t="s">
        <v>38</v>
      </c>
      <c r="C3635" t="s">
        <v>39</v>
      </c>
      <c r="D3635" t="s">
        <v>40</v>
      </c>
      <c r="E3635">
        <v>1</v>
      </c>
      <c r="F3635">
        <v>456</v>
      </c>
      <c r="G3635">
        <v>24</v>
      </c>
      <c r="H3635" s="47">
        <f t="shared" si="168"/>
        <v>456</v>
      </c>
      <c r="I3635" s="47">
        <f t="shared" si="169"/>
        <v>24</v>
      </c>
      <c r="J3635" s="39" t="str">
        <f t="shared" si="170"/>
        <v>45624</v>
      </c>
      <c r="K3635" t="s">
        <v>124</v>
      </c>
      <c r="L3635">
        <v>8</v>
      </c>
      <c r="M3635" t="s">
        <v>54</v>
      </c>
      <c r="N3635" t="s">
        <v>55</v>
      </c>
      <c r="O3635">
        <v>5</v>
      </c>
      <c r="P3635" t="s">
        <v>3322</v>
      </c>
    </row>
    <row r="3636" spans="1:16" x14ac:dyDescent="0.3">
      <c r="A3636" t="s">
        <v>37</v>
      </c>
      <c r="B3636" t="s">
        <v>38</v>
      </c>
      <c r="C3636" t="s">
        <v>39</v>
      </c>
      <c r="D3636" t="s">
        <v>40</v>
      </c>
      <c r="E3636">
        <v>1</v>
      </c>
      <c r="F3636">
        <v>409</v>
      </c>
      <c r="G3636">
        <v>3</v>
      </c>
      <c r="H3636" s="47">
        <f t="shared" si="168"/>
        <v>409</v>
      </c>
      <c r="I3636" s="47">
        <f t="shared" si="169"/>
        <v>3</v>
      </c>
      <c r="J3636" s="39" t="str">
        <f t="shared" si="170"/>
        <v>4093</v>
      </c>
      <c r="K3636" t="s">
        <v>124</v>
      </c>
      <c r="L3636">
        <v>1002</v>
      </c>
      <c r="M3636" t="s">
        <v>54</v>
      </c>
      <c r="N3636" t="s">
        <v>55</v>
      </c>
      <c r="O3636">
        <v>5</v>
      </c>
      <c r="P3636" t="s">
        <v>3322</v>
      </c>
    </row>
    <row r="3637" spans="1:16" x14ac:dyDescent="0.3">
      <c r="A3637" t="s">
        <v>37</v>
      </c>
      <c r="B3637" t="s">
        <v>38</v>
      </c>
      <c r="C3637" t="s">
        <v>39</v>
      </c>
      <c r="D3637" t="s">
        <v>40</v>
      </c>
      <c r="E3637">
        <v>1</v>
      </c>
      <c r="F3637">
        <v>867</v>
      </c>
      <c r="G3637">
        <v>140</v>
      </c>
      <c r="H3637" s="47">
        <f t="shared" si="168"/>
        <v>867</v>
      </c>
      <c r="I3637" s="47">
        <f t="shared" si="169"/>
        <v>140</v>
      </c>
      <c r="J3637" s="39" t="str">
        <f t="shared" si="170"/>
        <v>867140</v>
      </c>
      <c r="K3637" t="s">
        <v>56</v>
      </c>
      <c r="L3637">
        <v>31</v>
      </c>
      <c r="M3637" t="s">
        <v>54</v>
      </c>
      <c r="N3637" t="s">
        <v>55</v>
      </c>
      <c r="O3637">
        <v>5</v>
      </c>
      <c r="P3637" t="s">
        <v>3322</v>
      </c>
    </row>
    <row r="3638" spans="1:16" x14ac:dyDescent="0.3">
      <c r="A3638" t="s">
        <v>37</v>
      </c>
      <c r="B3638" t="s">
        <v>38</v>
      </c>
      <c r="C3638" t="s">
        <v>39</v>
      </c>
      <c r="D3638" t="s">
        <v>40</v>
      </c>
      <c r="E3638">
        <v>1</v>
      </c>
      <c r="F3638">
        <v>866</v>
      </c>
      <c r="G3638">
        <v>55</v>
      </c>
      <c r="H3638" s="47">
        <f t="shared" si="168"/>
        <v>866</v>
      </c>
      <c r="I3638" s="47">
        <f t="shared" si="169"/>
        <v>55</v>
      </c>
      <c r="J3638" s="39" t="str">
        <f t="shared" si="170"/>
        <v>86655</v>
      </c>
      <c r="K3638" t="s">
        <v>161</v>
      </c>
      <c r="L3638">
        <v>1876</v>
      </c>
      <c r="M3638" t="s">
        <v>54</v>
      </c>
      <c r="N3638" t="s">
        <v>162</v>
      </c>
      <c r="O3638">
        <v>2</v>
      </c>
      <c r="P3638" t="s">
        <v>3323</v>
      </c>
    </row>
    <row r="3639" spans="1:16" x14ac:dyDescent="0.3">
      <c r="A3639" t="s">
        <v>37</v>
      </c>
      <c r="B3639" t="s">
        <v>38</v>
      </c>
      <c r="C3639" t="s">
        <v>39</v>
      </c>
      <c r="D3639" t="s">
        <v>40</v>
      </c>
      <c r="E3639">
        <v>1</v>
      </c>
      <c r="F3639">
        <v>302</v>
      </c>
      <c r="G3639">
        <v>11</v>
      </c>
      <c r="H3639" s="47">
        <f t="shared" si="168"/>
        <v>302</v>
      </c>
      <c r="I3639" s="47">
        <f t="shared" si="169"/>
        <v>11</v>
      </c>
      <c r="J3639" s="39" t="str">
        <f t="shared" si="170"/>
        <v>30211</v>
      </c>
      <c r="K3639" t="s">
        <v>124</v>
      </c>
      <c r="L3639">
        <v>45</v>
      </c>
      <c r="M3639" t="s">
        <v>54</v>
      </c>
      <c r="N3639" t="s">
        <v>57</v>
      </c>
      <c r="O3639">
        <v>2</v>
      </c>
      <c r="P3639" t="s">
        <v>3323</v>
      </c>
    </row>
    <row r="3640" spans="1:16" x14ac:dyDescent="0.3">
      <c r="A3640" t="s">
        <v>37</v>
      </c>
      <c r="B3640" t="s">
        <v>38</v>
      </c>
      <c r="C3640" t="s">
        <v>39</v>
      </c>
      <c r="D3640" t="s">
        <v>40</v>
      </c>
      <c r="E3640">
        <v>1</v>
      </c>
      <c r="F3640">
        <v>349</v>
      </c>
      <c r="G3640">
        <v>4</v>
      </c>
      <c r="H3640" s="47">
        <f t="shared" si="168"/>
        <v>349</v>
      </c>
      <c r="I3640" s="47">
        <f t="shared" si="169"/>
        <v>4</v>
      </c>
      <c r="J3640" s="39" t="str">
        <f t="shared" si="170"/>
        <v>3494</v>
      </c>
      <c r="K3640" t="s">
        <v>161</v>
      </c>
      <c r="L3640">
        <v>265</v>
      </c>
      <c r="M3640" t="s">
        <v>54</v>
      </c>
      <c r="N3640" t="s">
        <v>162</v>
      </c>
      <c r="O3640">
        <v>2</v>
      </c>
      <c r="P3640" t="s">
        <v>3323</v>
      </c>
    </row>
    <row r="3641" spans="1:16" x14ac:dyDescent="0.3">
      <c r="A3641" t="s">
        <v>37</v>
      </c>
      <c r="B3641" t="s">
        <v>38</v>
      </c>
      <c r="C3641" t="s">
        <v>39</v>
      </c>
      <c r="D3641" t="s">
        <v>40</v>
      </c>
      <c r="E3641">
        <v>1</v>
      </c>
      <c r="F3641">
        <v>428</v>
      </c>
      <c r="G3641">
        <v>5</v>
      </c>
      <c r="H3641" s="47">
        <f t="shared" si="168"/>
        <v>428</v>
      </c>
      <c r="I3641" s="47">
        <f t="shared" si="169"/>
        <v>5</v>
      </c>
      <c r="J3641" s="39" t="str">
        <f t="shared" si="170"/>
        <v>4285</v>
      </c>
      <c r="K3641" t="s">
        <v>124</v>
      </c>
      <c r="L3641">
        <v>346</v>
      </c>
      <c r="M3641" t="s">
        <v>54</v>
      </c>
      <c r="N3641" t="s">
        <v>55</v>
      </c>
      <c r="O3641">
        <v>5</v>
      </c>
      <c r="P3641" t="s">
        <v>3322</v>
      </c>
    </row>
    <row r="3642" spans="1:16" x14ac:dyDescent="0.3">
      <c r="A3642" t="s">
        <v>37</v>
      </c>
      <c r="B3642" t="s">
        <v>38</v>
      </c>
      <c r="C3642" t="s">
        <v>39</v>
      </c>
      <c r="D3642" t="s">
        <v>40</v>
      </c>
      <c r="E3642">
        <v>1</v>
      </c>
      <c r="F3642">
        <v>205</v>
      </c>
      <c r="G3642">
        <v>4</v>
      </c>
      <c r="H3642" s="47">
        <f t="shared" si="168"/>
        <v>205</v>
      </c>
      <c r="I3642" s="47">
        <f t="shared" si="169"/>
        <v>4</v>
      </c>
      <c r="J3642" s="39" t="str">
        <f t="shared" si="170"/>
        <v>2054</v>
      </c>
      <c r="K3642" t="s">
        <v>124</v>
      </c>
      <c r="L3642">
        <v>119</v>
      </c>
      <c r="M3642" t="s">
        <v>54</v>
      </c>
      <c r="N3642" t="s">
        <v>162</v>
      </c>
      <c r="O3642">
        <v>2</v>
      </c>
      <c r="P3642" t="s">
        <v>3323</v>
      </c>
    </row>
    <row r="3643" spans="1:16" x14ac:dyDescent="0.3">
      <c r="A3643" t="s">
        <v>37</v>
      </c>
      <c r="B3643" t="s">
        <v>38</v>
      </c>
      <c r="C3643" t="s">
        <v>39</v>
      </c>
      <c r="D3643" t="s">
        <v>40</v>
      </c>
      <c r="E3643">
        <v>1</v>
      </c>
      <c r="F3643">
        <v>912</v>
      </c>
      <c r="G3643">
        <v>4</v>
      </c>
      <c r="H3643" s="47">
        <f t="shared" si="168"/>
        <v>912</v>
      </c>
      <c r="I3643" s="47">
        <f t="shared" si="169"/>
        <v>4</v>
      </c>
      <c r="J3643" s="39" t="str">
        <f t="shared" si="170"/>
        <v>9124</v>
      </c>
      <c r="K3643" t="s">
        <v>124</v>
      </c>
      <c r="L3643">
        <v>76</v>
      </c>
      <c r="M3643" t="s">
        <v>54</v>
      </c>
      <c r="N3643" t="s">
        <v>55</v>
      </c>
      <c r="O3643">
        <v>5</v>
      </c>
      <c r="P3643" t="s">
        <v>3322</v>
      </c>
    </row>
    <row r="3644" spans="1:16" x14ac:dyDescent="0.3">
      <c r="A3644" t="s">
        <v>37</v>
      </c>
      <c r="B3644" t="s">
        <v>38</v>
      </c>
      <c r="C3644" t="s">
        <v>39</v>
      </c>
      <c r="D3644" t="s">
        <v>40</v>
      </c>
      <c r="E3644">
        <v>1</v>
      </c>
      <c r="F3644">
        <v>287</v>
      </c>
      <c r="G3644">
        <v>2</v>
      </c>
      <c r="H3644" s="47">
        <f t="shared" si="168"/>
        <v>287</v>
      </c>
      <c r="I3644" s="47">
        <f t="shared" si="169"/>
        <v>2</v>
      </c>
      <c r="J3644" s="39" t="str">
        <f t="shared" si="170"/>
        <v>2872</v>
      </c>
      <c r="K3644" t="s">
        <v>161</v>
      </c>
      <c r="L3644">
        <v>14</v>
      </c>
      <c r="M3644" t="s">
        <v>54</v>
      </c>
      <c r="N3644" t="s">
        <v>162</v>
      </c>
      <c r="O3644">
        <v>2</v>
      </c>
      <c r="P3644" t="s">
        <v>3323</v>
      </c>
    </row>
    <row r="3645" spans="1:16" x14ac:dyDescent="0.3">
      <c r="A3645" t="s">
        <v>37</v>
      </c>
      <c r="B3645" t="s">
        <v>38</v>
      </c>
      <c r="C3645" t="s">
        <v>39</v>
      </c>
      <c r="D3645" t="s">
        <v>40</v>
      </c>
      <c r="E3645">
        <v>1</v>
      </c>
      <c r="F3645">
        <v>841</v>
      </c>
      <c r="G3645">
        <v>3</v>
      </c>
      <c r="H3645" s="47">
        <f t="shared" si="168"/>
        <v>841</v>
      </c>
      <c r="I3645" s="47">
        <f t="shared" si="169"/>
        <v>3</v>
      </c>
      <c r="J3645" s="39" t="str">
        <f t="shared" si="170"/>
        <v>8413</v>
      </c>
      <c r="K3645" t="s">
        <v>124</v>
      </c>
      <c r="L3645">
        <v>251</v>
      </c>
      <c r="M3645" t="s">
        <v>54</v>
      </c>
      <c r="N3645" t="s">
        <v>55</v>
      </c>
      <c r="O3645">
        <v>5</v>
      </c>
      <c r="P3645" t="s">
        <v>3322</v>
      </c>
    </row>
    <row r="3646" spans="1:16" x14ac:dyDescent="0.3">
      <c r="A3646" t="s">
        <v>37</v>
      </c>
      <c r="B3646" t="s">
        <v>38</v>
      </c>
      <c r="C3646" t="s">
        <v>39</v>
      </c>
      <c r="D3646" t="s">
        <v>40</v>
      </c>
      <c r="E3646">
        <v>1</v>
      </c>
      <c r="F3646">
        <v>564</v>
      </c>
      <c r="G3646">
        <v>2</v>
      </c>
      <c r="H3646" s="47">
        <f t="shared" si="168"/>
        <v>564</v>
      </c>
      <c r="I3646" s="47">
        <f t="shared" si="169"/>
        <v>2</v>
      </c>
      <c r="J3646" s="39" t="str">
        <f t="shared" si="170"/>
        <v>5642</v>
      </c>
      <c r="K3646" t="s">
        <v>124</v>
      </c>
      <c r="L3646">
        <v>145</v>
      </c>
      <c r="M3646" t="s">
        <v>3278</v>
      </c>
      <c r="N3646" t="s">
        <v>3279</v>
      </c>
      <c r="O3646">
        <v>1</v>
      </c>
      <c r="P3646" t="s">
        <v>3321</v>
      </c>
    </row>
    <row r="3647" spans="1:16" x14ac:dyDescent="0.3">
      <c r="A3647" t="s">
        <v>37</v>
      </c>
      <c r="B3647" t="s">
        <v>38</v>
      </c>
      <c r="C3647" t="s">
        <v>39</v>
      </c>
      <c r="D3647" t="s">
        <v>40</v>
      </c>
      <c r="E3647">
        <v>1</v>
      </c>
      <c r="F3647">
        <v>8</v>
      </c>
      <c r="G3647">
        <v>5</v>
      </c>
      <c r="H3647" s="47">
        <f t="shared" si="168"/>
        <v>8</v>
      </c>
      <c r="I3647" s="47">
        <f t="shared" si="169"/>
        <v>5</v>
      </c>
      <c r="J3647" s="39" t="str">
        <f t="shared" si="170"/>
        <v>85</v>
      </c>
      <c r="K3647" t="s">
        <v>124</v>
      </c>
      <c r="L3647">
        <v>1445</v>
      </c>
      <c r="M3647" t="s">
        <v>54</v>
      </c>
      <c r="N3647" t="s">
        <v>55</v>
      </c>
      <c r="O3647">
        <v>5</v>
      </c>
      <c r="P3647" t="s">
        <v>3322</v>
      </c>
    </row>
    <row r="3648" spans="1:16" x14ac:dyDescent="0.3">
      <c r="A3648" t="s">
        <v>37</v>
      </c>
      <c r="B3648" t="s">
        <v>38</v>
      </c>
      <c r="C3648" t="s">
        <v>39</v>
      </c>
      <c r="D3648" t="s">
        <v>40</v>
      </c>
      <c r="E3648">
        <v>1</v>
      </c>
      <c r="F3648">
        <v>260</v>
      </c>
      <c r="G3648">
        <v>4</v>
      </c>
      <c r="H3648" s="47">
        <f t="shared" si="168"/>
        <v>260</v>
      </c>
      <c r="I3648" s="47">
        <f t="shared" si="169"/>
        <v>4</v>
      </c>
      <c r="J3648" s="39" t="str">
        <f t="shared" si="170"/>
        <v>2604</v>
      </c>
      <c r="K3648" t="s">
        <v>124</v>
      </c>
      <c r="L3648">
        <v>122</v>
      </c>
      <c r="M3648" t="s">
        <v>54</v>
      </c>
      <c r="N3648" t="s">
        <v>55</v>
      </c>
      <c r="O3648">
        <v>5</v>
      </c>
      <c r="P3648" t="s">
        <v>3322</v>
      </c>
    </row>
    <row r="3649" spans="1:16" x14ac:dyDescent="0.3">
      <c r="A3649" t="s">
        <v>37</v>
      </c>
      <c r="B3649" t="s">
        <v>38</v>
      </c>
      <c r="C3649" t="s">
        <v>39</v>
      </c>
      <c r="D3649" t="s">
        <v>40</v>
      </c>
      <c r="E3649">
        <v>1</v>
      </c>
      <c r="F3649">
        <v>531</v>
      </c>
      <c r="G3649">
        <v>3</v>
      </c>
      <c r="H3649" s="47">
        <f t="shared" si="168"/>
        <v>531</v>
      </c>
      <c r="I3649" s="47">
        <f t="shared" si="169"/>
        <v>3</v>
      </c>
      <c r="J3649" s="39" t="str">
        <f t="shared" si="170"/>
        <v>5313</v>
      </c>
      <c r="K3649" t="s">
        <v>124</v>
      </c>
      <c r="L3649">
        <v>7</v>
      </c>
      <c r="M3649" t="s">
        <v>54</v>
      </c>
      <c r="N3649" t="s">
        <v>135</v>
      </c>
      <c r="O3649">
        <v>2</v>
      </c>
      <c r="P3649" t="s">
        <v>3323</v>
      </c>
    </row>
    <row r="3650" spans="1:16" x14ac:dyDescent="0.3">
      <c r="A3650" t="s">
        <v>37</v>
      </c>
      <c r="B3650" t="s">
        <v>38</v>
      </c>
      <c r="C3650" t="s">
        <v>39</v>
      </c>
      <c r="D3650" t="s">
        <v>40</v>
      </c>
      <c r="E3650">
        <v>1</v>
      </c>
      <c r="F3650">
        <v>263</v>
      </c>
      <c r="G3650">
        <v>5</v>
      </c>
      <c r="H3650" s="47">
        <f t="shared" si="168"/>
        <v>263</v>
      </c>
      <c r="I3650" s="47">
        <f t="shared" si="169"/>
        <v>5</v>
      </c>
      <c r="J3650" s="39" t="str">
        <f t="shared" si="170"/>
        <v>2635</v>
      </c>
      <c r="K3650" t="s">
        <v>124</v>
      </c>
      <c r="L3650">
        <v>40</v>
      </c>
      <c r="M3650" t="s">
        <v>54</v>
      </c>
      <c r="N3650" t="s">
        <v>135</v>
      </c>
      <c r="O3650">
        <v>2</v>
      </c>
      <c r="P3650" t="s">
        <v>3323</v>
      </c>
    </row>
    <row r="3651" spans="1:16" x14ac:dyDescent="0.3">
      <c r="A3651" t="s">
        <v>37</v>
      </c>
      <c r="B3651" t="s">
        <v>38</v>
      </c>
      <c r="C3651" t="s">
        <v>39</v>
      </c>
      <c r="D3651" t="s">
        <v>40</v>
      </c>
      <c r="E3651">
        <v>1</v>
      </c>
      <c r="F3651">
        <v>710</v>
      </c>
      <c r="G3651">
        <v>2</v>
      </c>
      <c r="H3651" s="47">
        <f t="shared" ref="H3651:H3714" si="171">IF(E3651=1,F3651,CONCATENATE(E3651,F3651))</f>
        <v>710</v>
      </c>
      <c r="I3651" s="47">
        <f t="shared" ref="I3651:I3714" si="172">G3651</f>
        <v>2</v>
      </c>
      <c r="J3651" s="39" t="str">
        <f t="shared" ref="J3651:J3714" si="173">CONCATENATE(H3651,I3651)</f>
        <v>7102</v>
      </c>
      <c r="K3651" t="s">
        <v>161</v>
      </c>
      <c r="L3651">
        <v>1342</v>
      </c>
      <c r="M3651" t="s">
        <v>54</v>
      </c>
      <c r="N3651" t="s">
        <v>162</v>
      </c>
      <c r="O3651">
        <v>2</v>
      </c>
      <c r="P3651" t="s">
        <v>3323</v>
      </c>
    </row>
    <row r="3652" spans="1:16" x14ac:dyDescent="0.3">
      <c r="A3652" t="s">
        <v>37</v>
      </c>
      <c r="B3652" t="s">
        <v>38</v>
      </c>
      <c r="C3652" t="s">
        <v>39</v>
      </c>
      <c r="D3652" t="s">
        <v>40</v>
      </c>
      <c r="E3652">
        <v>1</v>
      </c>
      <c r="F3652">
        <v>587</v>
      </c>
      <c r="G3652">
        <v>21</v>
      </c>
      <c r="H3652" s="47">
        <f t="shared" si="171"/>
        <v>587</v>
      </c>
      <c r="I3652" s="47">
        <f t="shared" si="172"/>
        <v>21</v>
      </c>
      <c r="J3652" s="39" t="str">
        <f t="shared" si="173"/>
        <v>58721</v>
      </c>
      <c r="K3652" t="s">
        <v>356</v>
      </c>
      <c r="L3652">
        <v>50</v>
      </c>
      <c r="M3652" t="s">
        <v>54</v>
      </c>
      <c r="N3652" t="s">
        <v>135</v>
      </c>
      <c r="O3652">
        <v>2</v>
      </c>
      <c r="P3652" t="s">
        <v>3323</v>
      </c>
    </row>
    <row r="3653" spans="1:16" x14ac:dyDescent="0.3">
      <c r="A3653" t="s">
        <v>37</v>
      </c>
      <c r="B3653" t="s">
        <v>38</v>
      </c>
      <c r="C3653" t="s">
        <v>39</v>
      </c>
      <c r="D3653" t="s">
        <v>40</v>
      </c>
      <c r="E3653">
        <v>1</v>
      </c>
      <c r="F3653">
        <v>589</v>
      </c>
      <c r="G3653">
        <v>5</v>
      </c>
      <c r="H3653" s="47">
        <f t="shared" si="171"/>
        <v>589</v>
      </c>
      <c r="I3653" s="47">
        <f t="shared" si="172"/>
        <v>5</v>
      </c>
      <c r="J3653" s="39" t="str">
        <f t="shared" si="173"/>
        <v>5895</v>
      </c>
      <c r="K3653" t="s">
        <v>124</v>
      </c>
      <c r="L3653">
        <v>261</v>
      </c>
      <c r="M3653">
        <v>664</v>
      </c>
      <c r="N3653" t="s">
        <v>1048</v>
      </c>
      <c r="O3653">
        <v>1</v>
      </c>
      <c r="P3653" t="s">
        <v>3321</v>
      </c>
    </row>
    <row r="3654" spans="1:16" x14ac:dyDescent="0.3">
      <c r="A3654" t="s">
        <v>37</v>
      </c>
      <c r="B3654" t="s">
        <v>38</v>
      </c>
      <c r="C3654" t="s">
        <v>39</v>
      </c>
      <c r="D3654" t="s">
        <v>40</v>
      </c>
      <c r="E3654">
        <v>1</v>
      </c>
      <c r="F3654">
        <v>884</v>
      </c>
      <c r="G3654">
        <v>3</v>
      </c>
      <c r="H3654" s="47">
        <f t="shared" si="171"/>
        <v>884</v>
      </c>
      <c r="I3654" s="47">
        <f t="shared" si="172"/>
        <v>3</v>
      </c>
      <c r="J3654" s="39" t="str">
        <f t="shared" si="173"/>
        <v>8843</v>
      </c>
      <c r="K3654" t="s">
        <v>124</v>
      </c>
      <c r="L3654">
        <v>28</v>
      </c>
      <c r="M3654" t="s">
        <v>54</v>
      </c>
      <c r="N3654" t="s">
        <v>57</v>
      </c>
      <c r="O3654">
        <v>2</v>
      </c>
      <c r="P3654" t="s">
        <v>3323</v>
      </c>
    </row>
    <row r="3655" spans="1:16" x14ac:dyDescent="0.3">
      <c r="A3655" t="s">
        <v>37</v>
      </c>
      <c r="B3655" t="s">
        <v>38</v>
      </c>
      <c r="C3655" t="s">
        <v>39</v>
      </c>
      <c r="D3655" t="s">
        <v>40</v>
      </c>
      <c r="E3655">
        <v>1</v>
      </c>
      <c r="F3655">
        <v>520</v>
      </c>
      <c r="G3655">
        <v>1</v>
      </c>
      <c r="H3655" s="47">
        <f t="shared" si="171"/>
        <v>520</v>
      </c>
      <c r="I3655" s="47">
        <f t="shared" si="172"/>
        <v>1</v>
      </c>
      <c r="J3655" s="39" t="str">
        <f t="shared" si="173"/>
        <v>5201</v>
      </c>
      <c r="K3655" t="s">
        <v>124</v>
      </c>
      <c r="L3655">
        <v>36</v>
      </c>
      <c r="M3655" t="s">
        <v>54</v>
      </c>
      <c r="N3655" t="s">
        <v>135</v>
      </c>
      <c r="O3655">
        <v>2</v>
      </c>
      <c r="P3655" t="s">
        <v>3323</v>
      </c>
    </row>
    <row r="3656" spans="1:16" x14ac:dyDescent="0.3">
      <c r="A3656" t="s">
        <v>37</v>
      </c>
      <c r="B3656" t="s">
        <v>38</v>
      </c>
      <c r="C3656" t="s">
        <v>39</v>
      </c>
      <c r="D3656" t="s">
        <v>40</v>
      </c>
      <c r="E3656">
        <v>1</v>
      </c>
      <c r="F3656">
        <v>833</v>
      </c>
      <c r="G3656">
        <v>1</v>
      </c>
      <c r="H3656" s="47">
        <f t="shared" si="171"/>
        <v>833</v>
      </c>
      <c r="I3656" s="47">
        <f t="shared" si="172"/>
        <v>1</v>
      </c>
      <c r="J3656" s="39" t="str">
        <f t="shared" si="173"/>
        <v>8331</v>
      </c>
      <c r="K3656" t="s">
        <v>53</v>
      </c>
      <c r="L3656">
        <v>100</v>
      </c>
      <c r="M3656" t="s">
        <v>54</v>
      </c>
      <c r="N3656" t="s">
        <v>55</v>
      </c>
      <c r="O3656">
        <v>5</v>
      </c>
      <c r="P3656" t="s">
        <v>3322</v>
      </c>
    </row>
    <row r="3657" spans="1:16" x14ac:dyDescent="0.3">
      <c r="A3657" t="s">
        <v>37</v>
      </c>
      <c r="B3657" t="s">
        <v>38</v>
      </c>
      <c r="C3657" t="s">
        <v>39</v>
      </c>
      <c r="D3657" t="s">
        <v>40</v>
      </c>
      <c r="E3657">
        <v>1</v>
      </c>
      <c r="F3657">
        <v>881</v>
      </c>
      <c r="G3657">
        <v>3</v>
      </c>
      <c r="H3657" s="47">
        <f t="shared" si="171"/>
        <v>881</v>
      </c>
      <c r="I3657" s="47">
        <f t="shared" si="172"/>
        <v>3</v>
      </c>
      <c r="J3657" s="39" t="str">
        <f t="shared" si="173"/>
        <v>8813</v>
      </c>
      <c r="K3657" t="s">
        <v>161</v>
      </c>
      <c r="L3657">
        <v>83</v>
      </c>
      <c r="M3657" t="s">
        <v>54</v>
      </c>
      <c r="N3657" t="s">
        <v>162</v>
      </c>
      <c r="O3657">
        <v>2</v>
      </c>
      <c r="P3657" t="s">
        <v>3323</v>
      </c>
    </row>
    <row r="3658" spans="1:16" x14ac:dyDescent="0.3">
      <c r="A3658" t="s">
        <v>37</v>
      </c>
      <c r="B3658" t="s">
        <v>38</v>
      </c>
      <c r="C3658" t="s">
        <v>39</v>
      </c>
      <c r="D3658" t="s">
        <v>40</v>
      </c>
      <c r="E3658">
        <v>1</v>
      </c>
      <c r="F3658">
        <v>838</v>
      </c>
      <c r="G3658">
        <v>9</v>
      </c>
      <c r="H3658" s="47">
        <f t="shared" si="171"/>
        <v>838</v>
      </c>
      <c r="I3658" s="47">
        <f t="shared" si="172"/>
        <v>9</v>
      </c>
      <c r="J3658" s="39" t="str">
        <f t="shared" si="173"/>
        <v>8389</v>
      </c>
      <c r="K3658" t="s">
        <v>56</v>
      </c>
      <c r="L3658">
        <v>219</v>
      </c>
      <c r="M3658" t="s">
        <v>54</v>
      </c>
      <c r="N3658" t="s">
        <v>57</v>
      </c>
      <c r="O3658">
        <v>2</v>
      </c>
      <c r="P3658" t="s">
        <v>3323</v>
      </c>
    </row>
    <row r="3659" spans="1:16" x14ac:dyDescent="0.3">
      <c r="A3659" t="s">
        <v>37</v>
      </c>
      <c r="B3659" t="s">
        <v>38</v>
      </c>
      <c r="C3659" t="s">
        <v>39</v>
      </c>
      <c r="D3659" t="s">
        <v>40</v>
      </c>
      <c r="E3659">
        <v>1</v>
      </c>
      <c r="F3659">
        <v>684</v>
      </c>
      <c r="G3659">
        <v>42</v>
      </c>
      <c r="H3659" s="47">
        <f t="shared" si="171"/>
        <v>684</v>
      </c>
      <c r="I3659" s="47">
        <f t="shared" si="172"/>
        <v>42</v>
      </c>
      <c r="J3659" s="39" t="str">
        <f t="shared" si="173"/>
        <v>68442</v>
      </c>
      <c r="K3659" t="s">
        <v>124</v>
      </c>
      <c r="L3659">
        <v>36.799999999999997</v>
      </c>
      <c r="M3659" t="s">
        <v>54</v>
      </c>
      <c r="N3659" t="s">
        <v>135</v>
      </c>
      <c r="O3659">
        <v>2</v>
      </c>
      <c r="P3659" t="s">
        <v>3323</v>
      </c>
    </row>
    <row r="3660" spans="1:16" x14ac:dyDescent="0.3">
      <c r="A3660" t="s">
        <v>37</v>
      </c>
      <c r="B3660" t="s">
        <v>38</v>
      </c>
      <c r="C3660" t="s">
        <v>39</v>
      </c>
      <c r="D3660" t="s">
        <v>40</v>
      </c>
      <c r="E3660">
        <v>1</v>
      </c>
      <c r="F3660">
        <v>774</v>
      </c>
      <c r="G3660">
        <v>2</v>
      </c>
      <c r="H3660" s="47">
        <f t="shared" si="171"/>
        <v>774</v>
      </c>
      <c r="I3660" s="47">
        <f t="shared" si="172"/>
        <v>2</v>
      </c>
      <c r="J3660" s="39" t="str">
        <f t="shared" si="173"/>
        <v>7742</v>
      </c>
      <c r="K3660" t="s">
        <v>124</v>
      </c>
      <c r="L3660">
        <v>188</v>
      </c>
      <c r="M3660" t="s">
        <v>54</v>
      </c>
      <c r="N3660" t="s">
        <v>135</v>
      </c>
      <c r="O3660">
        <v>2</v>
      </c>
      <c r="P3660" t="s">
        <v>3323</v>
      </c>
    </row>
    <row r="3661" spans="1:16" x14ac:dyDescent="0.3">
      <c r="A3661" t="s">
        <v>37</v>
      </c>
      <c r="B3661" t="s">
        <v>38</v>
      </c>
      <c r="C3661" t="s">
        <v>39</v>
      </c>
      <c r="D3661" t="s">
        <v>40</v>
      </c>
      <c r="E3661">
        <v>1</v>
      </c>
      <c r="F3661">
        <v>743</v>
      </c>
      <c r="G3661">
        <v>10</v>
      </c>
      <c r="H3661" s="47">
        <f t="shared" si="171"/>
        <v>743</v>
      </c>
      <c r="I3661" s="47">
        <f t="shared" si="172"/>
        <v>10</v>
      </c>
      <c r="J3661" s="39" t="str">
        <f t="shared" si="173"/>
        <v>74310</v>
      </c>
      <c r="K3661" t="s">
        <v>207</v>
      </c>
      <c r="L3661">
        <v>1438</v>
      </c>
      <c r="M3661" t="s">
        <v>54</v>
      </c>
      <c r="N3661" t="s">
        <v>55</v>
      </c>
      <c r="O3661">
        <v>5</v>
      </c>
      <c r="P3661" t="s">
        <v>3322</v>
      </c>
    </row>
    <row r="3662" spans="1:16" x14ac:dyDescent="0.3">
      <c r="A3662" t="s">
        <v>37</v>
      </c>
      <c r="B3662" t="s">
        <v>38</v>
      </c>
      <c r="C3662" t="s">
        <v>39</v>
      </c>
      <c r="D3662" t="s">
        <v>40</v>
      </c>
      <c r="E3662">
        <v>1</v>
      </c>
      <c r="F3662">
        <v>912</v>
      </c>
      <c r="G3662">
        <v>36</v>
      </c>
      <c r="H3662" s="47">
        <f t="shared" si="171"/>
        <v>912</v>
      </c>
      <c r="I3662" s="47">
        <f t="shared" si="172"/>
        <v>36</v>
      </c>
      <c r="J3662" s="39" t="str">
        <f t="shared" si="173"/>
        <v>91236</v>
      </c>
      <c r="K3662" t="s">
        <v>124</v>
      </c>
      <c r="L3662">
        <v>30</v>
      </c>
      <c r="M3662" t="s">
        <v>54</v>
      </c>
      <c r="N3662" t="s">
        <v>159</v>
      </c>
      <c r="O3662">
        <v>2</v>
      </c>
      <c r="P3662" t="s">
        <v>3323</v>
      </c>
    </row>
    <row r="3663" spans="1:16" x14ac:dyDescent="0.3">
      <c r="A3663" t="s">
        <v>37</v>
      </c>
      <c r="B3663" t="s">
        <v>38</v>
      </c>
      <c r="C3663" t="s">
        <v>39</v>
      </c>
      <c r="D3663" t="s">
        <v>40</v>
      </c>
      <c r="E3663">
        <v>1</v>
      </c>
      <c r="F3663">
        <v>304</v>
      </c>
      <c r="G3663">
        <v>5</v>
      </c>
      <c r="H3663" s="47">
        <f t="shared" si="171"/>
        <v>304</v>
      </c>
      <c r="I3663" s="47">
        <f t="shared" si="172"/>
        <v>5</v>
      </c>
      <c r="J3663" s="39" t="str">
        <f t="shared" si="173"/>
        <v>3045</v>
      </c>
      <c r="K3663" t="s">
        <v>124</v>
      </c>
      <c r="L3663">
        <v>234</v>
      </c>
      <c r="M3663" t="s">
        <v>54</v>
      </c>
      <c r="N3663" t="s">
        <v>57</v>
      </c>
      <c r="O3663">
        <v>2</v>
      </c>
      <c r="P3663" t="s">
        <v>3323</v>
      </c>
    </row>
    <row r="3664" spans="1:16" x14ac:dyDescent="0.3">
      <c r="A3664" t="s">
        <v>37</v>
      </c>
      <c r="B3664" t="s">
        <v>38</v>
      </c>
      <c r="C3664" t="s">
        <v>39</v>
      </c>
      <c r="D3664" t="s">
        <v>40</v>
      </c>
      <c r="E3664">
        <v>1</v>
      </c>
      <c r="F3664">
        <v>901</v>
      </c>
      <c r="G3664">
        <v>5</v>
      </c>
      <c r="H3664" s="47">
        <f t="shared" si="171"/>
        <v>901</v>
      </c>
      <c r="I3664" s="47">
        <f t="shared" si="172"/>
        <v>5</v>
      </c>
      <c r="J3664" s="39" t="str">
        <f t="shared" si="173"/>
        <v>9015</v>
      </c>
      <c r="K3664" t="s">
        <v>356</v>
      </c>
      <c r="L3664">
        <v>42</v>
      </c>
      <c r="M3664" t="s">
        <v>54</v>
      </c>
      <c r="N3664" t="s">
        <v>135</v>
      </c>
      <c r="O3664">
        <v>2</v>
      </c>
      <c r="P3664" t="s">
        <v>3323</v>
      </c>
    </row>
    <row r="3665" spans="1:16" x14ac:dyDescent="0.3">
      <c r="A3665" t="s">
        <v>37</v>
      </c>
      <c r="B3665" t="s">
        <v>38</v>
      </c>
      <c r="C3665" t="s">
        <v>39</v>
      </c>
      <c r="D3665" t="s">
        <v>40</v>
      </c>
      <c r="E3665">
        <v>1</v>
      </c>
      <c r="F3665">
        <v>520</v>
      </c>
      <c r="G3665">
        <v>6</v>
      </c>
      <c r="H3665" s="47">
        <f t="shared" si="171"/>
        <v>520</v>
      </c>
      <c r="I3665" s="47">
        <f t="shared" si="172"/>
        <v>6</v>
      </c>
      <c r="J3665" s="39" t="str">
        <f t="shared" si="173"/>
        <v>5206</v>
      </c>
      <c r="K3665" t="s">
        <v>124</v>
      </c>
      <c r="L3665">
        <v>102</v>
      </c>
      <c r="M3665" t="s">
        <v>54</v>
      </c>
      <c r="N3665" t="s">
        <v>135</v>
      </c>
      <c r="O3665">
        <v>2</v>
      </c>
      <c r="P3665" t="s">
        <v>3323</v>
      </c>
    </row>
    <row r="3666" spans="1:16" x14ac:dyDescent="0.3">
      <c r="A3666" t="s">
        <v>37</v>
      </c>
      <c r="B3666" t="s">
        <v>38</v>
      </c>
      <c r="C3666" t="s">
        <v>39</v>
      </c>
      <c r="D3666" t="s">
        <v>40</v>
      </c>
      <c r="E3666">
        <v>1</v>
      </c>
      <c r="F3666">
        <v>511</v>
      </c>
      <c r="G3666">
        <v>11</v>
      </c>
      <c r="H3666" s="47">
        <f t="shared" si="171"/>
        <v>511</v>
      </c>
      <c r="I3666" s="47">
        <f t="shared" si="172"/>
        <v>11</v>
      </c>
      <c r="J3666" s="39" t="str">
        <f t="shared" si="173"/>
        <v>51111</v>
      </c>
      <c r="K3666" t="s">
        <v>124</v>
      </c>
      <c r="L3666">
        <v>53</v>
      </c>
      <c r="M3666" t="s">
        <v>54</v>
      </c>
      <c r="N3666" t="s">
        <v>57</v>
      </c>
      <c r="O3666">
        <v>2</v>
      </c>
      <c r="P3666" t="s">
        <v>3323</v>
      </c>
    </row>
    <row r="3667" spans="1:16" x14ac:dyDescent="0.3">
      <c r="A3667" t="s">
        <v>37</v>
      </c>
      <c r="B3667" t="s">
        <v>38</v>
      </c>
      <c r="C3667" t="s">
        <v>39</v>
      </c>
      <c r="D3667" t="s">
        <v>40</v>
      </c>
      <c r="E3667">
        <v>1</v>
      </c>
      <c r="F3667">
        <v>157</v>
      </c>
      <c r="G3667">
        <v>3</v>
      </c>
      <c r="H3667" s="47">
        <f t="shared" si="171"/>
        <v>157</v>
      </c>
      <c r="I3667" s="47">
        <f t="shared" si="172"/>
        <v>3</v>
      </c>
      <c r="J3667" s="39" t="str">
        <f t="shared" si="173"/>
        <v>1573</v>
      </c>
      <c r="K3667" t="s">
        <v>356</v>
      </c>
      <c r="L3667">
        <v>96</v>
      </c>
      <c r="M3667" t="s">
        <v>3231</v>
      </c>
      <c r="N3667" t="s">
        <v>3232</v>
      </c>
      <c r="O3667">
        <v>1</v>
      </c>
      <c r="P3667" t="s">
        <v>3321</v>
      </c>
    </row>
    <row r="3668" spans="1:16" x14ac:dyDescent="0.3">
      <c r="A3668" t="s">
        <v>37</v>
      </c>
      <c r="B3668" t="s">
        <v>38</v>
      </c>
      <c r="C3668" t="s">
        <v>39</v>
      </c>
      <c r="D3668" t="s">
        <v>40</v>
      </c>
      <c r="E3668">
        <v>1</v>
      </c>
      <c r="F3668">
        <v>884</v>
      </c>
      <c r="G3668">
        <v>6</v>
      </c>
      <c r="H3668" s="47">
        <f t="shared" si="171"/>
        <v>884</v>
      </c>
      <c r="I3668" s="47">
        <f t="shared" si="172"/>
        <v>6</v>
      </c>
      <c r="J3668" s="39" t="str">
        <f t="shared" si="173"/>
        <v>8846</v>
      </c>
      <c r="K3668" t="s">
        <v>124</v>
      </c>
      <c r="L3668">
        <v>19</v>
      </c>
      <c r="M3668" t="s">
        <v>54</v>
      </c>
      <c r="N3668" t="s">
        <v>135</v>
      </c>
      <c r="O3668">
        <v>2</v>
      </c>
      <c r="P3668" t="s">
        <v>3323</v>
      </c>
    </row>
    <row r="3669" spans="1:16" x14ac:dyDescent="0.3">
      <c r="A3669" t="s">
        <v>37</v>
      </c>
      <c r="B3669" t="s">
        <v>38</v>
      </c>
      <c r="C3669" t="s">
        <v>39</v>
      </c>
      <c r="D3669" t="s">
        <v>40</v>
      </c>
      <c r="E3669">
        <v>1</v>
      </c>
      <c r="F3669">
        <v>737</v>
      </c>
      <c r="G3669">
        <v>22</v>
      </c>
      <c r="H3669" s="47">
        <f t="shared" si="171"/>
        <v>737</v>
      </c>
      <c r="I3669" s="47">
        <f t="shared" si="172"/>
        <v>22</v>
      </c>
      <c r="J3669" s="39" t="str">
        <f t="shared" si="173"/>
        <v>73722</v>
      </c>
      <c r="K3669" t="s">
        <v>356</v>
      </c>
      <c r="L3669">
        <v>86</v>
      </c>
      <c r="M3669">
        <v>736</v>
      </c>
      <c r="N3669" t="s">
        <v>3268</v>
      </c>
      <c r="O3669">
        <v>1</v>
      </c>
      <c r="P3669" t="s">
        <v>3321</v>
      </c>
    </row>
    <row r="3670" spans="1:16" x14ac:dyDescent="0.3">
      <c r="A3670" t="s">
        <v>37</v>
      </c>
      <c r="B3670" t="s">
        <v>38</v>
      </c>
      <c r="C3670" t="s">
        <v>39</v>
      </c>
      <c r="D3670" t="s">
        <v>40</v>
      </c>
      <c r="E3670">
        <v>1</v>
      </c>
      <c r="F3670">
        <v>205</v>
      </c>
      <c r="G3670">
        <v>112</v>
      </c>
      <c r="H3670" s="47">
        <f t="shared" si="171"/>
        <v>205</v>
      </c>
      <c r="I3670" s="47">
        <f t="shared" si="172"/>
        <v>112</v>
      </c>
      <c r="J3670" s="39" t="str">
        <f t="shared" si="173"/>
        <v>205112</v>
      </c>
      <c r="K3670" t="s">
        <v>124</v>
      </c>
      <c r="L3670">
        <v>121</v>
      </c>
      <c r="M3670" t="s">
        <v>54</v>
      </c>
      <c r="N3670" t="s">
        <v>55</v>
      </c>
      <c r="O3670">
        <v>5</v>
      </c>
      <c r="P3670" t="s">
        <v>3322</v>
      </c>
    </row>
    <row r="3671" spans="1:16" x14ac:dyDescent="0.3">
      <c r="A3671" t="s">
        <v>37</v>
      </c>
      <c r="B3671" t="s">
        <v>38</v>
      </c>
      <c r="C3671" t="s">
        <v>39</v>
      </c>
      <c r="D3671" t="s">
        <v>40</v>
      </c>
      <c r="E3671">
        <v>1</v>
      </c>
      <c r="F3671">
        <v>247</v>
      </c>
      <c r="G3671">
        <v>0</v>
      </c>
      <c r="H3671" s="47">
        <f t="shared" si="171"/>
        <v>247</v>
      </c>
      <c r="I3671" s="47"/>
      <c r="J3671" s="39" t="str">
        <f t="shared" si="173"/>
        <v>247</v>
      </c>
      <c r="K3671" t="s">
        <v>124</v>
      </c>
      <c r="L3671">
        <v>3269</v>
      </c>
      <c r="M3671" t="s">
        <v>54</v>
      </c>
      <c r="N3671" t="s">
        <v>55</v>
      </c>
      <c r="O3671">
        <v>5</v>
      </c>
      <c r="P3671" t="s">
        <v>3322</v>
      </c>
    </row>
    <row r="3672" spans="1:16" x14ac:dyDescent="0.3">
      <c r="A3672" t="s">
        <v>37</v>
      </c>
      <c r="B3672" t="s">
        <v>38</v>
      </c>
      <c r="C3672" t="s">
        <v>39</v>
      </c>
      <c r="D3672" t="s">
        <v>40</v>
      </c>
      <c r="E3672">
        <v>1</v>
      </c>
      <c r="F3672">
        <v>846</v>
      </c>
      <c r="G3672">
        <v>3</v>
      </c>
      <c r="H3672" s="47">
        <f t="shared" si="171"/>
        <v>846</v>
      </c>
      <c r="I3672" s="47">
        <f t="shared" si="172"/>
        <v>3</v>
      </c>
      <c r="J3672" s="39" t="str">
        <f t="shared" si="173"/>
        <v>8463</v>
      </c>
      <c r="K3672" t="s">
        <v>161</v>
      </c>
      <c r="L3672">
        <v>202</v>
      </c>
      <c r="M3672" t="s">
        <v>54</v>
      </c>
      <c r="N3672" t="s">
        <v>162</v>
      </c>
      <c r="O3672">
        <v>2</v>
      </c>
      <c r="P3672" t="s">
        <v>3323</v>
      </c>
    </row>
    <row r="3673" spans="1:16" x14ac:dyDescent="0.3">
      <c r="A3673" t="s">
        <v>37</v>
      </c>
      <c r="B3673" t="s">
        <v>38</v>
      </c>
      <c r="C3673" t="s">
        <v>39</v>
      </c>
      <c r="D3673" t="s">
        <v>40</v>
      </c>
      <c r="E3673">
        <v>1</v>
      </c>
      <c r="F3673">
        <v>41</v>
      </c>
      <c r="G3673">
        <v>2</v>
      </c>
      <c r="H3673" s="47">
        <f t="shared" si="171"/>
        <v>41</v>
      </c>
      <c r="I3673" s="47">
        <f t="shared" si="172"/>
        <v>2</v>
      </c>
      <c r="J3673" s="39" t="str">
        <f t="shared" si="173"/>
        <v>412</v>
      </c>
      <c r="K3673" t="s">
        <v>161</v>
      </c>
      <c r="L3673">
        <v>318</v>
      </c>
      <c r="M3673" t="s">
        <v>54</v>
      </c>
      <c r="N3673" t="s">
        <v>162</v>
      </c>
      <c r="O3673">
        <v>2</v>
      </c>
      <c r="P3673" t="s">
        <v>3323</v>
      </c>
    </row>
    <row r="3674" spans="1:16" x14ac:dyDescent="0.3">
      <c r="A3674" t="s">
        <v>37</v>
      </c>
      <c r="B3674" t="s">
        <v>38</v>
      </c>
      <c r="C3674" t="s">
        <v>39</v>
      </c>
      <c r="D3674" t="s">
        <v>40</v>
      </c>
      <c r="E3674">
        <v>1</v>
      </c>
      <c r="F3674">
        <v>842</v>
      </c>
      <c r="G3674">
        <v>6</v>
      </c>
      <c r="H3674" s="47">
        <f t="shared" si="171"/>
        <v>842</v>
      </c>
      <c r="I3674" s="47">
        <f t="shared" si="172"/>
        <v>6</v>
      </c>
      <c r="J3674" s="39" t="str">
        <f t="shared" si="173"/>
        <v>8426</v>
      </c>
      <c r="K3674" t="s">
        <v>124</v>
      </c>
      <c r="L3674">
        <v>33</v>
      </c>
      <c r="M3674" t="s">
        <v>54</v>
      </c>
      <c r="N3674" t="s">
        <v>2476</v>
      </c>
      <c r="O3674">
        <v>9</v>
      </c>
      <c r="P3674" t="s">
        <v>3327</v>
      </c>
    </row>
    <row r="3675" spans="1:16" x14ac:dyDescent="0.3">
      <c r="A3675" t="s">
        <v>37</v>
      </c>
      <c r="B3675" t="s">
        <v>38</v>
      </c>
      <c r="C3675" t="s">
        <v>39</v>
      </c>
      <c r="D3675" t="s">
        <v>40</v>
      </c>
      <c r="E3675">
        <v>1</v>
      </c>
      <c r="F3675">
        <v>335</v>
      </c>
      <c r="G3675">
        <v>6</v>
      </c>
      <c r="H3675" s="47">
        <f t="shared" si="171"/>
        <v>335</v>
      </c>
      <c r="I3675" s="47">
        <f t="shared" si="172"/>
        <v>6</v>
      </c>
      <c r="J3675" s="39" t="str">
        <f t="shared" si="173"/>
        <v>3356</v>
      </c>
      <c r="K3675" t="s">
        <v>161</v>
      </c>
      <c r="L3675">
        <v>13</v>
      </c>
      <c r="M3675" t="s">
        <v>54</v>
      </c>
      <c r="N3675" t="s">
        <v>162</v>
      </c>
      <c r="O3675">
        <v>2</v>
      </c>
      <c r="P3675" t="s">
        <v>3323</v>
      </c>
    </row>
    <row r="3676" spans="1:16" x14ac:dyDescent="0.3">
      <c r="A3676" t="s">
        <v>37</v>
      </c>
      <c r="B3676" t="s">
        <v>38</v>
      </c>
      <c r="C3676" t="s">
        <v>39</v>
      </c>
      <c r="D3676" t="s">
        <v>40</v>
      </c>
      <c r="E3676">
        <v>1</v>
      </c>
      <c r="F3676">
        <v>469</v>
      </c>
      <c r="G3676">
        <v>2</v>
      </c>
      <c r="H3676" s="47">
        <f t="shared" si="171"/>
        <v>469</v>
      </c>
      <c r="I3676" s="47">
        <f t="shared" si="172"/>
        <v>2</v>
      </c>
      <c r="J3676" s="39" t="str">
        <f t="shared" si="173"/>
        <v>4692</v>
      </c>
      <c r="K3676" t="s">
        <v>124</v>
      </c>
      <c r="L3676">
        <v>51</v>
      </c>
      <c r="M3676" t="s">
        <v>54</v>
      </c>
      <c r="N3676" t="s">
        <v>55</v>
      </c>
      <c r="O3676">
        <v>5</v>
      </c>
      <c r="P3676" t="s">
        <v>3322</v>
      </c>
    </row>
    <row r="3677" spans="1:16" x14ac:dyDescent="0.3">
      <c r="A3677" t="s">
        <v>37</v>
      </c>
      <c r="B3677" t="s">
        <v>38</v>
      </c>
      <c r="C3677" t="s">
        <v>39</v>
      </c>
      <c r="D3677" t="s">
        <v>40</v>
      </c>
      <c r="E3677">
        <v>1</v>
      </c>
      <c r="F3677">
        <v>773</v>
      </c>
      <c r="G3677">
        <v>1</v>
      </c>
      <c r="H3677" s="47">
        <f t="shared" si="171"/>
        <v>773</v>
      </c>
      <c r="I3677" s="47">
        <f t="shared" si="172"/>
        <v>1</v>
      </c>
      <c r="J3677" s="39" t="str">
        <f t="shared" si="173"/>
        <v>7731</v>
      </c>
      <c r="K3677" t="s">
        <v>124</v>
      </c>
      <c r="L3677">
        <v>149</v>
      </c>
      <c r="M3677" t="s">
        <v>54</v>
      </c>
      <c r="N3677" t="s">
        <v>135</v>
      </c>
      <c r="O3677">
        <v>2</v>
      </c>
      <c r="P3677" t="s">
        <v>3323</v>
      </c>
    </row>
    <row r="3678" spans="1:16" x14ac:dyDescent="0.3">
      <c r="A3678" t="s">
        <v>37</v>
      </c>
      <c r="B3678" t="s">
        <v>38</v>
      </c>
      <c r="C3678" t="s">
        <v>39</v>
      </c>
      <c r="D3678" t="s">
        <v>40</v>
      </c>
      <c r="E3678">
        <v>1</v>
      </c>
      <c r="F3678">
        <v>64</v>
      </c>
      <c r="G3678">
        <v>2</v>
      </c>
      <c r="H3678" s="47">
        <f t="shared" si="171"/>
        <v>64</v>
      </c>
      <c r="I3678" s="47">
        <f t="shared" si="172"/>
        <v>2</v>
      </c>
      <c r="J3678" s="39" t="str">
        <f t="shared" si="173"/>
        <v>642</v>
      </c>
      <c r="K3678" t="s">
        <v>356</v>
      </c>
      <c r="L3678">
        <v>1114</v>
      </c>
      <c r="M3678" t="s">
        <v>54</v>
      </c>
      <c r="N3678" t="s">
        <v>57</v>
      </c>
      <c r="O3678">
        <v>2</v>
      </c>
      <c r="P3678" t="s">
        <v>3323</v>
      </c>
    </row>
    <row r="3679" spans="1:16" x14ac:dyDescent="0.3">
      <c r="A3679" t="s">
        <v>37</v>
      </c>
      <c r="B3679" t="s">
        <v>38</v>
      </c>
      <c r="C3679" t="s">
        <v>39</v>
      </c>
      <c r="D3679" t="s">
        <v>40</v>
      </c>
      <c r="E3679">
        <v>1</v>
      </c>
      <c r="F3679">
        <v>447</v>
      </c>
      <c r="G3679">
        <v>3</v>
      </c>
      <c r="H3679" s="47">
        <f t="shared" si="171"/>
        <v>447</v>
      </c>
      <c r="I3679" s="47">
        <f t="shared" si="172"/>
        <v>3</v>
      </c>
      <c r="J3679" s="39" t="str">
        <f t="shared" si="173"/>
        <v>4473</v>
      </c>
      <c r="K3679" t="s">
        <v>124</v>
      </c>
      <c r="L3679">
        <v>155</v>
      </c>
      <c r="M3679" t="s">
        <v>54</v>
      </c>
      <c r="N3679" t="s">
        <v>55</v>
      </c>
      <c r="O3679">
        <v>5</v>
      </c>
      <c r="P3679" t="s">
        <v>3322</v>
      </c>
    </row>
    <row r="3680" spans="1:16" x14ac:dyDescent="0.3">
      <c r="A3680" t="s">
        <v>37</v>
      </c>
      <c r="B3680" t="s">
        <v>38</v>
      </c>
      <c r="C3680" t="s">
        <v>39</v>
      </c>
      <c r="D3680" t="s">
        <v>40</v>
      </c>
      <c r="E3680">
        <v>1</v>
      </c>
      <c r="F3680">
        <v>419</v>
      </c>
      <c r="G3680">
        <v>10</v>
      </c>
      <c r="H3680" s="47">
        <f t="shared" si="171"/>
        <v>419</v>
      </c>
      <c r="I3680" s="47">
        <f t="shared" si="172"/>
        <v>10</v>
      </c>
      <c r="J3680" s="39" t="str">
        <f t="shared" si="173"/>
        <v>41910</v>
      </c>
      <c r="K3680" t="s">
        <v>124</v>
      </c>
      <c r="L3680">
        <v>284</v>
      </c>
      <c r="M3680" t="s">
        <v>54</v>
      </c>
      <c r="N3680" t="s">
        <v>55</v>
      </c>
      <c r="O3680">
        <v>5</v>
      </c>
      <c r="P3680" t="s">
        <v>3322</v>
      </c>
    </row>
    <row r="3681" spans="1:16" x14ac:dyDescent="0.3">
      <c r="A3681" t="s">
        <v>37</v>
      </c>
      <c r="B3681" t="s">
        <v>38</v>
      </c>
      <c r="C3681" t="s">
        <v>39</v>
      </c>
      <c r="D3681" t="s">
        <v>40</v>
      </c>
      <c r="E3681">
        <v>1</v>
      </c>
      <c r="F3681">
        <v>734</v>
      </c>
      <c r="G3681">
        <v>2</v>
      </c>
      <c r="H3681" s="47">
        <f t="shared" si="171"/>
        <v>734</v>
      </c>
      <c r="I3681" s="47">
        <f t="shared" si="172"/>
        <v>2</v>
      </c>
      <c r="J3681" s="39" t="str">
        <f t="shared" si="173"/>
        <v>7342</v>
      </c>
      <c r="K3681" t="s">
        <v>356</v>
      </c>
      <c r="L3681">
        <v>7</v>
      </c>
      <c r="M3681">
        <v>671</v>
      </c>
      <c r="N3681" t="s">
        <v>3280</v>
      </c>
      <c r="O3681">
        <v>1</v>
      </c>
      <c r="P3681" t="s">
        <v>3321</v>
      </c>
    </row>
    <row r="3682" spans="1:16" x14ac:dyDescent="0.3">
      <c r="A3682" t="s">
        <v>37</v>
      </c>
      <c r="B3682" t="s">
        <v>38</v>
      </c>
      <c r="C3682" t="s">
        <v>39</v>
      </c>
      <c r="D3682" t="s">
        <v>40</v>
      </c>
      <c r="E3682">
        <v>1</v>
      </c>
      <c r="F3682">
        <v>317</v>
      </c>
      <c r="G3682">
        <v>6</v>
      </c>
      <c r="H3682" s="47">
        <f t="shared" si="171"/>
        <v>317</v>
      </c>
      <c r="I3682" s="47">
        <f t="shared" si="172"/>
        <v>6</v>
      </c>
      <c r="J3682" s="39" t="str">
        <f t="shared" si="173"/>
        <v>3176</v>
      </c>
      <c r="K3682" t="s">
        <v>124</v>
      </c>
      <c r="L3682">
        <v>188</v>
      </c>
      <c r="M3682" t="s">
        <v>54</v>
      </c>
      <c r="N3682" t="s">
        <v>135</v>
      </c>
      <c r="O3682">
        <v>2</v>
      </c>
      <c r="P3682" t="s">
        <v>3323</v>
      </c>
    </row>
    <row r="3683" spans="1:16" x14ac:dyDescent="0.3">
      <c r="A3683" t="s">
        <v>37</v>
      </c>
      <c r="B3683" t="s">
        <v>38</v>
      </c>
      <c r="C3683" t="s">
        <v>39</v>
      </c>
      <c r="D3683" t="s">
        <v>40</v>
      </c>
      <c r="E3683">
        <v>1</v>
      </c>
      <c r="F3683">
        <v>882</v>
      </c>
      <c r="G3683">
        <v>13</v>
      </c>
      <c r="H3683" s="47">
        <f t="shared" si="171"/>
        <v>882</v>
      </c>
      <c r="I3683" s="47">
        <f t="shared" si="172"/>
        <v>13</v>
      </c>
      <c r="J3683" s="39" t="str">
        <f t="shared" si="173"/>
        <v>88213</v>
      </c>
      <c r="K3683" t="s">
        <v>50</v>
      </c>
      <c r="L3683">
        <v>26</v>
      </c>
      <c r="M3683" t="s">
        <v>54</v>
      </c>
      <c r="N3683" t="s">
        <v>162</v>
      </c>
      <c r="O3683">
        <v>2</v>
      </c>
      <c r="P3683" t="s">
        <v>3323</v>
      </c>
    </row>
    <row r="3684" spans="1:16" x14ac:dyDescent="0.3">
      <c r="A3684" t="s">
        <v>37</v>
      </c>
      <c r="B3684" t="s">
        <v>38</v>
      </c>
      <c r="C3684" t="s">
        <v>39</v>
      </c>
      <c r="D3684" t="s">
        <v>40</v>
      </c>
      <c r="E3684">
        <v>1</v>
      </c>
      <c r="F3684">
        <v>104</v>
      </c>
      <c r="G3684">
        <v>0</v>
      </c>
      <c r="H3684" s="47">
        <f t="shared" si="171"/>
        <v>104</v>
      </c>
      <c r="I3684" s="47"/>
      <c r="J3684" s="39" t="str">
        <f t="shared" si="173"/>
        <v>104</v>
      </c>
      <c r="K3684" t="s">
        <v>161</v>
      </c>
      <c r="L3684">
        <v>24172</v>
      </c>
      <c r="M3684" t="s">
        <v>54</v>
      </c>
      <c r="N3684" t="s">
        <v>162</v>
      </c>
      <c r="O3684">
        <v>2</v>
      </c>
      <c r="P3684" t="s">
        <v>3323</v>
      </c>
    </row>
    <row r="3685" spans="1:16" x14ac:dyDescent="0.3">
      <c r="A3685" t="s">
        <v>37</v>
      </c>
      <c r="B3685" t="s">
        <v>38</v>
      </c>
      <c r="C3685" t="s">
        <v>39</v>
      </c>
      <c r="D3685" t="s">
        <v>40</v>
      </c>
      <c r="E3685">
        <v>1</v>
      </c>
      <c r="F3685">
        <v>436</v>
      </c>
      <c r="G3685">
        <v>4</v>
      </c>
      <c r="H3685" s="47">
        <f t="shared" si="171"/>
        <v>436</v>
      </c>
      <c r="I3685" s="47">
        <f t="shared" si="172"/>
        <v>4</v>
      </c>
      <c r="J3685" s="39" t="str">
        <f t="shared" si="173"/>
        <v>4364</v>
      </c>
      <c r="K3685" t="s">
        <v>161</v>
      </c>
      <c r="L3685">
        <v>300</v>
      </c>
      <c r="M3685" t="s">
        <v>54</v>
      </c>
      <c r="N3685" t="s">
        <v>162</v>
      </c>
      <c r="O3685">
        <v>2</v>
      </c>
      <c r="P3685" t="s">
        <v>3323</v>
      </c>
    </row>
    <row r="3686" spans="1:16" x14ac:dyDescent="0.3">
      <c r="A3686" t="s">
        <v>37</v>
      </c>
      <c r="B3686" t="s">
        <v>38</v>
      </c>
      <c r="C3686" t="s">
        <v>39</v>
      </c>
      <c r="D3686" t="s">
        <v>40</v>
      </c>
      <c r="E3686">
        <v>1</v>
      </c>
      <c r="F3686">
        <v>843</v>
      </c>
      <c r="G3686">
        <v>7</v>
      </c>
      <c r="H3686" s="47">
        <f t="shared" si="171"/>
        <v>843</v>
      </c>
      <c r="I3686" s="47">
        <f t="shared" si="172"/>
        <v>7</v>
      </c>
      <c r="J3686" s="39" t="str">
        <f t="shared" si="173"/>
        <v>8437</v>
      </c>
      <c r="K3686" t="s">
        <v>58</v>
      </c>
      <c r="L3686">
        <v>68</v>
      </c>
      <c r="M3686" t="s">
        <v>54</v>
      </c>
      <c r="N3686" t="s">
        <v>55</v>
      </c>
      <c r="O3686">
        <v>5</v>
      </c>
      <c r="P3686" t="s">
        <v>3322</v>
      </c>
    </row>
    <row r="3687" spans="1:16" x14ac:dyDescent="0.3">
      <c r="A3687" t="s">
        <v>37</v>
      </c>
      <c r="B3687" t="s">
        <v>38</v>
      </c>
      <c r="C3687" t="s">
        <v>39</v>
      </c>
      <c r="D3687" t="s">
        <v>40</v>
      </c>
      <c r="E3687">
        <v>1</v>
      </c>
      <c r="F3687">
        <v>137</v>
      </c>
      <c r="G3687">
        <v>2</v>
      </c>
      <c r="H3687" s="47">
        <f t="shared" si="171"/>
        <v>137</v>
      </c>
      <c r="I3687" s="47">
        <f t="shared" si="172"/>
        <v>2</v>
      </c>
      <c r="J3687" s="39" t="str">
        <f t="shared" si="173"/>
        <v>1372</v>
      </c>
      <c r="K3687" t="s">
        <v>356</v>
      </c>
      <c r="L3687">
        <v>767</v>
      </c>
      <c r="M3687" t="s">
        <v>54</v>
      </c>
      <c r="N3687" t="s">
        <v>57</v>
      </c>
      <c r="O3687">
        <v>2</v>
      </c>
      <c r="P3687" t="s">
        <v>3323</v>
      </c>
    </row>
    <row r="3688" spans="1:16" x14ac:dyDescent="0.3">
      <c r="A3688" t="s">
        <v>37</v>
      </c>
      <c r="B3688" t="s">
        <v>38</v>
      </c>
      <c r="C3688" t="s">
        <v>39</v>
      </c>
      <c r="D3688" t="s">
        <v>40</v>
      </c>
      <c r="E3688">
        <v>1</v>
      </c>
      <c r="F3688">
        <v>741</v>
      </c>
      <c r="G3688">
        <v>61</v>
      </c>
      <c r="H3688" s="47">
        <f t="shared" si="171"/>
        <v>741</v>
      </c>
      <c r="I3688" s="47">
        <f t="shared" si="172"/>
        <v>61</v>
      </c>
      <c r="J3688" s="39" t="str">
        <f t="shared" si="173"/>
        <v>74161</v>
      </c>
      <c r="K3688" t="s">
        <v>124</v>
      </c>
      <c r="L3688">
        <v>16</v>
      </c>
      <c r="M3688" t="s">
        <v>3243</v>
      </c>
      <c r="N3688" t="s">
        <v>3244</v>
      </c>
      <c r="O3688">
        <v>1</v>
      </c>
      <c r="P3688" t="s">
        <v>3321</v>
      </c>
    </row>
    <row r="3689" spans="1:16" x14ac:dyDescent="0.3">
      <c r="A3689" t="s">
        <v>37</v>
      </c>
      <c r="B3689" t="s">
        <v>38</v>
      </c>
      <c r="C3689" t="s">
        <v>39</v>
      </c>
      <c r="D3689" t="s">
        <v>40</v>
      </c>
      <c r="E3689">
        <v>1</v>
      </c>
      <c r="F3689">
        <v>749</v>
      </c>
      <c r="G3689">
        <v>3</v>
      </c>
      <c r="H3689" s="47">
        <f t="shared" si="171"/>
        <v>749</v>
      </c>
      <c r="I3689" s="47">
        <f t="shared" si="172"/>
        <v>3</v>
      </c>
      <c r="J3689" s="39" t="str">
        <f t="shared" si="173"/>
        <v>7493</v>
      </c>
      <c r="K3689" t="s">
        <v>161</v>
      </c>
      <c r="L3689">
        <v>325</v>
      </c>
      <c r="M3689" t="s">
        <v>54</v>
      </c>
      <c r="N3689" t="s">
        <v>162</v>
      </c>
      <c r="O3689">
        <v>2</v>
      </c>
      <c r="P3689" t="s">
        <v>3323</v>
      </c>
    </row>
    <row r="3690" spans="1:16" x14ac:dyDescent="0.3">
      <c r="A3690" t="s">
        <v>37</v>
      </c>
      <c r="B3690" t="s">
        <v>38</v>
      </c>
      <c r="C3690" t="s">
        <v>39</v>
      </c>
      <c r="D3690" t="s">
        <v>40</v>
      </c>
      <c r="E3690">
        <v>1</v>
      </c>
      <c r="F3690">
        <v>81</v>
      </c>
      <c r="G3690">
        <v>30</v>
      </c>
      <c r="H3690" s="47">
        <f t="shared" si="171"/>
        <v>81</v>
      </c>
      <c r="I3690" s="47">
        <f t="shared" si="172"/>
        <v>30</v>
      </c>
      <c r="J3690" s="39" t="str">
        <f t="shared" si="173"/>
        <v>8130</v>
      </c>
      <c r="K3690" t="s">
        <v>124</v>
      </c>
      <c r="L3690">
        <v>35</v>
      </c>
      <c r="M3690" t="s">
        <v>54</v>
      </c>
      <c r="N3690" t="s">
        <v>55</v>
      </c>
      <c r="O3690">
        <v>5</v>
      </c>
      <c r="P3690" t="s">
        <v>3322</v>
      </c>
    </row>
    <row r="3691" spans="1:16" x14ac:dyDescent="0.3">
      <c r="A3691" t="s">
        <v>37</v>
      </c>
      <c r="B3691" t="s">
        <v>38</v>
      </c>
      <c r="C3691" t="s">
        <v>39</v>
      </c>
      <c r="D3691" t="s">
        <v>40</v>
      </c>
      <c r="E3691">
        <v>1</v>
      </c>
      <c r="F3691">
        <v>842</v>
      </c>
      <c r="G3691">
        <v>23</v>
      </c>
      <c r="H3691" s="47">
        <f t="shared" si="171"/>
        <v>842</v>
      </c>
      <c r="I3691" s="47">
        <f t="shared" si="172"/>
        <v>23</v>
      </c>
      <c r="J3691" s="39" t="str">
        <f t="shared" si="173"/>
        <v>84223</v>
      </c>
      <c r="K3691" t="s">
        <v>58</v>
      </c>
      <c r="L3691">
        <v>36</v>
      </c>
      <c r="M3691" t="s">
        <v>54</v>
      </c>
      <c r="N3691" t="s">
        <v>55</v>
      </c>
      <c r="O3691">
        <v>5</v>
      </c>
      <c r="P3691" t="s">
        <v>3322</v>
      </c>
    </row>
    <row r="3692" spans="1:16" x14ac:dyDescent="0.3">
      <c r="A3692" t="s">
        <v>37</v>
      </c>
      <c r="B3692" t="s">
        <v>38</v>
      </c>
      <c r="C3692" t="s">
        <v>39</v>
      </c>
      <c r="D3692" t="s">
        <v>40</v>
      </c>
      <c r="E3692">
        <v>1</v>
      </c>
      <c r="F3692">
        <v>684</v>
      </c>
      <c r="G3692">
        <v>46</v>
      </c>
      <c r="H3692" s="47">
        <f t="shared" si="171"/>
        <v>684</v>
      </c>
      <c r="I3692" s="47">
        <f t="shared" si="172"/>
        <v>46</v>
      </c>
      <c r="J3692" s="39" t="str">
        <f t="shared" si="173"/>
        <v>68446</v>
      </c>
      <c r="K3692" t="s">
        <v>124</v>
      </c>
      <c r="L3692">
        <v>60.3</v>
      </c>
      <c r="M3692" t="s">
        <v>54</v>
      </c>
      <c r="N3692" t="s">
        <v>135</v>
      </c>
      <c r="O3692">
        <v>2</v>
      </c>
      <c r="P3692" t="s">
        <v>3323</v>
      </c>
    </row>
    <row r="3693" spans="1:16" x14ac:dyDescent="0.3">
      <c r="A3693" t="s">
        <v>37</v>
      </c>
      <c r="B3693" t="s">
        <v>38</v>
      </c>
      <c r="C3693" t="s">
        <v>39</v>
      </c>
      <c r="D3693" t="s">
        <v>40</v>
      </c>
      <c r="E3693">
        <v>1</v>
      </c>
      <c r="F3693">
        <v>261</v>
      </c>
      <c r="G3693">
        <v>1</v>
      </c>
      <c r="H3693" s="47">
        <f t="shared" si="171"/>
        <v>261</v>
      </c>
      <c r="I3693" s="47">
        <f t="shared" si="172"/>
        <v>1</v>
      </c>
      <c r="J3693" s="39" t="str">
        <f t="shared" si="173"/>
        <v>2611</v>
      </c>
      <c r="K3693" t="s">
        <v>124</v>
      </c>
      <c r="L3693">
        <v>46</v>
      </c>
      <c r="M3693" t="s">
        <v>3281</v>
      </c>
      <c r="N3693" t="s">
        <v>3282</v>
      </c>
      <c r="O3693">
        <v>1</v>
      </c>
      <c r="P3693" t="s">
        <v>3321</v>
      </c>
    </row>
    <row r="3694" spans="1:16" x14ac:dyDescent="0.3">
      <c r="A3694" t="s">
        <v>37</v>
      </c>
      <c r="B3694" t="s">
        <v>38</v>
      </c>
      <c r="C3694" t="s">
        <v>39</v>
      </c>
      <c r="D3694" t="s">
        <v>40</v>
      </c>
      <c r="E3694">
        <v>1</v>
      </c>
      <c r="F3694">
        <v>13</v>
      </c>
      <c r="G3694">
        <v>1</v>
      </c>
      <c r="H3694" s="47">
        <f t="shared" si="171"/>
        <v>13</v>
      </c>
      <c r="I3694" s="47">
        <f t="shared" si="172"/>
        <v>1</v>
      </c>
      <c r="J3694" s="39" t="str">
        <f t="shared" si="173"/>
        <v>131</v>
      </c>
      <c r="K3694" t="s">
        <v>124</v>
      </c>
      <c r="L3694">
        <v>228</v>
      </c>
      <c r="M3694" t="s">
        <v>54</v>
      </c>
      <c r="N3694" t="s">
        <v>55</v>
      </c>
      <c r="O3694">
        <v>5</v>
      </c>
      <c r="P3694" t="s">
        <v>3322</v>
      </c>
    </row>
    <row r="3695" spans="1:16" x14ac:dyDescent="0.3">
      <c r="A3695" t="s">
        <v>37</v>
      </c>
      <c r="B3695" t="s">
        <v>38</v>
      </c>
      <c r="C3695" t="s">
        <v>39</v>
      </c>
      <c r="D3695" t="s">
        <v>40</v>
      </c>
      <c r="E3695">
        <v>1</v>
      </c>
      <c r="F3695">
        <v>607</v>
      </c>
      <c r="G3695">
        <v>3</v>
      </c>
      <c r="H3695" s="47">
        <f t="shared" si="171"/>
        <v>607</v>
      </c>
      <c r="I3695" s="47">
        <f t="shared" si="172"/>
        <v>3</v>
      </c>
      <c r="J3695" s="39" t="str">
        <f t="shared" si="173"/>
        <v>6073</v>
      </c>
      <c r="K3695" t="s">
        <v>124</v>
      </c>
      <c r="L3695">
        <v>165</v>
      </c>
      <c r="M3695">
        <v>605</v>
      </c>
      <c r="N3695" t="s">
        <v>2635</v>
      </c>
      <c r="O3695">
        <v>1</v>
      </c>
      <c r="P3695" t="s">
        <v>3321</v>
      </c>
    </row>
    <row r="3696" spans="1:16" x14ac:dyDescent="0.3">
      <c r="A3696" t="s">
        <v>37</v>
      </c>
      <c r="B3696" t="s">
        <v>38</v>
      </c>
      <c r="C3696" t="s">
        <v>39</v>
      </c>
      <c r="D3696" t="s">
        <v>40</v>
      </c>
      <c r="E3696">
        <v>1</v>
      </c>
      <c r="F3696">
        <v>583</v>
      </c>
      <c r="G3696">
        <v>1</v>
      </c>
      <c r="H3696" s="47">
        <f t="shared" si="171"/>
        <v>583</v>
      </c>
      <c r="I3696" s="47">
        <f t="shared" si="172"/>
        <v>1</v>
      </c>
      <c r="J3696" s="39" t="str">
        <f t="shared" si="173"/>
        <v>5831</v>
      </c>
      <c r="K3696" t="s">
        <v>124</v>
      </c>
      <c r="L3696">
        <v>165</v>
      </c>
      <c r="M3696" t="s">
        <v>54</v>
      </c>
      <c r="N3696" t="s">
        <v>3283</v>
      </c>
      <c r="O3696">
        <v>1</v>
      </c>
      <c r="P3696" t="s">
        <v>3321</v>
      </c>
    </row>
    <row r="3697" spans="1:16" x14ac:dyDescent="0.3">
      <c r="A3697" t="s">
        <v>37</v>
      </c>
      <c r="B3697" t="s">
        <v>38</v>
      </c>
      <c r="C3697" t="s">
        <v>39</v>
      </c>
      <c r="D3697" t="s">
        <v>40</v>
      </c>
      <c r="E3697">
        <v>1</v>
      </c>
      <c r="F3697">
        <v>574</v>
      </c>
      <c r="G3697">
        <v>6</v>
      </c>
      <c r="H3697" s="47">
        <f t="shared" si="171"/>
        <v>574</v>
      </c>
      <c r="I3697" s="47">
        <f t="shared" si="172"/>
        <v>6</v>
      </c>
      <c r="J3697" s="39" t="str">
        <f t="shared" si="173"/>
        <v>5746</v>
      </c>
      <c r="K3697" t="s">
        <v>356</v>
      </c>
      <c r="L3697">
        <v>242</v>
      </c>
      <c r="M3697" t="s">
        <v>54</v>
      </c>
      <c r="N3697" t="s">
        <v>57</v>
      </c>
      <c r="O3697">
        <v>2</v>
      </c>
      <c r="P3697" t="s">
        <v>3323</v>
      </c>
    </row>
    <row r="3698" spans="1:16" x14ac:dyDescent="0.3">
      <c r="A3698" t="s">
        <v>37</v>
      </c>
      <c r="B3698" t="s">
        <v>38</v>
      </c>
      <c r="C3698" t="s">
        <v>39</v>
      </c>
      <c r="D3698" t="s">
        <v>40</v>
      </c>
      <c r="E3698">
        <v>1</v>
      </c>
      <c r="F3698">
        <v>366</v>
      </c>
      <c r="G3698">
        <v>17</v>
      </c>
      <c r="H3698" s="47">
        <f t="shared" si="171"/>
        <v>366</v>
      </c>
      <c r="I3698" s="47">
        <f t="shared" si="172"/>
        <v>17</v>
      </c>
      <c r="J3698" s="39" t="str">
        <f t="shared" si="173"/>
        <v>36617</v>
      </c>
      <c r="K3698" t="s">
        <v>53</v>
      </c>
      <c r="L3698">
        <v>68</v>
      </c>
      <c r="M3698" t="s">
        <v>54</v>
      </c>
      <c r="N3698" t="s">
        <v>57</v>
      </c>
      <c r="O3698">
        <v>2</v>
      </c>
      <c r="P3698" t="s">
        <v>3323</v>
      </c>
    </row>
    <row r="3699" spans="1:16" x14ac:dyDescent="0.3">
      <c r="A3699" t="s">
        <v>37</v>
      </c>
      <c r="B3699" t="s">
        <v>38</v>
      </c>
      <c r="C3699" t="s">
        <v>39</v>
      </c>
      <c r="D3699" t="s">
        <v>40</v>
      </c>
      <c r="E3699">
        <v>1</v>
      </c>
      <c r="F3699">
        <v>48</v>
      </c>
      <c r="G3699">
        <v>3</v>
      </c>
      <c r="H3699" s="47">
        <f t="shared" si="171"/>
        <v>48</v>
      </c>
      <c r="I3699" s="47">
        <f t="shared" si="172"/>
        <v>3</v>
      </c>
      <c r="J3699" s="39" t="str">
        <f t="shared" si="173"/>
        <v>483</v>
      </c>
      <c r="K3699" t="s">
        <v>161</v>
      </c>
      <c r="L3699">
        <v>1058</v>
      </c>
      <c r="M3699" t="s">
        <v>54</v>
      </c>
      <c r="N3699" t="s">
        <v>3242</v>
      </c>
      <c r="O3699">
        <v>2</v>
      </c>
      <c r="P3699" t="s">
        <v>3323</v>
      </c>
    </row>
    <row r="3700" spans="1:16" x14ac:dyDescent="0.3">
      <c r="A3700" t="s">
        <v>37</v>
      </c>
      <c r="B3700" t="s">
        <v>38</v>
      </c>
      <c r="C3700" t="s">
        <v>39</v>
      </c>
      <c r="D3700" t="s">
        <v>40</v>
      </c>
      <c r="E3700">
        <v>1</v>
      </c>
      <c r="F3700">
        <v>908</v>
      </c>
      <c r="G3700">
        <v>0</v>
      </c>
      <c r="H3700" s="47">
        <f t="shared" si="171"/>
        <v>908</v>
      </c>
      <c r="I3700" s="47"/>
      <c r="J3700" s="39" t="str">
        <f t="shared" si="173"/>
        <v>908</v>
      </c>
      <c r="K3700" t="s">
        <v>340</v>
      </c>
      <c r="L3700">
        <v>105</v>
      </c>
      <c r="M3700" t="s">
        <v>54</v>
      </c>
      <c r="N3700" t="s">
        <v>1511</v>
      </c>
      <c r="O3700">
        <v>2</v>
      </c>
      <c r="P3700" t="s">
        <v>3323</v>
      </c>
    </row>
    <row r="3701" spans="1:16" x14ac:dyDescent="0.3">
      <c r="A3701" t="s">
        <v>37</v>
      </c>
      <c r="B3701" t="s">
        <v>38</v>
      </c>
      <c r="C3701" t="s">
        <v>39</v>
      </c>
      <c r="D3701" t="s">
        <v>40</v>
      </c>
      <c r="E3701">
        <v>1</v>
      </c>
      <c r="F3701">
        <v>876</v>
      </c>
      <c r="G3701">
        <v>0</v>
      </c>
      <c r="H3701" s="47">
        <f t="shared" si="171"/>
        <v>876</v>
      </c>
      <c r="I3701" s="47"/>
      <c r="J3701" s="39" t="str">
        <f t="shared" si="173"/>
        <v>876</v>
      </c>
      <c r="K3701" t="s">
        <v>124</v>
      </c>
      <c r="L3701">
        <v>426</v>
      </c>
      <c r="M3701" t="s">
        <v>54</v>
      </c>
      <c r="N3701" t="s">
        <v>57</v>
      </c>
      <c r="O3701">
        <v>2</v>
      </c>
      <c r="P3701" t="s">
        <v>3323</v>
      </c>
    </row>
    <row r="3702" spans="1:16" x14ac:dyDescent="0.3">
      <c r="A3702" t="s">
        <v>37</v>
      </c>
      <c r="B3702" t="s">
        <v>38</v>
      </c>
      <c r="C3702" t="s">
        <v>39</v>
      </c>
      <c r="D3702" t="s">
        <v>40</v>
      </c>
      <c r="E3702">
        <v>1</v>
      </c>
      <c r="F3702">
        <v>554</v>
      </c>
      <c r="G3702">
        <v>1</v>
      </c>
      <c r="H3702" s="47">
        <f t="shared" si="171"/>
        <v>554</v>
      </c>
      <c r="I3702" s="47">
        <f t="shared" si="172"/>
        <v>1</v>
      </c>
      <c r="J3702" s="39" t="str">
        <f t="shared" si="173"/>
        <v>5541</v>
      </c>
      <c r="K3702" t="s">
        <v>124</v>
      </c>
      <c r="L3702">
        <v>30</v>
      </c>
      <c r="M3702" t="s">
        <v>54</v>
      </c>
      <c r="N3702" t="s">
        <v>57</v>
      </c>
      <c r="O3702">
        <v>2</v>
      </c>
      <c r="P3702" t="s">
        <v>3323</v>
      </c>
    </row>
    <row r="3703" spans="1:16" x14ac:dyDescent="0.3">
      <c r="A3703" t="s">
        <v>37</v>
      </c>
      <c r="B3703" t="s">
        <v>38</v>
      </c>
      <c r="C3703" t="s">
        <v>39</v>
      </c>
      <c r="D3703" t="s">
        <v>40</v>
      </c>
      <c r="E3703">
        <v>1</v>
      </c>
      <c r="F3703">
        <v>511</v>
      </c>
      <c r="G3703">
        <v>48</v>
      </c>
      <c r="H3703" s="47">
        <f t="shared" si="171"/>
        <v>511</v>
      </c>
      <c r="I3703" s="47">
        <f t="shared" si="172"/>
        <v>48</v>
      </c>
      <c r="J3703" s="39" t="str">
        <f t="shared" si="173"/>
        <v>51148</v>
      </c>
      <c r="K3703" t="s">
        <v>124</v>
      </c>
      <c r="L3703">
        <v>12</v>
      </c>
      <c r="M3703" t="s">
        <v>54</v>
      </c>
      <c r="N3703" t="s">
        <v>55</v>
      </c>
      <c r="O3703">
        <v>5</v>
      </c>
      <c r="P3703" t="s">
        <v>3322</v>
      </c>
    </row>
    <row r="3704" spans="1:16" x14ac:dyDescent="0.3">
      <c r="A3704" t="s">
        <v>37</v>
      </c>
      <c r="B3704" t="s">
        <v>38</v>
      </c>
      <c r="C3704" t="s">
        <v>39</v>
      </c>
      <c r="D3704" t="s">
        <v>40</v>
      </c>
      <c r="E3704">
        <v>1</v>
      </c>
      <c r="F3704">
        <v>843</v>
      </c>
      <c r="G3704">
        <v>10</v>
      </c>
      <c r="H3704" s="47">
        <f t="shared" si="171"/>
        <v>843</v>
      </c>
      <c r="I3704" s="47">
        <f t="shared" si="172"/>
        <v>10</v>
      </c>
      <c r="J3704" s="39" t="str">
        <f t="shared" si="173"/>
        <v>84310</v>
      </c>
      <c r="K3704" t="s">
        <v>124</v>
      </c>
      <c r="L3704">
        <v>13</v>
      </c>
      <c r="M3704" t="s">
        <v>54</v>
      </c>
      <c r="N3704" t="s">
        <v>57</v>
      </c>
      <c r="O3704">
        <v>2</v>
      </c>
      <c r="P3704" t="s">
        <v>3323</v>
      </c>
    </row>
    <row r="3705" spans="1:16" x14ac:dyDescent="0.3">
      <c r="A3705" t="s">
        <v>37</v>
      </c>
      <c r="B3705" t="s">
        <v>38</v>
      </c>
      <c r="C3705" t="s">
        <v>39</v>
      </c>
      <c r="D3705" t="s">
        <v>40</v>
      </c>
      <c r="E3705">
        <v>1</v>
      </c>
      <c r="F3705">
        <v>317</v>
      </c>
      <c r="G3705">
        <v>9</v>
      </c>
      <c r="H3705" s="47">
        <f t="shared" si="171"/>
        <v>317</v>
      </c>
      <c r="I3705" s="47">
        <f t="shared" si="172"/>
        <v>9</v>
      </c>
      <c r="J3705" s="39" t="str">
        <f t="shared" si="173"/>
        <v>3179</v>
      </c>
      <c r="K3705" t="s">
        <v>124</v>
      </c>
      <c r="L3705">
        <v>27</v>
      </c>
      <c r="M3705" t="s">
        <v>54</v>
      </c>
      <c r="N3705" t="s">
        <v>57</v>
      </c>
      <c r="O3705">
        <v>2</v>
      </c>
      <c r="P3705" t="s">
        <v>3323</v>
      </c>
    </row>
    <row r="3706" spans="1:16" x14ac:dyDescent="0.3">
      <c r="A3706" t="s">
        <v>37</v>
      </c>
      <c r="B3706" t="s">
        <v>38</v>
      </c>
      <c r="C3706" t="s">
        <v>39</v>
      </c>
      <c r="D3706" t="s">
        <v>40</v>
      </c>
      <c r="E3706">
        <v>1</v>
      </c>
      <c r="F3706">
        <v>315</v>
      </c>
      <c r="G3706">
        <v>1</v>
      </c>
      <c r="H3706" s="47">
        <f t="shared" si="171"/>
        <v>315</v>
      </c>
      <c r="I3706" s="47">
        <f t="shared" si="172"/>
        <v>1</v>
      </c>
      <c r="J3706" s="39" t="str">
        <f t="shared" si="173"/>
        <v>3151</v>
      </c>
      <c r="K3706" t="s">
        <v>124</v>
      </c>
      <c r="L3706">
        <v>14</v>
      </c>
      <c r="M3706" t="s">
        <v>54</v>
      </c>
      <c r="N3706" t="s">
        <v>135</v>
      </c>
      <c r="O3706">
        <v>2</v>
      </c>
      <c r="P3706" t="s">
        <v>3323</v>
      </c>
    </row>
    <row r="3707" spans="1:16" x14ac:dyDescent="0.3">
      <c r="A3707" t="s">
        <v>37</v>
      </c>
      <c r="B3707" t="s">
        <v>38</v>
      </c>
      <c r="C3707" t="s">
        <v>39</v>
      </c>
      <c r="D3707" t="s">
        <v>40</v>
      </c>
      <c r="E3707">
        <v>1</v>
      </c>
      <c r="F3707">
        <v>335</v>
      </c>
      <c r="G3707">
        <v>12</v>
      </c>
      <c r="H3707" s="47">
        <f t="shared" si="171"/>
        <v>335</v>
      </c>
      <c r="I3707" s="47">
        <f t="shared" si="172"/>
        <v>12</v>
      </c>
      <c r="J3707" s="39" t="str">
        <f t="shared" si="173"/>
        <v>33512</v>
      </c>
      <c r="K3707" t="s">
        <v>161</v>
      </c>
      <c r="L3707">
        <v>2</v>
      </c>
      <c r="M3707" t="s">
        <v>54</v>
      </c>
      <c r="N3707" t="s">
        <v>162</v>
      </c>
      <c r="O3707">
        <v>2</v>
      </c>
      <c r="P3707" t="s">
        <v>3323</v>
      </c>
    </row>
    <row r="3708" spans="1:16" x14ac:dyDescent="0.3">
      <c r="A3708" t="s">
        <v>37</v>
      </c>
      <c r="B3708" t="s">
        <v>38</v>
      </c>
      <c r="C3708" t="s">
        <v>39</v>
      </c>
      <c r="D3708" t="s">
        <v>40</v>
      </c>
      <c r="E3708">
        <v>1</v>
      </c>
      <c r="F3708">
        <v>313</v>
      </c>
      <c r="G3708">
        <v>2</v>
      </c>
      <c r="H3708" s="47">
        <f t="shared" si="171"/>
        <v>313</v>
      </c>
      <c r="I3708" s="47">
        <f t="shared" si="172"/>
        <v>2</v>
      </c>
      <c r="J3708" s="39" t="str">
        <f t="shared" si="173"/>
        <v>3132</v>
      </c>
      <c r="K3708" t="s">
        <v>124</v>
      </c>
      <c r="L3708">
        <v>56</v>
      </c>
      <c r="M3708" t="s">
        <v>54</v>
      </c>
      <c r="N3708" t="s">
        <v>135</v>
      </c>
      <c r="O3708">
        <v>2</v>
      </c>
      <c r="P3708" t="s">
        <v>3323</v>
      </c>
    </row>
    <row r="3709" spans="1:16" x14ac:dyDescent="0.3">
      <c r="A3709" t="s">
        <v>37</v>
      </c>
      <c r="B3709" t="s">
        <v>38</v>
      </c>
      <c r="C3709" t="s">
        <v>39</v>
      </c>
      <c r="D3709" t="s">
        <v>40</v>
      </c>
      <c r="E3709">
        <v>1</v>
      </c>
      <c r="F3709">
        <v>563</v>
      </c>
      <c r="G3709">
        <v>2</v>
      </c>
      <c r="H3709" s="47">
        <f t="shared" si="171"/>
        <v>563</v>
      </c>
      <c r="I3709" s="47">
        <f t="shared" si="172"/>
        <v>2</v>
      </c>
      <c r="J3709" s="39" t="str">
        <f t="shared" si="173"/>
        <v>5632</v>
      </c>
      <c r="K3709" t="s">
        <v>124</v>
      </c>
      <c r="L3709">
        <v>159</v>
      </c>
      <c r="M3709">
        <v>561</v>
      </c>
      <c r="N3709" t="s">
        <v>3284</v>
      </c>
      <c r="O3709">
        <v>1</v>
      </c>
      <c r="P3709" t="s">
        <v>3321</v>
      </c>
    </row>
    <row r="3710" spans="1:16" x14ac:dyDescent="0.3">
      <c r="A3710" t="s">
        <v>37</v>
      </c>
      <c r="B3710" t="s">
        <v>38</v>
      </c>
      <c r="C3710" t="s">
        <v>39</v>
      </c>
      <c r="D3710" t="s">
        <v>40</v>
      </c>
      <c r="E3710">
        <v>1</v>
      </c>
      <c r="F3710">
        <v>217</v>
      </c>
      <c r="G3710">
        <v>4</v>
      </c>
      <c r="H3710" s="47">
        <f t="shared" si="171"/>
        <v>217</v>
      </c>
      <c r="I3710" s="47">
        <f t="shared" si="172"/>
        <v>4</v>
      </c>
      <c r="J3710" s="39" t="str">
        <f t="shared" si="173"/>
        <v>2174</v>
      </c>
      <c r="K3710" t="s">
        <v>124</v>
      </c>
      <c r="L3710">
        <v>28</v>
      </c>
      <c r="M3710" t="s">
        <v>54</v>
      </c>
      <c r="N3710" t="s">
        <v>55</v>
      </c>
      <c r="O3710">
        <v>5</v>
      </c>
      <c r="P3710" t="s">
        <v>3322</v>
      </c>
    </row>
    <row r="3711" spans="1:16" x14ac:dyDescent="0.3">
      <c r="A3711" t="s">
        <v>37</v>
      </c>
      <c r="B3711" t="s">
        <v>38</v>
      </c>
      <c r="C3711" t="s">
        <v>39</v>
      </c>
      <c r="D3711" t="s">
        <v>40</v>
      </c>
      <c r="E3711">
        <v>1</v>
      </c>
      <c r="F3711">
        <v>890</v>
      </c>
      <c r="G3711">
        <v>1</v>
      </c>
      <c r="H3711" s="47">
        <f t="shared" si="171"/>
        <v>890</v>
      </c>
      <c r="I3711" s="47">
        <f t="shared" si="172"/>
        <v>1</v>
      </c>
      <c r="J3711" s="39" t="str">
        <f t="shared" si="173"/>
        <v>8901</v>
      </c>
      <c r="K3711" t="s">
        <v>56</v>
      </c>
      <c r="L3711">
        <v>44060</v>
      </c>
      <c r="M3711" t="s">
        <v>54</v>
      </c>
      <c r="N3711" t="s">
        <v>135</v>
      </c>
      <c r="O3711">
        <v>2</v>
      </c>
      <c r="P3711" t="s">
        <v>3323</v>
      </c>
    </row>
    <row r="3712" spans="1:16" x14ac:dyDescent="0.3">
      <c r="A3712" t="s">
        <v>37</v>
      </c>
      <c r="B3712" t="s">
        <v>38</v>
      </c>
      <c r="C3712" t="s">
        <v>39</v>
      </c>
      <c r="D3712" t="s">
        <v>40</v>
      </c>
      <c r="E3712">
        <v>1</v>
      </c>
      <c r="F3712">
        <v>647</v>
      </c>
      <c r="G3712">
        <v>8</v>
      </c>
      <c r="H3712" s="47">
        <f t="shared" si="171"/>
        <v>647</v>
      </c>
      <c r="I3712" s="47">
        <f t="shared" si="172"/>
        <v>8</v>
      </c>
      <c r="J3712" s="39" t="str">
        <f t="shared" si="173"/>
        <v>6478</v>
      </c>
      <c r="K3712" t="s">
        <v>356</v>
      </c>
      <c r="L3712">
        <v>43</v>
      </c>
      <c r="M3712">
        <v>638</v>
      </c>
      <c r="N3712" t="s">
        <v>3252</v>
      </c>
      <c r="O3712">
        <v>1</v>
      </c>
      <c r="P3712" t="s">
        <v>3321</v>
      </c>
    </row>
    <row r="3713" spans="1:16" x14ac:dyDescent="0.3">
      <c r="A3713" t="s">
        <v>37</v>
      </c>
      <c r="B3713" t="s">
        <v>38</v>
      </c>
      <c r="C3713" t="s">
        <v>39</v>
      </c>
      <c r="D3713" t="s">
        <v>40</v>
      </c>
      <c r="E3713">
        <v>1</v>
      </c>
      <c r="F3713">
        <v>131</v>
      </c>
      <c r="G3713">
        <v>3</v>
      </c>
      <c r="H3713" s="47">
        <f t="shared" si="171"/>
        <v>131</v>
      </c>
      <c r="I3713" s="47">
        <f t="shared" si="172"/>
        <v>3</v>
      </c>
      <c r="J3713" s="39" t="str">
        <f t="shared" si="173"/>
        <v>1313</v>
      </c>
      <c r="K3713" t="s">
        <v>356</v>
      </c>
      <c r="L3713">
        <v>241</v>
      </c>
      <c r="M3713" t="s">
        <v>3285</v>
      </c>
      <c r="N3713" t="s">
        <v>3286</v>
      </c>
      <c r="O3713">
        <v>1</v>
      </c>
      <c r="P3713" t="s">
        <v>3321</v>
      </c>
    </row>
    <row r="3714" spans="1:16" x14ac:dyDescent="0.3">
      <c r="A3714" t="s">
        <v>37</v>
      </c>
      <c r="B3714" t="s">
        <v>38</v>
      </c>
      <c r="C3714" t="s">
        <v>39</v>
      </c>
      <c r="D3714" t="s">
        <v>40</v>
      </c>
      <c r="E3714">
        <v>1</v>
      </c>
      <c r="F3714">
        <v>836</v>
      </c>
      <c r="G3714">
        <v>9</v>
      </c>
      <c r="H3714" s="47">
        <f t="shared" si="171"/>
        <v>836</v>
      </c>
      <c r="I3714" s="47">
        <f t="shared" si="172"/>
        <v>9</v>
      </c>
      <c r="J3714" s="39" t="str">
        <f t="shared" si="173"/>
        <v>8369</v>
      </c>
      <c r="K3714" t="s">
        <v>56</v>
      </c>
      <c r="L3714">
        <v>395</v>
      </c>
      <c r="M3714" t="s">
        <v>54</v>
      </c>
      <c r="N3714" t="s">
        <v>55</v>
      </c>
      <c r="O3714">
        <v>5</v>
      </c>
      <c r="P3714" t="s">
        <v>3322</v>
      </c>
    </row>
    <row r="3715" spans="1:16" x14ac:dyDescent="0.3">
      <c r="A3715" t="s">
        <v>37</v>
      </c>
      <c r="B3715" t="s">
        <v>38</v>
      </c>
      <c r="C3715" t="s">
        <v>39</v>
      </c>
      <c r="D3715" t="s">
        <v>40</v>
      </c>
      <c r="E3715">
        <v>1</v>
      </c>
      <c r="F3715">
        <v>843</v>
      </c>
      <c r="G3715">
        <v>4</v>
      </c>
      <c r="H3715" s="47">
        <f t="shared" ref="H3715:H3778" si="174">IF(E3715=1,F3715,CONCATENATE(E3715,F3715))</f>
        <v>843</v>
      </c>
      <c r="I3715" s="47">
        <f t="shared" ref="I3715:I3778" si="175">G3715</f>
        <v>4</v>
      </c>
      <c r="J3715" s="39" t="str">
        <f t="shared" ref="J3715:J3778" si="176">CONCATENATE(H3715,I3715)</f>
        <v>8434</v>
      </c>
      <c r="K3715" t="s">
        <v>56</v>
      </c>
      <c r="L3715">
        <v>617</v>
      </c>
      <c r="M3715" t="s">
        <v>54</v>
      </c>
      <c r="N3715" t="s">
        <v>57</v>
      </c>
      <c r="O3715">
        <v>2</v>
      </c>
      <c r="P3715" t="s">
        <v>3323</v>
      </c>
    </row>
    <row r="3716" spans="1:16" x14ac:dyDescent="0.3">
      <c r="A3716" t="s">
        <v>37</v>
      </c>
      <c r="B3716" t="s">
        <v>38</v>
      </c>
      <c r="C3716" t="s">
        <v>39</v>
      </c>
      <c r="D3716" t="s">
        <v>40</v>
      </c>
      <c r="E3716">
        <v>1</v>
      </c>
      <c r="F3716">
        <v>77</v>
      </c>
      <c r="G3716">
        <v>1</v>
      </c>
      <c r="H3716" s="47">
        <f t="shared" si="174"/>
        <v>77</v>
      </c>
      <c r="I3716" s="47">
        <f t="shared" si="175"/>
        <v>1</v>
      </c>
      <c r="J3716" s="39" t="str">
        <f t="shared" si="176"/>
        <v>771</v>
      </c>
      <c r="K3716" t="s">
        <v>124</v>
      </c>
      <c r="L3716">
        <v>145</v>
      </c>
      <c r="M3716" t="s">
        <v>54</v>
      </c>
      <c r="N3716" t="s">
        <v>162</v>
      </c>
      <c r="O3716">
        <v>2</v>
      </c>
      <c r="P3716" t="s">
        <v>3323</v>
      </c>
    </row>
    <row r="3717" spans="1:16" x14ac:dyDescent="0.3">
      <c r="A3717" t="s">
        <v>37</v>
      </c>
      <c r="B3717" t="s">
        <v>38</v>
      </c>
      <c r="C3717" t="s">
        <v>39</v>
      </c>
      <c r="D3717" t="s">
        <v>40</v>
      </c>
      <c r="E3717">
        <v>1</v>
      </c>
      <c r="F3717">
        <v>205</v>
      </c>
      <c r="G3717">
        <v>96</v>
      </c>
      <c r="H3717" s="47">
        <f t="shared" si="174"/>
        <v>205</v>
      </c>
      <c r="I3717" s="47">
        <f t="shared" si="175"/>
        <v>96</v>
      </c>
      <c r="J3717" s="39" t="str">
        <f t="shared" si="176"/>
        <v>20596</v>
      </c>
      <c r="K3717" t="s">
        <v>124</v>
      </c>
      <c r="L3717">
        <v>2326</v>
      </c>
      <c r="M3717" t="s">
        <v>54</v>
      </c>
      <c r="N3717" t="s">
        <v>162</v>
      </c>
      <c r="O3717">
        <v>2</v>
      </c>
      <c r="P3717" t="s">
        <v>3323</v>
      </c>
    </row>
    <row r="3718" spans="1:16" x14ac:dyDescent="0.3">
      <c r="A3718" t="s">
        <v>37</v>
      </c>
      <c r="B3718" t="s">
        <v>38</v>
      </c>
      <c r="C3718" t="s">
        <v>39</v>
      </c>
      <c r="D3718" t="s">
        <v>40</v>
      </c>
      <c r="E3718">
        <v>1</v>
      </c>
      <c r="F3718">
        <v>340</v>
      </c>
      <c r="G3718">
        <v>0</v>
      </c>
      <c r="H3718" s="47">
        <f t="shared" si="174"/>
        <v>340</v>
      </c>
      <c r="I3718" s="47"/>
      <c r="J3718" s="39" t="str">
        <f t="shared" si="176"/>
        <v>340</v>
      </c>
      <c r="K3718" t="s">
        <v>161</v>
      </c>
      <c r="L3718">
        <v>158</v>
      </c>
      <c r="M3718" t="s">
        <v>54</v>
      </c>
      <c r="N3718" t="s">
        <v>162</v>
      </c>
      <c r="O3718">
        <v>2</v>
      </c>
      <c r="P3718" t="s">
        <v>3323</v>
      </c>
    </row>
    <row r="3719" spans="1:16" x14ac:dyDescent="0.3">
      <c r="A3719" t="s">
        <v>37</v>
      </c>
      <c r="B3719" t="s">
        <v>38</v>
      </c>
      <c r="C3719" t="s">
        <v>39</v>
      </c>
      <c r="D3719" t="s">
        <v>40</v>
      </c>
      <c r="E3719">
        <v>1</v>
      </c>
      <c r="F3719">
        <v>428</v>
      </c>
      <c r="G3719">
        <v>2</v>
      </c>
      <c r="H3719" s="47">
        <f t="shared" si="174"/>
        <v>428</v>
      </c>
      <c r="I3719" s="47">
        <f t="shared" si="175"/>
        <v>2</v>
      </c>
      <c r="J3719" s="39" t="str">
        <f t="shared" si="176"/>
        <v>4282</v>
      </c>
      <c r="K3719" t="s">
        <v>124</v>
      </c>
      <c r="L3719">
        <v>1281</v>
      </c>
      <c r="M3719" t="s">
        <v>54</v>
      </c>
      <c r="N3719" t="s">
        <v>55</v>
      </c>
      <c r="O3719">
        <v>5</v>
      </c>
      <c r="P3719" t="s">
        <v>3322</v>
      </c>
    </row>
    <row r="3720" spans="1:16" x14ac:dyDescent="0.3">
      <c r="A3720" t="s">
        <v>37</v>
      </c>
      <c r="B3720" t="s">
        <v>38</v>
      </c>
      <c r="C3720" t="s">
        <v>39</v>
      </c>
      <c r="D3720" t="s">
        <v>40</v>
      </c>
      <c r="E3720">
        <v>1</v>
      </c>
      <c r="F3720">
        <v>640</v>
      </c>
      <c r="G3720">
        <v>23</v>
      </c>
      <c r="H3720" s="47">
        <f t="shared" si="174"/>
        <v>640</v>
      </c>
      <c r="I3720" s="47">
        <f t="shared" si="175"/>
        <v>23</v>
      </c>
      <c r="J3720" s="39" t="str">
        <f t="shared" si="176"/>
        <v>64023</v>
      </c>
      <c r="K3720" t="s">
        <v>356</v>
      </c>
      <c r="L3720">
        <v>7</v>
      </c>
      <c r="M3720" t="s">
        <v>54</v>
      </c>
      <c r="N3720" t="s">
        <v>135</v>
      </c>
      <c r="O3720">
        <v>2</v>
      </c>
      <c r="P3720" t="s">
        <v>3323</v>
      </c>
    </row>
    <row r="3721" spans="1:16" x14ac:dyDescent="0.3">
      <c r="A3721" t="s">
        <v>37</v>
      </c>
      <c r="B3721" t="s">
        <v>38</v>
      </c>
      <c r="C3721" t="s">
        <v>39</v>
      </c>
      <c r="D3721" t="s">
        <v>40</v>
      </c>
      <c r="E3721">
        <v>1</v>
      </c>
      <c r="F3721">
        <v>588</v>
      </c>
      <c r="G3721">
        <v>2</v>
      </c>
      <c r="H3721" s="47">
        <f t="shared" si="174"/>
        <v>588</v>
      </c>
      <c r="I3721" s="47">
        <f t="shared" si="175"/>
        <v>2</v>
      </c>
      <c r="J3721" s="39" t="str">
        <f t="shared" si="176"/>
        <v>5882</v>
      </c>
      <c r="K3721" t="s">
        <v>124</v>
      </c>
      <c r="L3721">
        <v>268</v>
      </c>
      <c r="M3721" t="s">
        <v>3278</v>
      </c>
      <c r="N3721" t="s">
        <v>3279</v>
      </c>
      <c r="O3721">
        <v>1</v>
      </c>
      <c r="P3721" t="s">
        <v>3321</v>
      </c>
    </row>
    <row r="3722" spans="1:16" x14ac:dyDescent="0.3">
      <c r="A3722" t="s">
        <v>37</v>
      </c>
      <c r="B3722" t="s">
        <v>38</v>
      </c>
      <c r="C3722" t="s">
        <v>39</v>
      </c>
      <c r="D3722" t="s">
        <v>40</v>
      </c>
      <c r="E3722">
        <v>1</v>
      </c>
      <c r="F3722">
        <v>788</v>
      </c>
      <c r="G3722">
        <v>7</v>
      </c>
      <c r="H3722" s="47">
        <f t="shared" si="174"/>
        <v>788</v>
      </c>
      <c r="I3722" s="47">
        <f t="shared" si="175"/>
        <v>7</v>
      </c>
      <c r="J3722" s="39" t="str">
        <f t="shared" si="176"/>
        <v>7887</v>
      </c>
      <c r="K3722" t="s">
        <v>124</v>
      </c>
      <c r="L3722">
        <v>13</v>
      </c>
      <c r="M3722" t="s">
        <v>54</v>
      </c>
      <c r="N3722" t="s">
        <v>135</v>
      </c>
      <c r="O3722">
        <v>2</v>
      </c>
      <c r="P3722" t="s">
        <v>3323</v>
      </c>
    </row>
    <row r="3723" spans="1:16" x14ac:dyDescent="0.3">
      <c r="A3723" t="s">
        <v>37</v>
      </c>
      <c r="B3723" t="s">
        <v>38</v>
      </c>
      <c r="C3723" t="s">
        <v>39</v>
      </c>
      <c r="D3723" t="s">
        <v>40</v>
      </c>
      <c r="E3723">
        <v>1</v>
      </c>
      <c r="F3723">
        <v>867</v>
      </c>
      <c r="G3723">
        <v>139</v>
      </c>
      <c r="H3723" s="47">
        <f t="shared" si="174"/>
        <v>867</v>
      </c>
      <c r="I3723" s="47">
        <f t="shared" si="175"/>
        <v>139</v>
      </c>
      <c r="J3723" s="39" t="str">
        <f t="shared" si="176"/>
        <v>867139</v>
      </c>
      <c r="K3723" t="s">
        <v>124</v>
      </c>
      <c r="L3723">
        <v>72</v>
      </c>
      <c r="M3723" t="s">
        <v>54</v>
      </c>
      <c r="N3723" t="s">
        <v>135</v>
      </c>
      <c r="O3723">
        <v>2</v>
      </c>
      <c r="P3723" t="s">
        <v>3323</v>
      </c>
    </row>
    <row r="3724" spans="1:16" x14ac:dyDescent="0.3">
      <c r="A3724" t="s">
        <v>37</v>
      </c>
      <c r="B3724" t="s">
        <v>38</v>
      </c>
      <c r="C3724" t="s">
        <v>39</v>
      </c>
      <c r="D3724" t="s">
        <v>40</v>
      </c>
      <c r="E3724">
        <v>1</v>
      </c>
      <c r="F3724">
        <v>222</v>
      </c>
      <c r="G3724">
        <v>7</v>
      </c>
      <c r="H3724" s="47">
        <f t="shared" si="174"/>
        <v>222</v>
      </c>
      <c r="I3724" s="47">
        <f t="shared" si="175"/>
        <v>7</v>
      </c>
      <c r="J3724" s="39" t="str">
        <f t="shared" si="176"/>
        <v>2227</v>
      </c>
      <c r="K3724" t="s">
        <v>124</v>
      </c>
      <c r="L3724">
        <v>75</v>
      </c>
      <c r="M3724" t="s">
        <v>54</v>
      </c>
      <c r="N3724" t="s">
        <v>55</v>
      </c>
      <c r="O3724">
        <v>5</v>
      </c>
      <c r="P3724" t="s">
        <v>3322</v>
      </c>
    </row>
    <row r="3725" spans="1:16" x14ac:dyDescent="0.3">
      <c r="A3725" t="s">
        <v>37</v>
      </c>
      <c r="B3725" t="s">
        <v>38</v>
      </c>
      <c r="C3725" t="s">
        <v>39</v>
      </c>
      <c r="D3725" t="s">
        <v>40</v>
      </c>
      <c r="E3725">
        <v>1</v>
      </c>
      <c r="F3725">
        <v>874</v>
      </c>
      <c r="G3725">
        <v>5</v>
      </c>
      <c r="H3725" s="47">
        <f t="shared" si="174"/>
        <v>874</v>
      </c>
      <c r="I3725" s="47">
        <f t="shared" si="175"/>
        <v>5</v>
      </c>
      <c r="J3725" s="39" t="str">
        <f t="shared" si="176"/>
        <v>8745</v>
      </c>
      <c r="K3725" t="s">
        <v>340</v>
      </c>
      <c r="L3725">
        <v>36</v>
      </c>
      <c r="M3725" t="s">
        <v>54</v>
      </c>
      <c r="N3725" t="s">
        <v>1511</v>
      </c>
      <c r="O3725">
        <v>2</v>
      </c>
      <c r="P3725" t="s">
        <v>3323</v>
      </c>
    </row>
    <row r="3726" spans="1:16" x14ac:dyDescent="0.3">
      <c r="A3726" t="s">
        <v>37</v>
      </c>
      <c r="B3726" t="s">
        <v>38</v>
      </c>
      <c r="C3726" t="s">
        <v>39</v>
      </c>
      <c r="D3726" t="s">
        <v>40</v>
      </c>
      <c r="E3726">
        <v>1</v>
      </c>
      <c r="F3726">
        <v>748</v>
      </c>
      <c r="G3726">
        <v>7</v>
      </c>
      <c r="H3726" s="47">
        <f t="shared" si="174"/>
        <v>748</v>
      </c>
      <c r="I3726" s="47">
        <f t="shared" si="175"/>
        <v>7</v>
      </c>
      <c r="J3726" s="39" t="str">
        <f t="shared" si="176"/>
        <v>7487</v>
      </c>
      <c r="K3726" t="s">
        <v>161</v>
      </c>
      <c r="L3726">
        <v>44</v>
      </c>
      <c r="M3726" t="s">
        <v>54</v>
      </c>
      <c r="N3726" t="s">
        <v>162</v>
      </c>
      <c r="O3726">
        <v>2</v>
      </c>
      <c r="P3726" t="s">
        <v>3323</v>
      </c>
    </row>
    <row r="3727" spans="1:16" x14ac:dyDescent="0.3">
      <c r="A3727" t="s">
        <v>37</v>
      </c>
      <c r="B3727" t="s">
        <v>38</v>
      </c>
      <c r="C3727" t="s">
        <v>39</v>
      </c>
      <c r="D3727" t="s">
        <v>40</v>
      </c>
      <c r="E3727">
        <v>1</v>
      </c>
      <c r="F3727">
        <v>291</v>
      </c>
      <c r="G3727">
        <v>1</v>
      </c>
      <c r="H3727" s="47">
        <f t="shared" si="174"/>
        <v>291</v>
      </c>
      <c r="I3727" s="47">
        <f t="shared" si="175"/>
        <v>1</v>
      </c>
      <c r="J3727" s="39" t="str">
        <f t="shared" si="176"/>
        <v>2911</v>
      </c>
      <c r="K3727" t="s">
        <v>124</v>
      </c>
      <c r="L3727">
        <v>1062</v>
      </c>
      <c r="M3727" t="s">
        <v>54</v>
      </c>
      <c r="N3727" t="s">
        <v>55</v>
      </c>
      <c r="O3727">
        <v>5</v>
      </c>
      <c r="P3727" t="s">
        <v>3322</v>
      </c>
    </row>
    <row r="3728" spans="1:16" x14ac:dyDescent="0.3">
      <c r="A3728" t="s">
        <v>37</v>
      </c>
      <c r="B3728" t="s">
        <v>38</v>
      </c>
      <c r="C3728" t="s">
        <v>39</v>
      </c>
      <c r="D3728" t="s">
        <v>40</v>
      </c>
      <c r="E3728">
        <v>1</v>
      </c>
      <c r="F3728">
        <v>280</v>
      </c>
      <c r="G3728">
        <v>5</v>
      </c>
      <c r="H3728" s="47">
        <f t="shared" si="174"/>
        <v>280</v>
      </c>
      <c r="I3728" s="47">
        <f t="shared" si="175"/>
        <v>5</v>
      </c>
      <c r="J3728" s="39" t="str">
        <f t="shared" si="176"/>
        <v>2805</v>
      </c>
      <c r="K3728" t="s">
        <v>124</v>
      </c>
      <c r="L3728">
        <v>823</v>
      </c>
      <c r="M3728" t="s">
        <v>54</v>
      </c>
      <c r="N3728" t="s">
        <v>57</v>
      </c>
      <c r="O3728">
        <v>2</v>
      </c>
      <c r="P3728" t="s">
        <v>3323</v>
      </c>
    </row>
    <row r="3729" spans="1:16" x14ac:dyDescent="0.3">
      <c r="A3729" t="s">
        <v>37</v>
      </c>
      <c r="B3729" t="s">
        <v>38</v>
      </c>
      <c r="C3729" t="s">
        <v>39</v>
      </c>
      <c r="D3729" t="s">
        <v>40</v>
      </c>
      <c r="E3729">
        <v>1</v>
      </c>
      <c r="F3729">
        <v>844</v>
      </c>
      <c r="G3729">
        <v>6</v>
      </c>
      <c r="H3729" s="47">
        <f t="shared" si="174"/>
        <v>844</v>
      </c>
      <c r="I3729" s="47">
        <f t="shared" si="175"/>
        <v>6</v>
      </c>
      <c r="J3729" s="39" t="str">
        <f t="shared" si="176"/>
        <v>8446</v>
      </c>
      <c r="K3729" t="s">
        <v>56</v>
      </c>
      <c r="L3729">
        <v>197</v>
      </c>
      <c r="M3729" t="s">
        <v>54</v>
      </c>
      <c r="N3729" t="s">
        <v>55</v>
      </c>
      <c r="O3729">
        <v>5</v>
      </c>
      <c r="P3729" t="s">
        <v>3322</v>
      </c>
    </row>
    <row r="3730" spans="1:16" x14ac:dyDescent="0.3">
      <c r="A3730" t="s">
        <v>37</v>
      </c>
      <c r="B3730" t="s">
        <v>38</v>
      </c>
      <c r="C3730" t="s">
        <v>39</v>
      </c>
      <c r="D3730" t="s">
        <v>40</v>
      </c>
      <c r="E3730">
        <v>1</v>
      </c>
      <c r="F3730">
        <v>442</v>
      </c>
      <c r="G3730">
        <v>2</v>
      </c>
      <c r="H3730" s="47">
        <f t="shared" si="174"/>
        <v>442</v>
      </c>
      <c r="I3730" s="47">
        <f t="shared" si="175"/>
        <v>2</v>
      </c>
      <c r="J3730" s="39" t="str">
        <f t="shared" si="176"/>
        <v>4422</v>
      </c>
      <c r="K3730" t="s">
        <v>124</v>
      </c>
      <c r="L3730">
        <v>608</v>
      </c>
      <c r="M3730" t="s">
        <v>54</v>
      </c>
      <c r="N3730" t="s">
        <v>135</v>
      </c>
      <c r="O3730">
        <v>2</v>
      </c>
      <c r="P3730" t="s">
        <v>3323</v>
      </c>
    </row>
    <row r="3731" spans="1:16" x14ac:dyDescent="0.3">
      <c r="A3731" t="s">
        <v>37</v>
      </c>
      <c r="B3731" t="s">
        <v>38</v>
      </c>
      <c r="C3731" t="s">
        <v>39</v>
      </c>
      <c r="D3731" t="s">
        <v>40</v>
      </c>
      <c r="E3731">
        <v>1</v>
      </c>
      <c r="F3731">
        <v>584</v>
      </c>
      <c r="G3731">
        <v>20</v>
      </c>
      <c r="H3731" s="47">
        <f t="shared" si="174"/>
        <v>584</v>
      </c>
      <c r="I3731" s="47">
        <f t="shared" si="175"/>
        <v>20</v>
      </c>
      <c r="J3731" s="39" t="str">
        <f t="shared" si="176"/>
        <v>58420</v>
      </c>
      <c r="K3731" t="s">
        <v>124</v>
      </c>
      <c r="L3731">
        <v>13</v>
      </c>
      <c r="M3731" t="s">
        <v>54</v>
      </c>
      <c r="N3731" t="s">
        <v>55</v>
      </c>
      <c r="O3731">
        <v>5</v>
      </c>
      <c r="P3731" t="s">
        <v>3322</v>
      </c>
    </row>
    <row r="3732" spans="1:16" x14ac:dyDescent="0.3">
      <c r="A3732" t="s">
        <v>37</v>
      </c>
      <c r="B3732" t="s">
        <v>38</v>
      </c>
      <c r="C3732" t="s">
        <v>39</v>
      </c>
      <c r="D3732" t="s">
        <v>40</v>
      </c>
      <c r="E3732">
        <v>1</v>
      </c>
      <c r="F3732">
        <v>882</v>
      </c>
      <c r="G3732">
        <v>3</v>
      </c>
      <c r="H3732" s="47">
        <f t="shared" si="174"/>
        <v>882</v>
      </c>
      <c r="I3732" s="47">
        <f t="shared" si="175"/>
        <v>3</v>
      </c>
      <c r="J3732" s="39" t="str">
        <f t="shared" si="176"/>
        <v>8823</v>
      </c>
      <c r="K3732" t="s">
        <v>340</v>
      </c>
      <c r="L3732">
        <v>95</v>
      </c>
      <c r="M3732" t="s">
        <v>54</v>
      </c>
      <c r="N3732" t="s">
        <v>162</v>
      </c>
      <c r="O3732">
        <v>2</v>
      </c>
      <c r="P3732" t="s">
        <v>3323</v>
      </c>
    </row>
    <row r="3733" spans="1:16" x14ac:dyDescent="0.3">
      <c r="A3733" t="s">
        <v>37</v>
      </c>
      <c r="B3733" t="s">
        <v>38</v>
      </c>
      <c r="C3733" t="s">
        <v>39</v>
      </c>
      <c r="D3733" t="s">
        <v>40</v>
      </c>
      <c r="E3733">
        <v>1</v>
      </c>
      <c r="F3733">
        <v>562</v>
      </c>
      <c r="G3733">
        <v>2</v>
      </c>
      <c r="H3733" s="47">
        <f t="shared" si="174"/>
        <v>562</v>
      </c>
      <c r="I3733" s="47">
        <f t="shared" si="175"/>
        <v>2</v>
      </c>
      <c r="J3733" s="39" t="str">
        <f t="shared" si="176"/>
        <v>5622</v>
      </c>
      <c r="K3733" t="s">
        <v>124</v>
      </c>
      <c r="L3733">
        <v>139</v>
      </c>
      <c r="M3733" t="s">
        <v>54</v>
      </c>
      <c r="N3733" t="s">
        <v>57</v>
      </c>
      <c r="O3733">
        <v>2</v>
      </c>
      <c r="P3733" t="s">
        <v>3323</v>
      </c>
    </row>
    <row r="3734" spans="1:16" x14ac:dyDescent="0.3">
      <c r="A3734" t="s">
        <v>37</v>
      </c>
      <c r="B3734" t="s">
        <v>38</v>
      </c>
      <c r="C3734" t="s">
        <v>39</v>
      </c>
      <c r="D3734" t="s">
        <v>40</v>
      </c>
      <c r="E3734">
        <v>1</v>
      </c>
      <c r="F3734">
        <v>238</v>
      </c>
      <c r="G3734">
        <v>1</v>
      </c>
      <c r="H3734" s="47">
        <f t="shared" si="174"/>
        <v>238</v>
      </c>
      <c r="I3734" s="47">
        <f t="shared" si="175"/>
        <v>1</v>
      </c>
      <c r="J3734" s="39" t="str">
        <f t="shared" si="176"/>
        <v>2381</v>
      </c>
      <c r="K3734" t="s">
        <v>124</v>
      </c>
      <c r="L3734">
        <v>689</v>
      </c>
      <c r="M3734" t="s">
        <v>54</v>
      </c>
      <c r="N3734" t="s">
        <v>55</v>
      </c>
      <c r="O3734">
        <v>5</v>
      </c>
      <c r="P3734" t="s">
        <v>3322</v>
      </c>
    </row>
    <row r="3735" spans="1:16" x14ac:dyDescent="0.3">
      <c r="A3735" t="s">
        <v>37</v>
      </c>
      <c r="B3735" t="s">
        <v>38</v>
      </c>
      <c r="C3735" t="s">
        <v>39</v>
      </c>
      <c r="D3735" t="s">
        <v>40</v>
      </c>
      <c r="E3735">
        <v>1</v>
      </c>
      <c r="F3735">
        <v>587</v>
      </c>
      <c r="G3735">
        <v>26</v>
      </c>
      <c r="H3735" s="47">
        <f t="shared" si="174"/>
        <v>587</v>
      </c>
      <c r="I3735" s="47">
        <f t="shared" si="175"/>
        <v>26</v>
      </c>
      <c r="J3735" s="39" t="str">
        <f t="shared" si="176"/>
        <v>58726</v>
      </c>
      <c r="K3735" t="s">
        <v>356</v>
      </c>
      <c r="L3735">
        <v>10</v>
      </c>
      <c r="M3735" t="s">
        <v>54</v>
      </c>
      <c r="N3735" t="s">
        <v>135</v>
      </c>
      <c r="O3735">
        <v>2</v>
      </c>
      <c r="P3735" t="s">
        <v>3323</v>
      </c>
    </row>
    <row r="3736" spans="1:16" x14ac:dyDescent="0.3">
      <c r="A3736" t="s">
        <v>37</v>
      </c>
      <c r="B3736" t="s">
        <v>38</v>
      </c>
      <c r="C3736" t="s">
        <v>39</v>
      </c>
      <c r="D3736" t="s">
        <v>40</v>
      </c>
      <c r="E3736">
        <v>1</v>
      </c>
      <c r="F3736">
        <v>300</v>
      </c>
      <c r="G3736">
        <v>2</v>
      </c>
      <c r="H3736" s="47">
        <f t="shared" si="174"/>
        <v>300</v>
      </c>
      <c r="I3736" s="47">
        <f t="shared" si="175"/>
        <v>2</v>
      </c>
      <c r="J3736" s="39" t="str">
        <f t="shared" si="176"/>
        <v>3002</v>
      </c>
      <c r="K3736" t="s">
        <v>124</v>
      </c>
      <c r="L3736">
        <v>713</v>
      </c>
      <c r="M3736" t="s">
        <v>54</v>
      </c>
      <c r="N3736" t="s">
        <v>55</v>
      </c>
      <c r="O3736">
        <v>5</v>
      </c>
      <c r="P3736" t="s">
        <v>3322</v>
      </c>
    </row>
    <row r="3737" spans="1:16" x14ac:dyDescent="0.3">
      <c r="A3737" t="s">
        <v>37</v>
      </c>
      <c r="B3737" t="s">
        <v>38</v>
      </c>
      <c r="C3737" t="s">
        <v>39</v>
      </c>
      <c r="D3737" t="s">
        <v>40</v>
      </c>
      <c r="E3737">
        <v>1</v>
      </c>
      <c r="F3737">
        <v>640</v>
      </c>
      <c r="G3737">
        <v>4</v>
      </c>
      <c r="H3737" s="47">
        <f t="shared" si="174"/>
        <v>640</v>
      </c>
      <c r="I3737" s="47">
        <f t="shared" si="175"/>
        <v>4</v>
      </c>
      <c r="J3737" s="39" t="str">
        <f t="shared" si="176"/>
        <v>6404</v>
      </c>
      <c r="K3737" t="s">
        <v>356</v>
      </c>
      <c r="L3737">
        <v>142</v>
      </c>
      <c r="M3737" t="s">
        <v>54</v>
      </c>
      <c r="N3737" t="s">
        <v>57</v>
      </c>
      <c r="O3737">
        <v>2</v>
      </c>
      <c r="P3737" t="s">
        <v>3323</v>
      </c>
    </row>
    <row r="3738" spans="1:16" x14ac:dyDescent="0.3">
      <c r="A3738" t="s">
        <v>37</v>
      </c>
      <c r="B3738" t="s">
        <v>38</v>
      </c>
      <c r="C3738" t="s">
        <v>39</v>
      </c>
      <c r="D3738" t="s">
        <v>40</v>
      </c>
      <c r="E3738">
        <v>1</v>
      </c>
      <c r="F3738">
        <v>136</v>
      </c>
      <c r="G3738">
        <v>5</v>
      </c>
      <c r="H3738" s="47">
        <f t="shared" si="174"/>
        <v>136</v>
      </c>
      <c r="I3738" s="47">
        <f t="shared" si="175"/>
        <v>5</v>
      </c>
      <c r="J3738" s="39" t="str">
        <f t="shared" si="176"/>
        <v>1365</v>
      </c>
      <c r="K3738" t="s">
        <v>356</v>
      </c>
      <c r="L3738">
        <v>10</v>
      </c>
      <c r="M3738" t="s">
        <v>54</v>
      </c>
      <c r="N3738" t="s">
        <v>135</v>
      </c>
      <c r="O3738">
        <v>2</v>
      </c>
      <c r="P3738" t="s">
        <v>3323</v>
      </c>
    </row>
    <row r="3739" spans="1:16" x14ac:dyDescent="0.3">
      <c r="A3739" t="s">
        <v>37</v>
      </c>
      <c r="B3739" t="s">
        <v>38</v>
      </c>
      <c r="C3739" t="s">
        <v>39</v>
      </c>
      <c r="D3739" t="s">
        <v>40</v>
      </c>
      <c r="E3739">
        <v>1</v>
      </c>
      <c r="F3739">
        <v>776</v>
      </c>
      <c r="G3739">
        <v>16</v>
      </c>
      <c r="H3739" s="47">
        <f t="shared" si="174"/>
        <v>776</v>
      </c>
      <c r="I3739" s="47">
        <f t="shared" si="175"/>
        <v>16</v>
      </c>
      <c r="J3739" s="39" t="str">
        <f t="shared" si="176"/>
        <v>77616</v>
      </c>
      <c r="K3739" t="s">
        <v>50</v>
      </c>
      <c r="L3739">
        <v>198</v>
      </c>
      <c r="M3739" t="s">
        <v>54</v>
      </c>
      <c r="N3739" t="s">
        <v>55</v>
      </c>
      <c r="O3739">
        <v>5</v>
      </c>
      <c r="P3739" t="s">
        <v>3322</v>
      </c>
    </row>
    <row r="3740" spans="1:16" x14ac:dyDescent="0.3">
      <c r="A3740" t="s">
        <v>37</v>
      </c>
      <c r="B3740" t="s">
        <v>38</v>
      </c>
      <c r="C3740" t="s">
        <v>39</v>
      </c>
      <c r="D3740" t="s">
        <v>40</v>
      </c>
      <c r="E3740">
        <v>1</v>
      </c>
      <c r="F3740">
        <v>902</v>
      </c>
      <c r="G3740">
        <v>0</v>
      </c>
      <c r="H3740" s="47">
        <f t="shared" si="174"/>
        <v>902</v>
      </c>
      <c r="I3740" s="47"/>
      <c r="J3740" s="39" t="str">
        <f t="shared" si="176"/>
        <v>902</v>
      </c>
      <c r="K3740" t="s">
        <v>124</v>
      </c>
      <c r="L3740">
        <v>129</v>
      </c>
      <c r="M3740" t="s">
        <v>54</v>
      </c>
      <c r="N3740" t="s">
        <v>135</v>
      </c>
      <c r="O3740">
        <v>2</v>
      </c>
      <c r="P3740" t="s">
        <v>3323</v>
      </c>
    </row>
    <row r="3741" spans="1:16" x14ac:dyDescent="0.3">
      <c r="A3741" t="s">
        <v>37</v>
      </c>
      <c r="B3741" t="s">
        <v>38</v>
      </c>
      <c r="C3741" t="s">
        <v>39</v>
      </c>
      <c r="D3741" t="s">
        <v>40</v>
      </c>
      <c r="E3741">
        <v>1</v>
      </c>
      <c r="F3741">
        <v>364</v>
      </c>
      <c r="G3741">
        <v>6</v>
      </c>
      <c r="H3741" s="47">
        <f t="shared" si="174"/>
        <v>364</v>
      </c>
      <c r="I3741" s="47">
        <f t="shared" si="175"/>
        <v>6</v>
      </c>
      <c r="J3741" s="39" t="str">
        <f t="shared" si="176"/>
        <v>3646</v>
      </c>
      <c r="K3741" t="s">
        <v>124</v>
      </c>
      <c r="L3741">
        <v>67</v>
      </c>
      <c r="M3741" t="s">
        <v>54</v>
      </c>
      <c r="N3741" t="s">
        <v>55</v>
      </c>
      <c r="O3741">
        <v>5</v>
      </c>
      <c r="P3741" t="s">
        <v>3322</v>
      </c>
    </row>
    <row r="3742" spans="1:16" x14ac:dyDescent="0.3">
      <c r="A3742" t="s">
        <v>37</v>
      </c>
      <c r="B3742" t="s">
        <v>38</v>
      </c>
      <c r="C3742" t="s">
        <v>39</v>
      </c>
      <c r="D3742" t="s">
        <v>40</v>
      </c>
      <c r="E3742">
        <v>1</v>
      </c>
      <c r="F3742">
        <v>84</v>
      </c>
      <c r="G3742">
        <v>3</v>
      </c>
      <c r="H3742" s="47">
        <f t="shared" si="174"/>
        <v>84</v>
      </c>
      <c r="I3742" s="47">
        <f t="shared" si="175"/>
        <v>3</v>
      </c>
      <c r="J3742" s="39" t="str">
        <f t="shared" si="176"/>
        <v>843</v>
      </c>
      <c r="K3742" t="s">
        <v>124</v>
      </c>
      <c r="L3742">
        <v>36</v>
      </c>
      <c r="M3742" t="s">
        <v>54</v>
      </c>
      <c r="N3742" t="s">
        <v>1254</v>
      </c>
      <c r="O3742">
        <v>4</v>
      </c>
      <c r="P3742" t="s">
        <v>3325</v>
      </c>
    </row>
    <row r="3743" spans="1:16" x14ac:dyDescent="0.3">
      <c r="A3743" t="s">
        <v>37</v>
      </c>
      <c r="B3743" t="s">
        <v>38</v>
      </c>
      <c r="C3743" t="s">
        <v>39</v>
      </c>
      <c r="D3743" t="s">
        <v>40</v>
      </c>
      <c r="E3743">
        <v>1</v>
      </c>
      <c r="F3743">
        <v>638</v>
      </c>
      <c r="G3743">
        <v>5</v>
      </c>
      <c r="H3743" s="47">
        <f t="shared" si="174"/>
        <v>638</v>
      </c>
      <c r="I3743" s="47">
        <f t="shared" si="175"/>
        <v>5</v>
      </c>
      <c r="J3743" s="39" t="str">
        <f t="shared" si="176"/>
        <v>6385</v>
      </c>
      <c r="K3743" t="s">
        <v>124</v>
      </c>
      <c r="L3743">
        <v>13</v>
      </c>
      <c r="M3743" t="s">
        <v>54</v>
      </c>
      <c r="N3743" t="s">
        <v>57</v>
      </c>
      <c r="O3743">
        <v>2</v>
      </c>
      <c r="P3743" t="s">
        <v>3323</v>
      </c>
    </row>
    <row r="3744" spans="1:16" x14ac:dyDescent="0.3">
      <c r="A3744" t="s">
        <v>37</v>
      </c>
      <c r="B3744" t="s">
        <v>38</v>
      </c>
      <c r="C3744" t="s">
        <v>39</v>
      </c>
      <c r="D3744" t="s">
        <v>40</v>
      </c>
      <c r="E3744">
        <v>1</v>
      </c>
      <c r="F3744">
        <v>301</v>
      </c>
      <c r="G3744">
        <v>12</v>
      </c>
      <c r="H3744" s="47">
        <f t="shared" si="174"/>
        <v>301</v>
      </c>
      <c r="I3744" s="47">
        <f t="shared" si="175"/>
        <v>12</v>
      </c>
      <c r="J3744" s="39" t="str">
        <f t="shared" si="176"/>
        <v>30112</v>
      </c>
      <c r="K3744" t="s">
        <v>124</v>
      </c>
      <c r="L3744">
        <v>29</v>
      </c>
      <c r="M3744" t="s">
        <v>54</v>
      </c>
      <c r="N3744" t="s">
        <v>55</v>
      </c>
      <c r="O3744">
        <v>5</v>
      </c>
      <c r="P3744" t="s">
        <v>3322</v>
      </c>
    </row>
    <row r="3745" spans="1:16" x14ac:dyDescent="0.3">
      <c r="A3745" t="s">
        <v>37</v>
      </c>
      <c r="B3745" t="s">
        <v>38</v>
      </c>
      <c r="C3745" t="s">
        <v>39</v>
      </c>
      <c r="D3745" t="s">
        <v>40</v>
      </c>
      <c r="E3745">
        <v>1</v>
      </c>
      <c r="F3745">
        <v>214</v>
      </c>
      <c r="G3745">
        <v>5</v>
      </c>
      <c r="H3745" s="47">
        <f t="shared" si="174"/>
        <v>214</v>
      </c>
      <c r="I3745" s="47">
        <f t="shared" si="175"/>
        <v>5</v>
      </c>
      <c r="J3745" s="39" t="str">
        <f t="shared" si="176"/>
        <v>2145</v>
      </c>
      <c r="K3745" t="s">
        <v>124</v>
      </c>
      <c r="L3745">
        <v>21</v>
      </c>
      <c r="M3745" t="s">
        <v>54</v>
      </c>
      <c r="N3745" t="s">
        <v>55</v>
      </c>
      <c r="O3745">
        <v>5</v>
      </c>
      <c r="P3745" t="s">
        <v>3322</v>
      </c>
    </row>
    <row r="3746" spans="1:16" x14ac:dyDescent="0.3">
      <c r="A3746" t="s">
        <v>37</v>
      </c>
      <c r="B3746" t="s">
        <v>38</v>
      </c>
      <c r="C3746" t="s">
        <v>39</v>
      </c>
      <c r="D3746" t="s">
        <v>40</v>
      </c>
      <c r="E3746">
        <v>1</v>
      </c>
      <c r="F3746">
        <v>587</v>
      </c>
      <c r="G3746">
        <v>6</v>
      </c>
      <c r="H3746" s="47">
        <f t="shared" si="174"/>
        <v>587</v>
      </c>
      <c r="I3746" s="47">
        <f t="shared" si="175"/>
        <v>6</v>
      </c>
      <c r="J3746" s="39" t="str">
        <f t="shared" si="176"/>
        <v>5876</v>
      </c>
      <c r="K3746" t="s">
        <v>356</v>
      </c>
      <c r="L3746">
        <v>7</v>
      </c>
      <c r="M3746" t="s">
        <v>54</v>
      </c>
      <c r="N3746" t="s">
        <v>57</v>
      </c>
      <c r="O3746">
        <v>2</v>
      </c>
      <c r="P3746" t="s">
        <v>3323</v>
      </c>
    </row>
    <row r="3747" spans="1:16" x14ac:dyDescent="0.3">
      <c r="A3747" t="s">
        <v>37</v>
      </c>
      <c r="B3747" t="s">
        <v>38</v>
      </c>
      <c r="C3747" t="s">
        <v>39</v>
      </c>
      <c r="D3747" t="s">
        <v>40</v>
      </c>
      <c r="E3747">
        <v>1</v>
      </c>
      <c r="F3747">
        <v>81</v>
      </c>
      <c r="G3747">
        <v>13</v>
      </c>
      <c r="H3747" s="47">
        <f t="shared" si="174"/>
        <v>81</v>
      </c>
      <c r="I3747" s="47">
        <f t="shared" si="175"/>
        <v>13</v>
      </c>
      <c r="J3747" s="39" t="str">
        <f t="shared" si="176"/>
        <v>8113</v>
      </c>
      <c r="K3747" t="s">
        <v>124</v>
      </c>
      <c r="L3747">
        <v>10</v>
      </c>
      <c r="M3747" t="s">
        <v>54</v>
      </c>
      <c r="N3747" t="s">
        <v>57</v>
      </c>
      <c r="O3747">
        <v>2</v>
      </c>
      <c r="P3747" t="s">
        <v>3323</v>
      </c>
    </row>
    <row r="3748" spans="1:16" x14ac:dyDescent="0.3">
      <c r="A3748" t="s">
        <v>37</v>
      </c>
      <c r="B3748" t="s">
        <v>38</v>
      </c>
      <c r="C3748" t="s">
        <v>39</v>
      </c>
      <c r="D3748" t="s">
        <v>40</v>
      </c>
      <c r="E3748">
        <v>1</v>
      </c>
      <c r="F3748">
        <v>583</v>
      </c>
      <c r="G3748">
        <v>21</v>
      </c>
      <c r="H3748" s="47">
        <f t="shared" si="174"/>
        <v>583</v>
      </c>
      <c r="I3748" s="47">
        <f t="shared" si="175"/>
        <v>21</v>
      </c>
      <c r="J3748" s="39" t="str">
        <f t="shared" si="176"/>
        <v>58321</v>
      </c>
      <c r="K3748" t="s">
        <v>124</v>
      </c>
      <c r="L3748">
        <v>15</v>
      </c>
      <c r="M3748" t="s">
        <v>54</v>
      </c>
      <c r="N3748" t="s">
        <v>55</v>
      </c>
      <c r="O3748">
        <v>5</v>
      </c>
      <c r="P3748" t="s">
        <v>3322</v>
      </c>
    </row>
    <row r="3749" spans="1:16" x14ac:dyDescent="0.3">
      <c r="A3749" t="s">
        <v>37</v>
      </c>
      <c r="B3749" t="s">
        <v>38</v>
      </c>
      <c r="C3749" t="s">
        <v>39</v>
      </c>
      <c r="D3749" t="s">
        <v>40</v>
      </c>
      <c r="E3749">
        <v>1</v>
      </c>
      <c r="F3749">
        <v>630</v>
      </c>
      <c r="G3749">
        <v>1</v>
      </c>
      <c r="H3749" s="47">
        <f t="shared" si="174"/>
        <v>630</v>
      </c>
      <c r="I3749" s="47">
        <f t="shared" si="175"/>
        <v>1</v>
      </c>
      <c r="J3749" s="39" t="str">
        <f t="shared" si="176"/>
        <v>6301</v>
      </c>
      <c r="K3749" t="s">
        <v>124</v>
      </c>
      <c r="L3749">
        <v>3</v>
      </c>
      <c r="M3749" t="s">
        <v>1290</v>
      </c>
      <c r="N3749" t="s">
        <v>3287</v>
      </c>
      <c r="O3749">
        <v>1</v>
      </c>
      <c r="P3749" t="s">
        <v>3321</v>
      </c>
    </row>
    <row r="3750" spans="1:16" x14ac:dyDescent="0.3">
      <c r="A3750" t="s">
        <v>37</v>
      </c>
      <c r="B3750" t="s">
        <v>38</v>
      </c>
      <c r="C3750" t="s">
        <v>39</v>
      </c>
      <c r="D3750" t="s">
        <v>40</v>
      </c>
      <c r="E3750">
        <v>1</v>
      </c>
      <c r="F3750">
        <v>896</v>
      </c>
      <c r="G3750">
        <v>0</v>
      </c>
      <c r="H3750" s="47">
        <f t="shared" si="174"/>
        <v>896</v>
      </c>
      <c r="I3750" s="47"/>
      <c r="J3750" s="39" t="str">
        <f t="shared" si="176"/>
        <v>896</v>
      </c>
      <c r="K3750" t="s">
        <v>124</v>
      </c>
      <c r="L3750">
        <v>76</v>
      </c>
      <c r="M3750" t="s">
        <v>54</v>
      </c>
      <c r="N3750" t="s">
        <v>135</v>
      </c>
      <c r="O3750">
        <v>2</v>
      </c>
      <c r="P3750" t="s">
        <v>3323</v>
      </c>
    </row>
    <row r="3751" spans="1:16" x14ac:dyDescent="0.3">
      <c r="A3751" t="s">
        <v>37</v>
      </c>
      <c r="B3751" t="s">
        <v>38</v>
      </c>
      <c r="C3751" t="s">
        <v>39</v>
      </c>
      <c r="D3751" t="s">
        <v>40</v>
      </c>
      <c r="E3751">
        <v>1</v>
      </c>
      <c r="F3751">
        <v>221</v>
      </c>
      <c r="G3751">
        <v>4</v>
      </c>
      <c r="H3751" s="47">
        <f t="shared" si="174"/>
        <v>221</v>
      </c>
      <c r="I3751" s="47">
        <f t="shared" si="175"/>
        <v>4</v>
      </c>
      <c r="J3751" s="39" t="str">
        <f t="shared" si="176"/>
        <v>2214</v>
      </c>
      <c r="K3751" t="s">
        <v>124</v>
      </c>
      <c r="L3751">
        <v>10</v>
      </c>
      <c r="M3751" t="s">
        <v>54</v>
      </c>
      <c r="N3751" t="s">
        <v>55</v>
      </c>
      <c r="O3751">
        <v>5</v>
      </c>
      <c r="P3751" t="s">
        <v>3322</v>
      </c>
    </row>
    <row r="3752" spans="1:16" x14ac:dyDescent="0.3">
      <c r="A3752" t="s">
        <v>37</v>
      </c>
      <c r="B3752" t="s">
        <v>38</v>
      </c>
      <c r="C3752" t="s">
        <v>39</v>
      </c>
      <c r="D3752" t="s">
        <v>40</v>
      </c>
      <c r="E3752">
        <v>1</v>
      </c>
      <c r="F3752">
        <v>897</v>
      </c>
      <c r="G3752">
        <v>0</v>
      </c>
      <c r="H3752" s="47">
        <f t="shared" si="174"/>
        <v>897</v>
      </c>
      <c r="I3752" s="47"/>
      <c r="J3752" s="39" t="str">
        <f t="shared" si="176"/>
        <v>897</v>
      </c>
      <c r="K3752" t="s">
        <v>56</v>
      </c>
      <c r="L3752">
        <v>54387</v>
      </c>
      <c r="M3752" t="s">
        <v>54</v>
      </c>
      <c r="N3752" t="s">
        <v>159</v>
      </c>
      <c r="O3752">
        <v>2</v>
      </c>
      <c r="P3752" t="s">
        <v>3323</v>
      </c>
    </row>
    <row r="3753" spans="1:16" x14ac:dyDescent="0.3">
      <c r="A3753" t="s">
        <v>37</v>
      </c>
      <c r="B3753" t="s">
        <v>38</v>
      </c>
      <c r="C3753" t="s">
        <v>39</v>
      </c>
      <c r="D3753" t="s">
        <v>40</v>
      </c>
      <c r="E3753">
        <v>1</v>
      </c>
      <c r="F3753">
        <v>915</v>
      </c>
      <c r="G3753">
        <v>0</v>
      </c>
      <c r="H3753" s="47">
        <f t="shared" si="174"/>
        <v>915</v>
      </c>
      <c r="I3753" s="47"/>
      <c r="J3753" s="39" t="str">
        <f t="shared" si="176"/>
        <v>915</v>
      </c>
      <c r="K3753" t="s">
        <v>124</v>
      </c>
      <c r="L3753">
        <v>562</v>
      </c>
      <c r="M3753" t="s">
        <v>54</v>
      </c>
      <c r="N3753" t="s">
        <v>162</v>
      </c>
      <c r="O3753">
        <v>2</v>
      </c>
      <c r="P3753" t="s">
        <v>3323</v>
      </c>
    </row>
    <row r="3754" spans="1:16" x14ac:dyDescent="0.3">
      <c r="A3754" t="s">
        <v>37</v>
      </c>
      <c r="B3754" t="s">
        <v>38</v>
      </c>
      <c r="C3754" t="s">
        <v>39</v>
      </c>
      <c r="D3754" t="s">
        <v>40</v>
      </c>
      <c r="E3754">
        <v>1</v>
      </c>
      <c r="F3754">
        <v>584</v>
      </c>
      <c r="G3754">
        <v>16</v>
      </c>
      <c r="H3754" s="47">
        <f t="shared" si="174"/>
        <v>584</v>
      </c>
      <c r="I3754" s="47">
        <f t="shared" si="175"/>
        <v>16</v>
      </c>
      <c r="J3754" s="39" t="str">
        <f t="shared" si="176"/>
        <v>58416</v>
      </c>
      <c r="K3754" t="s">
        <v>124</v>
      </c>
      <c r="L3754">
        <v>11</v>
      </c>
      <c r="M3754" t="s">
        <v>1448</v>
      </c>
      <c r="N3754" t="s">
        <v>1449</v>
      </c>
      <c r="O3754">
        <v>1</v>
      </c>
      <c r="P3754" t="s">
        <v>3321</v>
      </c>
    </row>
    <row r="3755" spans="1:16" x14ac:dyDescent="0.3">
      <c r="A3755" t="s">
        <v>37</v>
      </c>
      <c r="B3755" t="s">
        <v>38</v>
      </c>
      <c r="C3755" t="s">
        <v>39</v>
      </c>
      <c r="D3755" t="s">
        <v>40</v>
      </c>
      <c r="E3755">
        <v>1</v>
      </c>
      <c r="F3755">
        <v>209</v>
      </c>
      <c r="G3755">
        <v>1</v>
      </c>
      <c r="H3755" s="47">
        <f t="shared" si="174"/>
        <v>209</v>
      </c>
      <c r="I3755" s="47">
        <f t="shared" si="175"/>
        <v>1</v>
      </c>
      <c r="J3755" s="39" t="str">
        <f t="shared" si="176"/>
        <v>2091</v>
      </c>
      <c r="K3755" t="s">
        <v>124</v>
      </c>
      <c r="L3755">
        <v>53</v>
      </c>
      <c r="M3755" t="s">
        <v>54</v>
      </c>
      <c r="N3755" t="s">
        <v>55</v>
      </c>
      <c r="O3755">
        <v>5</v>
      </c>
      <c r="P3755" t="s">
        <v>3322</v>
      </c>
    </row>
    <row r="3756" spans="1:16" x14ac:dyDescent="0.3">
      <c r="A3756" t="s">
        <v>37</v>
      </c>
      <c r="B3756" t="s">
        <v>38</v>
      </c>
      <c r="C3756" t="s">
        <v>39</v>
      </c>
      <c r="D3756" t="s">
        <v>40</v>
      </c>
      <c r="E3756">
        <v>1</v>
      </c>
      <c r="F3756">
        <v>205</v>
      </c>
      <c r="G3756">
        <v>58</v>
      </c>
      <c r="H3756" s="47">
        <f t="shared" si="174"/>
        <v>205</v>
      </c>
      <c r="I3756" s="47">
        <f t="shared" si="175"/>
        <v>58</v>
      </c>
      <c r="J3756" s="39" t="str">
        <f t="shared" si="176"/>
        <v>20558</v>
      </c>
      <c r="K3756" t="s">
        <v>124</v>
      </c>
      <c r="L3756">
        <v>152</v>
      </c>
      <c r="M3756" t="s">
        <v>54</v>
      </c>
      <c r="N3756" t="s">
        <v>55</v>
      </c>
      <c r="O3756">
        <v>5</v>
      </c>
      <c r="P3756" t="s">
        <v>3322</v>
      </c>
    </row>
    <row r="3757" spans="1:16" x14ac:dyDescent="0.3">
      <c r="A3757" t="s">
        <v>37</v>
      </c>
      <c r="B3757" t="s">
        <v>38</v>
      </c>
      <c r="C3757" t="s">
        <v>39</v>
      </c>
      <c r="D3757" t="s">
        <v>40</v>
      </c>
      <c r="E3757">
        <v>1</v>
      </c>
      <c r="F3757">
        <v>112</v>
      </c>
      <c r="G3757">
        <v>1</v>
      </c>
      <c r="H3757" s="47">
        <f t="shared" si="174"/>
        <v>112</v>
      </c>
      <c r="I3757" s="47">
        <f t="shared" si="175"/>
        <v>1</v>
      </c>
      <c r="J3757" s="39" t="str">
        <f t="shared" si="176"/>
        <v>1121</v>
      </c>
      <c r="K3757" t="s">
        <v>124</v>
      </c>
      <c r="L3757">
        <v>13</v>
      </c>
      <c r="M3757" t="s">
        <v>54</v>
      </c>
      <c r="N3757" t="s">
        <v>162</v>
      </c>
      <c r="O3757">
        <v>2</v>
      </c>
      <c r="P3757" t="s">
        <v>3323</v>
      </c>
    </row>
    <row r="3758" spans="1:16" x14ac:dyDescent="0.3">
      <c r="A3758" t="s">
        <v>37</v>
      </c>
      <c r="B3758" t="s">
        <v>38</v>
      </c>
      <c r="C3758" t="s">
        <v>39</v>
      </c>
      <c r="D3758" t="s">
        <v>40</v>
      </c>
      <c r="E3758">
        <v>1</v>
      </c>
      <c r="F3758">
        <v>640</v>
      </c>
      <c r="G3758">
        <v>25</v>
      </c>
      <c r="H3758" s="47">
        <f t="shared" si="174"/>
        <v>640</v>
      </c>
      <c r="I3758" s="47">
        <f t="shared" si="175"/>
        <v>25</v>
      </c>
      <c r="J3758" s="39" t="str">
        <f t="shared" si="176"/>
        <v>64025</v>
      </c>
      <c r="K3758" t="s">
        <v>124</v>
      </c>
      <c r="L3758">
        <v>11</v>
      </c>
      <c r="M3758" t="s">
        <v>54</v>
      </c>
      <c r="N3758" t="s">
        <v>135</v>
      </c>
      <c r="O3758">
        <v>2</v>
      </c>
      <c r="P3758" t="s">
        <v>3323</v>
      </c>
    </row>
    <row r="3759" spans="1:16" x14ac:dyDescent="0.3">
      <c r="A3759" t="s">
        <v>37</v>
      </c>
      <c r="B3759" t="s">
        <v>38</v>
      </c>
      <c r="C3759" t="s">
        <v>39</v>
      </c>
      <c r="D3759" t="s">
        <v>40</v>
      </c>
      <c r="E3759">
        <v>1</v>
      </c>
      <c r="F3759">
        <v>640</v>
      </c>
      <c r="G3759">
        <v>6</v>
      </c>
      <c r="H3759" s="47">
        <f t="shared" si="174"/>
        <v>640</v>
      </c>
      <c r="I3759" s="47">
        <f t="shared" si="175"/>
        <v>6</v>
      </c>
      <c r="J3759" s="39" t="str">
        <f t="shared" si="176"/>
        <v>6406</v>
      </c>
      <c r="K3759" t="s">
        <v>356</v>
      </c>
      <c r="L3759">
        <v>50</v>
      </c>
      <c r="M3759" t="s">
        <v>54</v>
      </c>
      <c r="N3759" t="s">
        <v>135</v>
      </c>
      <c r="O3759">
        <v>2</v>
      </c>
      <c r="P3759" t="s">
        <v>3323</v>
      </c>
    </row>
    <row r="3760" spans="1:16" x14ac:dyDescent="0.3">
      <c r="A3760" t="s">
        <v>37</v>
      </c>
      <c r="B3760" t="s">
        <v>38</v>
      </c>
      <c r="C3760" t="s">
        <v>39</v>
      </c>
      <c r="D3760" t="s">
        <v>40</v>
      </c>
      <c r="E3760">
        <v>1</v>
      </c>
      <c r="F3760">
        <v>874</v>
      </c>
      <c r="G3760">
        <v>0</v>
      </c>
      <c r="H3760" s="47">
        <f t="shared" si="174"/>
        <v>874</v>
      </c>
      <c r="I3760" s="47"/>
      <c r="J3760" s="39" t="str">
        <f t="shared" si="176"/>
        <v>874</v>
      </c>
      <c r="K3760" t="s">
        <v>340</v>
      </c>
      <c r="L3760">
        <v>2659</v>
      </c>
      <c r="M3760" t="s">
        <v>54</v>
      </c>
      <c r="N3760" t="s">
        <v>1511</v>
      </c>
      <c r="O3760">
        <v>2</v>
      </c>
      <c r="P3760" t="s">
        <v>3323</v>
      </c>
    </row>
    <row r="3761" spans="1:16" x14ac:dyDescent="0.3">
      <c r="A3761" t="s">
        <v>37</v>
      </c>
      <c r="B3761" t="s">
        <v>38</v>
      </c>
      <c r="C3761" t="s">
        <v>39</v>
      </c>
      <c r="D3761" t="s">
        <v>40</v>
      </c>
      <c r="E3761">
        <v>1</v>
      </c>
      <c r="F3761">
        <v>296</v>
      </c>
      <c r="G3761">
        <v>5</v>
      </c>
      <c r="H3761" s="47">
        <f t="shared" si="174"/>
        <v>296</v>
      </c>
      <c r="I3761" s="47">
        <f t="shared" si="175"/>
        <v>5</v>
      </c>
      <c r="J3761" s="39" t="str">
        <f t="shared" si="176"/>
        <v>2965</v>
      </c>
      <c r="K3761" t="s">
        <v>124</v>
      </c>
      <c r="L3761">
        <v>1124</v>
      </c>
      <c r="M3761" t="s">
        <v>54</v>
      </c>
      <c r="N3761" t="s">
        <v>55</v>
      </c>
      <c r="O3761">
        <v>5</v>
      </c>
      <c r="P3761" t="s">
        <v>3322</v>
      </c>
    </row>
    <row r="3762" spans="1:16" x14ac:dyDescent="0.3">
      <c r="A3762" t="s">
        <v>37</v>
      </c>
      <c r="B3762" t="s">
        <v>38</v>
      </c>
      <c r="C3762" t="s">
        <v>39</v>
      </c>
      <c r="D3762" t="s">
        <v>40</v>
      </c>
      <c r="E3762">
        <v>1</v>
      </c>
      <c r="F3762">
        <v>514</v>
      </c>
      <c r="G3762">
        <v>3</v>
      </c>
      <c r="H3762" s="47">
        <f t="shared" si="174"/>
        <v>514</v>
      </c>
      <c r="I3762" s="47">
        <f t="shared" si="175"/>
        <v>3</v>
      </c>
      <c r="J3762" s="39" t="str">
        <f t="shared" si="176"/>
        <v>5143</v>
      </c>
      <c r="K3762" t="s">
        <v>124</v>
      </c>
      <c r="L3762">
        <v>74</v>
      </c>
      <c r="M3762" t="s">
        <v>54</v>
      </c>
      <c r="N3762" t="s">
        <v>55</v>
      </c>
      <c r="O3762">
        <v>5</v>
      </c>
      <c r="P3762" t="s">
        <v>3322</v>
      </c>
    </row>
    <row r="3763" spans="1:16" x14ac:dyDescent="0.3">
      <c r="A3763" t="s">
        <v>37</v>
      </c>
      <c r="B3763" t="s">
        <v>38</v>
      </c>
      <c r="C3763" t="s">
        <v>39</v>
      </c>
      <c r="D3763" t="s">
        <v>40</v>
      </c>
      <c r="E3763">
        <v>1</v>
      </c>
      <c r="F3763">
        <v>683</v>
      </c>
      <c r="G3763">
        <v>26</v>
      </c>
      <c r="H3763" s="47">
        <f t="shared" si="174"/>
        <v>683</v>
      </c>
      <c r="I3763" s="47">
        <f t="shared" si="175"/>
        <v>26</v>
      </c>
      <c r="J3763" s="39" t="str">
        <f t="shared" si="176"/>
        <v>68326</v>
      </c>
      <c r="K3763" t="s">
        <v>124</v>
      </c>
      <c r="L3763">
        <v>16.5</v>
      </c>
      <c r="M3763" t="s">
        <v>3288</v>
      </c>
      <c r="N3763" t="s">
        <v>3289</v>
      </c>
      <c r="O3763">
        <v>1</v>
      </c>
      <c r="P3763" t="s">
        <v>3321</v>
      </c>
    </row>
    <row r="3764" spans="1:16" x14ac:dyDescent="0.3">
      <c r="A3764" t="s">
        <v>37</v>
      </c>
      <c r="B3764" t="s">
        <v>38</v>
      </c>
      <c r="C3764" t="s">
        <v>39</v>
      </c>
      <c r="D3764" t="s">
        <v>40</v>
      </c>
      <c r="E3764">
        <v>1</v>
      </c>
      <c r="F3764">
        <v>194</v>
      </c>
      <c r="G3764">
        <v>3</v>
      </c>
      <c r="H3764" s="47">
        <f t="shared" si="174"/>
        <v>194</v>
      </c>
      <c r="I3764" s="47">
        <f t="shared" si="175"/>
        <v>3</v>
      </c>
      <c r="J3764" s="39" t="str">
        <f t="shared" si="176"/>
        <v>1943</v>
      </c>
      <c r="K3764" t="s">
        <v>161</v>
      </c>
      <c r="L3764">
        <v>50</v>
      </c>
      <c r="M3764" t="s">
        <v>54</v>
      </c>
      <c r="N3764" t="s">
        <v>162</v>
      </c>
      <c r="O3764">
        <v>2</v>
      </c>
      <c r="P3764" t="s">
        <v>3323</v>
      </c>
    </row>
    <row r="3765" spans="1:16" x14ac:dyDescent="0.3">
      <c r="A3765" t="s">
        <v>37</v>
      </c>
      <c r="B3765" t="s">
        <v>38</v>
      </c>
      <c r="C3765" t="s">
        <v>39</v>
      </c>
      <c r="D3765" t="s">
        <v>40</v>
      </c>
      <c r="E3765">
        <v>1</v>
      </c>
      <c r="F3765">
        <v>494</v>
      </c>
      <c r="G3765">
        <v>3</v>
      </c>
      <c r="H3765" s="47">
        <f t="shared" si="174"/>
        <v>494</v>
      </c>
      <c r="I3765" s="47">
        <f t="shared" si="175"/>
        <v>3</v>
      </c>
      <c r="J3765" s="39" t="str">
        <f t="shared" si="176"/>
        <v>4943</v>
      </c>
      <c r="K3765" t="s">
        <v>124</v>
      </c>
      <c r="L3765">
        <v>114</v>
      </c>
      <c r="M3765" t="s">
        <v>54</v>
      </c>
      <c r="N3765" t="s">
        <v>57</v>
      </c>
      <c r="O3765">
        <v>2</v>
      </c>
      <c r="P3765" t="s">
        <v>3323</v>
      </c>
    </row>
    <row r="3766" spans="1:16" x14ac:dyDescent="0.3">
      <c r="A3766" t="s">
        <v>37</v>
      </c>
      <c r="B3766" t="s">
        <v>38</v>
      </c>
      <c r="C3766" t="s">
        <v>39</v>
      </c>
      <c r="D3766" t="s">
        <v>40</v>
      </c>
      <c r="E3766">
        <v>1</v>
      </c>
      <c r="F3766">
        <v>773</v>
      </c>
      <c r="G3766">
        <v>4</v>
      </c>
      <c r="H3766" s="47">
        <f t="shared" si="174"/>
        <v>773</v>
      </c>
      <c r="I3766" s="47">
        <f t="shared" si="175"/>
        <v>4</v>
      </c>
      <c r="J3766" s="39" t="str">
        <f t="shared" si="176"/>
        <v>7734</v>
      </c>
      <c r="K3766" t="s">
        <v>58</v>
      </c>
      <c r="L3766">
        <v>97</v>
      </c>
      <c r="M3766" t="s">
        <v>54</v>
      </c>
      <c r="N3766" t="s">
        <v>57</v>
      </c>
      <c r="O3766">
        <v>2</v>
      </c>
      <c r="P3766" t="s">
        <v>3323</v>
      </c>
    </row>
    <row r="3767" spans="1:16" x14ac:dyDescent="0.3">
      <c r="A3767" t="s">
        <v>37</v>
      </c>
      <c r="B3767" t="s">
        <v>38</v>
      </c>
      <c r="C3767" t="s">
        <v>39</v>
      </c>
      <c r="D3767" t="s">
        <v>40</v>
      </c>
      <c r="E3767">
        <v>1</v>
      </c>
      <c r="F3767">
        <v>440</v>
      </c>
      <c r="G3767">
        <v>3</v>
      </c>
      <c r="H3767" s="47">
        <f t="shared" si="174"/>
        <v>440</v>
      </c>
      <c r="I3767" s="47">
        <f t="shared" si="175"/>
        <v>3</v>
      </c>
      <c r="J3767" s="39" t="str">
        <f t="shared" si="176"/>
        <v>4403</v>
      </c>
      <c r="K3767" t="s">
        <v>124</v>
      </c>
      <c r="L3767">
        <v>152</v>
      </c>
      <c r="M3767" t="s">
        <v>54</v>
      </c>
      <c r="N3767" t="s">
        <v>135</v>
      </c>
      <c r="O3767">
        <v>2</v>
      </c>
      <c r="P3767" t="s">
        <v>3323</v>
      </c>
    </row>
    <row r="3768" spans="1:16" x14ac:dyDescent="0.3">
      <c r="A3768" t="s">
        <v>37</v>
      </c>
      <c r="B3768" t="s">
        <v>38</v>
      </c>
      <c r="C3768" t="s">
        <v>39</v>
      </c>
      <c r="D3768" t="s">
        <v>40</v>
      </c>
      <c r="E3768">
        <v>1</v>
      </c>
      <c r="F3768">
        <v>511</v>
      </c>
      <c r="G3768">
        <v>7</v>
      </c>
      <c r="H3768" s="47">
        <f t="shared" si="174"/>
        <v>511</v>
      </c>
      <c r="I3768" s="47">
        <f t="shared" si="175"/>
        <v>7</v>
      </c>
      <c r="J3768" s="39" t="str">
        <f t="shared" si="176"/>
        <v>5117</v>
      </c>
      <c r="K3768" t="s">
        <v>124</v>
      </c>
      <c r="L3768">
        <v>73</v>
      </c>
      <c r="M3768" t="s">
        <v>54</v>
      </c>
      <c r="N3768" t="s">
        <v>135</v>
      </c>
      <c r="O3768">
        <v>2</v>
      </c>
      <c r="P3768" t="s">
        <v>3323</v>
      </c>
    </row>
    <row r="3769" spans="1:16" x14ac:dyDescent="0.3">
      <c r="A3769" t="s">
        <v>37</v>
      </c>
      <c r="B3769" t="s">
        <v>38</v>
      </c>
      <c r="C3769" t="s">
        <v>39</v>
      </c>
      <c r="D3769" t="s">
        <v>40</v>
      </c>
      <c r="E3769">
        <v>1</v>
      </c>
      <c r="F3769">
        <v>349</v>
      </c>
      <c r="G3769">
        <v>3</v>
      </c>
      <c r="H3769" s="47">
        <f t="shared" si="174"/>
        <v>349</v>
      </c>
      <c r="I3769" s="47">
        <f t="shared" si="175"/>
        <v>3</v>
      </c>
      <c r="J3769" s="39" t="str">
        <f t="shared" si="176"/>
        <v>3493</v>
      </c>
      <c r="K3769" t="s">
        <v>161</v>
      </c>
      <c r="L3769">
        <v>12</v>
      </c>
      <c r="M3769" t="s">
        <v>54</v>
      </c>
      <c r="N3769" t="s">
        <v>162</v>
      </c>
      <c r="O3769">
        <v>2</v>
      </c>
      <c r="P3769" t="s">
        <v>3323</v>
      </c>
    </row>
    <row r="3770" spans="1:16" x14ac:dyDescent="0.3">
      <c r="A3770" t="s">
        <v>37</v>
      </c>
      <c r="B3770" t="s">
        <v>38</v>
      </c>
      <c r="C3770" t="s">
        <v>39</v>
      </c>
      <c r="D3770" t="s">
        <v>40</v>
      </c>
      <c r="E3770">
        <v>1</v>
      </c>
      <c r="F3770">
        <v>907</v>
      </c>
      <c r="G3770">
        <v>7</v>
      </c>
      <c r="H3770" s="47">
        <f t="shared" si="174"/>
        <v>907</v>
      </c>
      <c r="I3770" s="47">
        <f t="shared" si="175"/>
        <v>7</v>
      </c>
      <c r="J3770" s="39" t="str">
        <f t="shared" si="176"/>
        <v>9077</v>
      </c>
      <c r="K3770" t="s">
        <v>124</v>
      </c>
      <c r="L3770">
        <v>41</v>
      </c>
      <c r="M3770" t="s">
        <v>54</v>
      </c>
      <c r="N3770" t="s">
        <v>135</v>
      </c>
      <c r="O3770">
        <v>2</v>
      </c>
      <c r="P3770" t="s">
        <v>3323</v>
      </c>
    </row>
    <row r="3771" spans="1:16" x14ac:dyDescent="0.3">
      <c r="A3771" t="s">
        <v>37</v>
      </c>
      <c r="B3771" t="s">
        <v>38</v>
      </c>
      <c r="C3771" t="s">
        <v>39</v>
      </c>
      <c r="D3771" t="s">
        <v>40</v>
      </c>
      <c r="E3771">
        <v>1</v>
      </c>
      <c r="F3771">
        <v>296</v>
      </c>
      <c r="G3771">
        <v>4</v>
      </c>
      <c r="H3771" s="47">
        <f t="shared" si="174"/>
        <v>296</v>
      </c>
      <c r="I3771" s="47">
        <f t="shared" si="175"/>
        <v>4</v>
      </c>
      <c r="J3771" s="39" t="str">
        <f t="shared" si="176"/>
        <v>2964</v>
      </c>
      <c r="K3771" t="s">
        <v>161</v>
      </c>
      <c r="L3771">
        <v>90</v>
      </c>
      <c r="M3771" t="s">
        <v>54</v>
      </c>
      <c r="N3771" t="s">
        <v>162</v>
      </c>
      <c r="O3771">
        <v>2</v>
      </c>
      <c r="P3771" t="s">
        <v>3323</v>
      </c>
    </row>
    <row r="3772" spans="1:16" x14ac:dyDescent="0.3">
      <c r="A3772" t="s">
        <v>37</v>
      </c>
      <c r="B3772" t="s">
        <v>38</v>
      </c>
      <c r="C3772" t="s">
        <v>39</v>
      </c>
      <c r="D3772" t="s">
        <v>40</v>
      </c>
      <c r="E3772">
        <v>1</v>
      </c>
      <c r="F3772">
        <v>867</v>
      </c>
      <c r="G3772">
        <v>70</v>
      </c>
      <c r="H3772" s="47">
        <f t="shared" si="174"/>
        <v>867</v>
      </c>
      <c r="I3772" s="47">
        <f t="shared" si="175"/>
        <v>70</v>
      </c>
      <c r="J3772" s="39" t="str">
        <f t="shared" si="176"/>
        <v>86770</v>
      </c>
      <c r="K3772" t="s">
        <v>56</v>
      </c>
      <c r="L3772">
        <v>1660</v>
      </c>
      <c r="M3772" t="s">
        <v>54</v>
      </c>
      <c r="N3772" t="s">
        <v>135</v>
      </c>
      <c r="O3772">
        <v>2</v>
      </c>
      <c r="P3772" t="s">
        <v>3323</v>
      </c>
    </row>
    <row r="3773" spans="1:16" x14ac:dyDescent="0.3">
      <c r="A3773" t="s">
        <v>37</v>
      </c>
      <c r="B3773" t="s">
        <v>38</v>
      </c>
      <c r="C3773" t="s">
        <v>39</v>
      </c>
      <c r="D3773" t="s">
        <v>40</v>
      </c>
      <c r="E3773">
        <v>1</v>
      </c>
      <c r="F3773">
        <v>342</v>
      </c>
      <c r="G3773">
        <v>1</v>
      </c>
      <c r="H3773" s="47">
        <f t="shared" si="174"/>
        <v>342</v>
      </c>
      <c r="I3773" s="47">
        <f t="shared" si="175"/>
        <v>1</v>
      </c>
      <c r="J3773" s="39" t="str">
        <f t="shared" si="176"/>
        <v>3421</v>
      </c>
      <c r="K3773" t="s">
        <v>161</v>
      </c>
      <c r="L3773">
        <v>175</v>
      </c>
      <c r="M3773" t="s">
        <v>54</v>
      </c>
      <c r="N3773" t="s">
        <v>162</v>
      </c>
      <c r="O3773">
        <v>2</v>
      </c>
      <c r="P3773" t="s">
        <v>3323</v>
      </c>
    </row>
    <row r="3774" spans="1:16" x14ac:dyDescent="0.3">
      <c r="A3774" t="s">
        <v>37</v>
      </c>
      <c r="B3774" t="s">
        <v>38</v>
      </c>
      <c r="C3774" t="s">
        <v>39</v>
      </c>
      <c r="D3774" t="s">
        <v>40</v>
      </c>
      <c r="E3774">
        <v>1</v>
      </c>
      <c r="F3774">
        <v>292</v>
      </c>
      <c r="G3774">
        <v>8</v>
      </c>
      <c r="H3774" s="47">
        <f t="shared" si="174"/>
        <v>292</v>
      </c>
      <c r="I3774" s="47">
        <f t="shared" si="175"/>
        <v>8</v>
      </c>
      <c r="J3774" s="39" t="str">
        <f t="shared" si="176"/>
        <v>2928</v>
      </c>
      <c r="K3774" t="s">
        <v>124</v>
      </c>
      <c r="L3774">
        <v>113</v>
      </c>
      <c r="M3774" t="s">
        <v>54</v>
      </c>
      <c r="N3774" t="s">
        <v>55</v>
      </c>
      <c r="O3774">
        <v>5</v>
      </c>
      <c r="P3774" t="s">
        <v>3322</v>
      </c>
    </row>
    <row r="3775" spans="1:16" x14ac:dyDescent="0.3">
      <c r="A3775" t="s">
        <v>37</v>
      </c>
      <c r="B3775" t="s">
        <v>38</v>
      </c>
      <c r="C3775" t="s">
        <v>39</v>
      </c>
      <c r="D3775" t="s">
        <v>40</v>
      </c>
      <c r="E3775">
        <v>1</v>
      </c>
      <c r="F3775">
        <v>705</v>
      </c>
      <c r="G3775">
        <v>2</v>
      </c>
      <c r="H3775" s="47">
        <f t="shared" si="174"/>
        <v>705</v>
      </c>
      <c r="I3775" s="47">
        <f t="shared" si="175"/>
        <v>2</v>
      </c>
      <c r="J3775" s="39" t="str">
        <f t="shared" si="176"/>
        <v>7052</v>
      </c>
      <c r="K3775" t="s">
        <v>124</v>
      </c>
      <c r="L3775">
        <v>89</v>
      </c>
      <c r="M3775" t="s">
        <v>54</v>
      </c>
      <c r="N3775" t="s">
        <v>3290</v>
      </c>
      <c r="O3775">
        <v>1</v>
      </c>
      <c r="P3775" t="s">
        <v>3321</v>
      </c>
    </row>
    <row r="3776" spans="1:16" x14ac:dyDescent="0.3">
      <c r="A3776" t="s">
        <v>37</v>
      </c>
      <c r="B3776" t="s">
        <v>38</v>
      </c>
      <c r="C3776" t="s">
        <v>39</v>
      </c>
      <c r="D3776" t="s">
        <v>40</v>
      </c>
      <c r="E3776">
        <v>1</v>
      </c>
      <c r="F3776">
        <v>48</v>
      </c>
      <c r="G3776">
        <v>5</v>
      </c>
      <c r="H3776" s="47">
        <f t="shared" si="174"/>
        <v>48</v>
      </c>
      <c r="I3776" s="47">
        <f t="shared" si="175"/>
        <v>5</v>
      </c>
      <c r="J3776" s="39" t="str">
        <f t="shared" si="176"/>
        <v>485</v>
      </c>
      <c r="K3776" t="s">
        <v>124</v>
      </c>
      <c r="L3776">
        <v>289</v>
      </c>
      <c r="M3776" t="s">
        <v>54</v>
      </c>
      <c r="N3776" t="s">
        <v>55</v>
      </c>
      <c r="O3776">
        <v>5</v>
      </c>
      <c r="P3776" t="s">
        <v>3322</v>
      </c>
    </row>
    <row r="3777" spans="1:16" x14ac:dyDescent="0.3">
      <c r="A3777" t="s">
        <v>37</v>
      </c>
      <c r="B3777" t="s">
        <v>38</v>
      </c>
      <c r="C3777" t="s">
        <v>39</v>
      </c>
      <c r="D3777" t="s">
        <v>40</v>
      </c>
      <c r="E3777">
        <v>1</v>
      </c>
      <c r="F3777">
        <v>126</v>
      </c>
      <c r="G3777">
        <v>5</v>
      </c>
      <c r="H3777" s="47">
        <f t="shared" si="174"/>
        <v>126</v>
      </c>
      <c r="I3777" s="47">
        <f t="shared" si="175"/>
        <v>5</v>
      </c>
      <c r="J3777" s="39" t="str">
        <f t="shared" si="176"/>
        <v>1265</v>
      </c>
      <c r="K3777" t="s">
        <v>356</v>
      </c>
      <c r="L3777">
        <v>93</v>
      </c>
      <c r="M3777" t="s">
        <v>54</v>
      </c>
      <c r="N3777" t="s">
        <v>57</v>
      </c>
      <c r="O3777">
        <v>2</v>
      </c>
      <c r="P3777" t="s">
        <v>3323</v>
      </c>
    </row>
    <row r="3778" spans="1:16" x14ac:dyDescent="0.3">
      <c r="A3778" t="s">
        <v>37</v>
      </c>
      <c r="B3778" t="s">
        <v>38</v>
      </c>
      <c r="C3778" t="s">
        <v>39</v>
      </c>
      <c r="D3778" t="s">
        <v>40</v>
      </c>
      <c r="E3778">
        <v>1</v>
      </c>
      <c r="F3778">
        <v>741</v>
      </c>
      <c r="G3778">
        <v>69</v>
      </c>
      <c r="H3778" s="47">
        <f t="shared" si="174"/>
        <v>741</v>
      </c>
      <c r="I3778" s="47">
        <f t="shared" si="175"/>
        <v>69</v>
      </c>
      <c r="J3778" s="39" t="str">
        <f t="shared" si="176"/>
        <v>74169</v>
      </c>
      <c r="K3778" t="s">
        <v>124</v>
      </c>
      <c r="L3778">
        <v>46</v>
      </c>
      <c r="M3778" t="s">
        <v>54</v>
      </c>
      <c r="N3778" t="s">
        <v>55</v>
      </c>
      <c r="O3778">
        <v>5</v>
      </c>
      <c r="P3778" t="s">
        <v>3322</v>
      </c>
    </row>
    <row r="3779" spans="1:16" x14ac:dyDescent="0.3">
      <c r="A3779" t="s">
        <v>37</v>
      </c>
      <c r="B3779" t="s">
        <v>38</v>
      </c>
      <c r="C3779" t="s">
        <v>39</v>
      </c>
      <c r="D3779" t="s">
        <v>40</v>
      </c>
      <c r="E3779">
        <v>1</v>
      </c>
      <c r="F3779">
        <v>743</v>
      </c>
      <c r="G3779">
        <v>9</v>
      </c>
      <c r="H3779" s="47">
        <f t="shared" ref="H3779:H3842" si="177">IF(E3779=1,F3779,CONCATENATE(E3779,F3779))</f>
        <v>743</v>
      </c>
      <c r="I3779" s="47">
        <f t="shared" ref="I3779:I3842" si="178">G3779</f>
        <v>9</v>
      </c>
      <c r="J3779" s="39" t="str">
        <f t="shared" ref="J3779:J3842" si="179">CONCATENATE(H3779,I3779)</f>
        <v>7439</v>
      </c>
      <c r="K3779" t="s">
        <v>207</v>
      </c>
      <c r="L3779">
        <v>2853</v>
      </c>
      <c r="M3779" t="s">
        <v>54</v>
      </c>
      <c r="N3779" t="s">
        <v>55</v>
      </c>
      <c r="O3779">
        <v>5</v>
      </c>
      <c r="P3779" t="s">
        <v>3322</v>
      </c>
    </row>
    <row r="3780" spans="1:16" x14ac:dyDescent="0.3">
      <c r="A3780" t="s">
        <v>37</v>
      </c>
      <c r="B3780" t="s">
        <v>38</v>
      </c>
      <c r="C3780" t="s">
        <v>39</v>
      </c>
      <c r="D3780" t="s">
        <v>40</v>
      </c>
      <c r="E3780">
        <v>1</v>
      </c>
      <c r="F3780">
        <v>756</v>
      </c>
      <c r="G3780">
        <v>1</v>
      </c>
      <c r="H3780" s="47">
        <f t="shared" si="177"/>
        <v>756</v>
      </c>
      <c r="I3780" s="47">
        <f t="shared" si="178"/>
        <v>1</v>
      </c>
      <c r="J3780" s="39" t="str">
        <f t="shared" si="179"/>
        <v>7561</v>
      </c>
      <c r="K3780" t="s">
        <v>56</v>
      </c>
      <c r="L3780">
        <v>360</v>
      </c>
      <c r="M3780" t="s">
        <v>54</v>
      </c>
      <c r="N3780" t="s">
        <v>135</v>
      </c>
      <c r="O3780">
        <v>2</v>
      </c>
      <c r="P3780" t="s">
        <v>3323</v>
      </c>
    </row>
    <row r="3781" spans="1:16" x14ac:dyDescent="0.3">
      <c r="A3781" t="s">
        <v>37</v>
      </c>
      <c r="B3781" t="s">
        <v>38</v>
      </c>
      <c r="C3781" t="s">
        <v>39</v>
      </c>
      <c r="D3781" t="s">
        <v>40</v>
      </c>
      <c r="E3781">
        <v>1</v>
      </c>
      <c r="F3781">
        <v>131</v>
      </c>
      <c r="G3781">
        <v>6</v>
      </c>
      <c r="H3781" s="47">
        <f t="shared" si="177"/>
        <v>131</v>
      </c>
      <c r="I3781" s="47">
        <f t="shared" si="178"/>
        <v>6</v>
      </c>
      <c r="J3781" s="39" t="str">
        <f t="shared" si="179"/>
        <v>1316</v>
      </c>
      <c r="K3781" t="s">
        <v>356</v>
      </c>
      <c r="L3781">
        <v>258</v>
      </c>
      <c r="M3781" t="s">
        <v>3285</v>
      </c>
      <c r="N3781" t="s">
        <v>3286</v>
      </c>
      <c r="O3781">
        <v>1</v>
      </c>
      <c r="P3781" t="s">
        <v>3321</v>
      </c>
    </row>
    <row r="3782" spans="1:16" x14ac:dyDescent="0.3">
      <c r="A3782" t="s">
        <v>37</v>
      </c>
      <c r="B3782" t="s">
        <v>38</v>
      </c>
      <c r="C3782" t="s">
        <v>39</v>
      </c>
      <c r="D3782" t="s">
        <v>40</v>
      </c>
      <c r="E3782">
        <v>1</v>
      </c>
      <c r="F3782">
        <v>316</v>
      </c>
      <c r="G3782">
        <v>5</v>
      </c>
      <c r="H3782" s="47">
        <f t="shared" si="177"/>
        <v>316</v>
      </c>
      <c r="I3782" s="47">
        <f t="shared" si="178"/>
        <v>5</v>
      </c>
      <c r="J3782" s="39" t="str">
        <f t="shared" si="179"/>
        <v>3165</v>
      </c>
      <c r="K3782" t="s">
        <v>124</v>
      </c>
      <c r="L3782">
        <v>30</v>
      </c>
      <c r="M3782" t="s">
        <v>54</v>
      </c>
      <c r="N3782" t="s">
        <v>135</v>
      </c>
      <c r="O3782">
        <v>2</v>
      </c>
      <c r="P3782" t="s">
        <v>3323</v>
      </c>
    </row>
    <row r="3783" spans="1:16" x14ac:dyDescent="0.3">
      <c r="A3783" t="s">
        <v>37</v>
      </c>
      <c r="B3783" t="s">
        <v>38</v>
      </c>
      <c r="C3783" t="s">
        <v>39</v>
      </c>
      <c r="D3783" t="s">
        <v>40</v>
      </c>
      <c r="E3783">
        <v>1</v>
      </c>
      <c r="F3783">
        <v>575</v>
      </c>
      <c r="G3783">
        <v>4</v>
      </c>
      <c r="H3783" s="47">
        <f t="shared" si="177"/>
        <v>575</v>
      </c>
      <c r="I3783" s="47">
        <f t="shared" si="178"/>
        <v>4</v>
      </c>
      <c r="J3783" s="39" t="str">
        <f t="shared" si="179"/>
        <v>5754</v>
      </c>
      <c r="K3783" t="s">
        <v>356</v>
      </c>
      <c r="L3783">
        <v>33</v>
      </c>
      <c r="M3783" t="s">
        <v>54</v>
      </c>
      <c r="N3783" t="s">
        <v>135</v>
      </c>
      <c r="O3783">
        <v>2</v>
      </c>
      <c r="P3783" t="s">
        <v>3323</v>
      </c>
    </row>
    <row r="3784" spans="1:16" x14ac:dyDescent="0.3">
      <c r="A3784" t="s">
        <v>37</v>
      </c>
      <c r="B3784" t="s">
        <v>38</v>
      </c>
      <c r="C3784" t="s">
        <v>39</v>
      </c>
      <c r="D3784" t="s">
        <v>40</v>
      </c>
      <c r="E3784">
        <v>1</v>
      </c>
      <c r="F3784">
        <v>136</v>
      </c>
      <c r="G3784">
        <v>2</v>
      </c>
      <c r="H3784" s="47">
        <f t="shared" si="177"/>
        <v>136</v>
      </c>
      <c r="I3784" s="47">
        <f t="shared" si="178"/>
        <v>2</v>
      </c>
      <c r="J3784" s="39" t="str">
        <f t="shared" si="179"/>
        <v>1362</v>
      </c>
      <c r="K3784" t="s">
        <v>356</v>
      </c>
      <c r="L3784">
        <v>7</v>
      </c>
      <c r="M3784" t="s">
        <v>54</v>
      </c>
      <c r="N3784" t="s">
        <v>57</v>
      </c>
      <c r="O3784">
        <v>2</v>
      </c>
      <c r="P3784" t="s">
        <v>3323</v>
      </c>
    </row>
    <row r="3785" spans="1:16" x14ac:dyDescent="0.3">
      <c r="A3785" t="s">
        <v>37</v>
      </c>
      <c r="B3785" t="s">
        <v>38</v>
      </c>
      <c r="C3785" t="s">
        <v>39</v>
      </c>
      <c r="D3785" t="s">
        <v>40</v>
      </c>
      <c r="E3785">
        <v>1</v>
      </c>
      <c r="F3785">
        <v>559</v>
      </c>
      <c r="G3785">
        <v>1</v>
      </c>
      <c r="H3785" s="47">
        <f t="shared" si="177"/>
        <v>559</v>
      </c>
      <c r="I3785" s="47">
        <f t="shared" si="178"/>
        <v>1</v>
      </c>
      <c r="J3785" s="39" t="str">
        <f t="shared" si="179"/>
        <v>5591</v>
      </c>
      <c r="K3785" t="s">
        <v>124</v>
      </c>
      <c r="L3785">
        <v>10</v>
      </c>
      <c r="M3785" t="s">
        <v>54</v>
      </c>
      <c r="N3785" t="s">
        <v>135</v>
      </c>
      <c r="O3785">
        <v>2</v>
      </c>
      <c r="P3785" t="s">
        <v>3323</v>
      </c>
    </row>
    <row r="3786" spans="1:16" x14ac:dyDescent="0.3">
      <c r="A3786" t="s">
        <v>37</v>
      </c>
      <c r="B3786" t="s">
        <v>38</v>
      </c>
      <c r="C3786" t="s">
        <v>39</v>
      </c>
      <c r="D3786" t="s">
        <v>40</v>
      </c>
      <c r="E3786">
        <v>1</v>
      </c>
      <c r="F3786">
        <v>367</v>
      </c>
      <c r="G3786">
        <v>1</v>
      </c>
      <c r="H3786" s="47">
        <f t="shared" si="177"/>
        <v>367</v>
      </c>
      <c r="I3786" s="47">
        <f t="shared" si="178"/>
        <v>1</v>
      </c>
      <c r="J3786" s="39" t="str">
        <f t="shared" si="179"/>
        <v>3671</v>
      </c>
      <c r="K3786" t="s">
        <v>124</v>
      </c>
      <c r="L3786">
        <v>2082</v>
      </c>
      <c r="M3786" t="s">
        <v>54</v>
      </c>
      <c r="N3786" t="s">
        <v>55</v>
      </c>
      <c r="O3786">
        <v>5</v>
      </c>
      <c r="P3786" t="s">
        <v>3322</v>
      </c>
    </row>
    <row r="3787" spans="1:16" x14ac:dyDescent="0.3">
      <c r="A3787" t="s">
        <v>37</v>
      </c>
      <c r="B3787" t="s">
        <v>38</v>
      </c>
      <c r="C3787" t="s">
        <v>39</v>
      </c>
      <c r="D3787" t="s">
        <v>40</v>
      </c>
      <c r="E3787">
        <v>1</v>
      </c>
      <c r="F3787">
        <v>438</v>
      </c>
      <c r="G3787">
        <v>2</v>
      </c>
      <c r="H3787" s="47">
        <f t="shared" si="177"/>
        <v>438</v>
      </c>
      <c r="I3787" s="47">
        <f t="shared" si="178"/>
        <v>2</v>
      </c>
      <c r="J3787" s="39" t="str">
        <f t="shared" si="179"/>
        <v>4382</v>
      </c>
      <c r="K3787" t="s">
        <v>124</v>
      </c>
      <c r="L3787">
        <v>473</v>
      </c>
      <c r="M3787" t="s">
        <v>54</v>
      </c>
      <c r="N3787" t="s">
        <v>57</v>
      </c>
      <c r="O3787">
        <v>2</v>
      </c>
      <c r="P3787" t="s">
        <v>3323</v>
      </c>
    </row>
    <row r="3788" spans="1:16" x14ac:dyDescent="0.3">
      <c r="A3788" t="s">
        <v>37</v>
      </c>
      <c r="B3788" t="s">
        <v>38</v>
      </c>
      <c r="C3788" t="s">
        <v>39</v>
      </c>
      <c r="D3788" t="s">
        <v>40</v>
      </c>
      <c r="E3788">
        <v>1</v>
      </c>
      <c r="F3788">
        <v>316</v>
      </c>
      <c r="G3788">
        <v>6</v>
      </c>
      <c r="H3788" s="47">
        <f t="shared" si="177"/>
        <v>316</v>
      </c>
      <c r="I3788" s="47">
        <f t="shared" si="178"/>
        <v>6</v>
      </c>
      <c r="J3788" s="39" t="str">
        <f t="shared" si="179"/>
        <v>3166</v>
      </c>
      <c r="K3788" t="s">
        <v>124</v>
      </c>
      <c r="L3788">
        <v>17</v>
      </c>
      <c r="M3788" t="s">
        <v>54</v>
      </c>
      <c r="N3788" t="s">
        <v>135</v>
      </c>
      <c r="O3788">
        <v>2</v>
      </c>
      <c r="P3788" t="s">
        <v>3323</v>
      </c>
    </row>
    <row r="3789" spans="1:16" x14ac:dyDescent="0.3">
      <c r="A3789" t="s">
        <v>37</v>
      </c>
      <c r="B3789" t="s">
        <v>38</v>
      </c>
      <c r="C3789" t="s">
        <v>39</v>
      </c>
      <c r="D3789" t="s">
        <v>40</v>
      </c>
      <c r="E3789">
        <v>1</v>
      </c>
      <c r="F3789">
        <v>281</v>
      </c>
      <c r="G3789">
        <v>16</v>
      </c>
      <c r="H3789" s="47">
        <f t="shared" si="177"/>
        <v>281</v>
      </c>
      <c r="I3789" s="47">
        <f t="shared" si="178"/>
        <v>16</v>
      </c>
      <c r="J3789" s="39" t="str">
        <f t="shared" si="179"/>
        <v>28116</v>
      </c>
      <c r="K3789" t="s">
        <v>50</v>
      </c>
      <c r="L3789">
        <v>91</v>
      </c>
      <c r="M3789" t="s">
        <v>54</v>
      </c>
      <c r="N3789" t="s">
        <v>390</v>
      </c>
      <c r="O3789">
        <v>6</v>
      </c>
      <c r="P3789" t="s">
        <v>3324</v>
      </c>
    </row>
    <row r="3790" spans="1:16" x14ac:dyDescent="0.3">
      <c r="A3790" t="s">
        <v>37</v>
      </c>
      <c r="B3790" t="s">
        <v>38</v>
      </c>
      <c r="C3790" t="s">
        <v>39</v>
      </c>
      <c r="D3790" t="s">
        <v>40</v>
      </c>
      <c r="E3790">
        <v>1</v>
      </c>
      <c r="F3790">
        <v>506</v>
      </c>
      <c r="G3790">
        <v>1</v>
      </c>
      <c r="H3790" s="47">
        <f t="shared" si="177"/>
        <v>506</v>
      </c>
      <c r="I3790" s="47">
        <f t="shared" si="178"/>
        <v>1</v>
      </c>
      <c r="J3790" s="39" t="str">
        <f t="shared" si="179"/>
        <v>5061</v>
      </c>
      <c r="K3790" t="s">
        <v>124</v>
      </c>
      <c r="L3790">
        <v>1108</v>
      </c>
      <c r="M3790" t="s">
        <v>54</v>
      </c>
      <c r="N3790" t="s">
        <v>55</v>
      </c>
      <c r="O3790">
        <v>5</v>
      </c>
      <c r="P3790" t="s">
        <v>3322</v>
      </c>
    </row>
    <row r="3791" spans="1:16" x14ac:dyDescent="0.3">
      <c r="A3791" t="s">
        <v>37</v>
      </c>
      <c r="B3791" t="s">
        <v>38</v>
      </c>
      <c r="C3791" t="s">
        <v>39</v>
      </c>
      <c r="D3791" t="s">
        <v>40</v>
      </c>
      <c r="E3791">
        <v>1</v>
      </c>
      <c r="F3791">
        <v>871</v>
      </c>
      <c r="G3791">
        <v>0</v>
      </c>
      <c r="H3791" s="47">
        <f t="shared" si="177"/>
        <v>871</v>
      </c>
      <c r="I3791" s="47"/>
      <c r="J3791" s="39" t="str">
        <f t="shared" si="179"/>
        <v>871</v>
      </c>
      <c r="K3791" t="s">
        <v>124</v>
      </c>
      <c r="L3791">
        <v>245</v>
      </c>
      <c r="M3791" t="s">
        <v>54</v>
      </c>
      <c r="N3791" t="s">
        <v>135</v>
      </c>
      <c r="O3791">
        <v>2</v>
      </c>
      <c r="P3791" t="s">
        <v>3323</v>
      </c>
    </row>
    <row r="3792" spans="1:16" x14ac:dyDescent="0.3">
      <c r="A3792" t="s">
        <v>37</v>
      </c>
      <c r="B3792" t="s">
        <v>38</v>
      </c>
      <c r="C3792" t="s">
        <v>39</v>
      </c>
      <c r="D3792" t="s">
        <v>40</v>
      </c>
      <c r="E3792">
        <v>1</v>
      </c>
      <c r="F3792">
        <v>341</v>
      </c>
      <c r="G3792">
        <v>6</v>
      </c>
      <c r="H3792" s="47">
        <f t="shared" si="177"/>
        <v>341</v>
      </c>
      <c r="I3792" s="47">
        <f t="shared" si="178"/>
        <v>6</v>
      </c>
      <c r="J3792" s="39" t="str">
        <f t="shared" si="179"/>
        <v>3416</v>
      </c>
      <c r="K3792" t="s">
        <v>161</v>
      </c>
      <c r="L3792">
        <v>451</v>
      </c>
      <c r="M3792" t="s">
        <v>54</v>
      </c>
      <c r="N3792" t="s">
        <v>162</v>
      </c>
      <c r="O3792">
        <v>2</v>
      </c>
      <c r="P3792" t="s">
        <v>3323</v>
      </c>
    </row>
    <row r="3793" spans="1:16" x14ac:dyDescent="0.3">
      <c r="A3793" t="s">
        <v>37</v>
      </c>
      <c r="B3793" t="s">
        <v>38</v>
      </c>
      <c r="C3793" t="s">
        <v>39</v>
      </c>
      <c r="D3793" t="s">
        <v>40</v>
      </c>
      <c r="E3793">
        <v>1</v>
      </c>
      <c r="F3793">
        <v>205</v>
      </c>
      <c r="G3793">
        <v>81</v>
      </c>
      <c r="H3793" s="47">
        <f t="shared" si="177"/>
        <v>205</v>
      </c>
      <c r="I3793" s="47">
        <f t="shared" si="178"/>
        <v>81</v>
      </c>
      <c r="J3793" s="39" t="str">
        <f t="shared" si="179"/>
        <v>20581</v>
      </c>
      <c r="K3793" t="s">
        <v>124</v>
      </c>
      <c r="L3793">
        <v>142</v>
      </c>
      <c r="M3793" t="s">
        <v>54</v>
      </c>
      <c r="N3793" t="s">
        <v>55</v>
      </c>
      <c r="O3793">
        <v>5</v>
      </c>
      <c r="P3793" t="s">
        <v>3322</v>
      </c>
    </row>
    <row r="3794" spans="1:16" x14ac:dyDescent="0.3">
      <c r="A3794" t="s">
        <v>37</v>
      </c>
      <c r="B3794" t="s">
        <v>38</v>
      </c>
      <c r="C3794" t="s">
        <v>39</v>
      </c>
      <c r="D3794" t="s">
        <v>40</v>
      </c>
      <c r="E3794">
        <v>1</v>
      </c>
      <c r="F3794">
        <v>116</v>
      </c>
      <c r="G3794">
        <v>2</v>
      </c>
      <c r="H3794" s="47">
        <f t="shared" si="177"/>
        <v>116</v>
      </c>
      <c r="I3794" s="47">
        <f t="shared" si="178"/>
        <v>2</v>
      </c>
      <c r="J3794" s="39" t="str">
        <f t="shared" si="179"/>
        <v>1162</v>
      </c>
      <c r="K3794" t="s">
        <v>356</v>
      </c>
      <c r="L3794">
        <v>99</v>
      </c>
      <c r="M3794" t="s">
        <v>54</v>
      </c>
      <c r="N3794" t="s">
        <v>57</v>
      </c>
      <c r="O3794">
        <v>2</v>
      </c>
      <c r="P3794" t="s">
        <v>3323</v>
      </c>
    </row>
    <row r="3795" spans="1:16" x14ac:dyDescent="0.3">
      <c r="A3795" t="s">
        <v>37</v>
      </c>
      <c r="B3795" t="s">
        <v>38</v>
      </c>
      <c r="C3795" t="s">
        <v>39</v>
      </c>
      <c r="D3795" t="s">
        <v>40</v>
      </c>
      <c r="E3795">
        <v>1</v>
      </c>
      <c r="F3795">
        <v>241</v>
      </c>
      <c r="G3795">
        <v>3</v>
      </c>
      <c r="H3795" s="47">
        <f t="shared" si="177"/>
        <v>241</v>
      </c>
      <c r="I3795" s="47">
        <f t="shared" si="178"/>
        <v>3</v>
      </c>
      <c r="J3795" s="39" t="str">
        <f t="shared" si="179"/>
        <v>2413</v>
      </c>
      <c r="K3795" t="s">
        <v>124</v>
      </c>
      <c r="L3795">
        <v>164</v>
      </c>
      <c r="M3795" t="s">
        <v>54</v>
      </c>
      <c r="N3795" t="s">
        <v>55</v>
      </c>
      <c r="O3795">
        <v>5</v>
      </c>
      <c r="P3795" t="s">
        <v>3322</v>
      </c>
    </row>
    <row r="3796" spans="1:16" x14ac:dyDescent="0.3">
      <c r="A3796" t="s">
        <v>37</v>
      </c>
      <c r="B3796" t="s">
        <v>38</v>
      </c>
      <c r="C3796" t="s">
        <v>39</v>
      </c>
      <c r="D3796" t="s">
        <v>40</v>
      </c>
      <c r="E3796">
        <v>1</v>
      </c>
      <c r="F3796">
        <v>843</v>
      </c>
      <c r="G3796">
        <v>13</v>
      </c>
      <c r="H3796" s="47">
        <f t="shared" si="177"/>
        <v>843</v>
      </c>
      <c r="I3796" s="47">
        <f t="shared" si="178"/>
        <v>13</v>
      </c>
      <c r="J3796" s="39" t="str">
        <f t="shared" si="179"/>
        <v>84313</v>
      </c>
      <c r="K3796" t="s">
        <v>114</v>
      </c>
      <c r="L3796">
        <v>180</v>
      </c>
      <c r="M3796" t="s">
        <v>54</v>
      </c>
      <c r="N3796" t="s">
        <v>55</v>
      </c>
      <c r="O3796">
        <v>5</v>
      </c>
      <c r="P3796" t="s">
        <v>3322</v>
      </c>
    </row>
    <row r="3797" spans="1:16" x14ac:dyDescent="0.3">
      <c r="A3797" t="s">
        <v>37</v>
      </c>
      <c r="B3797" t="s">
        <v>38</v>
      </c>
      <c r="C3797" t="s">
        <v>39</v>
      </c>
      <c r="D3797" t="s">
        <v>40</v>
      </c>
      <c r="E3797">
        <v>1</v>
      </c>
      <c r="F3797">
        <v>866</v>
      </c>
      <c r="G3797">
        <v>2</v>
      </c>
      <c r="H3797" s="47">
        <f t="shared" si="177"/>
        <v>866</v>
      </c>
      <c r="I3797" s="47">
        <f t="shared" si="178"/>
        <v>2</v>
      </c>
      <c r="J3797" s="39" t="str">
        <f t="shared" si="179"/>
        <v>8662</v>
      </c>
      <c r="K3797" t="s">
        <v>124</v>
      </c>
      <c r="L3797">
        <v>23</v>
      </c>
      <c r="M3797" t="s">
        <v>54</v>
      </c>
      <c r="N3797" t="s">
        <v>55</v>
      </c>
      <c r="O3797">
        <v>5</v>
      </c>
      <c r="P3797" t="s">
        <v>3322</v>
      </c>
    </row>
    <row r="3798" spans="1:16" x14ac:dyDescent="0.3">
      <c r="A3798" t="s">
        <v>37</v>
      </c>
      <c r="B3798" t="s">
        <v>38</v>
      </c>
      <c r="C3798" t="s">
        <v>39</v>
      </c>
      <c r="D3798" t="s">
        <v>40</v>
      </c>
      <c r="E3798">
        <v>1</v>
      </c>
      <c r="F3798">
        <v>587</v>
      </c>
      <c r="G3798">
        <v>23</v>
      </c>
      <c r="H3798" s="47">
        <f t="shared" si="177"/>
        <v>587</v>
      </c>
      <c r="I3798" s="47">
        <f t="shared" si="178"/>
        <v>23</v>
      </c>
      <c r="J3798" s="39" t="str">
        <f t="shared" si="179"/>
        <v>58723</v>
      </c>
      <c r="K3798" t="s">
        <v>356</v>
      </c>
      <c r="L3798">
        <v>23</v>
      </c>
      <c r="M3798" t="s">
        <v>54</v>
      </c>
      <c r="N3798" t="s">
        <v>135</v>
      </c>
      <c r="O3798">
        <v>2</v>
      </c>
      <c r="P3798" t="s">
        <v>3323</v>
      </c>
    </row>
    <row r="3799" spans="1:16" x14ac:dyDescent="0.3">
      <c r="A3799" t="s">
        <v>37</v>
      </c>
      <c r="B3799" t="s">
        <v>38</v>
      </c>
      <c r="C3799" t="s">
        <v>39</v>
      </c>
      <c r="D3799" t="s">
        <v>40</v>
      </c>
      <c r="E3799">
        <v>1</v>
      </c>
      <c r="F3799">
        <v>511</v>
      </c>
      <c r="G3799">
        <v>38</v>
      </c>
      <c r="H3799" s="47">
        <f t="shared" si="177"/>
        <v>511</v>
      </c>
      <c r="I3799" s="47">
        <f t="shared" si="178"/>
        <v>38</v>
      </c>
      <c r="J3799" s="39" t="str">
        <f t="shared" si="179"/>
        <v>51138</v>
      </c>
      <c r="K3799" t="s">
        <v>124</v>
      </c>
      <c r="L3799">
        <v>141</v>
      </c>
      <c r="M3799" t="s">
        <v>54</v>
      </c>
      <c r="N3799" t="s">
        <v>55</v>
      </c>
      <c r="O3799">
        <v>5</v>
      </c>
      <c r="P3799" t="s">
        <v>3322</v>
      </c>
    </row>
    <row r="3800" spans="1:16" x14ac:dyDescent="0.3">
      <c r="A3800" t="s">
        <v>37</v>
      </c>
      <c r="B3800" t="s">
        <v>38</v>
      </c>
      <c r="C3800" t="s">
        <v>39</v>
      </c>
      <c r="D3800" t="s">
        <v>40</v>
      </c>
      <c r="E3800">
        <v>1</v>
      </c>
      <c r="F3800">
        <v>365</v>
      </c>
      <c r="G3800">
        <v>10</v>
      </c>
      <c r="H3800" s="47">
        <f t="shared" si="177"/>
        <v>365</v>
      </c>
      <c r="I3800" s="47">
        <f t="shared" si="178"/>
        <v>10</v>
      </c>
      <c r="J3800" s="39" t="str">
        <f t="shared" si="179"/>
        <v>36510</v>
      </c>
      <c r="K3800" t="s">
        <v>53</v>
      </c>
      <c r="L3800">
        <v>125</v>
      </c>
      <c r="M3800" t="s">
        <v>54</v>
      </c>
      <c r="N3800" t="s">
        <v>57</v>
      </c>
      <c r="O3800">
        <v>2</v>
      </c>
      <c r="P3800" t="s">
        <v>3323</v>
      </c>
    </row>
    <row r="3801" spans="1:16" x14ac:dyDescent="0.3">
      <c r="A3801" t="s">
        <v>37</v>
      </c>
      <c r="B3801" t="s">
        <v>38</v>
      </c>
      <c r="C3801" t="s">
        <v>39</v>
      </c>
      <c r="D3801" t="s">
        <v>40</v>
      </c>
      <c r="E3801">
        <v>1</v>
      </c>
      <c r="F3801">
        <v>315</v>
      </c>
      <c r="G3801">
        <v>4</v>
      </c>
      <c r="H3801" s="47">
        <f t="shared" si="177"/>
        <v>315</v>
      </c>
      <c r="I3801" s="47">
        <f t="shared" si="178"/>
        <v>4</v>
      </c>
      <c r="J3801" s="39" t="str">
        <f t="shared" si="179"/>
        <v>3154</v>
      </c>
      <c r="K3801" t="s">
        <v>124</v>
      </c>
      <c r="L3801">
        <v>137</v>
      </c>
      <c r="M3801">
        <v>509</v>
      </c>
      <c r="N3801" t="s">
        <v>1568</v>
      </c>
      <c r="O3801">
        <v>1</v>
      </c>
      <c r="P3801" t="s">
        <v>3321</v>
      </c>
    </row>
    <row r="3802" spans="1:16" x14ac:dyDescent="0.3">
      <c r="A3802" t="s">
        <v>37</v>
      </c>
      <c r="B3802" t="s">
        <v>38</v>
      </c>
      <c r="C3802" t="s">
        <v>39</v>
      </c>
      <c r="D3802" t="s">
        <v>40</v>
      </c>
      <c r="E3802">
        <v>1</v>
      </c>
      <c r="F3802">
        <v>743</v>
      </c>
      <c r="G3802">
        <v>12</v>
      </c>
      <c r="H3802" s="47">
        <f t="shared" si="177"/>
        <v>743</v>
      </c>
      <c r="I3802" s="47">
        <f t="shared" si="178"/>
        <v>12</v>
      </c>
      <c r="J3802" s="39" t="str">
        <f t="shared" si="179"/>
        <v>74312</v>
      </c>
      <c r="K3802" t="s">
        <v>56</v>
      </c>
      <c r="L3802">
        <v>684</v>
      </c>
      <c r="M3802" t="s">
        <v>54</v>
      </c>
      <c r="N3802" t="s">
        <v>135</v>
      </c>
      <c r="O3802">
        <v>2</v>
      </c>
      <c r="P3802" t="s">
        <v>3323</v>
      </c>
    </row>
    <row r="3803" spans="1:16" x14ac:dyDescent="0.3">
      <c r="A3803" t="s">
        <v>37</v>
      </c>
      <c r="B3803" t="s">
        <v>38</v>
      </c>
      <c r="C3803" t="s">
        <v>39</v>
      </c>
      <c r="D3803" t="s">
        <v>40</v>
      </c>
      <c r="E3803">
        <v>1</v>
      </c>
      <c r="F3803">
        <v>583</v>
      </c>
      <c r="G3803">
        <v>19</v>
      </c>
      <c r="H3803" s="47">
        <f t="shared" si="177"/>
        <v>583</v>
      </c>
      <c r="I3803" s="47">
        <f t="shared" si="178"/>
        <v>19</v>
      </c>
      <c r="J3803" s="39" t="str">
        <f t="shared" si="179"/>
        <v>58319</v>
      </c>
      <c r="K3803" t="s">
        <v>124</v>
      </c>
      <c r="L3803">
        <v>42</v>
      </c>
      <c r="M3803" t="s">
        <v>54</v>
      </c>
      <c r="N3803" t="s">
        <v>55</v>
      </c>
      <c r="O3803">
        <v>5</v>
      </c>
      <c r="P3803" t="s">
        <v>3322</v>
      </c>
    </row>
    <row r="3804" spans="1:16" x14ac:dyDescent="0.3">
      <c r="A3804" t="s">
        <v>37</v>
      </c>
      <c r="B3804" t="s">
        <v>38</v>
      </c>
      <c r="C3804" t="s">
        <v>39</v>
      </c>
      <c r="D3804" t="s">
        <v>40</v>
      </c>
      <c r="E3804">
        <v>1</v>
      </c>
      <c r="F3804">
        <v>325</v>
      </c>
      <c r="G3804">
        <v>3</v>
      </c>
      <c r="H3804" s="47">
        <f t="shared" si="177"/>
        <v>325</v>
      </c>
      <c r="I3804" s="47">
        <f t="shared" si="178"/>
        <v>3</v>
      </c>
      <c r="J3804" s="39" t="str">
        <f t="shared" si="179"/>
        <v>3253</v>
      </c>
      <c r="K3804" t="s">
        <v>124</v>
      </c>
      <c r="L3804">
        <v>241</v>
      </c>
      <c r="M3804" t="s">
        <v>54</v>
      </c>
      <c r="N3804" t="s">
        <v>57</v>
      </c>
      <c r="O3804">
        <v>2</v>
      </c>
      <c r="P3804" t="s">
        <v>3323</v>
      </c>
    </row>
    <row r="3805" spans="1:16" x14ac:dyDescent="0.3">
      <c r="A3805" t="s">
        <v>37</v>
      </c>
      <c r="B3805" t="s">
        <v>38</v>
      </c>
      <c r="C3805" t="s">
        <v>39</v>
      </c>
      <c r="D3805" t="s">
        <v>40</v>
      </c>
      <c r="E3805">
        <v>1</v>
      </c>
      <c r="F3805">
        <v>741</v>
      </c>
      <c r="G3805">
        <v>63</v>
      </c>
      <c r="H3805" s="47">
        <f t="shared" si="177"/>
        <v>741</v>
      </c>
      <c r="I3805" s="47">
        <f t="shared" si="178"/>
        <v>63</v>
      </c>
      <c r="J3805" s="39" t="str">
        <f t="shared" si="179"/>
        <v>74163</v>
      </c>
      <c r="K3805" t="s">
        <v>124</v>
      </c>
      <c r="L3805">
        <v>22</v>
      </c>
      <c r="M3805" t="s">
        <v>719</v>
      </c>
      <c r="N3805" t="s">
        <v>720</v>
      </c>
      <c r="O3805">
        <v>1</v>
      </c>
      <c r="P3805" t="s">
        <v>3321</v>
      </c>
    </row>
    <row r="3806" spans="1:16" x14ac:dyDescent="0.3">
      <c r="A3806" t="s">
        <v>37</v>
      </c>
      <c r="B3806" t="s">
        <v>38</v>
      </c>
      <c r="C3806" t="s">
        <v>39</v>
      </c>
      <c r="D3806" t="s">
        <v>40</v>
      </c>
      <c r="E3806">
        <v>1</v>
      </c>
      <c r="F3806">
        <v>292</v>
      </c>
      <c r="G3806">
        <v>4</v>
      </c>
      <c r="H3806" s="47">
        <f t="shared" si="177"/>
        <v>292</v>
      </c>
      <c r="I3806" s="47">
        <f t="shared" si="178"/>
        <v>4</v>
      </c>
      <c r="J3806" s="39" t="str">
        <f t="shared" si="179"/>
        <v>2924</v>
      </c>
      <c r="K3806" t="s">
        <v>161</v>
      </c>
      <c r="L3806">
        <v>213</v>
      </c>
      <c r="M3806" t="s">
        <v>54</v>
      </c>
      <c r="N3806" t="s">
        <v>162</v>
      </c>
      <c r="O3806">
        <v>2</v>
      </c>
      <c r="P3806" t="s">
        <v>3323</v>
      </c>
    </row>
    <row r="3807" spans="1:16" x14ac:dyDescent="0.3">
      <c r="A3807" t="s">
        <v>37</v>
      </c>
      <c r="B3807" t="s">
        <v>38</v>
      </c>
      <c r="C3807" t="s">
        <v>39</v>
      </c>
      <c r="D3807" t="s">
        <v>40</v>
      </c>
      <c r="E3807">
        <v>1</v>
      </c>
      <c r="F3807">
        <v>131</v>
      </c>
      <c r="G3807">
        <v>2</v>
      </c>
      <c r="H3807" s="47">
        <f t="shared" si="177"/>
        <v>131</v>
      </c>
      <c r="I3807" s="47">
        <f t="shared" si="178"/>
        <v>2</v>
      </c>
      <c r="J3807" s="39" t="str">
        <f t="shared" si="179"/>
        <v>1312</v>
      </c>
      <c r="K3807" t="s">
        <v>356</v>
      </c>
      <c r="L3807">
        <v>651</v>
      </c>
      <c r="M3807" t="s">
        <v>3285</v>
      </c>
      <c r="N3807" t="s">
        <v>3286</v>
      </c>
      <c r="O3807">
        <v>1</v>
      </c>
      <c r="P3807" t="s">
        <v>3321</v>
      </c>
    </row>
    <row r="3808" spans="1:16" x14ac:dyDescent="0.3">
      <c r="A3808" t="s">
        <v>37</v>
      </c>
      <c r="B3808" t="s">
        <v>38</v>
      </c>
      <c r="C3808" t="s">
        <v>39</v>
      </c>
      <c r="D3808" t="s">
        <v>40</v>
      </c>
      <c r="E3808">
        <v>1</v>
      </c>
      <c r="F3808">
        <v>341</v>
      </c>
      <c r="G3808">
        <v>4</v>
      </c>
      <c r="H3808" s="47">
        <f t="shared" si="177"/>
        <v>341</v>
      </c>
      <c r="I3808" s="47">
        <f t="shared" si="178"/>
        <v>4</v>
      </c>
      <c r="J3808" s="39" t="str">
        <f t="shared" si="179"/>
        <v>3414</v>
      </c>
      <c r="K3808" t="s">
        <v>161</v>
      </c>
      <c r="L3808">
        <v>109</v>
      </c>
      <c r="M3808" t="s">
        <v>54</v>
      </c>
      <c r="N3808" t="s">
        <v>162</v>
      </c>
      <c r="O3808">
        <v>2</v>
      </c>
      <c r="P3808" t="s">
        <v>3323</v>
      </c>
    </row>
    <row r="3809" spans="1:16" x14ac:dyDescent="0.3">
      <c r="A3809" t="s">
        <v>37</v>
      </c>
      <c r="B3809" t="s">
        <v>38</v>
      </c>
      <c r="C3809" t="s">
        <v>39</v>
      </c>
      <c r="D3809" t="s">
        <v>40</v>
      </c>
      <c r="E3809">
        <v>1</v>
      </c>
      <c r="F3809">
        <v>865</v>
      </c>
      <c r="G3809">
        <v>0</v>
      </c>
      <c r="H3809" s="47">
        <f t="shared" si="177"/>
        <v>865</v>
      </c>
      <c r="I3809" s="47"/>
      <c r="J3809" s="39" t="str">
        <f t="shared" si="179"/>
        <v>865</v>
      </c>
      <c r="K3809" t="s">
        <v>124</v>
      </c>
      <c r="L3809">
        <v>362</v>
      </c>
      <c r="M3809" t="s">
        <v>54</v>
      </c>
      <c r="N3809" t="s">
        <v>135</v>
      </c>
      <c r="O3809">
        <v>2</v>
      </c>
      <c r="P3809" t="s">
        <v>3323</v>
      </c>
    </row>
    <row r="3810" spans="1:16" x14ac:dyDescent="0.3">
      <c r="A3810" t="s">
        <v>37</v>
      </c>
      <c r="B3810" t="s">
        <v>38</v>
      </c>
      <c r="C3810" t="s">
        <v>39</v>
      </c>
      <c r="D3810" t="s">
        <v>40</v>
      </c>
      <c r="E3810">
        <v>1</v>
      </c>
      <c r="F3810">
        <v>52</v>
      </c>
      <c r="G3810">
        <v>3</v>
      </c>
      <c r="H3810" s="47">
        <f t="shared" si="177"/>
        <v>52</v>
      </c>
      <c r="I3810" s="47">
        <f t="shared" si="178"/>
        <v>3</v>
      </c>
      <c r="J3810" s="39" t="str">
        <f t="shared" si="179"/>
        <v>523</v>
      </c>
      <c r="K3810" t="s">
        <v>53</v>
      </c>
      <c r="L3810">
        <v>62</v>
      </c>
      <c r="M3810" t="s">
        <v>1399</v>
      </c>
      <c r="N3810" t="s">
        <v>1400</v>
      </c>
      <c r="O3810">
        <v>1</v>
      </c>
      <c r="P3810" t="s">
        <v>3321</v>
      </c>
    </row>
    <row r="3811" spans="1:16" x14ac:dyDescent="0.3">
      <c r="A3811" t="s">
        <v>37</v>
      </c>
      <c r="B3811" t="s">
        <v>38</v>
      </c>
      <c r="C3811" t="s">
        <v>39</v>
      </c>
      <c r="D3811" t="s">
        <v>40</v>
      </c>
      <c r="E3811">
        <v>1</v>
      </c>
      <c r="F3811">
        <v>511</v>
      </c>
      <c r="G3811">
        <v>8</v>
      </c>
      <c r="H3811" s="47">
        <f t="shared" si="177"/>
        <v>511</v>
      </c>
      <c r="I3811" s="47">
        <f t="shared" si="178"/>
        <v>8</v>
      </c>
      <c r="J3811" s="39" t="str">
        <f t="shared" si="179"/>
        <v>5118</v>
      </c>
      <c r="K3811" t="s">
        <v>124</v>
      </c>
      <c r="L3811">
        <v>23</v>
      </c>
      <c r="M3811" t="s">
        <v>54</v>
      </c>
      <c r="N3811" t="s">
        <v>135</v>
      </c>
      <c r="O3811">
        <v>2</v>
      </c>
      <c r="P3811" t="s">
        <v>3323</v>
      </c>
    </row>
    <row r="3812" spans="1:16" x14ac:dyDescent="0.3">
      <c r="A3812" t="s">
        <v>37</v>
      </c>
      <c r="B3812" t="s">
        <v>38</v>
      </c>
      <c r="C3812" t="s">
        <v>39</v>
      </c>
      <c r="D3812" t="s">
        <v>40</v>
      </c>
      <c r="E3812">
        <v>1</v>
      </c>
      <c r="F3812">
        <v>511</v>
      </c>
      <c r="G3812">
        <v>23</v>
      </c>
      <c r="H3812" s="47">
        <f t="shared" si="177"/>
        <v>511</v>
      </c>
      <c r="I3812" s="47">
        <f t="shared" si="178"/>
        <v>23</v>
      </c>
      <c r="J3812" s="39" t="str">
        <f t="shared" si="179"/>
        <v>51123</v>
      </c>
      <c r="K3812" t="s">
        <v>124</v>
      </c>
      <c r="L3812">
        <v>3</v>
      </c>
      <c r="M3812" t="s">
        <v>3291</v>
      </c>
      <c r="N3812" t="s">
        <v>3292</v>
      </c>
      <c r="O3812">
        <v>1</v>
      </c>
      <c r="P3812" t="s">
        <v>3321</v>
      </c>
    </row>
    <row r="3813" spans="1:16" x14ac:dyDescent="0.3">
      <c r="A3813" t="s">
        <v>37</v>
      </c>
      <c r="B3813" t="s">
        <v>38</v>
      </c>
      <c r="C3813" t="s">
        <v>39</v>
      </c>
      <c r="D3813" t="s">
        <v>40</v>
      </c>
      <c r="E3813">
        <v>1</v>
      </c>
      <c r="F3813">
        <v>205</v>
      </c>
      <c r="G3813">
        <v>47</v>
      </c>
      <c r="H3813" s="47">
        <f t="shared" si="177"/>
        <v>205</v>
      </c>
      <c r="I3813" s="47">
        <f t="shared" si="178"/>
        <v>47</v>
      </c>
      <c r="J3813" s="39" t="str">
        <f t="shared" si="179"/>
        <v>20547</v>
      </c>
      <c r="K3813" t="s">
        <v>124</v>
      </c>
      <c r="L3813">
        <v>60</v>
      </c>
      <c r="M3813" t="s">
        <v>54</v>
      </c>
      <c r="N3813" t="s">
        <v>135</v>
      </c>
      <c r="O3813">
        <v>2</v>
      </c>
      <c r="P3813" t="s">
        <v>3323</v>
      </c>
    </row>
    <row r="3814" spans="1:16" x14ac:dyDescent="0.3">
      <c r="A3814" t="s">
        <v>37</v>
      </c>
      <c r="B3814" t="s">
        <v>38</v>
      </c>
      <c r="C3814" t="s">
        <v>39</v>
      </c>
      <c r="D3814" t="s">
        <v>40</v>
      </c>
      <c r="E3814">
        <v>1</v>
      </c>
      <c r="F3814">
        <v>83</v>
      </c>
      <c r="G3814">
        <v>20</v>
      </c>
      <c r="H3814" s="47">
        <f t="shared" si="177"/>
        <v>83</v>
      </c>
      <c r="I3814" s="47">
        <f t="shared" si="178"/>
        <v>20</v>
      </c>
      <c r="J3814" s="39" t="str">
        <f t="shared" si="179"/>
        <v>8320</v>
      </c>
      <c r="K3814" t="s">
        <v>124</v>
      </c>
      <c r="L3814">
        <v>9</v>
      </c>
      <c r="M3814" t="s">
        <v>54</v>
      </c>
      <c r="N3814" t="s">
        <v>57</v>
      </c>
      <c r="O3814">
        <v>2</v>
      </c>
      <c r="P3814" t="s">
        <v>3323</v>
      </c>
    </row>
    <row r="3815" spans="1:16" x14ac:dyDescent="0.3">
      <c r="A3815" t="s">
        <v>37</v>
      </c>
      <c r="B3815" t="s">
        <v>38</v>
      </c>
      <c r="C3815" t="s">
        <v>39</v>
      </c>
      <c r="D3815" t="s">
        <v>40</v>
      </c>
      <c r="E3815">
        <v>1</v>
      </c>
      <c r="F3815">
        <v>887</v>
      </c>
      <c r="G3815">
        <v>16</v>
      </c>
      <c r="H3815" s="47">
        <f t="shared" si="177"/>
        <v>887</v>
      </c>
      <c r="I3815" s="47">
        <f t="shared" si="178"/>
        <v>16</v>
      </c>
      <c r="J3815" s="39" t="str">
        <f t="shared" si="179"/>
        <v>88716</v>
      </c>
      <c r="K3815" t="s">
        <v>124</v>
      </c>
      <c r="L3815">
        <v>35</v>
      </c>
      <c r="M3815" t="s">
        <v>54</v>
      </c>
      <c r="N3815" t="s">
        <v>57</v>
      </c>
      <c r="O3815">
        <v>2</v>
      </c>
      <c r="P3815" t="s">
        <v>3323</v>
      </c>
    </row>
    <row r="3816" spans="1:16" x14ac:dyDescent="0.3">
      <c r="A3816" t="s">
        <v>37</v>
      </c>
      <c r="B3816" t="s">
        <v>38</v>
      </c>
      <c r="C3816" t="s">
        <v>39</v>
      </c>
      <c r="D3816" t="s">
        <v>40</v>
      </c>
      <c r="E3816">
        <v>1</v>
      </c>
      <c r="F3816">
        <v>333</v>
      </c>
      <c r="G3816">
        <v>1</v>
      </c>
      <c r="H3816" s="47">
        <f t="shared" si="177"/>
        <v>333</v>
      </c>
      <c r="I3816" s="47">
        <f t="shared" si="178"/>
        <v>1</v>
      </c>
      <c r="J3816" s="39" t="str">
        <f t="shared" si="179"/>
        <v>3331</v>
      </c>
      <c r="K3816" t="s">
        <v>124</v>
      </c>
      <c r="L3816">
        <v>556</v>
      </c>
      <c r="M3816" t="s">
        <v>54</v>
      </c>
      <c r="N3816" t="s">
        <v>55</v>
      </c>
      <c r="O3816">
        <v>5</v>
      </c>
      <c r="P3816" t="s">
        <v>3322</v>
      </c>
    </row>
    <row r="3817" spans="1:16" x14ac:dyDescent="0.3">
      <c r="A3817" t="s">
        <v>37</v>
      </c>
      <c r="B3817" t="s">
        <v>38</v>
      </c>
      <c r="C3817" t="s">
        <v>39</v>
      </c>
      <c r="D3817" t="s">
        <v>40</v>
      </c>
      <c r="E3817">
        <v>1</v>
      </c>
      <c r="F3817">
        <v>330</v>
      </c>
      <c r="G3817">
        <v>1</v>
      </c>
      <c r="H3817" s="47">
        <f t="shared" si="177"/>
        <v>330</v>
      </c>
      <c r="I3817" s="47">
        <f t="shared" si="178"/>
        <v>1</v>
      </c>
      <c r="J3817" s="39" t="str">
        <f t="shared" si="179"/>
        <v>3301</v>
      </c>
      <c r="K3817" t="s">
        <v>124</v>
      </c>
      <c r="L3817">
        <v>104</v>
      </c>
      <c r="M3817" t="s">
        <v>1290</v>
      </c>
      <c r="N3817" t="s">
        <v>3293</v>
      </c>
      <c r="O3817">
        <v>1</v>
      </c>
      <c r="P3817" t="s">
        <v>3321</v>
      </c>
    </row>
    <row r="3818" spans="1:16" x14ac:dyDescent="0.3">
      <c r="A3818" t="s">
        <v>37</v>
      </c>
      <c r="B3818" t="s">
        <v>38</v>
      </c>
      <c r="C3818" t="s">
        <v>39</v>
      </c>
      <c r="D3818" t="s">
        <v>40</v>
      </c>
      <c r="E3818">
        <v>1</v>
      </c>
      <c r="F3818">
        <v>487</v>
      </c>
      <c r="G3818">
        <v>4</v>
      </c>
      <c r="H3818" s="47">
        <f t="shared" si="177"/>
        <v>487</v>
      </c>
      <c r="I3818" s="47">
        <f t="shared" si="178"/>
        <v>4</v>
      </c>
      <c r="J3818" s="39" t="str">
        <f t="shared" si="179"/>
        <v>4874</v>
      </c>
      <c r="K3818" t="s">
        <v>124</v>
      </c>
      <c r="L3818">
        <v>23</v>
      </c>
      <c r="M3818" t="s">
        <v>54</v>
      </c>
      <c r="N3818" t="s">
        <v>57</v>
      </c>
      <c r="O3818">
        <v>2</v>
      </c>
      <c r="P3818" t="s">
        <v>3323</v>
      </c>
    </row>
    <row r="3819" spans="1:16" x14ac:dyDescent="0.3">
      <c r="A3819" t="s">
        <v>37</v>
      </c>
      <c r="B3819" t="s">
        <v>38</v>
      </c>
      <c r="C3819" t="s">
        <v>39</v>
      </c>
      <c r="D3819" t="s">
        <v>40</v>
      </c>
      <c r="E3819">
        <v>1</v>
      </c>
      <c r="F3819">
        <v>217</v>
      </c>
      <c r="G3819">
        <v>1</v>
      </c>
      <c r="H3819" s="47">
        <f t="shared" si="177"/>
        <v>217</v>
      </c>
      <c r="I3819" s="47">
        <f t="shared" si="178"/>
        <v>1</v>
      </c>
      <c r="J3819" s="39" t="str">
        <f t="shared" si="179"/>
        <v>2171</v>
      </c>
      <c r="K3819" t="s">
        <v>124</v>
      </c>
      <c r="L3819">
        <v>7</v>
      </c>
      <c r="M3819">
        <v>467</v>
      </c>
      <c r="N3819" t="s">
        <v>3294</v>
      </c>
      <c r="O3819">
        <v>1</v>
      </c>
      <c r="P3819" t="s">
        <v>3321</v>
      </c>
    </row>
    <row r="3820" spans="1:16" x14ac:dyDescent="0.3">
      <c r="A3820" t="s">
        <v>37</v>
      </c>
      <c r="B3820" t="s">
        <v>38</v>
      </c>
      <c r="C3820" t="s">
        <v>39</v>
      </c>
      <c r="D3820" t="s">
        <v>40</v>
      </c>
      <c r="E3820">
        <v>1</v>
      </c>
      <c r="F3820">
        <v>544</v>
      </c>
      <c r="G3820">
        <v>2</v>
      </c>
      <c r="H3820" s="47">
        <f t="shared" si="177"/>
        <v>544</v>
      </c>
      <c r="I3820" s="47">
        <f t="shared" si="178"/>
        <v>2</v>
      </c>
      <c r="J3820" s="39" t="str">
        <f t="shared" si="179"/>
        <v>5442</v>
      </c>
      <c r="K3820" t="s">
        <v>124</v>
      </c>
      <c r="L3820">
        <v>66</v>
      </c>
      <c r="M3820" t="s">
        <v>54</v>
      </c>
      <c r="N3820" t="s">
        <v>135</v>
      </c>
      <c r="O3820">
        <v>2</v>
      </c>
      <c r="P3820" t="s">
        <v>3323</v>
      </c>
    </row>
    <row r="3821" spans="1:16" x14ac:dyDescent="0.3">
      <c r="A3821" t="s">
        <v>37</v>
      </c>
      <c r="B3821" t="s">
        <v>38</v>
      </c>
      <c r="C3821" t="s">
        <v>39</v>
      </c>
      <c r="D3821" t="s">
        <v>40</v>
      </c>
      <c r="E3821">
        <v>1</v>
      </c>
      <c r="F3821">
        <v>867</v>
      </c>
      <c r="G3821">
        <v>1</v>
      </c>
      <c r="H3821" s="47">
        <f t="shared" si="177"/>
        <v>867</v>
      </c>
      <c r="I3821" s="47">
        <f t="shared" si="178"/>
        <v>1</v>
      </c>
      <c r="J3821" s="39" t="str">
        <f t="shared" si="179"/>
        <v>8671</v>
      </c>
      <c r="K3821" t="s">
        <v>56</v>
      </c>
      <c r="L3821">
        <v>49046</v>
      </c>
      <c r="M3821" t="s">
        <v>54</v>
      </c>
      <c r="N3821" t="s">
        <v>135</v>
      </c>
      <c r="O3821">
        <v>2</v>
      </c>
      <c r="P3821" t="s">
        <v>3323</v>
      </c>
    </row>
    <row r="3822" spans="1:16" x14ac:dyDescent="0.3">
      <c r="A3822" t="s">
        <v>37</v>
      </c>
      <c r="B3822" t="s">
        <v>38</v>
      </c>
      <c r="C3822" t="s">
        <v>39</v>
      </c>
      <c r="D3822" t="s">
        <v>40</v>
      </c>
      <c r="E3822">
        <v>1</v>
      </c>
      <c r="F3822">
        <v>301</v>
      </c>
      <c r="G3822">
        <v>11</v>
      </c>
      <c r="H3822" s="47">
        <f t="shared" si="177"/>
        <v>301</v>
      </c>
      <c r="I3822" s="47">
        <f t="shared" si="178"/>
        <v>11</v>
      </c>
      <c r="J3822" s="39" t="str">
        <f t="shared" si="179"/>
        <v>30111</v>
      </c>
      <c r="K3822" t="s">
        <v>124</v>
      </c>
      <c r="L3822">
        <v>40</v>
      </c>
      <c r="M3822" t="s">
        <v>54</v>
      </c>
      <c r="N3822" t="s">
        <v>55</v>
      </c>
      <c r="O3822">
        <v>5</v>
      </c>
      <c r="P3822" t="s">
        <v>3322</v>
      </c>
    </row>
    <row r="3823" spans="1:16" x14ac:dyDescent="0.3">
      <c r="A3823" t="s">
        <v>37</v>
      </c>
      <c r="B3823" t="s">
        <v>38</v>
      </c>
      <c r="C3823" t="s">
        <v>39</v>
      </c>
      <c r="D3823" t="s">
        <v>40</v>
      </c>
      <c r="E3823">
        <v>1</v>
      </c>
      <c r="F3823">
        <v>208</v>
      </c>
      <c r="G3823">
        <v>1</v>
      </c>
      <c r="H3823" s="47">
        <f t="shared" si="177"/>
        <v>208</v>
      </c>
      <c r="I3823" s="47">
        <f t="shared" si="178"/>
        <v>1</v>
      </c>
      <c r="J3823" s="39" t="str">
        <f t="shared" si="179"/>
        <v>2081</v>
      </c>
      <c r="K3823" t="s">
        <v>124</v>
      </c>
      <c r="L3823">
        <v>290</v>
      </c>
      <c r="M3823" t="s">
        <v>54</v>
      </c>
      <c r="N3823" t="s">
        <v>55</v>
      </c>
      <c r="O3823">
        <v>5</v>
      </c>
      <c r="P3823" t="s">
        <v>3322</v>
      </c>
    </row>
    <row r="3824" spans="1:16" x14ac:dyDescent="0.3">
      <c r="A3824" t="s">
        <v>37</v>
      </c>
      <c r="B3824" t="s">
        <v>38</v>
      </c>
      <c r="C3824" t="s">
        <v>39</v>
      </c>
      <c r="D3824" t="s">
        <v>40</v>
      </c>
      <c r="E3824">
        <v>1</v>
      </c>
      <c r="F3824">
        <v>577</v>
      </c>
      <c r="G3824">
        <v>5</v>
      </c>
      <c r="H3824" s="47">
        <f t="shared" si="177"/>
        <v>577</v>
      </c>
      <c r="I3824" s="47">
        <f t="shared" si="178"/>
        <v>5</v>
      </c>
      <c r="J3824" s="39" t="str">
        <f t="shared" si="179"/>
        <v>5775</v>
      </c>
      <c r="K3824" t="s">
        <v>356</v>
      </c>
      <c r="L3824">
        <v>26</v>
      </c>
      <c r="M3824" t="s">
        <v>54</v>
      </c>
      <c r="N3824" t="s">
        <v>135</v>
      </c>
      <c r="O3824">
        <v>2</v>
      </c>
      <c r="P3824" t="s">
        <v>3323</v>
      </c>
    </row>
    <row r="3825" spans="1:16" x14ac:dyDescent="0.3">
      <c r="A3825" t="s">
        <v>37</v>
      </c>
      <c r="B3825" t="s">
        <v>38</v>
      </c>
      <c r="C3825" t="s">
        <v>39</v>
      </c>
      <c r="D3825" t="s">
        <v>40</v>
      </c>
      <c r="E3825">
        <v>1</v>
      </c>
      <c r="F3825">
        <v>488</v>
      </c>
      <c r="G3825">
        <v>1</v>
      </c>
      <c r="H3825" s="47">
        <f t="shared" si="177"/>
        <v>488</v>
      </c>
      <c r="I3825" s="47">
        <f t="shared" si="178"/>
        <v>1</v>
      </c>
      <c r="J3825" s="39" t="str">
        <f t="shared" si="179"/>
        <v>4881</v>
      </c>
      <c r="K3825" t="s">
        <v>161</v>
      </c>
      <c r="L3825">
        <v>1071</v>
      </c>
      <c r="M3825" t="s">
        <v>54</v>
      </c>
      <c r="N3825" t="s">
        <v>162</v>
      </c>
      <c r="O3825">
        <v>2</v>
      </c>
      <c r="P3825" t="s">
        <v>3323</v>
      </c>
    </row>
    <row r="3826" spans="1:16" x14ac:dyDescent="0.3">
      <c r="A3826" t="s">
        <v>37</v>
      </c>
      <c r="B3826" t="s">
        <v>38</v>
      </c>
      <c r="C3826" t="s">
        <v>39</v>
      </c>
      <c r="D3826" t="s">
        <v>40</v>
      </c>
      <c r="E3826">
        <v>1</v>
      </c>
      <c r="F3826">
        <v>878</v>
      </c>
      <c r="G3826">
        <v>0</v>
      </c>
      <c r="H3826" s="47">
        <f t="shared" si="177"/>
        <v>878</v>
      </c>
      <c r="I3826" s="47"/>
      <c r="J3826" s="39" t="str">
        <f t="shared" si="179"/>
        <v>878</v>
      </c>
      <c r="K3826" t="s">
        <v>124</v>
      </c>
      <c r="L3826">
        <v>235</v>
      </c>
      <c r="M3826" t="s">
        <v>54</v>
      </c>
      <c r="N3826" t="s">
        <v>57</v>
      </c>
      <c r="O3826">
        <v>2</v>
      </c>
      <c r="P3826" t="s">
        <v>3323</v>
      </c>
    </row>
    <row r="3827" spans="1:16" x14ac:dyDescent="0.3">
      <c r="A3827" t="s">
        <v>37</v>
      </c>
      <c r="B3827" t="s">
        <v>38</v>
      </c>
      <c r="C3827" t="s">
        <v>39</v>
      </c>
      <c r="D3827" t="s">
        <v>40</v>
      </c>
      <c r="E3827">
        <v>1</v>
      </c>
      <c r="F3827">
        <v>893</v>
      </c>
      <c r="G3827">
        <v>3</v>
      </c>
      <c r="H3827" s="47">
        <f t="shared" si="177"/>
        <v>893</v>
      </c>
      <c r="I3827" s="47">
        <f t="shared" si="178"/>
        <v>3</v>
      </c>
      <c r="J3827" s="39" t="str">
        <f t="shared" si="179"/>
        <v>8933</v>
      </c>
      <c r="K3827" t="s">
        <v>161</v>
      </c>
      <c r="L3827">
        <v>68</v>
      </c>
      <c r="M3827" t="s">
        <v>54</v>
      </c>
      <c r="N3827" t="s">
        <v>162</v>
      </c>
      <c r="O3827">
        <v>2</v>
      </c>
      <c r="P3827" t="s">
        <v>3323</v>
      </c>
    </row>
    <row r="3828" spans="1:16" x14ac:dyDescent="0.3">
      <c r="A3828" t="s">
        <v>37</v>
      </c>
      <c r="B3828" t="s">
        <v>38</v>
      </c>
      <c r="C3828" t="s">
        <v>39</v>
      </c>
      <c r="D3828" t="s">
        <v>40</v>
      </c>
      <c r="E3828">
        <v>1</v>
      </c>
      <c r="F3828">
        <v>584</v>
      </c>
      <c r="G3828">
        <v>19</v>
      </c>
      <c r="H3828" s="47">
        <f t="shared" si="177"/>
        <v>584</v>
      </c>
      <c r="I3828" s="47">
        <f t="shared" si="178"/>
        <v>19</v>
      </c>
      <c r="J3828" s="39" t="str">
        <f t="shared" si="179"/>
        <v>58419</v>
      </c>
      <c r="K3828" t="s">
        <v>124</v>
      </c>
      <c r="L3828">
        <v>13</v>
      </c>
      <c r="M3828" t="s">
        <v>54</v>
      </c>
      <c r="N3828" t="s">
        <v>55</v>
      </c>
      <c r="O3828">
        <v>5</v>
      </c>
      <c r="P3828" t="s">
        <v>3322</v>
      </c>
    </row>
    <row r="3829" spans="1:16" x14ac:dyDescent="0.3">
      <c r="A3829" t="s">
        <v>37</v>
      </c>
      <c r="B3829" t="s">
        <v>38</v>
      </c>
      <c r="C3829" t="s">
        <v>39</v>
      </c>
      <c r="D3829" t="s">
        <v>40</v>
      </c>
      <c r="E3829">
        <v>1</v>
      </c>
      <c r="F3829">
        <v>867</v>
      </c>
      <c r="G3829">
        <v>141</v>
      </c>
      <c r="H3829" s="47">
        <f t="shared" si="177"/>
        <v>867</v>
      </c>
      <c r="I3829" s="47">
        <f t="shared" si="178"/>
        <v>141</v>
      </c>
      <c r="J3829" s="39" t="str">
        <f t="shared" si="179"/>
        <v>867141</v>
      </c>
      <c r="K3829" t="s">
        <v>56</v>
      </c>
      <c r="L3829">
        <v>13</v>
      </c>
      <c r="M3829" t="s">
        <v>54</v>
      </c>
      <c r="N3829" t="s">
        <v>55</v>
      </c>
      <c r="O3829">
        <v>5</v>
      </c>
      <c r="P3829" t="s">
        <v>3322</v>
      </c>
    </row>
    <row r="3830" spans="1:16" x14ac:dyDescent="0.3">
      <c r="A3830" t="s">
        <v>37</v>
      </c>
      <c r="B3830" t="s">
        <v>38</v>
      </c>
      <c r="C3830" t="s">
        <v>39</v>
      </c>
      <c r="D3830" t="s">
        <v>40</v>
      </c>
      <c r="E3830">
        <v>1</v>
      </c>
      <c r="F3830">
        <v>576</v>
      </c>
      <c r="G3830">
        <v>4</v>
      </c>
      <c r="H3830" s="47">
        <f t="shared" si="177"/>
        <v>576</v>
      </c>
      <c r="I3830" s="47">
        <f t="shared" si="178"/>
        <v>4</v>
      </c>
      <c r="J3830" s="39" t="str">
        <f t="shared" si="179"/>
        <v>5764</v>
      </c>
      <c r="K3830" t="s">
        <v>356</v>
      </c>
      <c r="L3830">
        <v>73</v>
      </c>
      <c r="M3830" t="s">
        <v>54</v>
      </c>
      <c r="N3830" t="s">
        <v>135</v>
      </c>
      <c r="O3830">
        <v>2</v>
      </c>
      <c r="P3830" t="s">
        <v>3323</v>
      </c>
    </row>
    <row r="3831" spans="1:16" x14ac:dyDescent="0.3">
      <c r="A3831" t="s">
        <v>37</v>
      </c>
      <c r="B3831" t="s">
        <v>38</v>
      </c>
      <c r="C3831" t="s">
        <v>39</v>
      </c>
      <c r="D3831" t="s">
        <v>40</v>
      </c>
      <c r="E3831">
        <v>1</v>
      </c>
      <c r="F3831">
        <v>628</v>
      </c>
      <c r="G3831">
        <v>2</v>
      </c>
      <c r="H3831" s="47">
        <f t="shared" si="177"/>
        <v>628</v>
      </c>
      <c r="I3831" s="47">
        <f t="shared" si="178"/>
        <v>2</v>
      </c>
      <c r="J3831" s="39" t="str">
        <f t="shared" si="179"/>
        <v>6282</v>
      </c>
      <c r="K3831" t="s">
        <v>124</v>
      </c>
      <c r="L3831">
        <v>179</v>
      </c>
      <c r="M3831" t="s">
        <v>54</v>
      </c>
      <c r="N3831" t="s">
        <v>55</v>
      </c>
      <c r="O3831">
        <v>5</v>
      </c>
      <c r="P3831" t="s">
        <v>3322</v>
      </c>
    </row>
    <row r="3832" spans="1:16" x14ac:dyDescent="0.3">
      <c r="A3832" t="s">
        <v>37</v>
      </c>
      <c r="B3832" t="s">
        <v>38</v>
      </c>
      <c r="C3832" t="s">
        <v>39</v>
      </c>
      <c r="D3832" t="s">
        <v>40</v>
      </c>
      <c r="E3832">
        <v>1</v>
      </c>
      <c r="F3832">
        <v>511</v>
      </c>
      <c r="G3832">
        <v>10</v>
      </c>
      <c r="H3832" s="47">
        <f t="shared" si="177"/>
        <v>511</v>
      </c>
      <c r="I3832" s="47">
        <f t="shared" si="178"/>
        <v>10</v>
      </c>
      <c r="J3832" s="39" t="str">
        <f t="shared" si="179"/>
        <v>51110</v>
      </c>
      <c r="K3832" t="s">
        <v>124</v>
      </c>
      <c r="L3832">
        <v>17</v>
      </c>
      <c r="M3832" t="s">
        <v>54</v>
      </c>
      <c r="N3832" t="s">
        <v>135</v>
      </c>
      <c r="O3832">
        <v>2</v>
      </c>
      <c r="P3832" t="s">
        <v>3323</v>
      </c>
    </row>
    <row r="3833" spans="1:16" x14ac:dyDescent="0.3">
      <c r="A3833" t="s">
        <v>37</v>
      </c>
      <c r="B3833" t="s">
        <v>38</v>
      </c>
      <c r="C3833" t="s">
        <v>39</v>
      </c>
      <c r="D3833" t="s">
        <v>40</v>
      </c>
      <c r="E3833">
        <v>1</v>
      </c>
      <c r="F3833">
        <v>205</v>
      </c>
      <c r="G3833">
        <v>74</v>
      </c>
      <c r="H3833" s="47">
        <f t="shared" si="177"/>
        <v>205</v>
      </c>
      <c r="I3833" s="47">
        <f t="shared" si="178"/>
        <v>74</v>
      </c>
      <c r="J3833" s="39" t="str">
        <f t="shared" si="179"/>
        <v>20574</v>
      </c>
      <c r="K3833" t="s">
        <v>124</v>
      </c>
      <c r="L3833">
        <v>241</v>
      </c>
      <c r="M3833" t="s">
        <v>54</v>
      </c>
      <c r="N3833" t="s">
        <v>135</v>
      </c>
      <c r="O3833">
        <v>2</v>
      </c>
      <c r="P3833" t="s">
        <v>3323</v>
      </c>
    </row>
    <row r="3834" spans="1:16" x14ac:dyDescent="0.3">
      <c r="A3834" t="s">
        <v>37</v>
      </c>
      <c r="B3834" t="s">
        <v>38</v>
      </c>
      <c r="C3834" t="s">
        <v>39</v>
      </c>
      <c r="D3834" t="s">
        <v>40</v>
      </c>
      <c r="E3834">
        <v>1</v>
      </c>
      <c r="F3834">
        <v>331</v>
      </c>
      <c r="G3834">
        <v>6</v>
      </c>
      <c r="H3834" s="47">
        <f t="shared" si="177"/>
        <v>331</v>
      </c>
      <c r="I3834" s="47">
        <f t="shared" si="178"/>
        <v>6</v>
      </c>
      <c r="J3834" s="39" t="str">
        <f t="shared" si="179"/>
        <v>3316</v>
      </c>
      <c r="K3834" t="s">
        <v>124</v>
      </c>
      <c r="L3834">
        <v>364</v>
      </c>
      <c r="M3834" t="s">
        <v>54</v>
      </c>
      <c r="N3834" t="s">
        <v>135</v>
      </c>
      <c r="O3834">
        <v>2</v>
      </c>
      <c r="P3834" t="s">
        <v>3323</v>
      </c>
    </row>
    <row r="3835" spans="1:16" x14ac:dyDescent="0.3">
      <c r="A3835" t="s">
        <v>37</v>
      </c>
      <c r="B3835" t="s">
        <v>38</v>
      </c>
      <c r="C3835" t="s">
        <v>39</v>
      </c>
      <c r="D3835" t="s">
        <v>40</v>
      </c>
      <c r="E3835">
        <v>1</v>
      </c>
      <c r="F3835">
        <v>912</v>
      </c>
      <c r="G3835">
        <v>23</v>
      </c>
      <c r="H3835" s="47">
        <f t="shared" si="177"/>
        <v>912</v>
      </c>
      <c r="I3835" s="47">
        <f t="shared" si="178"/>
        <v>23</v>
      </c>
      <c r="J3835" s="39" t="str">
        <f t="shared" si="179"/>
        <v>91223</v>
      </c>
      <c r="K3835" t="s">
        <v>50</v>
      </c>
      <c r="L3835">
        <v>29</v>
      </c>
      <c r="M3835" t="s">
        <v>54</v>
      </c>
      <c r="N3835" t="s">
        <v>55</v>
      </c>
      <c r="O3835">
        <v>5</v>
      </c>
      <c r="P3835" t="s">
        <v>3322</v>
      </c>
    </row>
    <row r="3836" spans="1:16" x14ac:dyDescent="0.3">
      <c r="A3836" t="s">
        <v>37</v>
      </c>
      <c r="B3836" t="s">
        <v>38</v>
      </c>
      <c r="C3836" t="s">
        <v>39</v>
      </c>
      <c r="D3836" t="s">
        <v>40</v>
      </c>
      <c r="E3836">
        <v>1</v>
      </c>
      <c r="F3836">
        <v>524</v>
      </c>
      <c r="G3836">
        <v>1</v>
      </c>
      <c r="H3836" s="47">
        <f t="shared" si="177"/>
        <v>524</v>
      </c>
      <c r="I3836" s="47">
        <f t="shared" si="178"/>
        <v>1</v>
      </c>
      <c r="J3836" s="39" t="str">
        <f t="shared" si="179"/>
        <v>5241</v>
      </c>
      <c r="K3836" t="s">
        <v>124</v>
      </c>
      <c r="L3836">
        <v>26</v>
      </c>
      <c r="M3836" t="s">
        <v>54</v>
      </c>
      <c r="N3836" t="s">
        <v>135</v>
      </c>
      <c r="O3836">
        <v>2</v>
      </c>
      <c r="P3836" t="s">
        <v>3323</v>
      </c>
    </row>
    <row r="3837" spans="1:16" x14ac:dyDescent="0.3">
      <c r="A3837" t="s">
        <v>37</v>
      </c>
      <c r="B3837" t="s">
        <v>38</v>
      </c>
      <c r="C3837" t="s">
        <v>39</v>
      </c>
      <c r="D3837" t="s">
        <v>40</v>
      </c>
      <c r="E3837">
        <v>1</v>
      </c>
      <c r="F3837">
        <v>68</v>
      </c>
      <c r="G3837">
        <v>2</v>
      </c>
      <c r="H3837" s="47">
        <f t="shared" si="177"/>
        <v>68</v>
      </c>
      <c r="I3837" s="47">
        <f t="shared" si="178"/>
        <v>2</v>
      </c>
      <c r="J3837" s="39" t="str">
        <f t="shared" si="179"/>
        <v>682</v>
      </c>
      <c r="K3837" t="s">
        <v>356</v>
      </c>
      <c r="L3837">
        <v>615</v>
      </c>
      <c r="M3837" t="s">
        <v>54</v>
      </c>
      <c r="N3837" t="s">
        <v>57</v>
      </c>
      <c r="O3837">
        <v>2</v>
      </c>
      <c r="P3837" t="s">
        <v>3323</v>
      </c>
    </row>
    <row r="3838" spans="1:16" x14ac:dyDescent="0.3">
      <c r="A3838" t="s">
        <v>37</v>
      </c>
      <c r="B3838" t="s">
        <v>38</v>
      </c>
      <c r="C3838" t="s">
        <v>39</v>
      </c>
      <c r="D3838" t="s">
        <v>40</v>
      </c>
      <c r="E3838">
        <v>1</v>
      </c>
      <c r="F3838">
        <v>205</v>
      </c>
      <c r="G3838">
        <v>102</v>
      </c>
      <c r="H3838" s="47">
        <f t="shared" si="177"/>
        <v>205</v>
      </c>
      <c r="I3838" s="47">
        <f t="shared" si="178"/>
        <v>102</v>
      </c>
      <c r="J3838" s="39" t="str">
        <f t="shared" si="179"/>
        <v>205102</v>
      </c>
      <c r="K3838" t="s">
        <v>124</v>
      </c>
      <c r="L3838">
        <v>83</v>
      </c>
      <c r="M3838" t="s">
        <v>54</v>
      </c>
      <c r="N3838" t="s">
        <v>55</v>
      </c>
      <c r="O3838">
        <v>5</v>
      </c>
      <c r="P3838" t="s">
        <v>3322</v>
      </c>
    </row>
    <row r="3839" spans="1:16" x14ac:dyDescent="0.3">
      <c r="A3839" t="s">
        <v>37</v>
      </c>
      <c r="B3839" t="s">
        <v>38</v>
      </c>
      <c r="C3839" t="s">
        <v>39</v>
      </c>
      <c r="D3839" t="s">
        <v>40</v>
      </c>
      <c r="E3839">
        <v>1</v>
      </c>
      <c r="F3839">
        <v>861</v>
      </c>
      <c r="G3839">
        <v>0</v>
      </c>
      <c r="H3839" s="47">
        <f t="shared" si="177"/>
        <v>861</v>
      </c>
      <c r="I3839" s="47"/>
      <c r="J3839" s="39" t="str">
        <f t="shared" si="179"/>
        <v>861</v>
      </c>
      <c r="K3839" t="s">
        <v>207</v>
      </c>
      <c r="L3839">
        <v>2932</v>
      </c>
      <c r="M3839" t="s">
        <v>54</v>
      </c>
      <c r="N3839" t="s">
        <v>55</v>
      </c>
      <c r="O3839">
        <v>5</v>
      </c>
      <c r="P3839" t="s">
        <v>3322</v>
      </c>
    </row>
    <row r="3840" spans="1:16" x14ac:dyDescent="0.3">
      <c r="A3840" t="s">
        <v>37</v>
      </c>
      <c r="B3840" t="s">
        <v>38</v>
      </c>
      <c r="C3840" t="s">
        <v>39</v>
      </c>
      <c r="D3840" t="s">
        <v>40</v>
      </c>
      <c r="E3840">
        <v>1</v>
      </c>
      <c r="F3840">
        <v>331</v>
      </c>
      <c r="G3840">
        <v>5</v>
      </c>
      <c r="H3840" s="47">
        <f t="shared" si="177"/>
        <v>331</v>
      </c>
      <c r="I3840" s="47">
        <f t="shared" si="178"/>
        <v>5</v>
      </c>
      <c r="J3840" s="39" t="str">
        <f t="shared" si="179"/>
        <v>3315</v>
      </c>
      <c r="K3840" t="s">
        <v>124</v>
      </c>
      <c r="L3840">
        <v>298</v>
      </c>
      <c r="M3840" t="s">
        <v>54</v>
      </c>
      <c r="N3840" t="s">
        <v>135</v>
      </c>
      <c r="O3840">
        <v>2</v>
      </c>
      <c r="P3840" t="s">
        <v>3323</v>
      </c>
    </row>
    <row r="3841" spans="1:16" x14ac:dyDescent="0.3">
      <c r="A3841" t="s">
        <v>37</v>
      </c>
      <c r="B3841" t="s">
        <v>38</v>
      </c>
      <c r="C3841" t="s">
        <v>39</v>
      </c>
      <c r="D3841" t="s">
        <v>40</v>
      </c>
      <c r="E3841">
        <v>1</v>
      </c>
      <c r="F3841">
        <v>126</v>
      </c>
      <c r="G3841">
        <v>2</v>
      </c>
      <c r="H3841" s="47">
        <f t="shared" si="177"/>
        <v>126</v>
      </c>
      <c r="I3841" s="47">
        <f t="shared" si="178"/>
        <v>2</v>
      </c>
      <c r="J3841" s="39" t="str">
        <f t="shared" si="179"/>
        <v>1262</v>
      </c>
      <c r="K3841" t="s">
        <v>356</v>
      </c>
      <c r="L3841">
        <v>43</v>
      </c>
      <c r="M3841" t="s">
        <v>54</v>
      </c>
      <c r="N3841" t="s">
        <v>135</v>
      </c>
      <c r="O3841">
        <v>2</v>
      </c>
      <c r="P3841" t="s">
        <v>3323</v>
      </c>
    </row>
    <row r="3842" spans="1:16" x14ac:dyDescent="0.3">
      <c r="A3842" t="s">
        <v>37</v>
      </c>
      <c r="B3842" t="s">
        <v>38</v>
      </c>
      <c r="C3842" t="s">
        <v>39</v>
      </c>
      <c r="D3842" t="s">
        <v>40</v>
      </c>
      <c r="E3842">
        <v>1</v>
      </c>
      <c r="F3842">
        <v>125</v>
      </c>
      <c r="G3842">
        <v>2</v>
      </c>
      <c r="H3842" s="47">
        <f t="shared" si="177"/>
        <v>125</v>
      </c>
      <c r="I3842" s="47">
        <f t="shared" si="178"/>
        <v>2</v>
      </c>
      <c r="J3842" s="39" t="str">
        <f t="shared" si="179"/>
        <v>1252</v>
      </c>
      <c r="K3842" t="s">
        <v>356</v>
      </c>
      <c r="L3842">
        <v>559</v>
      </c>
      <c r="M3842" t="s">
        <v>54</v>
      </c>
      <c r="N3842" t="s">
        <v>57</v>
      </c>
      <c r="O3842">
        <v>2</v>
      </c>
      <c r="P3842" t="s">
        <v>3323</v>
      </c>
    </row>
    <row r="3843" spans="1:16" x14ac:dyDescent="0.3">
      <c r="A3843" t="s">
        <v>37</v>
      </c>
      <c r="B3843" t="s">
        <v>38</v>
      </c>
      <c r="C3843" t="s">
        <v>39</v>
      </c>
      <c r="D3843" t="s">
        <v>40</v>
      </c>
      <c r="E3843">
        <v>1</v>
      </c>
      <c r="F3843">
        <v>368</v>
      </c>
      <c r="G3843">
        <v>1</v>
      </c>
      <c r="H3843" s="47">
        <f t="shared" ref="H3843:H3906" si="180">IF(E3843=1,F3843,CONCATENATE(E3843,F3843))</f>
        <v>368</v>
      </c>
      <c r="I3843" s="47">
        <f t="shared" ref="I3843:I3906" si="181">G3843</f>
        <v>1</v>
      </c>
      <c r="J3843" s="39" t="str">
        <f t="shared" ref="J3843:J3906" si="182">CONCATENATE(H3843,I3843)</f>
        <v>3681</v>
      </c>
      <c r="K3843" t="s">
        <v>124</v>
      </c>
      <c r="L3843">
        <v>153</v>
      </c>
      <c r="M3843" t="s">
        <v>54</v>
      </c>
      <c r="N3843" t="s">
        <v>55</v>
      </c>
      <c r="O3843">
        <v>5</v>
      </c>
      <c r="P3843" t="s">
        <v>3322</v>
      </c>
    </row>
    <row r="3844" spans="1:16" x14ac:dyDescent="0.3">
      <c r="A3844" t="s">
        <v>37</v>
      </c>
      <c r="B3844" t="s">
        <v>38</v>
      </c>
      <c r="C3844" t="s">
        <v>39</v>
      </c>
      <c r="D3844" t="s">
        <v>40</v>
      </c>
      <c r="E3844">
        <v>1</v>
      </c>
      <c r="F3844">
        <v>465</v>
      </c>
      <c r="G3844">
        <v>9</v>
      </c>
      <c r="H3844" s="47">
        <f t="shared" si="180"/>
        <v>465</v>
      </c>
      <c r="I3844" s="47">
        <f t="shared" si="181"/>
        <v>9</v>
      </c>
      <c r="J3844" s="39" t="str">
        <f t="shared" si="182"/>
        <v>4659</v>
      </c>
      <c r="K3844" t="s">
        <v>124</v>
      </c>
      <c r="L3844">
        <v>2</v>
      </c>
      <c r="M3844" t="s">
        <v>54</v>
      </c>
      <c r="N3844" t="s">
        <v>55</v>
      </c>
      <c r="O3844">
        <v>5</v>
      </c>
      <c r="P3844" t="s">
        <v>3322</v>
      </c>
    </row>
    <row r="3845" spans="1:16" x14ac:dyDescent="0.3">
      <c r="A3845" t="s">
        <v>37</v>
      </c>
      <c r="B3845" t="s">
        <v>38</v>
      </c>
      <c r="C3845" t="s">
        <v>39</v>
      </c>
      <c r="D3845" t="s">
        <v>40</v>
      </c>
      <c r="E3845">
        <v>1</v>
      </c>
      <c r="F3845">
        <v>869</v>
      </c>
      <c r="G3845">
        <v>0</v>
      </c>
      <c r="H3845" s="47">
        <f t="shared" si="180"/>
        <v>869</v>
      </c>
      <c r="I3845" s="47"/>
      <c r="J3845" s="39" t="str">
        <f t="shared" si="182"/>
        <v>869</v>
      </c>
      <c r="K3845" t="s">
        <v>340</v>
      </c>
      <c r="L3845">
        <v>7246</v>
      </c>
      <c r="M3845" t="s">
        <v>54</v>
      </c>
      <c r="N3845" t="s">
        <v>1511</v>
      </c>
      <c r="O3845">
        <v>2</v>
      </c>
      <c r="P3845" t="s">
        <v>3323</v>
      </c>
    </row>
    <row r="3846" spans="1:16" x14ac:dyDescent="0.3">
      <c r="A3846" t="s">
        <v>37</v>
      </c>
      <c r="B3846" t="s">
        <v>38</v>
      </c>
      <c r="C3846" t="s">
        <v>39</v>
      </c>
      <c r="D3846" t="s">
        <v>40</v>
      </c>
      <c r="E3846">
        <v>1</v>
      </c>
      <c r="F3846">
        <v>342</v>
      </c>
      <c r="G3846">
        <v>8</v>
      </c>
      <c r="H3846" s="47">
        <f t="shared" si="180"/>
        <v>342</v>
      </c>
      <c r="I3846" s="47">
        <f t="shared" si="181"/>
        <v>8</v>
      </c>
      <c r="J3846" s="39" t="str">
        <f t="shared" si="182"/>
        <v>3428</v>
      </c>
      <c r="K3846" t="s">
        <v>161</v>
      </c>
      <c r="L3846">
        <v>57</v>
      </c>
      <c r="M3846" t="s">
        <v>54</v>
      </c>
      <c r="N3846" t="s">
        <v>162</v>
      </c>
      <c r="O3846">
        <v>2</v>
      </c>
      <c r="P3846" t="s">
        <v>3323</v>
      </c>
    </row>
    <row r="3847" spans="1:16" x14ac:dyDescent="0.3">
      <c r="A3847" t="s">
        <v>37</v>
      </c>
      <c r="B3847" t="s">
        <v>38</v>
      </c>
      <c r="C3847" t="s">
        <v>39</v>
      </c>
      <c r="D3847" t="s">
        <v>40</v>
      </c>
      <c r="E3847">
        <v>1</v>
      </c>
      <c r="F3847">
        <v>498</v>
      </c>
      <c r="G3847">
        <v>11</v>
      </c>
      <c r="H3847" s="47">
        <f t="shared" si="180"/>
        <v>498</v>
      </c>
      <c r="I3847" s="47">
        <f t="shared" si="181"/>
        <v>11</v>
      </c>
      <c r="J3847" s="39" t="str">
        <f t="shared" si="182"/>
        <v>49811</v>
      </c>
      <c r="K3847" t="s">
        <v>124</v>
      </c>
      <c r="L3847">
        <v>663</v>
      </c>
      <c r="M3847" t="s">
        <v>54</v>
      </c>
      <c r="N3847" t="s">
        <v>55</v>
      </c>
      <c r="O3847">
        <v>5</v>
      </c>
      <c r="P3847" t="s">
        <v>3322</v>
      </c>
    </row>
    <row r="3848" spans="1:16" x14ac:dyDescent="0.3">
      <c r="A3848" t="s">
        <v>37</v>
      </c>
      <c r="B3848" t="s">
        <v>38</v>
      </c>
      <c r="C3848" t="s">
        <v>39</v>
      </c>
      <c r="D3848" t="s">
        <v>40</v>
      </c>
      <c r="E3848">
        <v>1</v>
      </c>
      <c r="F3848">
        <v>337</v>
      </c>
      <c r="G3848">
        <v>3</v>
      </c>
      <c r="H3848" s="47">
        <f t="shared" si="180"/>
        <v>337</v>
      </c>
      <c r="I3848" s="47">
        <f t="shared" si="181"/>
        <v>3</v>
      </c>
      <c r="J3848" s="39" t="str">
        <f t="shared" si="182"/>
        <v>3373</v>
      </c>
      <c r="K3848" t="s">
        <v>161</v>
      </c>
      <c r="L3848">
        <v>144</v>
      </c>
      <c r="M3848" t="s">
        <v>54</v>
      </c>
      <c r="N3848" t="s">
        <v>162</v>
      </c>
      <c r="O3848">
        <v>2</v>
      </c>
      <c r="P3848" t="s">
        <v>3323</v>
      </c>
    </row>
    <row r="3849" spans="1:16" x14ac:dyDescent="0.3">
      <c r="A3849" t="s">
        <v>37</v>
      </c>
      <c r="B3849" t="s">
        <v>38</v>
      </c>
      <c r="C3849" t="s">
        <v>39</v>
      </c>
      <c r="D3849" t="s">
        <v>40</v>
      </c>
      <c r="E3849">
        <v>1</v>
      </c>
      <c r="F3849">
        <v>348</v>
      </c>
      <c r="G3849">
        <v>3</v>
      </c>
      <c r="H3849" s="47">
        <f t="shared" si="180"/>
        <v>348</v>
      </c>
      <c r="I3849" s="47">
        <f t="shared" si="181"/>
        <v>3</v>
      </c>
      <c r="J3849" s="39" t="str">
        <f t="shared" si="182"/>
        <v>3483</v>
      </c>
      <c r="K3849" t="s">
        <v>161</v>
      </c>
      <c r="L3849">
        <v>509</v>
      </c>
      <c r="M3849" t="s">
        <v>54</v>
      </c>
      <c r="N3849" t="s">
        <v>162</v>
      </c>
      <c r="O3849">
        <v>2</v>
      </c>
      <c r="P3849" t="s">
        <v>3323</v>
      </c>
    </row>
    <row r="3850" spans="1:16" x14ac:dyDescent="0.3">
      <c r="A3850" t="s">
        <v>37</v>
      </c>
      <c r="B3850" t="s">
        <v>38</v>
      </c>
      <c r="C3850" t="s">
        <v>39</v>
      </c>
      <c r="D3850" t="s">
        <v>40</v>
      </c>
      <c r="E3850">
        <v>1</v>
      </c>
      <c r="F3850">
        <v>60</v>
      </c>
      <c r="G3850">
        <v>6</v>
      </c>
      <c r="H3850" s="47">
        <f t="shared" si="180"/>
        <v>60</v>
      </c>
      <c r="I3850" s="47">
        <f t="shared" si="181"/>
        <v>6</v>
      </c>
      <c r="J3850" s="39" t="str">
        <f t="shared" si="182"/>
        <v>606</v>
      </c>
      <c r="K3850" t="s">
        <v>356</v>
      </c>
      <c r="L3850">
        <v>228</v>
      </c>
      <c r="M3850" t="s">
        <v>54</v>
      </c>
      <c r="N3850" t="s">
        <v>57</v>
      </c>
      <c r="O3850">
        <v>2</v>
      </c>
      <c r="P3850" t="s">
        <v>3323</v>
      </c>
    </row>
    <row r="3851" spans="1:16" x14ac:dyDescent="0.3">
      <c r="A3851" t="s">
        <v>37</v>
      </c>
      <c r="B3851" t="s">
        <v>38</v>
      </c>
      <c r="C3851" t="s">
        <v>39</v>
      </c>
      <c r="D3851" t="s">
        <v>40</v>
      </c>
      <c r="E3851">
        <v>1</v>
      </c>
      <c r="F3851">
        <v>595</v>
      </c>
      <c r="G3851">
        <v>1</v>
      </c>
      <c r="H3851" s="47">
        <f t="shared" si="180"/>
        <v>595</v>
      </c>
      <c r="I3851" s="47">
        <f t="shared" si="181"/>
        <v>1</v>
      </c>
      <c r="J3851" s="39" t="str">
        <f t="shared" si="182"/>
        <v>5951</v>
      </c>
      <c r="K3851" t="s">
        <v>124</v>
      </c>
      <c r="L3851">
        <v>116</v>
      </c>
      <c r="M3851" t="s">
        <v>3295</v>
      </c>
      <c r="N3851" t="s">
        <v>3296</v>
      </c>
      <c r="O3851">
        <v>1</v>
      </c>
      <c r="P3851" t="s">
        <v>3321</v>
      </c>
    </row>
    <row r="3852" spans="1:16" x14ac:dyDescent="0.3">
      <c r="A3852" t="s">
        <v>37</v>
      </c>
      <c r="B3852" t="s">
        <v>38</v>
      </c>
      <c r="C3852" t="s">
        <v>39</v>
      </c>
      <c r="D3852" t="s">
        <v>40</v>
      </c>
      <c r="E3852">
        <v>1</v>
      </c>
      <c r="F3852">
        <v>889</v>
      </c>
      <c r="G3852">
        <v>0</v>
      </c>
      <c r="H3852" s="47">
        <f t="shared" si="180"/>
        <v>889</v>
      </c>
      <c r="I3852" s="47"/>
      <c r="J3852" s="39" t="str">
        <f t="shared" si="182"/>
        <v>889</v>
      </c>
      <c r="K3852" t="s">
        <v>124</v>
      </c>
      <c r="L3852">
        <v>159</v>
      </c>
      <c r="M3852" t="s">
        <v>54</v>
      </c>
      <c r="N3852" t="s">
        <v>135</v>
      </c>
      <c r="O3852">
        <v>2</v>
      </c>
      <c r="P3852" t="s">
        <v>3323</v>
      </c>
    </row>
    <row r="3853" spans="1:16" x14ac:dyDescent="0.3">
      <c r="A3853" t="s">
        <v>37</v>
      </c>
      <c r="B3853" t="s">
        <v>38</v>
      </c>
      <c r="C3853" t="s">
        <v>39</v>
      </c>
      <c r="D3853" t="s">
        <v>40</v>
      </c>
      <c r="E3853">
        <v>1</v>
      </c>
      <c r="F3853">
        <v>271</v>
      </c>
      <c r="G3853">
        <v>4</v>
      </c>
      <c r="H3853" s="47">
        <f t="shared" si="180"/>
        <v>271</v>
      </c>
      <c r="I3853" s="47">
        <f t="shared" si="181"/>
        <v>4</v>
      </c>
      <c r="J3853" s="39" t="str">
        <f t="shared" si="182"/>
        <v>2714</v>
      </c>
      <c r="K3853" t="s">
        <v>124</v>
      </c>
      <c r="L3853">
        <v>122</v>
      </c>
      <c r="M3853" t="s">
        <v>54</v>
      </c>
      <c r="N3853" t="s">
        <v>135</v>
      </c>
      <c r="O3853">
        <v>2</v>
      </c>
      <c r="P3853" t="s">
        <v>3323</v>
      </c>
    </row>
    <row r="3854" spans="1:16" x14ac:dyDescent="0.3">
      <c r="A3854" t="s">
        <v>37</v>
      </c>
      <c r="B3854" t="s">
        <v>38</v>
      </c>
      <c r="C3854" t="s">
        <v>39</v>
      </c>
      <c r="D3854" t="s">
        <v>40</v>
      </c>
      <c r="E3854">
        <v>1</v>
      </c>
      <c r="F3854">
        <v>348</v>
      </c>
      <c r="G3854">
        <v>11</v>
      </c>
      <c r="H3854" s="47">
        <f t="shared" si="180"/>
        <v>348</v>
      </c>
      <c r="I3854" s="47">
        <f t="shared" si="181"/>
        <v>11</v>
      </c>
      <c r="J3854" s="39" t="str">
        <f t="shared" si="182"/>
        <v>34811</v>
      </c>
      <c r="K3854" t="s">
        <v>161</v>
      </c>
      <c r="L3854">
        <v>115</v>
      </c>
      <c r="M3854" t="s">
        <v>54</v>
      </c>
      <c r="N3854" t="s">
        <v>162</v>
      </c>
      <c r="O3854">
        <v>2</v>
      </c>
      <c r="P3854" t="s">
        <v>3323</v>
      </c>
    </row>
    <row r="3855" spans="1:16" x14ac:dyDescent="0.3">
      <c r="A3855" t="s">
        <v>37</v>
      </c>
      <c r="B3855" t="s">
        <v>38</v>
      </c>
      <c r="C3855" t="s">
        <v>39</v>
      </c>
      <c r="D3855" t="s">
        <v>40</v>
      </c>
      <c r="E3855">
        <v>1</v>
      </c>
      <c r="F3855">
        <v>205</v>
      </c>
      <c r="G3855">
        <v>2</v>
      </c>
      <c r="H3855" s="47">
        <f t="shared" si="180"/>
        <v>205</v>
      </c>
      <c r="I3855" s="47">
        <f t="shared" si="181"/>
        <v>2</v>
      </c>
      <c r="J3855" s="39" t="str">
        <f t="shared" si="182"/>
        <v>2052</v>
      </c>
      <c r="K3855" t="s">
        <v>124</v>
      </c>
      <c r="L3855">
        <v>61</v>
      </c>
      <c r="M3855" t="s">
        <v>54</v>
      </c>
      <c r="N3855" t="s">
        <v>57</v>
      </c>
      <c r="O3855">
        <v>2</v>
      </c>
      <c r="P3855" t="s">
        <v>3323</v>
      </c>
    </row>
    <row r="3856" spans="1:16" x14ac:dyDescent="0.3">
      <c r="A3856" t="s">
        <v>37</v>
      </c>
      <c r="B3856" t="s">
        <v>38</v>
      </c>
      <c r="C3856" t="s">
        <v>39</v>
      </c>
      <c r="D3856" t="s">
        <v>40</v>
      </c>
      <c r="E3856">
        <v>1</v>
      </c>
      <c r="F3856">
        <v>205</v>
      </c>
      <c r="G3856">
        <v>70</v>
      </c>
      <c r="H3856" s="47">
        <f t="shared" si="180"/>
        <v>205</v>
      </c>
      <c r="I3856" s="47">
        <f t="shared" si="181"/>
        <v>70</v>
      </c>
      <c r="J3856" s="39" t="str">
        <f t="shared" si="182"/>
        <v>20570</v>
      </c>
      <c r="K3856" t="s">
        <v>124</v>
      </c>
      <c r="L3856">
        <v>843</v>
      </c>
      <c r="M3856" t="s">
        <v>54</v>
      </c>
      <c r="N3856" t="s">
        <v>135</v>
      </c>
      <c r="O3856">
        <v>2</v>
      </c>
      <c r="P3856" t="s">
        <v>3323</v>
      </c>
    </row>
    <row r="3857" spans="1:16" x14ac:dyDescent="0.3">
      <c r="A3857" t="s">
        <v>37</v>
      </c>
      <c r="B3857" t="s">
        <v>38</v>
      </c>
      <c r="C3857" t="s">
        <v>39</v>
      </c>
      <c r="D3857" t="s">
        <v>40</v>
      </c>
      <c r="E3857">
        <v>1</v>
      </c>
      <c r="F3857">
        <v>867</v>
      </c>
      <c r="G3857">
        <v>105</v>
      </c>
      <c r="H3857" s="47">
        <f t="shared" si="180"/>
        <v>867</v>
      </c>
      <c r="I3857" s="47">
        <f t="shared" si="181"/>
        <v>105</v>
      </c>
      <c r="J3857" s="39" t="str">
        <f t="shared" si="182"/>
        <v>867105</v>
      </c>
      <c r="K3857" t="s">
        <v>50</v>
      </c>
      <c r="L3857">
        <v>50</v>
      </c>
      <c r="M3857" t="s">
        <v>54</v>
      </c>
      <c r="N3857" t="s">
        <v>135</v>
      </c>
      <c r="O3857">
        <v>2</v>
      </c>
      <c r="P3857" t="s">
        <v>3323</v>
      </c>
    </row>
    <row r="3858" spans="1:16" x14ac:dyDescent="0.3">
      <c r="A3858" t="s">
        <v>37</v>
      </c>
      <c r="B3858" t="s">
        <v>38</v>
      </c>
      <c r="C3858" t="s">
        <v>39</v>
      </c>
      <c r="D3858" t="s">
        <v>40</v>
      </c>
      <c r="E3858">
        <v>1</v>
      </c>
      <c r="F3858">
        <v>312</v>
      </c>
      <c r="G3858">
        <v>3</v>
      </c>
      <c r="H3858" s="47">
        <f t="shared" si="180"/>
        <v>312</v>
      </c>
      <c r="I3858" s="47">
        <f t="shared" si="181"/>
        <v>3</v>
      </c>
      <c r="J3858" s="39" t="str">
        <f t="shared" si="182"/>
        <v>3123</v>
      </c>
      <c r="K3858" t="s">
        <v>124</v>
      </c>
      <c r="L3858">
        <v>555</v>
      </c>
      <c r="M3858" t="s">
        <v>54</v>
      </c>
      <c r="N3858" t="s">
        <v>135</v>
      </c>
      <c r="O3858">
        <v>2</v>
      </c>
      <c r="P3858" t="s">
        <v>3323</v>
      </c>
    </row>
    <row r="3859" spans="1:16" x14ac:dyDescent="0.3">
      <c r="A3859" t="s">
        <v>37</v>
      </c>
      <c r="B3859" t="s">
        <v>38</v>
      </c>
      <c r="C3859" t="s">
        <v>39</v>
      </c>
      <c r="D3859" t="s">
        <v>40</v>
      </c>
      <c r="E3859">
        <v>1</v>
      </c>
      <c r="F3859">
        <v>281</v>
      </c>
      <c r="G3859">
        <v>13</v>
      </c>
      <c r="H3859" s="47">
        <f t="shared" si="180"/>
        <v>281</v>
      </c>
      <c r="I3859" s="47">
        <f t="shared" si="181"/>
        <v>13</v>
      </c>
      <c r="J3859" s="39" t="str">
        <f t="shared" si="182"/>
        <v>28113</v>
      </c>
      <c r="K3859" t="s">
        <v>124</v>
      </c>
      <c r="L3859">
        <v>441</v>
      </c>
      <c r="M3859" t="s">
        <v>54</v>
      </c>
      <c r="N3859" t="s">
        <v>57</v>
      </c>
      <c r="O3859">
        <v>2</v>
      </c>
      <c r="P3859" t="s">
        <v>3323</v>
      </c>
    </row>
    <row r="3860" spans="1:16" x14ac:dyDescent="0.3">
      <c r="A3860" t="s">
        <v>37</v>
      </c>
      <c r="B3860" t="s">
        <v>38</v>
      </c>
      <c r="C3860" t="s">
        <v>39</v>
      </c>
      <c r="D3860" t="s">
        <v>40</v>
      </c>
      <c r="E3860">
        <v>1</v>
      </c>
      <c r="F3860">
        <v>786</v>
      </c>
      <c r="G3860">
        <v>4</v>
      </c>
      <c r="H3860" s="47">
        <f t="shared" si="180"/>
        <v>786</v>
      </c>
      <c r="I3860" s="47">
        <f t="shared" si="181"/>
        <v>4</v>
      </c>
      <c r="J3860" s="39" t="str">
        <f t="shared" si="182"/>
        <v>7864</v>
      </c>
      <c r="K3860" t="s">
        <v>124</v>
      </c>
      <c r="L3860">
        <v>638</v>
      </c>
      <c r="M3860" t="s">
        <v>54</v>
      </c>
      <c r="N3860" t="s">
        <v>135</v>
      </c>
      <c r="O3860">
        <v>2</v>
      </c>
      <c r="P3860" t="s">
        <v>3323</v>
      </c>
    </row>
    <row r="3861" spans="1:16" x14ac:dyDescent="0.3">
      <c r="A3861" t="s">
        <v>37</v>
      </c>
      <c r="B3861" t="s">
        <v>38</v>
      </c>
      <c r="C3861" t="s">
        <v>39</v>
      </c>
      <c r="D3861" t="s">
        <v>40</v>
      </c>
      <c r="E3861">
        <v>1</v>
      </c>
      <c r="F3861">
        <v>338</v>
      </c>
      <c r="G3861">
        <v>3</v>
      </c>
      <c r="H3861" s="47">
        <f t="shared" si="180"/>
        <v>338</v>
      </c>
      <c r="I3861" s="47">
        <f t="shared" si="181"/>
        <v>3</v>
      </c>
      <c r="J3861" s="39" t="str">
        <f t="shared" si="182"/>
        <v>3383</v>
      </c>
      <c r="K3861" t="s">
        <v>161</v>
      </c>
      <c r="L3861">
        <v>19</v>
      </c>
      <c r="M3861" t="s">
        <v>54</v>
      </c>
      <c r="N3861" t="s">
        <v>162</v>
      </c>
      <c r="O3861">
        <v>2</v>
      </c>
      <c r="P3861" t="s">
        <v>3323</v>
      </c>
    </row>
    <row r="3862" spans="1:16" x14ac:dyDescent="0.3">
      <c r="A3862" t="s">
        <v>37</v>
      </c>
      <c r="B3862" t="s">
        <v>38</v>
      </c>
      <c r="C3862" t="s">
        <v>39</v>
      </c>
      <c r="D3862" t="s">
        <v>40</v>
      </c>
      <c r="E3862">
        <v>1</v>
      </c>
      <c r="F3862">
        <v>863</v>
      </c>
      <c r="G3862">
        <v>2</v>
      </c>
      <c r="H3862" s="47">
        <f t="shared" si="180"/>
        <v>863</v>
      </c>
      <c r="I3862" s="47">
        <f t="shared" si="181"/>
        <v>2</v>
      </c>
      <c r="J3862" s="39" t="str">
        <f t="shared" si="182"/>
        <v>8632</v>
      </c>
      <c r="K3862" t="s">
        <v>124</v>
      </c>
      <c r="L3862">
        <v>14</v>
      </c>
      <c r="M3862" t="s">
        <v>54</v>
      </c>
      <c r="N3862" t="s">
        <v>135</v>
      </c>
      <c r="O3862">
        <v>2</v>
      </c>
      <c r="P3862" t="s">
        <v>3323</v>
      </c>
    </row>
    <row r="3863" spans="1:16" x14ac:dyDescent="0.3">
      <c r="A3863" t="s">
        <v>37</v>
      </c>
      <c r="B3863" t="s">
        <v>38</v>
      </c>
      <c r="C3863" t="s">
        <v>39</v>
      </c>
      <c r="D3863" t="s">
        <v>40</v>
      </c>
      <c r="E3863">
        <v>1</v>
      </c>
      <c r="F3863">
        <v>736</v>
      </c>
      <c r="G3863">
        <v>4</v>
      </c>
      <c r="H3863" s="47">
        <f t="shared" si="180"/>
        <v>736</v>
      </c>
      <c r="I3863" s="47">
        <f t="shared" si="181"/>
        <v>4</v>
      </c>
      <c r="J3863" s="39" t="str">
        <f t="shared" si="182"/>
        <v>7364</v>
      </c>
      <c r="K3863" t="s">
        <v>356</v>
      </c>
      <c r="L3863">
        <v>36</v>
      </c>
      <c r="M3863">
        <v>736</v>
      </c>
      <c r="N3863" t="s">
        <v>3268</v>
      </c>
      <c r="O3863">
        <v>1</v>
      </c>
      <c r="P3863" t="s">
        <v>3321</v>
      </c>
    </row>
    <row r="3864" spans="1:16" x14ac:dyDescent="0.3">
      <c r="A3864" t="s">
        <v>37</v>
      </c>
      <c r="B3864" t="s">
        <v>38</v>
      </c>
      <c r="C3864" t="s">
        <v>39</v>
      </c>
      <c r="D3864" t="s">
        <v>40</v>
      </c>
      <c r="E3864">
        <v>1</v>
      </c>
      <c r="F3864">
        <v>877</v>
      </c>
      <c r="G3864">
        <v>16</v>
      </c>
      <c r="H3864" s="47">
        <f t="shared" si="180"/>
        <v>877</v>
      </c>
      <c r="I3864" s="47">
        <f t="shared" si="181"/>
        <v>16</v>
      </c>
      <c r="J3864" s="39" t="str">
        <f t="shared" si="182"/>
        <v>87716</v>
      </c>
      <c r="K3864" t="s">
        <v>124</v>
      </c>
      <c r="L3864">
        <v>311</v>
      </c>
      <c r="M3864" t="s">
        <v>54</v>
      </c>
      <c r="N3864" t="s">
        <v>57</v>
      </c>
      <c r="O3864">
        <v>2</v>
      </c>
      <c r="P3864" t="s">
        <v>3323</v>
      </c>
    </row>
    <row r="3865" spans="1:16" x14ac:dyDescent="0.3">
      <c r="A3865" t="s">
        <v>37</v>
      </c>
      <c r="B3865" t="s">
        <v>38</v>
      </c>
      <c r="C3865" t="s">
        <v>39</v>
      </c>
      <c r="D3865" t="s">
        <v>40</v>
      </c>
      <c r="E3865">
        <v>1</v>
      </c>
      <c r="F3865">
        <v>205</v>
      </c>
      <c r="G3865">
        <v>98</v>
      </c>
      <c r="H3865" s="47">
        <f t="shared" si="180"/>
        <v>205</v>
      </c>
      <c r="I3865" s="47">
        <f t="shared" si="181"/>
        <v>98</v>
      </c>
      <c r="J3865" s="39" t="str">
        <f t="shared" si="182"/>
        <v>20598</v>
      </c>
      <c r="K3865" t="s">
        <v>124</v>
      </c>
      <c r="L3865">
        <v>15</v>
      </c>
      <c r="M3865" t="s">
        <v>54</v>
      </c>
      <c r="N3865" t="s">
        <v>57</v>
      </c>
      <c r="O3865">
        <v>2</v>
      </c>
      <c r="P3865" t="s">
        <v>3323</v>
      </c>
    </row>
    <row r="3866" spans="1:16" x14ac:dyDescent="0.3">
      <c r="A3866" t="s">
        <v>37</v>
      </c>
      <c r="B3866" t="s">
        <v>38</v>
      </c>
      <c r="C3866" t="s">
        <v>39</v>
      </c>
      <c r="D3866" t="s">
        <v>40</v>
      </c>
      <c r="E3866">
        <v>1</v>
      </c>
      <c r="F3866">
        <v>281</v>
      </c>
      <c r="G3866">
        <v>15</v>
      </c>
      <c r="H3866" s="47">
        <f t="shared" si="180"/>
        <v>281</v>
      </c>
      <c r="I3866" s="47">
        <f t="shared" si="181"/>
        <v>15</v>
      </c>
      <c r="J3866" s="39" t="str">
        <f t="shared" si="182"/>
        <v>28115</v>
      </c>
      <c r="K3866" t="s">
        <v>50</v>
      </c>
      <c r="L3866">
        <v>267</v>
      </c>
      <c r="M3866" t="s">
        <v>54</v>
      </c>
      <c r="N3866" t="s">
        <v>390</v>
      </c>
      <c r="O3866">
        <v>6</v>
      </c>
      <c r="P3866" t="s">
        <v>3324</v>
      </c>
    </row>
    <row r="3867" spans="1:16" x14ac:dyDescent="0.3">
      <c r="A3867" t="s">
        <v>37</v>
      </c>
      <c r="B3867" t="s">
        <v>38</v>
      </c>
      <c r="C3867" t="s">
        <v>39</v>
      </c>
      <c r="D3867" t="s">
        <v>40</v>
      </c>
      <c r="E3867">
        <v>1</v>
      </c>
      <c r="F3867">
        <v>629</v>
      </c>
      <c r="G3867">
        <v>1</v>
      </c>
      <c r="H3867" s="47">
        <f t="shared" si="180"/>
        <v>629</v>
      </c>
      <c r="I3867" s="47">
        <f t="shared" si="181"/>
        <v>1</v>
      </c>
      <c r="J3867" s="39" t="str">
        <f t="shared" si="182"/>
        <v>6291</v>
      </c>
      <c r="K3867" t="s">
        <v>124</v>
      </c>
      <c r="L3867">
        <v>3</v>
      </c>
      <c r="M3867">
        <v>595</v>
      </c>
      <c r="N3867" t="s">
        <v>3297</v>
      </c>
      <c r="O3867">
        <v>1</v>
      </c>
      <c r="P3867" t="s">
        <v>3321</v>
      </c>
    </row>
    <row r="3868" spans="1:16" x14ac:dyDescent="0.3">
      <c r="A3868" t="s">
        <v>37</v>
      </c>
      <c r="B3868" t="s">
        <v>38</v>
      </c>
      <c r="C3868" t="s">
        <v>39</v>
      </c>
      <c r="D3868" t="s">
        <v>40</v>
      </c>
      <c r="E3868">
        <v>1</v>
      </c>
      <c r="F3868">
        <v>300</v>
      </c>
      <c r="G3868">
        <v>3</v>
      </c>
      <c r="H3868" s="47">
        <f t="shared" si="180"/>
        <v>300</v>
      </c>
      <c r="I3868" s="47">
        <f t="shared" si="181"/>
        <v>3</v>
      </c>
      <c r="J3868" s="39" t="str">
        <f t="shared" si="182"/>
        <v>3003</v>
      </c>
      <c r="K3868" t="s">
        <v>124</v>
      </c>
      <c r="L3868">
        <v>19</v>
      </c>
      <c r="M3868" t="s">
        <v>54</v>
      </c>
      <c r="N3868" t="s">
        <v>55</v>
      </c>
      <c r="O3868">
        <v>5</v>
      </c>
      <c r="P3868" t="s">
        <v>3322</v>
      </c>
    </row>
    <row r="3869" spans="1:16" x14ac:dyDescent="0.3">
      <c r="A3869" t="s">
        <v>37</v>
      </c>
      <c r="B3869" t="s">
        <v>38</v>
      </c>
      <c r="C3869" t="s">
        <v>39</v>
      </c>
      <c r="D3869" t="s">
        <v>40</v>
      </c>
      <c r="E3869">
        <v>1</v>
      </c>
      <c r="F3869">
        <v>339</v>
      </c>
      <c r="G3869">
        <v>4</v>
      </c>
      <c r="H3869" s="47">
        <f t="shared" si="180"/>
        <v>339</v>
      </c>
      <c r="I3869" s="47">
        <f t="shared" si="181"/>
        <v>4</v>
      </c>
      <c r="J3869" s="39" t="str">
        <f t="shared" si="182"/>
        <v>3394</v>
      </c>
      <c r="K3869" t="s">
        <v>161</v>
      </c>
      <c r="L3869">
        <v>385</v>
      </c>
      <c r="M3869" t="s">
        <v>54</v>
      </c>
      <c r="N3869" t="s">
        <v>162</v>
      </c>
      <c r="O3869">
        <v>2</v>
      </c>
      <c r="P3869" t="s">
        <v>3323</v>
      </c>
    </row>
    <row r="3870" spans="1:16" x14ac:dyDescent="0.3">
      <c r="A3870" t="s">
        <v>37</v>
      </c>
      <c r="B3870" t="s">
        <v>38</v>
      </c>
      <c r="C3870" t="s">
        <v>39</v>
      </c>
      <c r="D3870" t="s">
        <v>40</v>
      </c>
      <c r="E3870">
        <v>1</v>
      </c>
      <c r="F3870">
        <v>846</v>
      </c>
      <c r="G3870">
        <v>2</v>
      </c>
      <c r="H3870" s="47">
        <f t="shared" si="180"/>
        <v>846</v>
      </c>
      <c r="I3870" s="47">
        <f t="shared" si="181"/>
        <v>2</v>
      </c>
      <c r="J3870" s="39" t="str">
        <f t="shared" si="182"/>
        <v>8462</v>
      </c>
      <c r="K3870" t="s">
        <v>124</v>
      </c>
      <c r="L3870">
        <v>410</v>
      </c>
      <c r="M3870" t="s">
        <v>54</v>
      </c>
      <c r="N3870" t="s">
        <v>162</v>
      </c>
      <c r="O3870">
        <v>2</v>
      </c>
      <c r="P3870" t="s">
        <v>3323</v>
      </c>
    </row>
    <row r="3871" spans="1:16" x14ac:dyDescent="0.3">
      <c r="A3871" t="s">
        <v>37</v>
      </c>
      <c r="B3871" t="s">
        <v>38</v>
      </c>
      <c r="C3871" t="s">
        <v>39</v>
      </c>
      <c r="D3871" t="s">
        <v>40</v>
      </c>
      <c r="E3871">
        <v>1</v>
      </c>
      <c r="F3871">
        <v>575</v>
      </c>
      <c r="G3871">
        <v>3</v>
      </c>
      <c r="H3871" s="47">
        <f t="shared" si="180"/>
        <v>575</v>
      </c>
      <c r="I3871" s="47">
        <f t="shared" si="181"/>
        <v>3</v>
      </c>
      <c r="J3871" s="39" t="str">
        <f t="shared" si="182"/>
        <v>5753</v>
      </c>
      <c r="K3871" t="s">
        <v>356</v>
      </c>
      <c r="L3871">
        <v>46</v>
      </c>
      <c r="M3871" t="s">
        <v>54</v>
      </c>
      <c r="N3871" t="s">
        <v>135</v>
      </c>
      <c r="O3871">
        <v>2</v>
      </c>
      <c r="P3871" t="s">
        <v>3323</v>
      </c>
    </row>
    <row r="3872" spans="1:16" x14ac:dyDescent="0.3">
      <c r="A3872" t="s">
        <v>37</v>
      </c>
      <c r="B3872" t="s">
        <v>38</v>
      </c>
      <c r="C3872" t="s">
        <v>39</v>
      </c>
      <c r="D3872" t="s">
        <v>40</v>
      </c>
      <c r="E3872">
        <v>1</v>
      </c>
      <c r="F3872">
        <v>901</v>
      </c>
      <c r="G3872">
        <v>2</v>
      </c>
      <c r="H3872" s="47">
        <f t="shared" si="180"/>
        <v>901</v>
      </c>
      <c r="I3872" s="47">
        <f t="shared" si="181"/>
        <v>2</v>
      </c>
      <c r="J3872" s="39" t="str">
        <f t="shared" si="182"/>
        <v>9012</v>
      </c>
      <c r="K3872" t="s">
        <v>124</v>
      </c>
      <c r="L3872">
        <v>608</v>
      </c>
      <c r="M3872" t="s">
        <v>54</v>
      </c>
      <c r="N3872" t="s">
        <v>135</v>
      </c>
      <c r="O3872">
        <v>2</v>
      </c>
      <c r="P3872" t="s">
        <v>3323</v>
      </c>
    </row>
    <row r="3873" spans="1:16" x14ac:dyDescent="0.3">
      <c r="A3873" t="s">
        <v>37</v>
      </c>
      <c r="B3873" t="s">
        <v>38</v>
      </c>
      <c r="C3873" t="s">
        <v>39</v>
      </c>
      <c r="D3873" t="s">
        <v>40</v>
      </c>
      <c r="E3873">
        <v>1</v>
      </c>
      <c r="F3873">
        <v>913</v>
      </c>
      <c r="G3873">
        <v>0</v>
      </c>
      <c r="H3873" s="47">
        <f t="shared" si="180"/>
        <v>913</v>
      </c>
      <c r="I3873" s="47"/>
      <c r="J3873" s="39" t="str">
        <f t="shared" si="182"/>
        <v>913</v>
      </c>
      <c r="K3873" t="s">
        <v>340</v>
      </c>
      <c r="L3873">
        <v>33</v>
      </c>
      <c r="M3873" t="s">
        <v>54</v>
      </c>
      <c r="N3873" t="s">
        <v>3242</v>
      </c>
      <c r="O3873">
        <v>2</v>
      </c>
      <c r="P3873" t="s">
        <v>3323</v>
      </c>
    </row>
    <row r="3874" spans="1:16" x14ac:dyDescent="0.3">
      <c r="A3874" t="s">
        <v>37</v>
      </c>
      <c r="B3874" t="s">
        <v>38</v>
      </c>
      <c r="C3874" t="s">
        <v>39</v>
      </c>
      <c r="D3874" t="s">
        <v>40</v>
      </c>
      <c r="E3874">
        <v>1</v>
      </c>
      <c r="F3874">
        <v>329</v>
      </c>
      <c r="G3874">
        <v>1</v>
      </c>
      <c r="H3874" s="47">
        <f t="shared" si="180"/>
        <v>329</v>
      </c>
      <c r="I3874" s="47">
        <f t="shared" si="181"/>
        <v>1</v>
      </c>
      <c r="J3874" s="39" t="str">
        <f t="shared" si="182"/>
        <v>3291</v>
      </c>
      <c r="K3874" t="s">
        <v>58</v>
      </c>
      <c r="L3874">
        <v>1000</v>
      </c>
      <c r="M3874" t="s">
        <v>2169</v>
      </c>
      <c r="N3874" t="s">
        <v>2170</v>
      </c>
      <c r="O3874">
        <v>1</v>
      </c>
      <c r="P3874" t="s">
        <v>3321</v>
      </c>
    </row>
    <row r="3875" spans="1:16" x14ac:dyDescent="0.3">
      <c r="A3875" t="s">
        <v>37</v>
      </c>
      <c r="B3875" t="s">
        <v>38</v>
      </c>
      <c r="C3875" t="s">
        <v>39</v>
      </c>
      <c r="D3875" t="s">
        <v>40</v>
      </c>
      <c r="E3875">
        <v>1</v>
      </c>
      <c r="F3875">
        <v>869</v>
      </c>
      <c r="G3875">
        <v>1</v>
      </c>
      <c r="H3875" s="47">
        <f t="shared" si="180"/>
        <v>869</v>
      </c>
      <c r="I3875" s="47">
        <f t="shared" si="181"/>
        <v>1</v>
      </c>
      <c r="J3875" s="39" t="str">
        <f t="shared" si="182"/>
        <v>8691</v>
      </c>
      <c r="K3875" t="s">
        <v>340</v>
      </c>
      <c r="L3875">
        <v>375</v>
      </c>
      <c r="M3875" t="s">
        <v>54</v>
      </c>
      <c r="N3875" t="s">
        <v>1511</v>
      </c>
      <c r="O3875">
        <v>2</v>
      </c>
      <c r="P3875" t="s">
        <v>3323</v>
      </c>
    </row>
    <row r="3876" spans="1:16" x14ac:dyDescent="0.3">
      <c r="A3876" t="s">
        <v>37</v>
      </c>
      <c r="B3876" t="s">
        <v>38</v>
      </c>
      <c r="C3876" t="s">
        <v>39</v>
      </c>
      <c r="D3876" t="s">
        <v>40</v>
      </c>
      <c r="E3876">
        <v>1</v>
      </c>
      <c r="F3876">
        <v>316</v>
      </c>
      <c r="G3876">
        <v>1</v>
      </c>
      <c r="H3876" s="47">
        <f t="shared" si="180"/>
        <v>316</v>
      </c>
      <c r="I3876" s="47">
        <f t="shared" si="181"/>
        <v>1</v>
      </c>
      <c r="J3876" s="39" t="str">
        <f t="shared" si="182"/>
        <v>3161</v>
      </c>
      <c r="K3876" t="s">
        <v>124</v>
      </c>
      <c r="L3876">
        <v>30</v>
      </c>
      <c r="M3876" t="s">
        <v>54</v>
      </c>
      <c r="N3876" t="s">
        <v>55</v>
      </c>
      <c r="O3876">
        <v>5</v>
      </c>
      <c r="P3876" t="s">
        <v>3322</v>
      </c>
    </row>
    <row r="3877" spans="1:16" x14ac:dyDescent="0.3">
      <c r="A3877" t="s">
        <v>37</v>
      </c>
      <c r="B3877" t="s">
        <v>38</v>
      </c>
      <c r="C3877" t="s">
        <v>39</v>
      </c>
      <c r="D3877" t="s">
        <v>40</v>
      </c>
      <c r="E3877">
        <v>1</v>
      </c>
      <c r="F3877">
        <v>866</v>
      </c>
      <c r="G3877">
        <v>49</v>
      </c>
      <c r="H3877" s="47">
        <f t="shared" si="180"/>
        <v>866</v>
      </c>
      <c r="I3877" s="47">
        <f t="shared" si="181"/>
        <v>49</v>
      </c>
      <c r="J3877" s="39" t="str">
        <f t="shared" si="182"/>
        <v>86649</v>
      </c>
      <c r="K3877" t="s">
        <v>124</v>
      </c>
      <c r="L3877">
        <v>68</v>
      </c>
      <c r="M3877" t="s">
        <v>54</v>
      </c>
      <c r="N3877" t="s">
        <v>55</v>
      </c>
      <c r="O3877">
        <v>5</v>
      </c>
      <c r="P3877" t="s">
        <v>3322</v>
      </c>
    </row>
    <row r="3878" spans="1:16" x14ac:dyDescent="0.3">
      <c r="A3878" t="s">
        <v>37</v>
      </c>
      <c r="B3878" t="s">
        <v>38</v>
      </c>
      <c r="C3878" t="s">
        <v>39</v>
      </c>
      <c r="D3878" t="s">
        <v>40</v>
      </c>
      <c r="E3878">
        <v>1</v>
      </c>
      <c r="F3878">
        <v>112</v>
      </c>
      <c r="G3878">
        <v>15</v>
      </c>
      <c r="H3878" s="47">
        <f t="shared" si="180"/>
        <v>112</v>
      </c>
      <c r="I3878" s="47">
        <f t="shared" si="181"/>
        <v>15</v>
      </c>
      <c r="J3878" s="39" t="str">
        <f t="shared" si="182"/>
        <v>11215</v>
      </c>
      <c r="K3878" t="s">
        <v>50</v>
      </c>
      <c r="L3878">
        <v>1</v>
      </c>
      <c r="M3878" t="s">
        <v>54</v>
      </c>
      <c r="N3878" t="s">
        <v>55</v>
      </c>
      <c r="O3878">
        <v>5</v>
      </c>
      <c r="P3878" t="s">
        <v>3322</v>
      </c>
    </row>
    <row r="3879" spans="1:16" x14ac:dyDescent="0.3">
      <c r="A3879" t="s">
        <v>37</v>
      </c>
      <c r="B3879" t="s">
        <v>38</v>
      </c>
      <c r="C3879" t="s">
        <v>39</v>
      </c>
      <c r="D3879" t="s">
        <v>40</v>
      </c>
      <c r="E3879">
        <v>1</v>
      </c>
      <c r="F3879">
        <v>577</v>
      </c>
      <c r="G3879">
        <v>3</v>
      </c>
      <c r="H3879" s="47">
        <f t="shared" si="180"/>
        <v>577</v>
      </c>
      <c r="I3879" s="47">
        <f t="shared" si="181"/>
        <v>3</v>
      </c>
      <c r="J3879" s="39" t="str">
        <f t="shared" si="182"/>
        <v>5773</v>
      </c>
      <c r="K3879" t="s">
        <v>356</v>
      </c>
      <c r="L3879">
        <v>165</v>
      </c>
      <c r="M3879" t="s">
        <v>54</v>
      </c>
      <c r="N3879" t="s">
        <v>3272</v>
      </c>
      <c r="O3879">
        <v>1</v>
      </c>
      <c r="P3879" t="s">
        <v>3321</v>
      </c>
    </row>
    <row r="3880" spans="1:16" x14ac:dyDescent="0.3">
      <c r="A3880" t="s">
        <v>37</v>
      </c>
      <c r="B3880" t="s">
        <v>38</v>
      </c>
      <c r="C3880" t="s">
        <v>39</v>
      </c>
      <c r="D3880" t="s">
        <v>40</v>
      </c>
      <c r="E3880">
        <v>1</v>
      </c>
      <c r="F3880">
        <v>557</v>
      </c>
      <c r="G3880">
        <v>5</v>
      </c>
      <c r="H3880" s="47">
        <f t="shared" si="180"/>
        <v>557</v>
      </c>
      <c r="I3880" s="47">
        <f t="shared" si="181"/>
        <v>5</v>
      </c>
      <c r="J3880" s="39" t="str">
        <f t="shared" si="182"/>
        <v>5575</v>
      </c>
      <c r="K3880" t="s">
        <v>124</v>
      </c>
      <c r="L3880">
        <v>46</v>
      </c>
      <c r="M3880" t="s">
        <v>54</v>
      </c>
      <c r="N3880" t="s">
        <v>55</v>
      </c>
      <c r="O3880">
        <v>5</v>
      </c>
      <c r="P3880" t="s">
        <v>3322</v>
      </c>
    </row>
    <row r="3881" spans="1:16" x14ac:dyDescent="0.3">
      <c r="A3881" t="s">
        <v>37</v>
      </c>
      <c r="B3881" t="s">
        <v>38</v>
      </c>
      <c r="C3881" t="s">
        <v>39</v>
      </c>
      <c r="D3881" t="s">
        <v>40</v>
      </c>
      <c r="E3881">
        <v>1</v>
      </c>
      <c r="F3881">
        <v>261</v>
      </c>
      <c r="G3881">
        <v>4</v>
      </c>
      <c r="H3881" s="47">
        <f t="shared" si="180"/>
        <v>261</v>
      </c>
      <c r="I3881" s="47">
        <f t="shared" si="181"/>
        <v>4</v>
      </c>
      <c r="J3881" s="39" t="str">
        <f t="shared" si="182"/>
        <v>2614</v>
      </c>
      <c r="K3881" t="s">
        <v>124</v>
      </c>
      <c r="L3881">
        <v>145</v>
      </c>
      <c r="M3881" t="s">
        <v>54</v>
      </c>
      <c r="N3881" t="s">
        <v>135</v>
      </c>
      <c r="O3881">
        <v>2</v>
      </c>
      <c r="P3881" t="s">
        <v>3323</v>
      </c>
    </row>
    <row r="3882" spans="1:16" x14ac:dyDescent="0.3">
      <c r="A3882" t="s">
        <v>37</v>
      </c>
      <c r="B3882" t="s">
        <v>38</v>
      </c>
      <c r="C3882" t="s">
        <v>39</v>
      </c>
      <c r="D3882" t="s">
        <v>40</v>
      </c>
      <c r="E3882">
        <v>1</v>
      </c>
      <c r="F3882">
        <v>882</v>
      </c>
      <c r="G3882">
        <v>62</v>
      </c>
      <c r="H3882" s="47">
        <f t="shared" si="180"/>
        <v>882</v>
      </c>
      <c r="I3882" s="47">
        <f t="shared" si="181"/>
        <v>62</v>
      </c>
      <c r="J3882" s="39" t="str">
        <f t="shared" si="182"/>
        <v>88262</v>
      </c>
      <c r="K3882" t="s">
        <v>161</v>
      </c>
      <c r="L3882">
        <v>44</v>
      </c>
      <c r="M3882" t="s">
        <v>54</v>
      </c>
      <c r="N3882" t="s">
        <v>162</v>
      </c>
      <c r="O3882">
        <v>2</v>
      </c>
      <c r="P3882" t="s">
        <v>3323</v>
      </c>
    </row>
    <row r="3883" spans="1:16" x14ac:dyDescent="0.3">
      <c r="A3883" t="s">
        <v>37</v>
      </c>
      <c r="B3883" t="s">
        <v>38</v>
      </c>
      <c r="C3883" t="s">
        <v>39</v>
      </c>
      <c r="D3883" t="s">
        <v>40</v>
      </c>
      <c r="E3883">
        <v>1</v>
      </c>
      <c r="F3883">
        <v>337</v>
      </c>
      <c r="G3883">
        <v>4</v>
      </c>
      <c r="H3883" s="47">
        <f t="shared" si="180"/>
        <v>337</v>
      </c>
      <c r="I3883" s="47">
        <f t="shared" si="181"/>
        <v>4</v>
      </c>
      <c r="J3883" s="39" t="str">
        <f t="shared" si="182"/>
        <v>3374</v>
      </c>
      <c r="K3883" t="s">
        <v>161</v>
      </c>
      <c r="L3883">
        <v>471</v>
      </c>
      <c r="M3883" t="s">
        <v>54</v>
      </c>
      <c r="N3883" t="s">
        <v>162</v>
      </c>
      <c r="O3883">
        <v>2</v>
      </c>
      <c r="P3883" t="s">
        <v>3323</v>
      </c>
    </row>
    <row r="3884" spans="1:16" x14ac:dyDescent="0.3">
      <c r="A3884" t="s">
        <v>37</v>
      </c>
      <c r="B3884" t="s">
        <v>38</v>
      </c>
      <c r="C3884" t="s">
        <v>39</v>
      </c>
      <c r="D3884" t="s">
        <v>40</v>
      </c>
      <c r="E3884">
        <v>1</v>
      </c>
      <c r="F3884">
        <v>640</v>
      </c>
      <c r="G3884">
        <v>5</v>
      </c>
      <c r="H3884" s="47">
        <f t="shared" si="180"/>
        <v>640</v>
      </c>
      <c r="I3884" s="47">
        <f t="shared" si="181"/>
        <v>5</v>
      </c>
      <c r="J3884" s="39" t="str">
        <f t="shared" si="182"/>
        <v>6405</v>
      </c>
      <c r="K3884" t="s">
        <v>124</v>
      </c>
      <c r="L3884">
        <v>7</v>
      </c>
      <c r="M3884" t="s">
        <v>54</v>
      </c>
      <c r="N3884" t="s">
        <v>135</v>
      </c>
      <c r="O3884">
        <v>2</v>
      </c>
      <c r="P3884" t="s">
        <v>3323</v>
      </c>
    </row>
    <row r="3885" spans="1:16" x14ac:dyDescent="0.3">
      <c r="A3885" t="s">
        <v>37</v>
      </c>
      <c r="B3885" t="s">
        <v>38</v>
      </c>
      <c r="C3885" t="s">
        <v>39</v>
      </c>
      <c r="D3885" t="s">
        <v>40</v>
      </c>
      <c r="E3885">
        <v>1</v>
      </c>
      <c r="F3885">
        <v>568</v>
      </c>
      <c r="G3885">
        <v>0</v>
      </c>
      <c r="H3885" s="47">
        <f t="shared" si="180"/>
        <v>568</v>
      </c>
      <c r="I3885" s="47"/>
      <c r="J3885" s="39" t="str">
        <f t="shared" si="182"/>
        <v>568</v>
      </c>
      <c r="K3885" t="s">
        <v>124</v>
      </c>
      <c r="L3885">
        <v>53</v>
      </c>
      <c r="M3885" t="s">
        <v>54</v>
      </c>
      <c r="N3885" t="s">
        <v>55</v>
      </c>
      <c r="O3885">
        <v>5</v>
      </c>
      <c r="P3885" t="s">
        <v>3322</v>
      </c>
    </row>
    <row r="3886" spans="1:16" x14ac:dyDescent="0.3">
      <c r="A3886" t="s">
        <v>37</v>
      </c>
      <c r="B3886" t="s">
        <v>38</v>
      </c>
      <c r="C3886" t="s">
        <v>39</v>
      </c>
      <c r="D3886" t="s">
        <v>40</v>
      </c>
      <c r="E3886">
        <v>1</v>
      </c>
      <c r="F3886">
        <v>554</v>
      </c>
      <c r="G3886">
        <v>5</v>
      </c>
      <c r="H3886" s="47">
        <f t="shared" si="180"/>
        <v>554</v>
      </c>
      <c r="I3886" s="47">
        <f t="shared" si="181"/>
        <v>5</v>
      </c>
      <c r="J3886" s="39" t="str">
        <f t="shared" si="182"/>
        <v>5545</v>
      </c>
      <c r="K3886" t="s">
        <v>124</v>
      </c>
      <c r="L3886">
        <v>3</v>
      </c>
      <c r="M3886" t="s">
        <v>54</v>
      </c>
      <c r="N3886" t="s">
        <v>57</v>
      </c>
      <c r="O3886">
        <v>2</v>
      </c>
      <c r="P3886" t="s">
        <v>3323</v>
      </c>
    </row>
    <row r="3887" spans="1:16" x14ac:dyDescent="0.3">
      <c r="A3887" t="s">
        <v>37</v>
      </c>
      <c r="B3887" t="s">
        <v>38</v>
      </c>
      <c r="C3887" t="s">
        <v>39</v>
      </c>
      <c r="D3887" t="s">
        <v>40</v>
      </c>
      <c r="E3887">
        <v>1</v>
      </c>
      <c r="F3887">
        <v>589</v>
      </c>
      <c r="G3887">
        <v>1</v>
      </c>
      <c r="H3887" s="47">
        <f t="shared" si="180"/>
        <v>589</v>
      </c>
      <c r="I3887" s="47">
        <f t="shared" si="181"/>
        <v>1</v>
      </c>
      <c r="J3887" s="39" t="str">
        <f t="shared" si="182"/>
        <v>5891</v>
      </c>
      <c r="K3887" t="s">
        <v>124</v>
      </c>
      <c r="L3887">
        <v>23</v>
      </c>
      <c r="M3887">
        <v>589</v>
      </c>
      <c r="N3887" t="s">
        <v>3298</v>
      </c>
      <c r="O3887">
        <v>1</v>
      </c>
      <c r="P3887" t="s">
        <v>3321</v>
      </c>
    </row>
    <row r="3888" spans="1:16" x14ac:dyDescent="0.3">
      <c r="A3888" t="s">
        <v>37</v>
      </c>
      <c r="B3888" t="s">
        <v>38</v>
      </c>
      <c r="C3888" t="s">
        <v>39</v>
      </c>
      <c r="D3888" t="s">
        <v>40</v>
      </c>
      <c r="E3888">
        <v>1</v>
      </c>
      <c r="F3888">
        <v>794</v>
      </c>
      <c r="G3888">
        <v>1</v>
      </c>
      <c r="H3888" s="47">
        <f t="shared" si="180"/>
        <v>794</v>
      </c>
      <c r="I3888" s="47">
        <f t="shared" si="181"/>
        <v>1</v>
      </c>
      <c r="J3888" s="39" t="str">
        <f t="shared" si="182"/>
        <v>7941</v>
      </c>
      <c r="K3888" t="s">
        <v>124</v>
      </c>
      <c r="L3888">
        <v>50</v>
      </c>
      <c r="M3888" t="s">
        <v>54</v>
      </c>
      <c r="N3888" t="s">
        <v>135</v>
      </c>
      <c r="O3888">
        <v>2</v>
      </c>
      <c r="P3888" t="s">
        <v>3323</v>
      </c>
    </row>
    <row r="3889" spans="1:16" x14ac:dyDescent="0.3">
      <c r="A3889" t="s">
        <v>37</v>
      </c>
      <c r="B3889" t="s">
        <v>38</v>
      </c>
      <c r="C3889" t="s">
        <v>39</v>
      </c>
      <c r="D3889" t="s">
        <v>40</v>
      </c>
      <c r="E3889">
        <v>1</v>
      </c>
      <c r="F3889">
        <v>533</v>
      </c>
      <c r="G3889">
        <v>2</v>
      </c>
      <c r="H3889" s="47">
        <f t="shared" si="180"/>
        <v>533</v>
      </c>
      <c r="I3889" s="47">
        <f t="shared" si="181"/>
        <v>2</v>
      </c>
      <c r="J3889" s="39" t="str">
        <f t="shared" si="182"/>
        <v>5332</v>
      </c>
      <c r="K3889" t="s">
        <v>124</v>
      </c>
      <c r="L3889">
        <v>96</v>
      </c>
      <c r="M3889" t="s">
        <v>54</v>
      </c>
      <c r="N3889" t="s">
        <v>135</v>
      </c>
      <c r="O3889">
        <v>2</v>
      </c>
      <c r="P3889" t="s">
        <v>3323</v>
      </c>
    </row>
    <row r="3890" spans="1:16" x14ac:dyDescent="0.3">
      <c r="A3890" t="s">
        <v>37</v>
      </c>
      <c r="B3890" t="s">
        <v>38</v>
      </c>
      <c r="C3890" t="s">
        <v>39</v>
      </c>
      <c r="D3890" t="s">
        <v>40</v>
      </c>
      <c r="E3890">
        <v>1</v>
      </c>
      <c r="F3890">
        <v>114</v>
      </c>
      <c r="G3890">
        <v>5</v>
      </c>
      <c r="H3890" s="47">
        <f t="shared" si="180"/>
        <v>114</v>
      </c>
      <c r="I3890" s="47">
        <f t="shared" si="181"/>
        <v>5</v>
      </c>
      <c r="J3890" s="39" t="str">
        <f t="shared" si="182"/>
        <v>1145</v>
      </c>
      <c r="K3890" t="s">
        <v>356</v>
      </c>
      <c r="L3890">
        <v>26</v>
      </c>
      <c r="M3890" t="s">
        <v>54</v>
      </c>
      <c r="N3890" t="s">
        <v>57</v>
      </c>
      <c r="O3890">
        <v>2</v>
      </c>
      <c r="P3890" t="s">
        <v>3323</v>
      </c>
    </row>
    <row r="3891" spans="1:16" x14ac:dyDescent="0.3">
      <c r="A3891" t="s">
        <v>37</v>
      </c>
      <c r="B3891" t="s">
        <v>38</v>
      </c>
      <c r="C3891" t="s">
        <v>39</v>
      </c>
      <c r="D3891" t="s">
        <v>40</v>
      </c>
      <c r="E3891">
        <v>1</v>
      </c>
      <c r="F3891">
        <v>335</v>
      </c>
      <c r="G3891">
        <v>17</v>
      </c>
      <c r="H3891" s="47">
        <f t="shared" si="180"/>
        <v>335</v>
      </c>
      <c r="I3891" s="47">
        <f t="shared" si="181"/>
        <v>17</v>
      </c>
      <c r="J3891" s="39" t="str">
        <f t="shared" si="182"/>
        <v>33517</v>
      </c>
      <c r="K3891" t="s">
        <v>124</v>
      </c>
      <c r="L3891">
        <v>270</v>
      </c>
      <c r="M3891" t="s">
        <v>54</v>
      </c>
      <c r="N3891" t="s">
        <v>55</v>
      </c>
      <c r="O3891">
        <v>5</v>
      </c>
      <c r="P3891" t="s">
        <v>3322</v>
      </c>
    </row>
    <row r="3892" spans="1:16" x14ac:dyDescent="0.3">
      <c r="A3892" t="s">
        <v>37</v>
      </c>
      <c r="B3892" t="s">
        <v>38</v>
      </c>
      <c r="C3892" t="s">
        <v>39</v>
      </c>
      <c r="D3892" t="s">
        <v>40</v>
      </c>
      <c r="E3892">
        <v>1</v>
      </c>
      <c r="F3892">
        <v>325</v>
      </c>
      <c r="G3892">
        <v>11</v>
      </c>
      <c r="H3892" s="47">
        <f t="shared" si="180"/>
        <v>325</v>
      </c>
      <c r="I3892" s="47">
        <f t="shared" si="181"/>
        <v>11</v>
      </c>
      <c r="J3892" s="39" t="str">
        <f t="shared" si="182"/>
        <v>32511</v>
      </c>
      <c r="K3892" t="s">
        <v>124</v>
      </c>
      <c r="L3892">
        <v>303</v>
      </c>
      <c r="M3892" t="s">
        <v>3299</v>
      </c>
      <c r="N3892" t="s">
        <v>3300</v>
      </c>
      <c r="O3892">
        <v>1</v>
      </c>
      <c r="P3892" t="s">
        <v>3321</v>
      </c>
    </row>
    <row r="3893" spans="1:16" x14ac:dyDescent="0.3">
      <c r="A3893" t="s">
        <v>37</v>
      </c>
      <c r="B3893" t="s">
        <v>38</v>
      </c>
      <c r="C3893" t="s">
        <v>39</v>
      </c>
      <c r="D3893" t="s">
        <v>40</v>
      </c>
      <c r="E3893">
        <v>1</v>
      </c>
      <c r="F3893">
        <v>638</v>
      </c>
      <c r="G3893">
        <v>81</v>
      </c>
      <c r="H3893" s="47">
        <f t="shared" si="180"/>
        <v>638</v>
      </c>
      <c r="I3893" s="47">
        <f t="shared" si="181"/>
        <v>81</v>
      </c>
      <c r="J3893" s="39" t="str">
        <f t="shared" si="182"/>
        <v>63881</v>
      </c>
      <c r="K3893" t="s">
        <v>50</v>
      </c>
      <c r="L3893">
        <v>9</v>
      </c>
      <c r="M3893" t="s">
        <v>54</v>
      </c>
      <c r="N3893" t="s">
        <v>55</v>
      </c>
      <c r="O3893">
        <v>5</v>
      </c>
      <c r="P3893" t="s">
        <v>3322</v>
      </c>
    </row>
    <row r="3894" spans="1:16" x14ac:dyDescent="0.3">
      <c r="A3894" t="s">
        <v>37</v>
      </c>
      <c r="B3894" t="s">
        <v>38</v>
      </c>
      <c r="C3894" t="s">
        <v>39</v>
      </c>
      <c r="D3894" t="s">
        <v>40</v>
      </c>
      <c r="E3894">
        <v>1</v>
      </c>
      <c r="F3894">
        <v>840</v>
      </c>
      <c r="G3894">
        <v>2</v>
      </c>
      <c r="H3894" s="47">
        <f t="shared" si="180"/>
        <v>840</v>
      </c>
      <c r="I3894" s="47">
        <f t="shared" si="181"/>
        <v>2</v>
      </c>
      <c r="J3894" s="39" t="str">
        <f t="shared" si="182"/>
        <v>8402</v>
      </c>
      <c r="K3894" t="s">
        <v>124</v>
      </c>
      <c r="L3894">
        <v>60</v>
      </c>
      <c r="M3894" t="s">
        <v>54</v>
      </c>
      <c r="N3894" t="s">
        <v>55</v>
      </c>
      <c r="O3894">
        <v>5</v>
      </c>
      <c r="P3894" t="s">
        <v>3322</v>
      </c>
    </row>
    <row r="3895" spans="1:16" x14ac:dyDescent="0.3">
      <c r="A3895" t="s">
        <v>37</v>
      </c>
      <c r="B3895" t="s">
        <v>38</v>
      </c>
      <c r="C3895" t="s">
        <v>39</v>
      </c>
      <c r="D3895" t="s">
        <v>40</v>
      </c>
      <c r="E3895">
        <v>1</v>
      </c>
      <c r="F3895">
        <v>842</v>
      </c>
      <c r="G3895">
        <v>17</v>
      </c>
      <c r="H3895" s="47">
        <f t="shared" si="180"/>
        <v>842</v>
      </c>
      <c r="I3895" s="47">
        <f t="shared" si="181"/>
        <v>17</v>
      </c>
      <c r="J3895" s="39" t="str">
        <f t="shared" si="182"/>
        <v>84217</v>
      </c>
      <c r="K3895" t="s">
        <v>124</v>
      </c>
      <c r="L3895">
        <v>539</v>
      </c>
      <c r="M3895" t="s">
        <v>54</v>
      </c>
      <c r="N3895" t="s">
        <v>55</v>
      </c>
      <c r="O3895">
        <v>5</v>
      </c>
      <c r="P3895" t="s">
        <v>3322</v>
      </c>
    </row>
    <row r="3896" spans="1:16" x14ac:dyDescent="0.3">
      <c r="A3896" t="s">
        <v>37</v>
      </c>
      <c r="B3896" t="s">
        <v>38</v>
      </c>
      <c r="C3896" t="s">
        <v>39</v>
      </c>
      <c r="D3896" t="s">
        <v>40</v>
      </c>
      <c r="E3896">
        <v>1</v>
      </c>
      <c r="F3896">
        <v>577</v>
      </c>
      <c r="G3896">
        <v>2</v>
      </c>
      <c r="H3896" s="47">
        <f t="shared" si="180"/>
        <v>577</v>
      </c>
      <c r="I3896" s="47">
        <f t="shared" si="181"/>
        <v>2</v>
      </c>
      <c r="J3896" s="39" t="str">
        <f t="shared" si="182"/>
        <v>5772</v>
      </c>
      <c r="K3896" t="s">
        <v>356</v>
      </c>
      <c r="L3896">
        <v>26</v>
      </c>
      <c r="M3896" t="s">
        <v>54</v>
      </c>
      <c r="N3896" t="s">
        <v>3272</v>
      </c>
      <c r="O3896">
        <v>1</v>
      </c>
      <c r="P3896" t="s">
        <v>3321</v>
      </c>
    </row>
    <row r="3897" spans="1:16" x14ac:dyDescent="0.3">
      <c r="A3897" t="s">
        <v>37</v>
      </c>
      <c r="B3897" t="s">
        <v>38</v>
      </c>
      <c r="C3897" t="s">
        <v>39</v>
      </c>
      <c r="D3897" t="s">
        <v>40</v>
      </c>
      <c r="E3897">
        <v>1</v>
      </c>
      <c r="F3897">
        <v>230</v>
      </c>
      <c r="G3897">
        <v>11</v>
      </c>
      <c r="H3897" s="47">
        <f t="shared" si="180"/>
        <v>230</v>
      </c>
      <c r="I3897" s="47">
        <f t="shared" si="181"/>
        <v>11</v>
      </c>
      <c r="J3897" s="39" t="str">
        <f t="shared" si="182"/>
        <v>23011</v>
      </c>
      <c r="K3897" t="s">
        <v>124</v>
      </c>
      <c r="L3897">
        <v>385</v>
      </c>
      <c r="M3897" t="s">
        <v>54</v>
      </c>
      <c r="N3897" t="s">
        <v>55</v>
      </c>
      <c r="O3897">
        <v>5</v>
      </c>
      <c r="P3897" t="s">
        <v>3322</v>
      </c>
    </row>
    <row r="3898" spans="1:16" x14ac:dyDescent="0.3">
      <c r="A3898" t="s">
        <v>37</v>
      </c>
      <c r="B3898" t="s">
        <v>38</v>
      </c>
      <c r="C3898" t="s">
        <v>39</v>
      </c>
      <c r="D3898" t="s">
        <v>40</v>
      </c>
      <c r="E3898">
        <v>1</v>
      </c>
      <c r="F3898">
        <v>517</v>
      </c>
      <c r="G3898">
        <v>4</v>
      </c>
      <c r="H3898" s="47">
        <f t="shared" si="180"/>
        <v>517</v>
      </c>
      <c r="I3898" s="47">
        <f t="shared" si="181"/>
        <v>4</v>
      </c>
      <c r="J3898" s="39" t="str">
        <f t="shared" si="182"/>
        <v>5174</v>
      </c>
      <c r="K3898" t="s">
        <v>124</v>
      </c>
      <c r="L3898">
        <v>172</v>
      </c>
      <c r="M3898" t="s">
        <v>54</v>
      </c>
      <c r="N3898" t="s">
        <v>135</v>
      </c>
      <c r="O3898">
        <v>2</v>
      </c>
      <c r="P3898" t="s">
        <v>3323</v>
      </c>
    </row>
    <row r="3899" spans="1:16" x14ac:dyDescent="0.3">
      <c r="A3899" t="s">
        <v>37</v>
      </c>
      <c r="B3899" t="s">
        <v>38</v>
      </c>
      <c r="C3899" t="s">
        <v>39</v>
      </c>
      <c r="D3899" t="s">
        <v>40</v>
      </c>
      <c r="E3899">
        <v>1</v>
      </c>
      <c r="F3899">
        <v>587</v>
      </c>
      <c r="G3899">
        <v>38</v>
      </c>
      <c r="H3899" s="47">
        <f t="shared" si="180"/>
        <v>587</v>
      </c>
      <c r="I3899" s="47">
        <f t="shared" si="181"/>
        <v>38</v>
      </c>
      <c r="J3899" s="39" t="str">
        <f t="shared" si="182"/>
        <v>58738</v>
      </c>
      <c r="K3899" t="s">
        <v>356</v>
      </c>
      <c r="L3899">
        <v>46</v>
      </c>
      <c r="M3899" t="s">
        <v>54</v>
      </c>
      <c r="N3899" t="s">
        <v>57</v>
      </c>
      <c r="O3899">
        <v>2</v>
      </c>
      <c r="P3899" t="s">
        <v>3323</v>
      </c>
    </row>
    <row r="3900" spans="1:16" x14ac:dyDescent="0.3">
      <c r="A3900" t="s">
        <v>37</v>
      </c>
      <c r="B3900" t="s">
        <v>38</v>
      </c>
      <c r="C3900" t="s">
        <v>39</v>
      </c>
      <c r="D3900" t="s">
        <v>40</v>
      </c>
      <c r="E3900">
        <v>1</v>
      </c>
      <c r="F3900">
        <v>774</v>
      </c>
      <c r="G3900">
        <v>4</v>
      </c>
      <c r="H3900" s="47">
        <f t="shared" si="180"/>
        <v>774</v>
      </c>
      <c r="I3900" s="47">
        <f t="shared" si="181"/>
        <v>4</v>
      </c>
      <c r="J3900" s="39" t="str">
        <f t="shared" si="182"/>
        <v>7744</v>
      </c>
      <c r="K3900" t="s">
        <v>58</v>
      </c>
      <c r="L3900">
        <v>3</v>
      </c>
      <c r="M3900" t="s">
        <v>54</v>
      </c>
      <c r="N3900" t="s">
        <v>55</v>
      </c>
      <c r="O3900">
        <v>5</v>
      </c>
      <c r="P3900" t="s">
        <v>3322</v>
      </c>
    </row>
    <row r="3901" spans="1:16" x14ac:dyDescent="0.3">
      <c r="A3901" t="s">
        <v>37</v>
      </c>
      <c r="B3901" t="s">
        <v>38</v>
      </c>
      <c r="C3901" t="s">
        <v>39</v>
      </c>
      <c r="D3901" t="s">
        <v>40</v>
      </c>
      <c r="E3901">
        <v>1</v>
      </c>
      <c r="F3901">
        <v>844</v>
      </c>
      <c r="G3901">
        <v>5</v>
      </c>
      <c r="H3901" s="47">
        <f t="shared" si="180"/>
        <v>844</v>
      </c>
      <c r="I3901" s="47">
        <f t="shared" si="181"/>
        <v>5</v>
      </c>
      <c r="J3901" s="39" t="str">
        <f t="shared" si="182"/>
        <v>8445</v>
      </c>
      <c r="K3901" t="s">
        <v>356</v>
      </c>
      <c r="L3901">
        <v>401</v>
      </c>
      <c r="M3901" t="s">
        <v>54</v>
      </c>
      <c r="N3901" t="s">
        <v>1254</v>
      </c>
      <c r="O3901">
        <v>4</v>
      </c>
      <c r="P3901" t="s">
        <v>3325</v>
      </c>
    </row>
    <row r="3902" spans="1:16" x14ac:dyDescent="0.3">
      <c r="A3902" t="s">
        <v>37</v>
      </c>
      <c r="B3902" t="s">
        <v>38</v>
      </c>
      <c r="C3902" t="s">
        <v>39</v>
      </c>
      <c r="D3902" t="s">
        <v>40</v>
      </c>
      <c r="E3902">
        <v>1</v>
      </c>
      <c r="F3902">
        <v>882</v>
      </c>
      <c r="G3902">
        <v>15</v>
      </c>
      <c r="H3902" s="47">
        <f t="shared" si="180"/>
        <v>882</v>
      </c>
      <c r="I3902" s="47">
        <f t="shared" si="181"/>
        <v>15</v>
      </c>
      <c r="J3902" s="39" t="str">
        <f t="shared" si="182"/>
        <v>88215</v>
      </c>
      <c r="K3902" t="s">
        <v>124</v>
      </c>
      <c r="L3902">
        <v>2515</v>
      </c>
      <c r="M3902" t="s">
        <v>54</v>
      </c>
      <c r="N3902" t="s">
        <v>55</v>
      </c>
      <c r="O3902">
        <v>5</v>
      </c>
      <c r="P3902" t="s">
        <v>3322</v>
      </c>
    </row>
    <row r="3903" spans="1:16" x14ac:dyDescent="0.3">
      <c r="A3903" t="s">
        <v>37</v>
      </c>
      <c r="B3903" t="s">
        <v>38</v>
      </c>
      <c r="C3903" t="s">
        <v>39</v>
      </c>
      <c r="D3903" t="s">
        <v>40</v>
      </c>
      <c r="E3903">
        <v>1</v>
      </c>
      <c r="F3903">
        <v>813</v>
      </c>
      <c r="G3903">
        <v>10</v>
      </c>
      <c r="H3903" s="47">
        <f t="shared" si="180"/>
        <v>813</v>
      </c>
      <c r="I3903" s="47">
        <f t="shared" si="181"/>
        <v>10</v>
      </c>
      <c r="J3903" s="39" t="str">
        <f t="shared" si="182"/>
        <v>81310</v>
      </c>
      <c r="K3903" t="s">
        <v>124</v>
      </c>
      <c r="L3903">
        <v>377</v>
      </c>
      <c r="M3903" t="s">
        <v>54</v>
      </c>
      <c r="N3903" t="s">
        <v>55</v>
      </c>
      <c r="O3903">
        <v>5</v>
      </c>
      <c r="P3903" t="s">
        <v>3322</v>
      </c>
    </row>
    <row r="3904" spans="1:16" x14ac:dyDescent="0.3">
      <c r="A3904" t="s">
        <v>37</v>
      </c>
      <c r="B3904" t="s">
        <v>38</v>
      </c>
      <c r="C3904" t="s">
        <v>39</v>
      </c>
      <c r="D3904" t="s">
        <v>40</v>
      </c>
      <c r="E3904">
        <v>1</v>
      </c>
      <c r="F3904">
        <v>741</v>
      </c>
      <c r="G3904">
        <v>70</v>
      </c>
      <c r="H3904" s="47">
        <f t="shared" si="180"/>
        <v>741</v>
      </c>
      <c r="I3904" s="47">
        <f t="shared" si="181"/>
        <v>70</v>
      </c>
      <c r="J3904" s="39" t="str">
        <f t="shared" si="182"/>
        <v>74170</v>
      </c>
      <c r="K3904" t="s">
        <v>124</v>
      </c>
      <c r="L3904">
        <v>135</v>
      </c>
      <c r="M3904" t="s">
        <v>54</v>
      </c>
      <c r="N3904" t="s">
        <v>55</v>
      </c>
      <c r="O3904">
        <v>5</v>
      </c>
      <c r="P3904" t="s">
        <v>3322</v>
      </c>
    </row>
    <row r="3905" spans="1:16" x14ac:dyDescent="0.3">
      <c r="A3905" t="s">
        <v>37</v>
      </c>
      <c r="B3905" t="s">
        <v>38</v>
      </c>
      <c r="C3905" t="s">
        <v>39</v>
      </c>
      <c r="D3905" t="s">
        <v>40</v>
      </c>
      <c r="E3905">
        <v>1</v>
      </c>
      <c r="F3905">
        <v>193</v>
      </c>
      <c r="G3905">
        <v>1</v>
      </c>
      <c r="H3905" s="47">
        <f t="shared" si="180"/>
        <v>193</v>
      </c>
      <c r="I3905" s="47">
        <f t="shared" si="181"/>
        <v>1</v>
      </c>
      <c r="J3905" s="39" t="str">
        <f t="shared" si="182"/>
        <v>1931</v>
      </c>
      <c r="K3905" t="s">
        <v>124</v>
      </c>
      <c r="L3905">
        <v>152</v>
      </c>
      <c r="M3905" t="s">
        <v>54</v>
      </c>
      <c r="N3905" t="s">
        <v>135</v>
      </c>
      <c r="O3905">
        <v>2</v>
      </c>
      <c r="P3905" t="s">
        <v>3323</v>
      </c>
    </row>
    <row r="3906" spans="1:16" x14ac:dyDescent="0.3">
      <c r="A3906" t="s">
        <v>37</v>
      </c>
      <c r="B3906" t="s">
        <v>38</v>
      </c>
      <c r="C3906" t="s">
        <v>39</v>
      </c>
      <c r="D3906" t="s">
        <v>40</v>
      </c>
      <c r="E3906">
        <v>1</v>
      </c>
      <c r="F3906">
        <v>331</v>
      </c>
      <c r="G3906">
        <v>4</v>
      </c>
      <c r="H3906" s="47">
        <f t="shared" si="180"/>
        <v>331</v>
      </c>
      <c r="I3906" s="47">
        <f t="shared" si="181"/>
        <v>4</v>
      </c>
      <c r="J3906" s="39" t="str">
        <f t="shared" si="182"/>
        <v>3314</v>
      </c>
      <c r="K3906" t="s">
        <v>124</v>
      </c>
      <c r="L3906">
        <v>36</v>
      </c>
      <c r="M3906" t="s">
        <v>54</v>
      </c>
      <c r="N3906" t="s">
        <v>135</v>
      </c>
      <c r="O3906">
        <v>2</v>
      </c>
      <c r="P3906" t="s">
        <v>3323</v>
      </c>
    </row>
    <row r="3907" spans="1:16" x14ac:dyDescent="0.3">
      <c r="A3907" t="s">
        <v>37</v>
      </c>
      <c r="B3907" t="s">
        <v>38</v>
      </c>
      <c r="C3907" t="s">
        <v>39</v>
      </c>
      <c r="D3907" t="s">
        <v>40</v>
      </c>
      <c r="E3907">
        <v>1</v>
      </c>
      <c r="F3907">
        <v>262</v>
      </c>
      <c r="G3907">
        <v>2</v>
      </c>
      <c r="H3907" s="47">
        <f t="shared" ref="H3907:H3970" si="183">IF(E3907=1,F3907,CONCATENATE(E3907,F3907))</f>
        <v>262</v>
      </c>
      <c r="I3907" s="47">
        <f t="shared" ref="I3907:I3970" si="184">G3907</f>
        <v>2</v>
      </c>
      <c r="J3907" s="39" t="str">
        <f t="shared" ref="J3907:J3970" si="185">CONCATENATE(H3907,I3907)</f>
        <v>2622</v>
      </c>
      <c r="K3907" t="s">
        <v>124</v>
      </c>
      <c r="L3907">
        <v>69</v>
      </c>
      <c r="M3907" t="s">
        <v>54</v>
      </c>
      <c r="N3907" t="s">
        <v>135</v>
      </c>
      <c r="O3907">
        <v>2</v>
      </c>
      <c r="P3907" t="s">
        <v>3323</v>
      </c>
    </row>
    <row r="3908" spans="1:16" x14ac:dyDescent="0.3">
      <c r="A3908" t="s">
        <v>37</v>
      </c>
      <c r="B3908" t="s">
        <v>38</v>
      </c>
      <c r="C3908" t="s">
        <v>39</v>
      </c>
      <c r="D3908" t="s">
        <v>40</v>
      </c>
      <c r="E3908">
        <v>1</v>
      </c>
      <c r="F3908">
        <v>125</v>
      </c>
      <c r="G3908">
        <v>3</v>
      </c>
      <c r="H3908" s="47">
        <f t="shared" si="183"/>
        <v>125</v>
      </c>
      <c r="I3908" s="47">
        <f t="shared" si="184"/>
        <v>3</v>
      </c>
      <c r="J3908" s="39" t="str">
        <f t="shared" si="185"/>
        <v>1253</v>
      </c>
      <c r="K3908" t="s">
        <v>56</v>
      </c>
      <c r="L3908">
        <v>231</v>
      </c>
      <c r="M3908" t="s">
        <v>54</v>
      </c>
      <c r="N3908" t="s">
        <v>57</v>
      </c>
      <c r="O3908">
        <v>2</v>
      </c>
      <c r="P3908" t="s">
        <v>3323</v>
      </c>
    </row>
    <row r="3909" spans="1:16" x14ac:dyDescent="0.3">
      <c r="A3909" t="s">
        <v>37</v>
      </c>
      <c r="B3909" t="s">
        <v>38</v>
      </c>
      <c r="C3909" t="s">
        <v>39</v>
      </c>
      <c r="D3909" t="s">
        <v>40</v>
      </c>
      <c r="E3909">
        <v>1</v>
      </c>
      <c r="F3909">
        <v>912</v>
      </c>
      <c r="G3909">
        <v>2</v>
      </c>
      <c r="H3909" s="47">
        <f t="shared" si="183"/>
        <v>912</v>
      </c>
      <c r="I3909" s="47">
        <f t="shared" si="184"/>
        <v>2</v>
      </c>
      <c r="J3909" s="39" t="str">
        <f t="shared" si="185"/>
        <v>9122</v>
      </c>
      <c r="K3909" t="s">
        <v>124</v>
      </c>
      <c r="L3909">
        <v>17</v>
      </c>
      <c r="M3909" t="s">
        <v>54</v>
      </c>
      <c r="N3909" t="s">
        <v>55</v>
      </c>
      <c r="O3909">
        <v>5</v>
      </c>
      <c r="P3909" t="s">
        <v>3322</v>
      </c>
    </row>
    <row r="3910" spans="1:16" x14ac:dyDescent="0.3">
      <c r="A3910" t="s">
        <v>37</v>
      </c>
      <c r="B3910" t="s">
        <v>38</v>
      </c>
      <c r="C3910" t="s">
        <v>39</v>
      </c>
      <c r="D3910" t="s">
        <v>40</v>
      </c>
      <c r="E3910">
        <v>1</v>
      </c>
      <c r="F3910">
        <v>302</v>
      </c>
      <c r="G3910">
        <v>14</v>
      </c>
      <c r="H3910" s="47">
        <f t="shared" si="183"/>
        <v>302</v>
      </c>
      <c r="I3910" s="47">
        <f t="shared" si="184"/>
        <v>14</v>
      </c>
      <c r="J3910" s="39" t="str">
        <f t="shared" si="185"/>
        <v>30214</v>
      </c>
      <c r="K3910" t="s">
        <v>124</v>
      </c>
      <c r="L3910">
        <v>40</v>
      </c>
      <c r="M3910" t="s">
        <v>54</v>
      </c>
      <c r="N3910" t="s">
        <v>55</v>
      </c>
      <c r="O3910">
        <v>5</v>
      </c>
      <c r="P3910" t="s">
        <v>3322</v>
      </c>
    </row>
    <row r="3911" spans="1:16" x14ac:dyDescent="0.3">
      <c r="A3911" t="s">
        <v>37</v>
      </c>
      <c r="B3911" t="s">
        <v>38</v>
      </c>
      <c r="C3911" t="s">
        <v>39</v>
      </c>
      <c r="D3911" t="s">
        <v>40</v>
      </c>
      <c r="E3911">
        <v>1</v>
      </c>
      <c r="F3911">
        <v>912</v>
      </c>
      <c r="G3911">
        <v>0</v>
      </c>
      <c r="H3911" s="47">
        <f t="shared" si="183"/>
        <v>912</v>
      </c>
      <c r="I3911" s="47"/>
      <c r="J3911" s="39" t="str">
        <f t="shared" si="185"/>
        <v>912</v>
      </c>
      <c r="K3911" t="s">
        <v>124</v>
      </c>
      <c r="L3911">
        <v>76727</v>
      </c>
      <c r="M3911" t="s">
        <v>54</v>
      </c>
      <c r="N3911" t="s">
        <v>55</v>
      </c>
      <c r="O3911">
        <v>5</v>
      </c>
      <c r="P3911" t="s">
        <v>3322</v>
      </c>
    </row>
    <row r="3912" spans="1:16" x14ac:dyDescent="0.3">
      <c r="A3912" t="s">
        <v>37</v>
      </c>
      <c r="B3912" t="s">
        <v>38</v>
      </c>
      <c r="C3912" t="s">
        <v>39</v>
      </c>
      <c r="D3912" t="s">
        <v>40</v>
      </c>
      <c r="E3912">
        <v>1</v>
      </c>
      <c r="F3912">
        <v>879</v>
      </c>
      <c r="G3912">
        <v>0</v>
      </c>
      <c r="H3912" s="47">
        <f t="shared" si="183"/>
        <v>879</v>
      </c>
      <c r="I3912" s="47"/>
      <c r="J3912" s="39" t="str">
        <f t="shared" si="185"/>
        <v>879</v>
      </c>
      <c r="K3912" t="s">
        <v>124</v>
      </c>
      <c r="L3912">
        <v>113</v>
      </c>
      <c r="M3912" t="s">
        <v>54</v>
      </c>
      <c r="N3912" t="s">
        <v>135</v>
      </c>
      <c r="O3912">
        <v>2</v>
      </c>
      <c r="P3912" t="s">
        <v>3323</v>
      </c>
    </row>
    <row r="3913" spans="1:16" x14ac:dyDescent="0.3">
      <c r="A3913" t="s">
        <v>37</v>
      </c>
      <c r="B3913" t="s">
        <v>38</v>
      </c>
      <c r="C3913" t="s">
        <v>39</v>
      </c>
      <c r="D3913" t="s">
        <v>40</v>
      </c>
      <c r="E3913">
        <v>1</v>
      </c>
      <c r="F3913">
        <v>120</v>
      </c>
      <c r="G3913">
        <v>2</v>
      </c>
      <c r="H3913" s="47">
        <f t="shared" si="183"/>
        <v>120</v>
      </c>
      <c r="I3913" s="47">
        <f t="shared" si="184"/>
        <v>2</v>
      </c>
      <c r="J3913" s="39" t="str">
        <f t="shared" si="185"/>
        <v>1202</v>
      </c>
      <c r="K3913" t="s">
        <v>124</v>
      </c>
      <c r="L3913">
        <v>17</v>
      </c>
      <c r="M3913" t="s">
        <v>3301</v>
      </c>
      <c r="N3913" t="s">
        <v>3302</v>
      </c>
      <c r="O3913">
        <v>6</v>
      </c>
      <c r="P3913" t="s">
        <v>3324</v>
      </c>
    </row>
    <row r="3914" spans="1:16" x14ac:dyDescent="0.3">
      <c r="A3914" t="s">
        <v>37</v>
      </c>
      <c r="B3914" t="s">
        <v>38</v>
      </c>
      <c r="C3914" t="s">
        <v>39</v>
      </c>
      <c r="D3914" t="s">
        <v>40</v>
      </c>
      <c r="E3914">
        <v>1</v>
      </c>
      <c r="F3914">
        <v>511</v>
      </c>
      <c r="G3914">
        <v>25</v>
      </c>
      <c r="H3914" s="47">
        <f t="shared" si="183"/>
        <v>511</v>
      </c>
      <c r="I3914" s="47">
        <f t="shared" si="184"/>
        <v>25</v>
      </c>
      <c r="J3914" s="39" t="str">
        <f t="shared" si="185"/>
        <v>51125</v>
      </c>
      <c r="K3914" t="s">
        <v>124</v>
      </c>
      <c r="L3914">
        <v>3</v>
      </c>
      <c r="M3914" t="s">
        <v>54</v>
      </c>
      <c r="N3914" t="s">
        <v>135</v>
      </c>
      <c r="O3914">
        <v>2</v>
      </c>
      <c r="P3914" t="s">
        <v>3323</v>
      </c>
    </row>
    <row r="3915" spans="1:16" x14ac:dyDescent="0.3">
      <c r="A3915" t="s">
        <v>37</v>
      </c>
      <c r="B3915" t="s">
        <v>38</v>
      </c>
      <c r="C3915" t="s">
        <v>39</v>
      </c>
      <c r="D3915" t="s">
        <v>40</v>
      </c>
      <c r="E3915">
        <v>1</v>
      </c>
      <c r="F3915">
        <v>487</v>
      </c>
      <c r="G3915">
        <v>3</v>
      </c>
      <c r="H3915" s="47">
        <f t="shared" si="183"/>
        <v>487</v>
      </c>
      <c r="I3915" s="47">
        <f t="shared" si="184"/>
        <v>3</v>
      </c>
      <c r="J3915" s="39" t="str">
        <f t="shared" si="185"/>
        <v>4873</v>
      </c>
      <c r="K3915" t="s">
        <v>124</v>
      </c>
      <c r="L3915">
        <v>3</v>
      </c>
      <c r="M3915" t="s">
        <v>54</v>
      </c>
      <c r="N3915" t="s">
        <v>135</v>
      </c>
      <c r="O3915">
        <v>2</v>
      </c>
      <c r="P3915" t="s">
        <v>3323</v>
      </c>
    </row>
    <row r="3916" spans="1:16" x14ac:dyDescent="0.3">
      <c r="A3916" t="s">
        <v>37</v>
      </c>
      <c r="B3916" t="s">
        <v>38</v>
      </c>
      <c r="C3916" t="s">
        <v>39</v>
      </c>
      <c r="D3916" t="s">
        <v>40</v>
      </c>
      <c r="E3916">
        <v>1</v>
      </c>
      <c r="F3916">
        <v>467</v>
      </c>
      <c r="G3916">
        <v>1</v>
      </c>
      <c r="H3916" s="47">
        <f t="shared" si="183"/>
        <v>467</v>
      </c>
      <c r="I3916" s="47">
        <f t="shared" si="184"/>
        <v>1</v>
      </c>
      <c r="J3916" s="39" t="str">
        <f t="shared" si="185"/>
        <v>4671</v>
      </c>
      <c r="K3916" t="s">
        <v>124</v>
      </c>
      <c r="L3916">
        <v>120</v>
      </c>
      <c r="M3916" t="s">
        <v>54</v>
      </c>
      <c r="N3916" t="s">
        <v>57</v>
      </c>
      <c r="O3916">
        <v>2</v>
      </c>
      <c r="P3916" t="s">
        <v>3323</v>
      </c>
    </row>
    <row r="3917" spans="1:16" x14ac:dyDescent="0.3">
      <c r="A3917" t="s">
        <v>37</v>
      </c>
      <c r="B3917" t="s">
        <v>38</v>
      </c>
      <c r="C3917" t="s">
        <v>39</v>
      </c>
      <c r="D3917" t="s">
        <v>40</v>
      </c>
      <c r="E3917">
        <v>1</v>
      </c>
      <c r="F3917">
        <v>882</v>
      </c>
      <c r="G3917">
        <v>12</v>
      </c>
      <c r="H3917" s="47">
        <f t="shared" si="183"/>
        <v>882</v>
      </c>
      <c r="I3917" s="47">
        <f t="shared" si="184"/>
        <v>12</v>
      </c>
      <c r="J3917" s="39" t="str">
        <f t="shared" si="185"/>
        <v>88212</v>
      </c>
      <c r="K3917" t="s">
        <v>50</v>
      </c>
      <c r="L3917">
        <v>139</v>
      </c>
      <c r="M3917" t="s">
        <v>54</v>
      </c>
      <c r="N3917" t="s">
        <v>162</v>
      </c>
      <c r="O3917">
        <v>2</v>
      </c>
      <c r="P3917" t="s">
        <v>3323</v>
      </c>
    </row>
    <row r="3918" spans="1:16" x14ac:dyDescent="0.3">
      <c r="A3918" t="s">
        <v>37</v>
      </c>
      <c r="B3918" t="s">
        <v>38</v>
      </c>
      <c r="C3918" t="s">
        <v>39</v>
      </c>
      <c r="D3918" t="s">
        <v>40</v>
      </c>
      <c r="E3918">
        <v>1</v>
      </c>
      <c r="F3918">
        <v>870</v>
      </c>
      <c r="G3918">
        <v>3</v>
      </c>
      <c r="H3918" s="47">
        <f t="shared" si="183"/>
        <v>870</v>
      </c>
      <c r="I3918" s="47">
        <f t="shared" si="184"/>
        <v>3</v>
      </c>
      <c r="J3918" s="39" t="str">
        <f t="shared" si="185"/>
        <v>8703</v>
      </c>
      <c r="K3918" t="s">
        <v>124</v>
      </c>
      <c r="L3918">
        <v>856</v>
      </c>
      <c r="M3918" t="s">
        <v>54</v>
      </c>
      <c r="N3918" t="s">
        <v>135</v>
      </c>
      <c r="O3918">
        <v>2</v>
      </c>
      <c r="P3918" t="s">
        <v>3323</v>
      </c>
    </row>
    <row r="3919" spans="1:16" x14ac:dyDescent="0.3">
      <c r="A3919" t="s">
        <v>37</v>
      </c>
      <c r="B3919" t="s">
        <v>38</v>
      </c>
      <c r="C3919" t="s">
        <v>39</v>
      </c>
      <c r="D3919" t="s">
        <v>40</v>
      </c>
      <c r="E3919">
        <v>1</v>
      </c>
      <c r="F3919">
        <v>128</v>
      </c>
      <c r="G3919">
        <v>5</v>
      </c>
      <c r="H3919" s="47">
        <f t="shared" si="183"/>
        <v>128</v>
      </c>
      <c r="I3919" s="47">
        <f t="shared" si="184"/>
        <v>5</v>
      </c>
      <c r="J3919" s="39" t="str">
        <f t="shared" si="185"/>
        <v>1285</v>
      </c>
      <c r="K3919" t="s">
        <v>356</v>
      </c>
      <c r="L3919">
        <v>102</v>
      </c>
      <c r="M3919" t="s">
        <v>54</v>
      </c>
      <c r="N3919" t="s">
        <v>135</v>
      </c>
      <c r="O3919">
        <v>2</v>
      </c>
      <c r="P3919" t="s">
        <v>3323</v>
      </c>
    </row>
    <row r="3920" spans="1:16" x14ac:dyDescent="0.3">
      <c r="A3920" t="s">
        <v>37</v>
      </c>
      <c r="B3920" t="s">
        <v>38</v>
      </c>
      <c r="C3920" t="s">
        <v>39</v>
      </c>
      <c r="D3920" t="s">
        <v>40</v>
      </c>
      <c r="E3920">
        <v>1</v>
      </c>
      <c r="F3920">
        <v>775</v>
      </c>
      <c r="G3920">
        <v>7</v>
      </c>
      <c r="H3920" s="47">
        <f t="shared" si="183"/>
        <v>775</v>
      </c>
      <c r="I3920" s="47">
        <f t="shared" si="184"/>
        <v>7</v>
      </c>
      <c r="J3920" s="39" t="str">
        <f t="shared" si="185"/>
        <v>7757</v>
      </c>
      <c r="K3920" t="s">
        <v>161</v>
      </c>
      <c r="L3920">
        <v>602</v>
      </c>
      <c r="M3920" t="s">
        <v>54</v>
      </c>
      <c r="N3920" t="s">
        <v>162</v>
      </c>
      <c r="O3920">
        <v>2</v>
      </c>
      <c r="P3920" t="s">
        <v>3323</v>
      </c>
    </row>
    <row r="3921" spans="1:16" x14ac:dyDescent="0.3">
      <c r="A3921" t="s">
        <v>37</v>
      </c>
      <c r="B3921" t="s">
        <v>38</v>
      </c>
      <c r="C3921" t="s">
        <v>39</v>
      </c>
      <c r="D3921" t="s">
        <v>40</v>
      </c>
      <c r="E3921">
        <v>1</v>
      </c>
      <c r="F3921">
        <v>534</v>
      </c>
      <c r="G3921">
        <v>2</v>
      </c>
      <c r="H3921" s="47">
        <f t="shared" si="183"/>
        <v>534</v>
      </c>
      <c r="I3921" s="47">
        <f t="shared" si="184"/>
        <v>2</v>
      </c>
      <c r="J3921" s="39" t="str">
        <f t="shared" si="185"/>
        <v>5342</v>
      </c>
      <c r="K3921" t="s">
        <v>124</v>
      </c>
      <c r="L3921">
        <v>10</v>
      </c>
      <c r="M3921" t="s">
        <v>54</v>
      </c>
      <c r="N3921" t="s">
        <v>135</v>
      </c>
      <c r="O3921">
        <v>2</v>
      </c>
      <c r="P3921" t="s">
        <v>3323</v>
      </c>
    </row>
    <row r="3922" spans="1:16" x14ac:dyDescent="0.3">
      <c r="A3922" t="s">
        <v>37</v>
      </c>
      <c r="B3922" t="s">
        <v>38</v>
      </c>
      <c r="C3922" t="s">
        <v>39</v>
      </c>
      <c r="D3922" t="s">
        <v>40</v>
      </c>
      <c r="E3922">
        <v>1</v>
      </c>
      <c r="F3922">
        <v>575</v>
      </c>
      <c r="G3922">
        <v>2</v>
      </c>
      <c r="H3922" s="47">
        <f t="shared" si="183"/>
        <v>575</v>
      </c>
      <c r="I3922" s="47">
        <f t="shared" si="184"/>
        <v>2</v>
      </c>
      <c r="J3922" s="39" t="str">
        <f t="shared" si="185"/>
        <v>5752</v>
      </c>
      <c r="K3922" t="s">
        <v>356</v>
      </c>
      <c r="L3922">
        <v>314</v>
      </c>
      <c r="M3922" t="s">
        <v>54</v>
      </c>
      <c r="N3922" t="s">
        <v>3272</v>
      </c>
      <c r="O3922">
        <v>1</v>
      </c>
      <c r="P3922" t="s">
        <v>3321</v>
      </c>
    </row>
    <row r="3923" spans="1:16" x14ac:dyDescent="0.3">
      <c r="A3923" t="s">
        <v>37</v>
      </c>
      <c r="B3923" t="s">
        <v>38</v>
      </c>
      <c r="C3923" t="s">
        <v>39</v>
      </c>
      <c r="D3923" t="s">
        <v>40</v>
      </c>
      <c r="E3923">
        <v>1</v>
      </c>
      <c r="F3923">
        <v>733</v>
      </c>
      <c r="G3923">
        <v>2</v>
      </c>
      <c r="H3923" s="47">
        <f t="shared" si="183"/>
        <v>733</v>
      </c>
      <c r="I3923" s="47">
        <f t="shared" si="184"/>
        <v>2</v>
      </c>
      <c r="J3923" s="39" t="str">
        <f t="shared" si="185"/>
        <v>7332</v>
      </c>
      <c r="K3923" t="s">
        <v>356</v>
      </c>
      <c r="L3923">
        <v>10</v>
      </c>
      <c r="M3923">
        <v>638</v>
      </c>
      <c r="N3923" t="s">
        <v>3303</v>
      </c>
      <c r="O3923">
        <v>1</v>
      </c>
      <c r="P3923" t="s">
        <v>3321</v>
      </c>
    </row>
    <row r="3924" spans="1:16" x14ac:dyDescent="0.3">
      <c r="A3924" t="s">
        <v>37</v>
      </c>
      <c r="B3924" t="s">
        <v>38</v>
      </c>
      <c r="C3924" t="s">
        <v>39</v>
      </c>
      <c r="D3924" t="s">
        <v>40</v>
      </c>
      <c r="E3924">
        <v>1</v>
      </c>
      <c r="F3924">
        <v>845</v>
      </c>
      <c r="G3924">
        <v>2</v>
      </c>
      <c r="H3924" s="47">
        <f t="shared" si="183"/>
        <v>845</v>
      </c>
      <c r="I3924" s="47">
        <f t="shared" si="184"/>
        <v>2</v>
      </c>
      <c r="J3924" s="39" t="str">
        <f t="shared" si="185"/>
        <v>8452</v>
      </c>
      <c r="K3924" t="s">
        <v>124</v>
      </c>
      <c r="L3924">
        <v>7</v>
      </c>
      <c r="M3924" t="s">
        <v>54</v>
      </c>
      <c r="N3924" t="s">
        <v>135</v>
      </c>
      <c r="O3924">
        <v>2</v>
      </c>
      <c r="P3924" t="s">
        <v>3323</v>
      </c>
    </row>
    <row r="3925" spans="1:16" x14ac:dyDescent="0.3">
      <c r="A3925" t="s">
        <v>37</v>
      </c>
      <c r="B3925" t="s">
        <v>38</v>
      </c>
      <c r="C3925" t="s">
        <v>39</v>
      </c>
      <c r="D3925" t="s">
        <v>40</v>
      </c>
      <c r="E3925">
        <v>1</v>
      </c>
      <c r="F3925">
        <v>869</v>
      </c>
      <c r="G3925">
        <v>4</v>
      </c>
      <c r="H3925" s="47">
        <f t="shared" si="183"/>
        <v>869</v>
      </c>
      <c r="I3925" s="47">
        <f t="shared" si="184"/>
        <v>4</v>
      </c>
      <c r="J3925" s="39" t="str">
        <f t="shared" si="185"/>
        <v>8694</v>
      </c>
      <c r="K3925" t="s">
        <v>340</v>
      </c>
      <c r="L3925">
        <v>88</v>
      </c>
      <c r="M3925" t="s">
        <v>54</v>
      </c>
      <c r="N3925" t="s">
        <v>1511</v>
      </c>
      <c r="O3925">
        <v>2</v>
      </c>
      <c r="P3925" t="s">
        <v>3323</v>
      </c>
    </row>
    <row r="3926" spans="1:16" x14ac:dyDescent="0.3">
      <c r="A3926" t="s">
        <v>37</v>
      </c>
      <c r="B3926" t="s">
        <v>38</v>
      </c>
      <c r="C3926" t="s">
        <v>39</v>
      </c>
      <c r="D3926" t="s">
        <v>40</v>
      </c>
      <c r="E3926">
        <v>1</v>
      </c>
      <c r="F3926">
        <v>425</v>
      </c>
      <c r="G3926">
        <v>2</v>
      </c>
      <c r="H3926" s="47">
        <f t="shared" si="183"/>
        <v>425</v>
      </c>
      <c r="I3926" s="47">
        <f t="shared" si="184"/>
        <v>2</v>
      </c>
      <c r="J3926" s="39" t="str">
        <f t="shared" si="185"/>
        <v>4252</v>
      </c>
      <c r="K3926" t="s">
        <v>124</v>
      </c>
      <c r="L3926">
        <v>454</v>
      </c>
      <c r="M3926" t="s">
        <v>54</v>
      </c>
      <c r="N3926" t="s">
        <v>55</v>
      </c>
      <c r="O3926">
        <v>5</v>
      </c>
      <c r="P3926" t="s">
        <v>3322</v>
      </c>
    </row>
    <row r="3927" spans="1:16" x14ac:dyDescent="0.3">
      <c r="A3927" t="s">
        <v>37</v>
      </c>
      <c r="B3927" t="s">
        <v>38</v>
      </c>
      <c r="C3927" t="s">
        <v>39</v>
      </c>
      <c r="D3927" t="s">
        <v>40</v>
      </c>
      <c r="E3927">
        <v>1</v>
      </c>
      <c r="F3927">
        <v>301</v>
      </c>
      <c r="G3927">
        <v>9</v>
      </c>
      <c r="H3927" s="47">
        <f t="shared" si="183"/>
        <v>301</v>
      </c>
      <c r="I3927" s="47">
        <f t="shared" si="184"/>
        <v>9</v>
      </c>
      <c r="J3927" s="39" t="str">
        <f t="shared" si="185"/>
        <v>3019</v>
      </c>
      <c r="K3927" t="s">
        <v>124</v>
      </c>
      <c r="L3927">
        <v>93</v>
      </c>
      <c r="M3927" t="s">
        <v>54</v>
      </c>
      <c r="N3927" t="s">
        <v>55</v>
      </c>
      <c r="O3927">
        <v>5</v>
      </c>
      <c r="P3927" t="s">
        <v>3322</v>
      </c>
    </row>
    <row r="3928" spans="1:16" x14ac:dyDescent="0.3">
      <c r="A3928" t="s">
        <v>37</v>
      </c>
      <c r="B3928" t="s">
        <v>38</v>
      </c>
      <c r="C3928" t="s">
        <v>39</v>
      </c>
      <c r="D3928" t="s">
        <v>40</v>
      </c>
      <c r="E3928">
        <v>1</v>
      </c>
      <c r="F3928">
        <v>493</v>
      </c>
      <c r="G3928">
        <v>6</v>
      </c>
      <c r="H3928" s="47">
        <f t="shared" si="183"/>
        <v>493</v>
      </c>
      <c r="I3928" s="47">
        <f t="shared" si="184"/>
        <v>6</v>
      </c>
      <c r="J3928" s="39" t="str">
        <f t="shared" si="185"/>
        <v>4936</v>
      </c>
      <c r="K3928" t="s">
        <v>124</v>
      </c>
      <c r="L3928">
        <v>64</v>
      </c>
      <c r="M3928" t="s">
        <v>54</v>
      </c>
      <c r="N3928" t="s">
        <v>55</v>
      </c>
      <c r="O3928">
        <v>5</v>
      </c>
      <c r="P3928" t="s">
        <v>3322</v>
      </c>
    </row>
    <row r="3929" spans="1:16" x14ac:dyDescent="0.3">
      <c r="A3929" t="s">
        <v>37</v>
      </c>
      <c r="B3929" t="s">
        <v>38</v>
      </c>
      <c r="C3929" t="s">
        <v>39</v>
      </c>
      <c r="D3929" t="s">
        <v>40</v>
      </c>
      <c r="E3929">
        <v>1</v>
      </c>
      <c r="F3929">
        <v>161</v>
      </c>
      <c r="G3929">
        <v>7</v>
      </c>
      <c r="H3929" s="47">
        <f t="shared" si="183"/>
        <v>161</v>
      </c>
      <c r="I3929" s="47">
        <f t="shared" si="184"/>
        <v>7</v>
      </c>
      <c r="J3929" s="39" t="str">
        <f t="shared" si="185"/>
        <v>1617</v>
      </c>
      <c r="K3929" t="s">
        <v>356</v>
      </c>
      <c r="L3929">
        <v>66</v>
      </c>
      <c r="M3929" t="s">
        <v>54</v>
      </c>
      <c r="N3929" t="s">
        <v>135</v>
      </c>
      <c r="O3929">
        <v>2</v>
      </c>
      <c r="P3929" t="s">
        <v>3323</v>
      </c>
    </row>
    <row r="3930" spans="1:16" x14ac:dyDescent="0.3">
      <c r="A3930" t="s">
        <v>37</v>
      </c>
      <c r="B3930" t="s">
        <v>38</v>
      </c>
      <c r="C3930" t="s">
        <v>39</v>
      </c>
      <c r="D3930" t="s">
        <v>40</v>
      </c>
      <c r="E3930">
        <v>1</v>
      </c>
      <c r="F3930">
        <v>518</v>
      </c>
      <c r="G3930">
        <v>1</v>
      </c>
      <c r="H3930" s="47">
        <f t="shared" si="183"/>
        <v>518</v>
      </c>
      <c r="I3930" s="47">
        <f t="shared" si="184"/>
        <v>1</v>
      </c>
      <c r="J3930" s="39" t="str">
        <f t="shared" si="185"/>
        <v>5181</v>
      </c>
      <c r="K3930" t="s">
        <v>124</v>
      </c>
      <c r="L3930">
        <v>24</v>
      </c>
      <c r="M3930" t="s">
        <v>54</v>
      </c>
      <c r="N3930" t="s">
        <v>159</v>
      </c>
      <c r="O3930">
        <v>2</v>
      </c>
      <c r="P3930" t="s">
        <v>3323</v>
      </c>
    </row>
    <row r="3931" spans="1:16" x14ac:dyDescent="0.3">
      <c r="A3931" t="s">
        <v>37</v>
      </c>
      <c r="B3931" t="s">
        <v>38</v>
      </c>
      <c r="C3931" t="s">
        <v>39</v>
      </c>
      <c r="D3931" t="s">
        <v>40</v>
      </c>
      <c r="E3931">
        <v>1</v>
      </c>
      <c r="F3931">
        <v>304</v>
      </c>
      <c r="G3931">
        <v>8</v>
      </c>
      <c r="H3931" s="47">
        <f t="shared" si="183"/>
        <v>304</v>
      </c>
      <c r="I3931" s="47">
        <f t="shared" si="184"/>
        <v>8</v>
      </c>
      <c r="J3931" s="39" t="str">
        <f t="shared" si="185"/>
        <v>3048</v>
      </c>
      <c r="K3931" t="s">
        <v>124</v>
      </c>
      <c r="L3931">
        <v>35</v>
      </c>
      <c r="M3931" t="s">
        <v>54</v>
      </c>
      <c r="N3931" t="s">
        <v>55</v>
      </c>
      <c r="O3931">
        <v>5</v>
      </c>
      <c r="P3931" t="s">
        <v>3322</v>
      </c>
    </row>
    <row r="3932" spans="1:16" x14ac:dyDescent="0.3">
      <c r="A3932" t="s">
        <v>37</v>
      </c>
      <c r="B3932" t="s">
        <v>38</v>
      </c>
      <c r="C3932" t="s">
        <v>39</v>
      </c>
      <c r="D3932" t="s">
        <v>40</v>
      </c>
      <c r="E3932">
        <v>1</v>
      </c>
      <c r="F3932">
        <v>449</v>
      </c>
      <c r="G3932">
        <v>9</v>
      </c>
      <c r="H3932" s="47">
        <f t="shared" si="183"/>
        <v>449</v>
      </c>
      <c r="I3932" s="47">
        <f t="shared" si="184"/>
        <v>9</v>
      </c>
      <c r="J3932" s="39" t="str">
        <f t="shared" si="185"/>
        <v>4499</v>
      </c>
      <c r="K3932" t="s">
        <v>124</v>
      </c>
      <c r="L3932">
        <v>699</v>
      </c>
      <c r="M3932" t="s">
        <v>54</v>
      </c>
      <c r="N3932" t="s">
        <v>55</v>
      </c>
      <c r="O3932">
        <v>5</v>
      </c>
      <c r="P3932" t="s">
        <v>3322</v>
      </c>
    </row>
    <row r="3933" spans="1:16" x14ac:dyDescent="0.3">
      <c r="A3933" t="s">
        <v>37</v>
      </c>
      <c r="B3933" t="s">
        <v>38</v>
      </c>
      <c r="C3933" t="s">
        <v>39</v>
      </c>
      <c r="D3933" t="s">
        <v>40</v>
      </c>
      <c r="E3933">
        <v>1</v>
      </c>
      <c r="F3933">
        <v>736</v>
      </c>
      <c r="G3933">
        <v>2</v>
      </c>
      <c r="H3933" s="47">
        <f t="shared" si="183"/>
        <v>736</v>
      </c>
      <c r="I3933" s="47">
        <f t="shared" si="184"/>
        <v>2</v>
      </c>
      <c r="J3933" s="39" t="str">
        <f t="shared" si="185"/>
        <v>7362</v>
      </c>
      <c r="K3933" t="s">
        <v>356</v>
      </c>
      <c r="L3933">
        <v>17</v>
      </c>
      <c r="M3933">
        <v>736</v>
      </c>
      <c r="N3933" t="s">
        <v>3268</v>
      </c>
      <c r="O3933">
        <v>1</v>
      </c>
      <c r="P3933" t="s">
        <v>3321</v>
      </c>
    </row>
    <row r="3934" spans="1:16" x14ac:dyDescent="0.3">
      <c r="A3934" t="s">
        <v>37</v>
      </c>
      <c r="B3934" t="s">
        <v>38</v>
      </c>
      <c r="C3934" t="s">
        <v>39</v>
      </c>
      <c r="D3934" t="s">
        <v>40</v>
      </c>
      <c r="E3934">
        <v>1</v>
      </c>
      <c r="F3934">
        <v>58</v>
      </c>
      <c r="G3934">
        <v>6</v>
      </c>
      <c r="H3934" s="47">
        <f t="shared" si="183"/>
        <v>58</v>
      </c>
      <c r="I3934" s="47">
        <f t="shared" si="184"/>
        <v>6</v>
      </c>
      <c r="J3934" s="39" t="str">
        <f t="shared" si="185"/>
        <v>586</v>
      </c>
      <c r="K3934" t="s">
        <v>124</v>
      </c>
      <c r="L3934">
        <v>3</v>
      </c>
      <c r="M3934" t="s">
        <v>54</v>
      </c>
      <c r="N3934" t="s">
        <v>162</v>
      </c>
      <c r="O3934">
        <v>2</v>
      </c>
      <c r="P3934" t="s">
        <v>3323</v>
      </c>
    </row>
    <row r="3935" spans="1:16" x14ac:dyDescent="0.3">
      <c r="A3935" t="s">
        <v>37</v>
      </c>
      <c r="B3935" t="s">
        <v>38</v>
      </c>
      <c r="C3935" t="s">
        <v>39</v>
      </c>
      <c r="D3935" t="s">
        <v>40</v>
      </c>
      <c r="E3935">
        <v>1</v>
      </c>
      <c r="F3935">
        <v>60</v>
      </c>
      <c r="G3935">
        <v>4</v>
      </c>
      <c r="H3935" s="47">
        <f t="shared" si="183"/>
        <v>60</v>
      </c>
      <c r="I3935" s="47">
        <f t="shared" si="184"/>
        <v>4</v>
      </c>
      <c r="J3935" s="39" t="str">
        <f t="shared" si="185"/>
        <v>604</v>
      </c>
      <c r="K3935" t="s">
        <v>356</v>
      </c>
      <c r="L3935">
        <v>132</v>
      </c>
      <c r="M3935" t="s">
        <v>54</v>
      </c>
      <c r="N3935" t="s">
        <v>57</v>
      </c>
      <c r="O3935">
        <v>2</v>
      </c>
      <c r="P3935" t="s">
        <v>3323</v>
      </c>
    </row>
    <row r="3936" spans="1:16" x14ac:dyDescent="0.3">
      <c r="A3936" t="s">
        <v>37</v>
      </c>
      <c r="B3936" t="s">
        <v>38</v>
      </c>
      <c r="C3936" t="s">
        <v>39</v>
      </c>
      <c r="D3936" t="s">
        <v>40</v>
      </c>
      <c r="E3936">
        <v>1</v>
      </c>
      <c r="F3936">
        <v>319</v>
      </c>
      <c r="G3936">
        <v>3</v>
      </c>
      <c r="H3936" s="47">
        <f t="shared" si="183"/>
        <v>319</v>
      </c>
      <c r="I3936" s="47">
        <f t="shared" si="184"/>
        <v>3</v>
      </c>
      <c r="J3936" s="39" t="str">
        <f t="shared" si="185"/>
        <v>3193</v>
      </c>
      <c r="K3936" t="s">
        <v>124</v>
      </c>
      <c r="L3936">
        <v>40</v>
      </c>
      <c r="M3936" t="s">
        <v>54</v>
      </c>
      <c r="N3936" t="s">
        <v>135</v>
      </c>
      <c r="O3936">
        <v>2</v>
      </c>
      <c r="P3936" t="s">
        <v>3323</v>
      </c>
    </row>
    <row r="3937" spans="1:16" x14ac:dyDescent="0.3">
      <c r="A3937" t="s">
        <v>37</v>
      </c>
      <c r="B3937" t="s">
        <v>38</v>
      </c>
      <c r="C3937" t="s">
        <v>39</v>
      </c>
      <c r="D3937" t="s">
        <v>40</v>
      </c>
      <c r="E3937">
        <v>1</v>
      </c>
      <c r="F3937">
        <v>849</v>
      </c>
      <c r="G3937">
        <v>4</v>
      </c>
      <c r="H3937" s="47">
        <f t="shared" si="183"/>
        <v>849</v>
      </c>
      <c r="I3937" s="47">
        <f t="shared" si="184"/>
        <v>4</v>
      </c>
      <c r="J3937" s="39" t="str">
        <f t="shared" si="185"/>
        <v>8494</v>
      </c>
      <c r="K3937" t="s">
        <v>124</v>
      </c>
      <c r="L3937">
        <v>1507</v>
      </c>
      <c r="M3937" t="s">
        <v>54</v>
      </c>
      <c r="N3937" t="s">
        <v>135</v>
      </c>
      <c r="O3937">
        <v>2</v>
      </c>
      <c r="P3937" t="s">
        <v>3323</v>
      </c>
    </row>
    <row r="3938" spans="1:16" x14ac:dyDescent="0.3">
      <c r="A3938" t="s">
        <v>37</v>
      </c>
      <c r="B3938" t="s">
        <v>38</v>
      </c>
      <c r="C3938" t="s">
        <v>39</v>
      </c>
      <c r="D3938" t="s">
        <v>40</v>
      </c>
      <c r="E3938">
        <v>1</v>
      </c>
      <c r="F3938">
        <v>907</v>
      </c>
      <c r="G3938">
        <v>0</v>
      </c>
      <c r="H3938" s="47">
        <f t="shared" si="183"/>
        <v>907</v>
      </c>
      <c r="I3938" s="47"/>
      <c r="J3938" s="39" t="str">
        <f t="shared" si="185"/>
        <v>907</v>
      </c>
      <c r="K3938" t="s">
        <v>124</v>
      </c>
      <c r="L3938">
        <v>242</v>
      </c>
      <c r="M3938" t="s">
        <v>54</v>
      </c>
      <c r="N3938" t="s">
        <v>135</v>
      </c>
      <c r="O3938">
        <v>2</v>
      </c>
      <c r="P3938" t="s">
        <v>3323</v>
      </c>
    </row>
    <row r="3939" spans="1:16" x14ac:dyDescent="0.3">
      <c r="A3939" t="s">
        <v>37</v>
      </c>
      <c r="B3939" t="s">
        <v>38</v>
      </c>
      <c r="C3939" t="s">
        <v>39</v>
      </c>
      <c r="D3939" t="s">
        <v>40</v>
      </c>
      <c r="E3939">
        <v>1</v>
      </c>
      <c r="F3939">
        <v>214</v>
      </c>
      <c r="G3939">
        <v>3</v>
      </c>
      <c r="H3939" s="47">
        <f t="shared" si="183"/>
        <v>214</v>
      </c>
      <c r="I3939" s="47">
        <f t="shared" si="184"/>
        <v>3</v>
      </c>
      <c r="J3939" s="39" t="str">
        <f t="shared" si="185"/>
        <v>2143</v>
      </c>
      <c r="K3939" t="s">
        <v>50</v>
      </c>
      <c r="L3939">
        <v>3</v>
      </c>
      <c r="M3939" t="s">
        <v>54</v>
      </c>
      <c r="N3939" t="s">
        <v>57</v>
      </c>
      <c r="O3939">
        <v>2</v>
      </c>
      <c r="P3939" t="s">
        <v>3323</v>
      </c>
    </row>
    <row r="3940" spans="1:16" x14ac:dyDescent="0.3">
      <c r="A3940" t="s">
        <v>37</v>
      </c>
      <c r="B3940" t="s">
        <v>38</v>
      </c>
      <c r="C3940" t="s">
        <v>39</v>
      </c>
      <c r="D3940" t="s">
        <v>40</v>
      </c>
      <c r="E3940">
        <v>1</v>
      </c>
      <c r="F3940">
        <v>684</v>
      </c>
      <c r="G3940">
        <v>43</v>
      </c>
      <c r="H3940" s="47">
        <f t="shared" si="183"/>
        <v>684</v>
      </c>
      <c r="I3940" s="47">
        <f t="shared" si="184"/>
        <v>43</v>
      </c>
      <c r="J3940" s="39" t="str">
        <f t="shared" si="185"/>
        <v>68443</v>
      </c>
      <c r="K3940" t="s">
        <v>124</v>
      </c>
      <c r="L3940">
        <v>25.5</v>
      </c>
      <c r="M3940" t="s">
        <v>54</v>
      </c>
      <c r="N3940" t="s">
        <v>135</v>
      </c>
      <c r="O3940">
        <v>2</v>
      </c>
      <c r="P3940" t="s">
        <v>3323</v>
      </c>
    </row>
    <row r="3941" spans="1:16" x14ac:dyDescent="0.3">
      <c r="A3941" t="s">
        <v>37</v>
      </c>
      <c r="B3941" t="s">
        <v>38</v>
      </c>
      <c r="C3941" t="s">
        <v>39</v>
      </c>
      <c r="D3941" t="s">
        <v>40</v>
      </c>
      <c r="E3941">
        <v>1</v>
      </c>
      <c r="F3941">
        <v>511</v>
      </c>
      <c r="G3941">
        <v>49</v>
      </c>
      <c r="H3941" s="47">
        <f t="shared" si="183"/>
        <v>511</v>
      </c>
      <c r="I3941" s="47">
        <f t="shared" si="184"/>
        <v>49</v>
      </c>
      <c r="J3941" s="39" t="str">
        <f t="shared" si="185"/>
        <v>51149</v>
      </c>
      <c r="K3941" t="s">
        <v>50</v>
      </c>
      <c r="L3941">
        <v>473</v>
      </c>
      <c r="M3941" t="s">
        <v>3304</v>
      </c>
      <c r="N3941" t="s">
        <v>3305</v>
      </c>
      <c r="O3941">
        <v>1</v>
      </c>
      <c r="P3941" t="s">
        <v>3321</v>
      </c>
    </row>
    <row r="3942" spans="1:16" x14ac:dyDescent="0.3">
      <c r="A3942" t="s">
        <v>37</v>
      </c>
      <c r="B3942" t="s">
        <v>38</v>
      </c>
      <c r="C3942" t="s">
        <v>39</v>
      </c>
      <c r="D3942" t="s">
        <v>40</v>
      </c>
      <c r="E3942">
        <v>1</v>
      </c>
      <c r="F3942">
        <v>511</v>
      </c>
      <c r="G3942">
        <v>9</v>
      </c>
      <c r="H3942" s="47">
        <f t="shared" si="183"/>
        <v>511</v>
      </c>
      <c r="I3942" s="47">
        <f t="shared" si="184"/>
        <v>9</v>
      </c>
      <c r="J3942" s="39" t="str">
        <f t="shared" si="185"/>
        <v>5119</v>
      </c>
      <c r="K3942" t="s">
        <v>124</v>
      </c>
      <c r="L3942">
        <v>10</v>
      </c>
      <c r="M3942" t="s">
        <v>54</v>
      </c>
      <c r="N3942" t="s">
        <v>135</v>
      </c>
      <c r="O3942">
        <v>2</v>
      </c>
      <c r="P3942" t="s">
        <v>3323</v>
      </c>
    </row>
    <row r="3943" spans="1:16" x14ac:dyDescent="0.3">
      <c r="A3943" t="s">
        <v>37</v>
      </c>
      <c r="B3943" t="s">
        <v>38</v>
      </c>
      <c r="C3943" t="s">
        <v>39</v>
      </c>
      <c r="D3943" t="s">
        <v>40</v>
      </c>
      <c r="E3943">
        <v>1</v>
      </c>
      <c r="F3943">
        <v>836</v>
      </c>
      <c r="G3943">
        <v>10</v>
      </c>
      <c r="H3943" s="47">
        <f t="shared" si="183"/>
        <v>836</v>
      </c>
      <c r="I3943" s="47">
        <f t="shared" si="184"/>
        <v>10</v>
      </c>
      <c r="J3943" s="39" t="str">
        <f t="shared" si="185"/>
        <v>83610</v>
      </c>
      <c r="K3943" t="s">
        <v>56</v>
      </c>
      <c r="L3943">
        <v>169</v>
      </c>
      <c r="M3943" t="s">
        <v>54</v>
      </c>
      <c r="N3943" t="s">
        <v>55</v>
      </c>
      <c r="O3943">
        <v>5</v>
      </c>
      <c r="P3943" t="s">
        <v>3322</v>
      </c>
    </row>
    <row r="3944" spans="1:16" x14ac:dyDescent="0.3">
      <c r="A3944" t="s">
        <v>37</v>
      </c>
      <c r="B3944" t="s">
        <v>38</v>
      </c>
      <c r="C3944" t="s">
        <v>39</v>
      </c>
      <c r="D3944" t="s">
        <v>40</v>
      </c>
      <c r="E3944">
        <v>1</v>
      </c>
      <c r="F3944">
        <v>587</v>
      </c>
      <c r="G3944">
        <v>25</v>
      </c>
      <c r="H3944" s="47">
        <f t="shared" si="183"/>
        <v>587</v>
      </c>
      <c r="I3944" s="47">
        <f t="shared" si="184"/>
        <v>25</v>
      </c>
      <c r="J3944" s="39" t="str">
        <f t="shared" si="185"/>
        <v>58725</v>
      </c>
      <c r="K3944" t="s">
        <v>356</v>
      </c>
      <c r="L3944">
        <v>20</v>
      </c>
      <c r="M3944" t="s">
        <v>54</v>
      </c>
      <c r="N3944" t="s">
        <v>135</v>
      </c>
      <c r="O3944">
        <v>2</v>
      </c>
      <c r="P3944" t="s">
        <v>3323</v>
      </c>
    </row>
    <row r="3945" spans="1:16" x14ac:dyDescent="0.3">
      <c r="A3945" t="s">
        <v>37</v>
      </c>
      <c r="B3945" t="s">
        <v>38</v>
      </c>
      <c r="C3945" t="s">
        <v>39</v>
      </c>
      <c r="D3945" t="s">
        <v>40</v>
      </c>
      <c r="E3945">
        <v>1</v>
      </c>
      <c r="F3945">
        <v>430</v>
      </c>
      <c r="G3945">
        <v>1</v>
      </c>
      <c r="H3945" s="47">
        <f t="shared" si="183"/>
        <v>430</v>
      </c>
      <c r="I3945" s="47">
        <f t="shared" si="184"/>
        <v>1</v>
      </c>
      <c r="J3945" s="39" t="str">
        <f t="shared" si="185"/>
        <v>4301</v>
      </c>
      <c r="K3945" t="s">
        <v>161</v>
      </c>
      <c r="L3945">
        <v>4408</v>
      </c>
      <c r="M3945" t="s">
        <v>54</v>
      </c>
      <c r="N3945" t="s">
        <v>162</v>
      </c>
      <c r="O3945">
        <v>2</v>
      </c>
      <c r="P3945" t="s">
        <v>3323</v>
      </c>
    </row>
    <row r="3946" spans="1:16" x14ac:dyDescent="0.3">
      <c r="A3946" t="s">
        <v>37</v>
      </c>
      <c r="B3946" t="s">
        <v>38</v>
      </c>
      <c r="C3946" t="s">
        <v>39</v>
      </c>
      <c r="D3946" t="s">
        <v>40</v>
      </c>
      <c r="E3946">
        <v>1</v>
      </c>
      <c r="F3946">
        <v>438</v>
      </c>
      <c r="G3946">
        <v>8</v>
      </c>
      <c r="H3946" s="47">
        <f t="shared" si="183"/>
        <v>438</v>
      </c>
      <c r="I3946" s="47">
        <f t="shared" si="184"/>
        <v>8</v>
      </c>
      <c r="J3946" s="39" t="str">
        <f t="shared" si="185"/>
        <v>4388</v>
      </c>
      <c r="K3946" t="s">
        <v>124</v>
      </c>
      <c r="L3946">
        <v>65</v>
      </c>
      <c r="M3946" t="s">
        <v>54</v>
      </c>
      <c r="N3946" t="s">
        <v>55</v>
      </c>
      <c r="O3946">
        <v>5</v>
      </c>
      <c r="P3946" t="s">
        <v>3322</v>
      </c>
    </row>
    <row r="3947" spans="1:16" x14ac:dyDescent="0.3">
      <c r="A3947" t="s">
        <v>37</v>
      </c>
      <c r="B3947" t="s">
        <v>38</v>
      </c>
      <c r="C3947" t="s">
        <v>39</v>
      </c>
      <c r="D3947" t="s">
        <v>40</v>
      </c>
      <c r="E3947">
        <v>1</v>
      </c>
      <c r="F3947">
        <v>326</v>
      </c>
      <c r="G3947">
        <v>1</v>
      </c>
      <c r="H3947" s="47">
        <f t="shared" si="183"/>
        <v>326</v>
      </c>
      <c r="I3947" s="47">
        <f t="shared" si="184"/>
        <v>1</v>
      </c>
      <c r="J3947" s="39" t="str">
        <f t="shared" si="185"/>
        <v>3261</v>
      </c>
      <c r="K3947" t="s">
        <v>124</v>
      </c>
      <c r="L3947">
        <v>25</v>
      </c>
      <c r="M3947">
        <v>509</v>
      </c>
      <c r="N3947" t="s">
        <v>1568</v>
      </c>
      <c r="O3947">
        <v>1</v>
      </c>
      <c r="P3947" t="s">
        <v>3321</v>
      </c>
    </row>
    <row r="3948" spans="1:16" x14ac:dyDescent="0.3">
      <c r="A3948" t="s">
        <v>37</v>
      </c>
      <c r="B3948" t="s">
        <v>38</v>
      </c>
      <c r="C3948" t="s">
        <v>39</v>
      </c>
      <c r="D3948" t="s">
        <v>40</v>
      </c>
      <c r="E3948">
        <v>1</v>
      </c>
      <c r="F3948">
        <v>576</v>
      </c>
      <c r="G3948">
        <v>3</v>
      </c>
      <c r="H3948" s="47">
        <f t="shared" si="183"/>
        <v>576</v>
      </c>
      <c r="I3948" s="47">
        <f t="shared" si="184"/>
        <v>3</v>
      </c>
      <c r="J3948" s="39" t="str">
        <f t="shared" si="185"/>
        <v>5763</v>
      </c>
      <c r="K3948" t="s">
        <v>356</v>
      </c>
      <c r="L3948">
        <v>7</v>
      </c>
      <c r="M3948" t="s">
        <v>54</v>
      </c>
      <c r="N3948" t="s">
        <v>135</v>
      </c>
      <c r="O3948">
        <v>2</v>
      </c>
      <c r="P3948" t="s">
        <v>3323</v>
      </c>
    </row>
    <row r="3949" spans="1:16" x14ac:dyDescent="0.3">
      <c r="A3949" t="s">
        <v>37</v>
      </c>
      <c r="B3949" t="s">
        <v>38</v>
      </c>
      <c r="C3949" t="s">
        <v>39</v>
      </c>
      <c r="D3949" t="s">
        <v>40</v>
      </c>
      <c r="E3949">
        <v>1</v>
      </c>
      <c r="F3949">
        <v>325</v>
      </c>
      <c r="G3949">
        <v>7</v>
      </c>
      <c r="H3949" s="47">
        <f t="shared" si="183"/>
        <v>325</v>
      </c>
      <c r="I3949" s="47">
        <f t="shared" si="184"/>
        <v>7</v>
      </c>
      <c r="J3949" s="39" t="str">
        <f t="shared" si="185"/>
        <v>3257</v>
      </c>
      <c r="K3949" t="s">
        <v>124</v>
      </c>
      <c r="L3949">
        <v>3</v>
      </c>
      <c r="M3949" t="s">
        <v>54</v>
      </c>
      <c r="N3949" t="s">
        <v>135</v>
      </c>
      <c r="O3949">
        <v>2</v>
      </c>
      <c r="P3949" t="s">
        <v>3323</v>
      </c>
    </row>
    <row r="3950" spans="1:16" x14ac:dyDescent="0.3">
      <c r="A3950" t="s">
        <v>37</v>
      </c>
      <c r="B3950" t="s">
        <v>38</v>
      </c>
      <c r="C3950" t="s">
        <v>39</v>
      </c>
      <c r="D3950" t="s">
        <v>40</v>
      </c>
      <c r="E3950">
        <v>1</v>
      </c>
      <c r="F3950">
        <v>36</v>
      </c>
      <c r="G3950">
        <v>0</v>
      </c>
      <c r="H3950" s="47">
        <f t="shared" si="183"/>
        <v>36</v>
      </c>
      <c r="I3950" s="47"/>
      <c r="J3950" s="39" t="str">
        <f t="shared" si="185"/>
        <v>36</v>
      </c>
      <c r="K3950" t="s">
        <v>161</v>
      </c>
      <c r="L3950">
        <v>6662</v>
      </c>
      <c r="M3950" t="s">
        <v>54</v>
      </c>
      <c r="N3950" t="s">
        <v>162</v>
      </c>
      <c r="O3950">
        <v>2</v>
      </c>
      <c r="P3950" t="s">
        <v>3323</v>
      </c>
    </row>
    <row r="3951" spans="1:16" x14ac:dyDescent="0.3">
      <c r="A3951" t="s">
        <v>37</v>
      </c>
      <c r="B3951" t="s">
        <v>38</v>
      </c>
      <c r="C3951" t="s">
        <v>39</v>
      </c>
      <c r="D3951" t="s">
        <v>40</v>
      </c>
      <c r="E3951">
        <v>1</v>
      </c>
      <c r="F3951">
        <v>315</v>
      </c>
      <c r="G3951">
        <v>12</v>
      </c>
      <c r="H3951" s="47">
        <f t="shared" si="183"/>
        <v>315</v>
      </c>
      <c r="I3951" s="47">
        <f t="shared" si="184"/>
        <v>12</v>
      </c>
      <c r="J3951" s="39" t="str">
        <f t="shared" si="185"/>
        <v>31512</v>
      </c>
      <c r="K3951" t="s">
        <v>124</v>
      </c>
      <c r="L3951">
        <v>66</v>
      </c>
      <c r="M3951" t="s">
        <v>54</v>
      </c>
      <c r="N3951" t="s">
        <v>57</v>
      </c>
      <c r="O3951">
        <v>2</v>
      </c>
      <c r="P3951" t="s">
        <v>3323</v>
      </c>
    </row>
    <row r="3952" spans="1:16" x14ac:dyDescent="0.3">
      <c r="A3952" t="s">
        <v>37</v>
      </c>
      <c r="B3952" t="s">
        <v>38</v>
      </c>
      <c r="C3952" t="s">
        <v>39</v>
      </c>
      <c r="D3952" t="s">
        <v>40</v>
      </c>
      <c r="E3952">
        <v>1</v>
      </c>
      <c r="F3952">
        <v>336</v>
      </c>
      <c r="G3952">
        <v>1</v>
      </c>
      <c r="H3952" s="47">
        <f t="shared" si="183"/>
        <v>336</v>
      </c>
      <c r="I3952" s="47">
        <f t="shared" si="184"/>
        <v>1</v>
      </c>
      <c r="J3952" s="39" t="str">
        <f t="shared" si="185"/>
        <v>3361</v>
      </c>
      <c r="K3952" t="s">
        <v>161</v>
      </c>
      <c r="L3952">
        <v>351</v>
      </c>
      <c r="M3952" t="s">
        <v>54</v>
      </c>
      <c r="N3952" t="s">
        <v>162</v>
      </c>
      <c r="O3952">
        <v>2</v>
      </c>
      <c r="P3952" t="s">
        <v>3323</v>
      </c>
    </row>
    <row r="3953" spans="1:16" x14ac:dyDescent="0.3">
      <c r="A3953" t="s">
        <v>37</v>
      </c>
      <c r="B3953" t="s">
        <v>38</v>
      </c>
      <c r="C3953" t="s">
        <v>39</v>
      </c>
      <c r="D3953" t="s">
        <v>40</v>
      </c>
      <c r="E3953">
        <v>1</v>
      </c>
      <c r="F3953">
        <v>249</v>
      </c>
      <c r="G3953">
        <v>1</v>
      </c>
      <c r="H3953" s="47">
        <f t="shared" si="183"/>
        <v>249</v>
      </c>
      <c r="I3953" s="47">
        <f t="shared" si="184"/>
        <v>1</v>
      </c>
      <c r="J3953" s="39" t="str">
        <f t="shared" si="185"/>
        <v>2491</v>
      </c>
      <c r="K3953" t="s">
        <v>124</v>
      </c>
      <c r="L3953">
        <v>2767</v>
      </c>
      <c r="M3953" t="s">
        <v>54</v>
      </c>
      <c r="N3953" t="s">
        <v>55</v>
      </c>
      <c r="O3953">
        <v>5</v>
      </c>
      <c r="P3953" t="s">
        <v>3322</v>
      </c>
    </row>
    <row r="3954" spans="1:16" x14ac:dyDescent="0.3">
      <c r="A3954" t="s">
        <v>37</v>
      </c>
      <c r="B3954" t="s">
        <v>38</v>
      </c>
      <c r="C3954" t="s">
        <v>39</v>
      </c>
      <c r="D3954" t="s">
        <v>40</v>
      </c>
      <c r="E3954">
        <v>1</v>
      </c>
      <c r="F3954">
        <v>775</v>
      </c>
      <c r="G3954">
        <v>12</v>
      </c>
      <c r="H3954" s="47">
        <f t="shared" si="183"/>
        <v>775</v>
      </c>
      <c r="I3954" s="47">
        <f t="shared" si="184"/>
        <v>12</v>
      </c>
      <c r="J3954" s="39" t="str">
        <f t="shared" si="185"/>
        <v>77512</v>
      </c>
      <c r="K3954" t="s">
        <v>50</v>
      </c>
      <c r="L3954">
        <v>45</v>
      </c>
      <c r="M3954" t="s">
        <v>54</v>
      </c>
      <c r="N3954" t="s">
        <v>55</v>
      </c>
      <c r="O3954">
        <v>5</v>
      </c>
      <c r="P3954" t="s">
        <v>3322</v>
      </c>
    </row>
    <row r="3955" spans="1:16" x14ac:dyDescent="0.3">
      <c r="A3955" t="s">
        <v>37</v>
      </c>
      <c r="B3955" t="s">
        <v>38</v>
      </c>
      <c r="C3955" t="s">
        <v>39</v>
      </c>
      <c r="D3955" t="s">
        <v>40</v>
      </c>
      <c r="E3955">
        <v>1</v>
      </c>
      <c r="F3955">
        <v>488</v>
      </c>
      <c r="G3955">
        <v>7</v>
      </c>
      <c r="H3955" s="47">
        <f t="shared" si="183"/>
        <v>488</v>
      </c>
      <c r="I3955" s="47">
        <f t="shared" si="184"/>
        <v>7</v>
      </c>
      <c r="J3955" s="39" t="str">
        <f t="shared" si="185"/>
        <v>4887</v>
      </c>
      <c r="K3955" t="s">
        <v>124</v>
      </c>
      <c r="L3955">
        <v>30</v>
      </c>
      <c r="M3955" t="s">
        <v>54</v>
      </c>
      <c r="N3955" t="s">
        <v>55</v>
      </c>
      <c r="O3955">
        <v>5</v>
      </c>
      <c r="P3955" t="s">
        <v>3322</v>
      </c>
    </row>
    <row r="3956" spans="1:16" x14ac:dyDescent="0.3">
      <c r="A3956" t="s">
        <v>37</v>
      </c>
      <c r="B3956" t="s">
        <v>38</v>
      </c>
      <c r="C3956" t="s">
        <v>39</v>
      </c>
      <c r="D3956" t="s">
        <v>40</v>
      </c>
      <c r="E3956">
        <v>1</v>
      </c>
      <c r="F3956">
        <v>296</v>
      </c>
      <c r="G3956">
        <v>2</v>
      </c>
      <c r="H3956" s="47">
        <f t="shared" si="183"/>
        <v>296</v>
      </c>
      <c r="I3956" s="47">
        <f t="shared" si="184"/>
        <v>2</v>
      </c>
      <c r="J3956" s="39" t="str">
        <f t="shared" si="185"/>
        <v>2962</v>
      </c>
      <c r="K3956" t="s">
        <v>161</v>
      </c>
      <c r="L3956">
        <v>17</v>
      </c>
      <c r="M3956" t="s">
        <v>54</v>
      </c>
      <c r="N3956" t="s">
        <v>162</v>
      </c>
      <c r="O3956">
        <v>2</v>
      </c>
      <c r="P3956" t="s">
        <v>3323</v>
      </c>
    </row>
    <row r="3957" spans="1:16" x14ac:dyDescent="0.3">
      <c r="A3957" t="s">
        <v>37</v>
      </c>
      <c r="B3957" t="s">
        <v>38</v>
      </c>
      <c r="C3957" t="s">
        <v>39</v>
      </c>
      <c r="D3957" t="s">
        <v>40</v>
      </c>
      <c r="E3957">
        <v>1</v>
      </c>
      <c r="F3957">
        <v>367</v>
      </c>
      <c r="G3957">
        <v>2</v>
      </c>
      <c r="H3957" s="47">
        <f t="shared" si="183"/>
        <v>367</v>
      </c>
      <c r="I3957" s="47">
        <f t="shared" si="184"/>
        <v>2</v>
      </c>
      <c r="J3957" s="39" t="str">
        <f t="shared" si="185"/>
        <v>3672</v>
      </c>
      <c r="K3957" t="s">
        <v>124</v>
      </c>
      <c r="L3957">
        <v>634</v>
      </c>
      <c r="M3957" t="s">
        <v>54</v>
      </c>
      <c r="N3957" t="s">
        <v>55</v>
      </c>
      <c r="O3957">
        <v>5</v>
      </c>
      <c r="P3957" t="s">
        <v>3322</v>
      </c>
    </row>
    <row r="3958" spans="1:16" x14ac:dyDescent="0.3">
      <c r="A3958" t="s">
        <v>37</v>
      </c>
      <c r="B3958" t="s">
        <v>38</v>
      </c>
      <c r="C3958" t="s">
        <v>39</v>
      </c>
      <c r="D3958" t="s">
        <v>40</v>
      </c>
      <c r="E3958">
        <v>1</v>
      </c>
      <c r="F3958">
        <v>205</v>
      </c>
      <c r="G3958">
        <v>107</v>
      </c>
      <c r="H3958" s="47">
        <f t="shared" si="183"/>
        <v>205</v>
      </c>
      <c r="I3958" s="47">
        <f t="shared" si="184"/>
        <v>107</v>
      </c>
      <c r="J3958" s="39" t="str">
        <f t="shared" si="185"/>
        <v>205107</v>
      </c>
      <c r="K3958" t="s">
        <v>124</v>
      </c>
      <c r="L3958">
        <v>329</v>
      </c>
      <c r="M3958" t="s">
        <v>54</v>
      </c>
      <c r="N3958" t="s">
        <v>55</v>
      </c>
      <c r="O3958">
        <v>5</v>
      </c>
      <c r="P3958" t="s">
        <v>3322</v>
      </c>
    </row>
    <row r="3959" spans="1:16" x14ac:dyDescent="0.3">
      <c r="A3959" t="s">
        <v>37</v>
      </c>
      <c r="B3959" t="s">
        <v>38</v>
      </c>
      <c r="C3959" t="s">
        <v>39</v>
      </c>
      <c r="D3959" t="s">
        <v>40</v>
      </c>
      <c r="E3959">
        <v>1</v>
      </c>
      <c r="F3959">
        <v>565</v>
      </c>
      <c r="G3959">
        <v>14</v>
      </c>
      <c r="H3959" s="47">
        <f t="shared" si="183"/>
        <v>565</v>
      </c>
      <c r="I3959" s="47">
        <f t="shared" si="184"/>
        <v>14</v>
      </c>
      <c r="J3959" s="39" t="str">
        <f t="shared" si="185"/>
        <v>56514</v>
      </c>
      <c r="K3959" t="s">
        <v>124</v>
      </c>
      <c r="L3959">
        <v>27</v>
      </c>
      <c r="M3959" t="s">
        <v>54</v>
      </c>
      <c r="N3959" t="s">
        <v>55</v>
      </c>
      <c r="O3959">
        <v>5</v>
      </c>
      <c r="P3959" t="s">
        <v>3322</v>
      </c>
    </row>
    <row r="3960" spans="1:16" x14ac:dyDescent="0.3">
      <c r="A3960" t="s">
        <v>37</v>
      </c>
      <c r="B3960" t="s">
        <v>38</v>
      </c>
      <c r="C3960" t="s">
        <v>39</v>
      </c>
      <c r="D3960" t="s">
        <v>40</v>
      </c>
      <c r="E3960">
        <v>1</v>
      </c>
      <c r="F3960">
        <v>473</v>
      </c>
      <c r="G3960">
        <v>5</v>
      </c>
      <c r="H3960" s="47">
        <f t="shared" si="183"/>
        <v>473</v>
      </c>
      <c r="I3960" s="47">
        <f t="shared" si="184"/>
        <v>5</v>
      </c>
      <c r="J3960" s="39" t="str">
        <f t="shared" si="185"/>
        <v>4735</v>
      </c>
      <c r="K3960" t="s">
        <v>124</v>
      </c>
      <c r="L3960">
        <v>53</v>
      </c>
      <c r="M3960" t="s">
        <v>54</v>
      </c>
      <c r="N3960" t="s">
        <v>135</v>
      </c>
      <c r="O3960">
        <v>2</v>
      </c>
      <c r="P3960" t="s">
        <v>3323</v>
      </c>
    </row>
    <row r="3961" spans="1:16" x14ac:dyDescent="0.3">
      <c r="A3961" t="s">
        <v>37</v>
      </c>
      <c r="B3961" t="s">
        <v>38</v>
      </c>
      <c r="C3961" t="s">
        <v>39</v>
      </c>
      <c r="D3961" t="s">
        <v>40</v>
      </c>
      <c r="E3961">
        <v>1</v>
      </c>
      <c r="F3961">
        <v>466</v>
      </c>
      <c r="G3961">
        <v>7</v>
      </c>
      <c r="H3961" s="47">
        <f t="shared" si="183"/>
        <v>466</v>
      </c>
      <c r="I3961" s="47">
        <f t="shared" si="184"/>
        <v>7</v>
      </c>
      <c r="J3961" s="39" t="str">
        <f t="shared" si="185"/>
        <v>4667</v>
      </c>
      <c r="K3961" t="s">
        <v>124</v>
      </c>
      <c r="L3961">
        <v>4</v>
      </c>
      <c r="M3961" t="s">
        <v>54</v>
      </c>
      <c r="N3961" t="s">
        <v>57</v>
      </c>
      <c r="O3961">
        <v>2</v>
      </c>
      <c r="P3961" t="s">
        <v>3323</v>
      </c>
    </row>
    <row r="3962" spans="1:16" x14ac:dyDescent="0.3">
      <c r="A3962" t="s">
        <v>37</v>
      </c>
      <c r="B3962" t="s">
        <v>38</v>
      </c>
      <c r="C3962" t="s">
        <v>39</v>
      </c>
      <c r="D3962" t="s">
        <v>40</v>
      </c>
      <c r="E3962">
        <v>1</v>
      </c>
      <c r="F3962">
        <v>854</v>
      </c>
      <c r="G3962">
        <v>5</v>
      </c>
      <c r="H3962" s="47">
        <f t="shared" si="183"/>
        <v>854</v>
      </c>
      <c r="I3962" s="47">
        <f t="shared" si="184"/>
        <v>5</v>
      </c>
      <c r="J3962" s="39" t="str">
        <f t="shared" si="185"/>
        <v>8545</v>
      </c>
      <c r="K3962" t="s">
        <v>207</v>
      </c>
      <c r="L3962">
        <v>169</v>
      </c>
      <c r="M3962" t="s">
        <v>54</v>
      </c>
      <c r="N3962" t="s">
        <v>57</v>
      </c>
      <c r="O3962">
        <v>2</v>
      </c>
      <c r="P3962" t="s">
        <v>3323</v>
      </c>
    </row>
    <row r="3963" spans="1:16" x14ac:dyDescent="0.3">
      <c r="A3963" t="s">
        <v>37</v>
      </c>
      <c r="B3963" t="s">
        <v>38</v>
      </c>
      <c r="C3963" t="s">
        <v>39</v>
      </c>
      <c r="D3963" t="s">
        <v>40</v>
      </c>
      <c r="E3963">
        <v>1</v>
      </c>
      <c r="F3963">
        <v>788</v>
      </c>
      <c r="G3963">
        <v>5</v>
      </c>
      <c r="H3963" s="47">
        <f t="shared" si="183"/>
        <v>788</v>
      </c>
      <c r="I3963" s="47">
        <f t="shared" si="184"/>
        <v>5</v>
      </c>
      <c r="J3963" s="39" t="str">
        <f t="shared" si="185"/>
        <v>7885</v>
      </c>
      <c r="K3963" t="s">
        <v>124</v>
      </c>
      <c r="L3963">
        <v>582</v>
      </c>
      <c r="M3963" t="s">
        <v>54</v>
      </c>
      <c r="N3963" t="s">
        <v>135</v>
      </c>
      <c r="O3963">
        <v>2</v>
      </c>
      <c r="P3963" t="s">
        <v>3323</v>
      </c>
    </row>
    <row r="3964" spans="1:16" x14ac:dyDescent="0.3">
      <c r="A3964" t="s">
        <v>37</v>
      </c>
      <c r="B3964" t="s">
        <v>38</v>
      </c>
      <c r="C3964" t="s">
        <v>39</v>
      </c>
      <c r="D3964" t="s">
        <v>40</v>
      </c>
      <c r="E3964">
        <v>1</v>
      </c>
      <c r="F3964">
        <v>884</v>
      </c>
      <c r="G3964">
        <v>7</v>
      </c>
      <c r="H3964" s="47">
        <f t="shared" si="183"/>
        <v>884</v>
      </c>
      <c r="I3964" s="47">
        <f t="shared" si="184"/>
        <v>7</v>
      </c>
      <c r="J3964" s="39" t="str">
        <f t="shared" si="185"/>
        <v>8847</v>
      </c>
      <c r="K3964" t="s">
        <v>124</v>
      </c>
      <c r="L3964">
        <v>3</v>
      </c>
      <c r="M3964" t="s">
        <v>54</v>
      </c>
      <c r="N3964" t="s">
        <v>135</v>
      </c>
      <c r="O3964">
        <v>2</v>
      </c>
      <c r="P3964" t="s">
        <v>3323</v>
      </c>
    </row>
    <row r="3965" spans="1:16" x14ac:dyDescent="0.3">
      <c r="A3965" t="s">
        <v>37</v>
      </c>
      <c r="B3965" t="s">
        <v>38</v>
      </c>
      <c r="C3965" t="s">
        <v>39</v>
      </c>
      <c r="D3965" t="s">
        <v>40</v>
      </c>
      <c r="E3965">
        <v>1</v>
      </c>
      <c r="F3965">
        <v>59</v>
      </c>
      <c r="G3965">
        <v>1</v>
      </c>
      <c r="H3965" s="47">
        <f t="shared" si="183"/>
        <v>59</v>
      </c>
      <c r="I3965" s="47">
        <f t="shared" si="184"/>
        <v>1</v>
      </c>
      <c r="J3965" s="39" t="str">
        <f t="shared" si="185"/>
        <v>591</v>
      </c>
      <c r="K3965" t="s">
        <v>356</v>
      </c>
      <c r="L3965">
        <v>63</v>
      </c>
      <c r="M3965" t="s">
        <v>54</v>
      </c>
      <c r="N3965" t="s">
        <v>162</v>
      </c>
      <c r="O3965">
        <v>2</v>
      </c>
      <c r="P3965" t="s">
        <v>3323</v>
      </c>
    </row>
    <row r="3966" spans="1:16" x14ac:dyDescent="0.3">
      <c r="A3966" t="s">
        <v>37</v>
      </c>
      <c r="B3966" t="s">
        <v>38</v>
      </c>
      <c r="C3966" t="s">
        <v>39</v>
      </c>
      <c r="D3966" t="s">
        <v>40</v>
      </c>
      <c r="E3966">
        <v>1</v>
      </c>
      <c r="F3966">
        <v>881</v>
      </c>
      <c r="G3966">
        <v>1</v>
      </c>
      <c r="H3966" s="47">
        <f t="shared" si="183"/>
        <v>881</v>
      </c>
      <c r="I3966" s="47">
        <f t="shared" si="184"/>
        <v>1</v>
      </c>
      <c r="J3966" s="39" t="str">
        <f t="shared" si="185"/>
        <v>8811</v>
      </c>
      <c r="K3966" t="s">
        <v>124</v>
      </c>
      <c r="L3966">
        <v>59</v>
      </c>
      <c r="M3966" t="s">
        <v>54</v>
      </c>
      <c r="N3966" t="s">
        <v>57</v>
      </c>
      <c r="O3966">
        <v>2</v>
      </c>
      <c r="P3966" t="s">
        <v>3323</v>
      </c>
    </row>
    <row r="3967" spans="1:16" x14ac:dyDescent="0.3">
      <c r="A3967" t="s">
        <v>37</v>
      </c>
      <c r="B3967" t="s">
        <v>38</v>
      </c>
      <c r="C3967" t="s">
        <v>39</v>
      </c>
      <c r="D3967" t="s">
        <v>40</v>
      </c>
      <c r="E3967">
        <v>1</v>
      </c>
      <c r="F3967">
        <v>743</v>
      </c>
      <c r="G3967">
        <v>13</v>
      </c>
      <c r="H3967" s="47">
        <f t="shared" si="183"/>
        <v>743</v>
      </c>
      <c r="I3967" s="47">
        <f t="shared" si="184"/>
        <v>13</v>
      </c>
      <c r="J3967" s="39" t="str">
        <f t="shared" si="185"/>
        <v>74313</v>
      </c>
      <c r="K3967" t="s">
        <v>56</v>
      </c>
      <c r="L3967">
        <v>3224</v>
      </c>
      <c r="M3967" t="s">
        <v>54</v>
      </c>
      <c r="N3967" t="s">
        <v>57</v>
      </c>
      <c r="O3967">
        <v>2</v>
      </c>
      <c r="P3967" t="s">
        <v>3323</v>
      </c>
    </row>
    <row r="3968" spans="1:16" x14ac:dyDescent="0.3">
      <c r="A3968" t="s">
        <v>37</v>
      </c>
      <c r="B3968" t="s">
        <v>38</v>
      </c>
      <c r="C3968" t="s">
        <v>39</v>
      </c>
      <c r="D3968" t="s">
        <v>40</v>
      </c>
      <c r="E3968">
        <v>1</v>
      </c>
      <c r="F3968">
        <v>502</v>
      </c>
      <c r="G3968">
        <v>2</v>
      </c>
      <c r="H3968" s="47">
        <f t="shared" si="183"/>
        <v>502</v>
      </c>
      <c r="I3968" s="47">
        <f t="shared" si="184"/>
        <v>2</v>
      </c>
      <c r="J3968" s="39" t="str">
        <f t="shared" si="185"/>
        <v>5022</v>
      </c>
      <c r="K3968" t="s">
        <v>124</v>
      </c>
      <c r="L3968">
        <v>99</v>
      </c>
      <c r="M3968" t="s">
        <v>54</v>
      </c>
      <c r="N3968" t="s">
        <v>57</v>
      </c>
      <c r="O3968">
        <v>2</v>
      </c>
      <c r="P3968" t="s">
        <v>3323</v>
      </c>
    </row>
    <row r="3969" spans="1:16" x14ac:dyDescent="0.3">
      <c r="A3969" t="s">
        <v>37</v>
      </c>
      <c r="B3969" t="s">
        <v>38</v>
      </c>
      <c r="C3969" t="s">
        <v>39</v>
      </c>
      <c r="D3969" t="s">
        <v>40</v>
      </c>
      <c r="E3969">
        <v>1</v>
      </c>
      <c r="F3969">
        <v>206</v>
      </c>
      <c r="G3969">
        <v>4</v>
      </c>
      <c r="H3969" s="47">
        <f t="shared" si="183"/>
        <v>206</v>
      </c>
      <c r="I3969" s="47">
        <f t="shared" si="184"/>
        <v>4</v>
      </c>
      <c r="J3969" s="39" t="str">
        <f t="shared" si="185"/>
        <v>2064</v>
      </c>
      <c r="K3969" t="s">
        <v>124</v>
      </c>
      <c r="L3969">
        <v>64</v>
      </c>
      <c r="M3969" t="s">
        <v>54</v>
      </c>
      <c r="N3969" t="s">
        <v>55</v>
      </c>
      <c r="O3969">
        <v>5</v>
      </c>
      <c r="P3969" t="s">
        <v>3322</v>
      </c>
    </row>
    <row r="3970" spans="1:16" x14ac:dyDescent="0.3">
      <c r="A3970" t="s">
        <v>37</v>
      </c>
      <c r="B3970" t="s">
        <v>38</v>
      </c>
      <c r="C3970" t="s">
        <v>39</v>
      </c>
      <c r="D3970" t="s">
        <v>40</v>
      </c>
      <c r="E3970">
        <v>1</v>
      </c>
      <c r="F3970">
        <v>565</v>
      </c>
      <c r="G3970">
        <v>22</v>
      </c>
      <c r="H3970" s="47">
        <f t="shared" si="183"/>
        <v>565</v>
      </c>
      <c r="I3970" s="47">
        <f t="shared" si="184"/>
        <v>22</v>
      </c>
      <c r="J3970" s="39" t="str">
        <f t="shared" si="185"/>
        <v>56522</v>
      </c>
      <c r="K3970" t="s">
        <v>124</v>
      </c>
      <c r="L3970">
        <v>21</v>
      </c>
      <c r="M3970" t="s">
        <v>54</v>
      </c>
      <c r="N3970" t="s">
        <v>55</v>
      </c>
      <c r="O3970">
        <v>5</v>
      </c>
      <c r="P3970" t="s">
        <v>3322</v>
      </c>
    </row>
    <row r="3971" spans="1:16" x14ac:dyDescent="0.3">
      <c r="A3971" t="s">
        <v>37</v>
      </c>
      <c r="B3971" t="s">
        <v>38</v>
      </c>
      <c r="C3971" t="s">
        <v>39</v>
      </c>
      <c r="D3971" t="s">
        <v>40</v>
      </c>
      <c r="E3971">
        <v>1</v>
      </c>
      <c r="F3971">
        <v>867</v>
      </c>
      <c r="G3971">
        <v>142</v>
      </c>
      <c r="H3971" s="47">
        <f t="shared" ref="H3971:H4034" si="186">IF(E3971=1,F3971,CONCATENATE(E3971,F3971))</f>
        <v>867</v>
      </c>
      <c r="I3971" s="47">
        <f t="shared" ref="I3971:I4034" si="187">G3971</f>
        <v>142</v>
      </c>
      <c r="J3971" s="39" t="str">
        <f t="shared" ref="J3971:J4034" si="188">CONCATENATE(H3971,I3971)</f>
        <v>867142</v>
      </c>
      <c r="K3971" t="s">
        <v>56</v>
      </c>
      <c r="L3971">
        <v>7</v>
      </c>
      <c r="M3971" t="s">
        <v>54</v>
      </c>
      <c r="N3971" t="s">
        <v>55</v>
      </c>
      <c r="O3971">
        <v>5</v>
      </c>
      <c r="P3971" t="s">
        <v>3322</v>
      </c>
    </row>
    <row r="3972" spans="1:16" x14ac:dyDescent="0.3">
      <c r="A3972" t="s">
        <v>37</v>
      </c>
      <c r="B3972" t="s">
        <v>38</v>
      </c>
      <c r="C3972" t="s">
        <v>39</v>
      </c>
      <c r="D3972" t="s">
        <v>40</v>
      </c>
      <c r="E3972">
        <v>1</v>
      </c>
      <c r="F3972">
        <v>123</v>
      </c>
      <c r="G3972">
        <v>3</v>
      </c>
      <c r="H3972" s="47">
        <f t="shared" si="186"/>
        <v>123</v>
      </c>
      <c r="I3972" s="47">
        <f t="shared" si="187"/>
        <v>3</v>
      </c>
      <c r="J3972" s="39" t="str">
        <f t="shared" si="188"/>
        <v>1233</v>
      </c>
      <c r="K3972" t="s">
        <v>356</v>
      </c>
      <c r="L3972">
        <v>40</v>
      </c>
      <c r="M3972" t="s">
        <v>54</v>
      </c>
      <c r="N3972" t="s">
        <v>135</v>
      </c>
      <c r="O3972">
        <v>2</v>
      </c>
      <c r="P3972" t="s">
        <v>3323</v>
      </c>
    </row>
    <row r="3973" spans="1:16" x14ac:dyDescent="0.3">
      <c r="A3973" t="s">
        <v>37</v>
      </c>
      <c r="B3973" t="s">
        <v>38</v>
      </c>
      <c r="C3973" t="s">
        <v>39</v>
      </c>
      <c r="D3973" t="s">
        <v>40</v>
      </c>
      <c r="E3973">
        <v>1</v>
      </c>
      <c r="F3973">
        <v>519</v>
      </c>
      <c r="G3973">
        <v>8</v>
      </c>
      <c r="H3973" s="47">
        <f t="shared" si="186"/>
        <v>519</v>
      </c>
      <c r="I3973" s="47">
        <f t="shared" si="187"/>
        <v>8</v>
      </c>
      <c r="J3973" s="39" t="str">
        <f t="shared" si="188"/>
        <v>5198</v>
      </c>
      <c r="K3973" t="s">
        <v>124</v>
      </c>
      <c r="L3973">
        <v>76</v>
      </c>
      <c r="M3973" t="s">
        <v>54</v>
      </c>
      <c r="N3973" t="s">
        <v>55</v>
      </c>
      <c r="O3973">
        <v>5</v>
      </c>
      <c r="P3973" t="s">
        <v>3322</v>
      </c>
    </row>
    <row r="3974" spans="1:16" x14ac:dyDescent="0.3">
      <c r="A3974" t="s">
        <v>37</v>
      </c>
      <c r="B3974" t="s">
        <v>38</v>
      </c>
      <c r="C3974" t="s">
        <v>39</v>
      </c>
      <c r="D3974" t="s">
        <v>40</v>
      </c>
      <c r="E3974">
        <v>1</v>
      </c>
      <c r="F3974">
        <v>314</v>
      </c>
      <c r="G3974">
        <v>1</v>
      </c>
      <c r="H3974" s="47">
        <f t="shared" si="186"/>
        <v>314</v>
      </c>
      <c r="I3974" s="47">
        <f t="shared" si="187"/>
        <v>1</v>
      </c>
      <c r="J3974" s="39" t="str">
        <f t="shared" si="188"/>
        <v>3141</v>
      </c>
      <c r="K3974" t="s">
        <v>124</v>
      </c>
      <c r="L3974">
        <v>377</v>
      </c>
      <c r="M3974" t="s">
        <v>54</v>
      </c>
      <c r="N3974" t="s">
        <v>135</v>
      </c>
      <c r="O3974">
        <v>2</v>
      </c>
      <c r="P3974" t="s">
        <v>3323</v>
      </c>
    </row>
    <row r="3975" spans="1:16" x14ac:dyDescent="0.3">
      <c r="A3975" t="s">
        <v>37</v>
      </c>
      <c r="B3975" t="s">
        <v>38</v>
      </c>
      <c r="C3975" t="s">
        <v>39</v>
      </c>
      <c r="D3975" t="s">
        <v>40</v>
      </c>
      <c r="E3975">
        <v>1</v>
      </c>
      <c r="F3975">
        <v>481</v>
      </c>
      <c r="G3975">
        <v>0</v>
      </c>
      <c r="H3975" s="47">
        <f t="shared" si="186"/>
        <v>481</v>
      </c>
      <c r="I3975" s="47"/>
      <c r="J3975" s="39" t="str">
        <f t="shared" si="188"/>
        <v>481</v>
      </c>
      <c r="K3975" t="s">
        <v>124</v>
      </c>
      <c r="L3975">
        <v>218</v>
      </c>
      <c r="M3975" t="s">
        <v>54</v>
      </c>
      <c r="N3975" t="s">
        <v>162</v>
      </c>
      <c r="O3975">
        <v>2</v>
      </c>
      <c r="P3975" t="s">
        <v>3323</v>
      </c>
    </row>
    <row r="3976" spans="1:16" x14ac:dyDescent="0.3">
      <c r="A3976" t="s">
        <v>37</v>
      </c>
      <c r="B3976" t="s">
        <v>38</v>
      </c>
      <c r="C3976" t="s">
        <v>39</v>
      </c>
      <c r="D3976" t="s">
        <v>40</v>
      </c>
      <c r="E3976">
        <v>1</v>
      </c>
      <c r="F3976">
        <v>413</v>
      </c>
      <c r="G3976">
        <v>7</v>
      </c>
      <c r="H3976" s="47">
        <f t="shared" si="186"/>
        <v>413</v>
      </c>
      <c r="I3976" s="47">
        <f t="shared" si="187"/>
        <v>7</v>
      </c>
      <c r="J3976" s="39" t="str">
        <f t="shared" si="188"/>
        <v>4137</v>
      </c>
      <c r="K3976" t="s">
        <v>124</v>
      </c>
      <c r="L3976">
        <v>19</v>
      </c>
      <c r="M3976" t="s">
        <v>54</v>
      </c>
      <c r="N3976" t="s">
        <v>57</v>
      </c>
      <c r="O3976">
        <v>2</v>
      </c>
      <c r="P3976" t="s">
        <v>3323</v>
      </c>
    </row>
    <row r="3977" spans="1:16" x14ac:dyDescent="0.3">
      <c r="A3977" t="s">
        <v>37</v>
      </c>
      <c r="B3977" t="s">
        <v>38</v>
      </c>
      <c r="C3977" t="s">
        <v>39</v>
      </c>
      <c r="D3977" t="s">
        <v>40</v>
      </c>
      <c r="E3977">
        <v>1</v>
      </c>
      <c r="F3977">
        <v>292</v>
      </c>
      <c r="G3977">
        <v>7</v>
      </c>
      <c r="H3977" s="47">
        <f t="shared" si="186"/>
        <v>292</v>
      </c>
      <c r="I3977" s="47">
        <f t="shared" si="187"/>
        <v>7</v>
      </c>
      <c r="J3977" s="39" t="str">
        <f t="shared" si="188"/>
        <v>2927</v>
      </c>
      <c r="K3977" t="s">
        <v>124</v>
      </c>
      <c r="L3977">
        <v>67</v>
      </c>
      <c r="M3977" t="s">
        <v>54</v>
      </c>
      <c r="N3977" t="s">
        <v>55</v>
      </c>
      <c r="O3977">
        <v>5</v>
      </c>
      <c r="P3977" t="s">
        <v>3322</v>
      </c>
    </row>
    <row r="3978" spans="1:16" x14ac:dyDescent="0.3">
      <c r="A3978" t="s">
        <v>37</v>
      </c>
      <c r="B3978" t="s">
        <v>38</v>
      </c>
      <c r="C3978" t="s">
        <v>39</v>
      </c>
      <c r="D3978" t="s">
        <v>40</v>
      </c>
      <c r="E3978">
        <v>1</v>
      </c>
      <c r="F3978">
        <v>867</v>
      </c>
      <c r="G3978">
        <v>67</v>
      </c>
      <c r="H3978" s="47">
        <f t="shared" si="186"/>
        <v>867</v>
      </c>
      <c r="I3978" s="47">
        <f t="shared" si="187"/>
        <v>67</v>
      </c>
      <c r="J3978" s="39" t="str">
        <f t="shared" si="188"/>
        <v>86767</v>
      </c>
      <c r="K3978" t="s">
        <v>56</v>
      </c>
      <c r="L3978">
        <v>154</v>
      </c>
      <c r="M3978" t="s">
        <v>54</v>
      </c>
      <c r="N3978" t="s">
        <v>135</v>
      </c>
      <c r="O3978">
        <v>2</v>
      </c>
      <c r="P3978" t="s">
        <v>3323</v>
      </c>
    </row>
    <row r="3979" spans="1:16" x14ac:dyDescent="0.3">
      <c r="A3979" t="s">
        <v>37</v>
      </c>
      <c r="B3979" t="s">
        <v>38</v>
      </c>
      <c r="C3979" t="s">
        <v>39</v>
      </c>
      <c r="D3979" t="s">
        <v>40</v>
      </c>
      <c r="E3979">
        <v>1</v>
      </c>
      <c r="F3979">
        <v>907</v>
      </c>
      <c r="G3979">
        <v>10</v>
      </c>
      <c r="H3979" s="47">
        <f t="shared" si="186"/>
        <v>907</v>
      </c>
      <c r="I3979" s="47">
        <f t="shared" si="187"/>
        <v>10</v>
      </c>
      <c r="J3979" s="39" t="str">
        <f t="shared" si="188"/>
        <v>90710</v>
      </c>
      <c r="K3979" t="s">
        <v>161</v>
      </c>
      <c r="L3979">
        <v>240</v>
      </c>
      <c r="M3979" t="s">
        <v>54</v>
      </c>
      <c r="N3979" t="s">
        <v>162</v>
      </c>
      <c r="O3979">
        <v>2</v>
      </c>
      <c r="P3979" t="s">
        <v>3323</v>
      </c>
    </row>
    <row r="3980" spans="1:16" x14ac:dyDescent="0.3">
      <c r="A3980" t="s">
        <v>37</v>
      </c>
      <c r="B3980" t="s">
        <v>38</v>
      </c>
      <c r="C3980" t="s">
        <v>39</v>
      </c>
      <c r="D3980" t="s">
        <v>40</v>
      </c>
      <c r="E3980">
        <v>1</v>
      </c>
      <c r="F3980">
        <v>287</v>
      </c>
      <c r="G3980">
        <v>3</v>
      </c>
      <c r="H3980" s="47">
        <f t="shared" si="186"/>
        <v>287</v>
      </c>
      <c r="I3980" s="47">
        <f t="shared" si="187"/>
        <v>3</v>
      </c>
      <c r="J3980" s="39" t="str">
        <f t="shared" si="188"/>
        <v>2873</v>
      </c>
      <c r="K3980" t="s">
        <v>161</v>
      </c>
      <c r="L3980">
        <v>127</v>
      </c>
      <c r="M3980" t="s">
        <v>54</v>
      </c>
      <c r="N3980" t="s">
        <v>162</v>
      </c>
      <c r="O3980">
        <v>2</v>
      </c>
      <c r="P3980" t="s">
        <v>3323</v>
      </c>
    </row>
    <row r="3981" spans="1:16" x14ac:dyDescent="0.3">
      <c r="A3981" t="s">
        <v>37</v>
      </c>
      <c r="B3981" t="s">
        <v>38</v>
      </c>
      <c r="C3981" t="s">
        <v>39</v>
      </c>
      <c r="D3981" t="s">
        <v>40</v>
      </c>
      <c r="E3981">
        <v>1</v>
      </c>
      <c r="F3981">
        <v>866</v>
      </c>
      <c r="G3981">
        <v>4</v>
      </c>
      <c r="H3981" s="47">
        <f t="shared" si="186"/>
        <v>866</v>
      </c>
      <c r="I3981" s="47">
        <f t="shared" si="187"/>
        <v>4</v>
      </c>
      <c r="J3981" s="39" t="str">
        <f t="shared" si="188"/>
        <v>8664</v>
      </c>
      <c r="K3981" t="s">
        <v>50</v>
      </c>
      <c r="L3981">
        <v>83</v>
      </c>
      <c r="M3981" t="s">
        <v>54</v>
      </c>
      <c r="N3981" t="s">
        <v>159</v>
      </c>
      <c r="O3981">
        <v>2</v>
      </c>
      <c r="P3981" t="s">
        <v>3323</v>
      </c>
    </row>
    <row r="3982" spans="1:16" x14ac:dyDescent="0.3">
      <c r="A3982" t="s">
        <v>37</v>
      </c>
      <c r="B3982" t="s">
        <v>38</v>
      </c>
      <c r="C3982" t="s">
        <v>39</v>
      </c>
      <c r="D3982" t="s">
        <v>40</v>
      </c>
      <c r="E3982">
        <v>1</v>
      </c>
      <c r="F3982">
        <v>771</v>
      </c>
      <c r="G3982">
        <v>5</v>
      </c>
      <c r="H3982" s="47">
        <f t="shared" si="186"/>
        <v>771</v>
      </c>
      <c r="I3982" s="47">
        <f t="shared" si="187"/>
        <v>5</v>
      </c>
      <c r="J3982" s="39" t="str">
        <f t="shared" si="188"/>
        <v>7715</v>
      </c>
      <c r="K3982" t="s">
        <v>124</v>
      </c>
      <c r="L3982">
        <v>136</v>
      </c>
      <c r="M3982" t="s">
        <v>54</v>
      </c>
      <c r="N3982" t="s">
        <v>135</v>
      </c>
      <c r="O3982">
        <v>2</v>
      </c>
      <c r="P3982" t="s">
        <v>3323</v>
      </c>
    </row>
    <row r="3983" spans="1:16" x14ac:dyDescent="0.3">
      <c r="A3983" t="s">
        <v>37</v>
      </c>
      <c r="B3983" t="s">
        <v>38</v>
      </c>
      <c r="C3983" t="s">
        <v>39</v>
      </c>
      <c r="D3983" t="s">
        <v>40</v>
      </c>
      <c r="E3983">
        <v>1</v>
      </c>
      <c r="F3983">
        <v>573</v>
      </c>
      <c r="G3983">
        <v>3</v>
      </c>
      <c r="H3983" s="47">
        <f t="shared" si="186"/>
        <v>573</v>
      </c>
      <c r="I3983" s="47">
        <f t="shared" si="187"/>
        <v>3</v>
      </c>
      <c r="J3983" s="39" t="str">
        <f t="shared" si="188"/>
        <v>5733</v>
      </c>
      <c r="K3983" t="s">
        <v>356</v>
      </c>
      <c r="L3983">
        <v>555</v>
      </c>
      <c r="M3983" t="s">
        <v>54</v>
      </c>
      <c r="N3983" t="s">
        <v>57</v>
      </c>
      <c r="O3983">
        <v>2</v>
      </c>
      <c r="P3983" t="s">
        <v>3323</v>
      </c>
    </row>
    <row r="3984" spans="1:16" x14ac:dyDescent="0.3">
      <c r="A3984" t="s">
        <v>37</v>
      </c>
      <c r="B3984" t="s">
        <v>38</v>
      </c>
      <c r="C3984" t="s">
        <v>39</v>
      </c>
      <c r="D3984" t="s">
        <v>40</v>
      </c>
      <c r="E3984">
        <v>1</v>
      </c>
      <c r="F3984">
        <v>520</v>
      </c>
      <c r="G3984">
        <v>14</v>
      </c>
      <c r="H3984" s="47">
        <f t="shared" si="186"/>
        <v>520</v>
      </c>
      <c r="I3984" s="47">
        <f t="shared" si="187"/>
        <v>14</v>
      </c>
      <c r="J3984" s="39" t="str">
        <f t="shared" si="188"/>
        <v>52014</v>
      </c>
      <c r="K3984" t="s">
        <v>50</v>
      </c>
      <c r="L3984">
        <v>14</v>
      </c>
      <c r="M3984" t="s">
        <v>1235</v>
      </c>
      <c r="N3984" t="s">
        <v>1236</v>
      </c>
      <c r="O3984">
        <v>1</v>
      </c>
      <c r="P3984" t="s">
        <v>3321</v>
      </c>
    </row>
    <row r="3985" spans="1:16" x14ac:dyDescent="0.3">
      <c r="A3985" t="s">
        <v>37</v>
      </c>
      <c r="B3985" t="s">
        <v>38</v>
      </c>
      <c r="C3985" t="s">
        <v>39</v>
      </c>
      <c r="D3985" t="s">
        <v>40</v>
      </c>
      <c r="E3985">
        <v>1</v>
      </c>
      <c r="F3985">
        <v>212</v>
      </c>
      <c r="G3985">
        <v>9</v>
      </c>
      <c r="H3985" s="47">
        <f t="shared" si="186"/>
        <v>212</v>
      </c>
      <c r="I3985" s="47">
        <f t="shared" si="187"/>
        <v>9</v>
      </c>
      <c r="J3985" s="39" t="str">
        <f t="shared" si="188"/>
        <v>2129</v>
      </c>
      <c r="K3985" t="s">
        <v>124</v>
      </c>
      <c r="L3985">
        <v>104</v>
      </c>
      <c r="M3985" t="s">
        <v>54</v>
      </c>
      <c r="N3985" t="s">
        <v>55</v>
      </c>
      <c r="O3985">
        <v>5</v>
      </c>
      <c r="P3985" t="s">
        <v>3322</v>
      </c>
    </row>
    <row r="3986" spans="1:16" x14ac:dyDescent="0.3">
      <c r="A3986" t="s">
        <v>37</v>
      </c>
      <c r="B3986" t="s">
        <v>38</v>
      </c>
      <c r="C3986" t="s">
        <v>39</v>
      </c>
      <c r="D3986" t="s">
        <v>40</v>
      </c>
      <c r="E3986">
        <v>1</v>
      </c>
      <c r="F3986">
        <v>213</v>
      </c>
      <c r="G3986">
        <v>5</v>
      </c>
      <c r="H3986" s="47">
        <f t="shared" si="186"/>
        <v>213</v>
      </c>
      <c r="I3986" s="47">
        <f t="shared" si="187"/>
        <v>5</v>
      </c>
      <c r="J3986" s="39" t="str">
        <f t="shared" si="188"/>
        <v>2135</v>
      </c>
      <c r="K3986" t="s">
        <v>124</v>
      </c>
      <c r="L3986">
        <v>587</v>
      </c>
      <c r="M3986" t="s">
        <v>54</v>
      </c>
      <c r="N3986" t="s">
        <v>55</v>
      </c>
      <c r="O3986">
        <v>5</v>
      </c>
      <c r="P3986" t="s">
        <v>3322</v>
      </c>
    </row>
    <row r="3987" spans="1:16" x14ac:dyDescent="0.3">
      <c r="A3987" t="s">
        <v>37</v>
      </c>
      <c r="B3987" t="s">
        <v>38</v>
      </c>
      <c r="C3987" t="s">
        <v>39</v>
      </c>
      <c r="D3987" t="s">
        <v>40</v>
      </c>
      <c r="E3987">
        <v>1</v>
      </c>
      <c r="F3987">
        <v>487</v>
      </c>
      <c r="G3987">
        <v>5</v>
      </c>
      <c r="H3987" s="47">
        <f t="shared" si="186"/>
        <v>487</v>
      </c>
      <c r="I3987" s="47">
        <f t="shared" si="187"/>
        <v>5</v>
      </c>
      <c r="J3987" s="39" t="str">
        <f t="shared" si="188"/>
        <v>4875</v>
      </c>
      <c r="K3987" t="s">
        <v>124</v>
      </c>
      <c r="L3987">
        <v>7</v>
      </c>
      <c r="M3987" t="s">
        <v>54</v>
      </c>
      <c r="N3987" t="s">
        <v>135</v>
      </c>
      <c r="O3987">
        <v>2</v>
      </c>
      <c r="P3987" t="s">
        <v>3323</v>
      </c>
    </row>
    <row r="3988" spans="1:16" x14ac:dyDescent="0.3">
      <c r="A3988" t="s">
        <v>37</v>
      </c>
      <c r="B3988" t="s">
        <v>38</v>
      </c>
      <c r="C3988" t="s">
        <v>39</v>
      </c>
      <c r="D3988" t="s">
        <v>40</v>
      </c>
      <c r="E3988">
        <v>1</v>
      </c>
      <c r="F3988">
        <v>887</v>
      </c>
      <c r="G3988">
        <v>13</v>
      </c>
      <c r="H3988" s="47">
        <f t="shared" si="186"/>
        <v>887</v>
      </c>
      <c r="I3988" s="47">
        <f t="shared" si="187"/>
        <v>13</v>
      </c>
      <c r="J3988" s="39" t="str">
        <f t="shared" si="188"/>
        <v>88713</v>
      </c>
      <c r="K3988" t="s">
        <v>124</v>
      </c>
      <c r="L3988">
        <v>13</v>
      </c>
      <c r="M3988" t="s">
        <v>54</v>
      </c>
      <c r="N3988" t="s">
        <v>135</v>
      </c>
      <c r="O3988">
        <v>2</v>
      </c>
      <c r="P3988" t="s">
        <v>3323</v>
      </c>
    </row>
    <row r="3989" spans="1:16" x14ac:dyDescent="0.3">
      <c r="A3989" t="s">
        <v>37</v>
      </c>
      <c r="B3989" t="s">
        <v>38</v>
      </c>
      <c r="C3989" t="s">
        <v>39</v>
      </c>
      <c r="D3989" t="s">
        <v>40</v>
      </c>
      <c r="E3989">
        <v>1</v>
      </c>
      <c r="F3989">
        <v>112</v>
      </c>
      <c r="G3989">
        <v>2</v>
      </c>
      <c r="H3989" s="47">
        <f t="shared" si="186"/>
        <v>112</v>
      </c>
      <c r="I3989" s="47">
        <f t="shared" si="187"/>
        <v>2</v>
      </c>
      <c r="J3989" s="39" t="str">
        <f t="shared" si="188"/>
        <v>1122</v>
      </c>
      <c r="K3989" t="s">
        <v>124</v>
      </c>
      <c r="L3989">
        <v>20</v>
      </c>
      <c r="M3989" t="s">
        <v>54</v>
      </c>
      <c r="N3989" t="s">
        <v>135</v>
      </c>
      <c r="O3989">
        <v>2</v>
      </c>
      <c r="P3989" t="s">
        <v>3323</v>
      </c>
    </row>
    <row r="3990" spans="1:16" x14ac:dyDescent="0.3">
      <c r="A3990" t="s">
        <v>37</v>
      </c>
      <c r="B3990" t="s">
        <v>38</v>
      </c>
      <c r="C3990" t="s">
        <v>39</v>
      </c>
      <c r="D3990" t="s">
        <v>40</v>
      </c>
      <c r="E3990">
        <v>1</v>
      </c>
      <c r="F3990">
        <v>219</v>
      </c>
      <c r="G3990">
        <v>6</v>
      </c>
      <c r="H3990" s="47">
        <f t="shared" si="186"/>
        <v>219</v>
      </c>
      <c r="I3990" s="47">
        <f t="shared" si="187"/>
        <v>6</v>
      </c>
      <c r="J3990" s="39" t="str">
        <f t="shared" si="188"/>
        <v>2196</v>
      </c>
      <c r="K3990" t="s">
        <v>124</v>
      </c>
      <c r="L3990">
        <v>85</v>
      </c>
      <c r="M3990" t="s">
        <v>54</v>
      </c>
      <c r="N3990" t="s">
        <v>55</v>
      </c>
      <c r="O3990">
        <v>5</v>
      </c>
      <c r="P3990" t="s">
        <v>3322</v>
      </c>
    </row>
    <row r="3991" spans="1:16" x14ac:dyDescent="0.3">
      <c r="A3991" t="s">
        <v>37</v>
      </c>
      <c r="B3991" t="s">
        <v>38</v>
      </c>
      <c r="C3991" t="s">
        <v>39</v>
      </c>
      <c r="D3991" t="s">
        <v>40</v>
      </c>
      <c r="E3991">
        <v>1</v>
      </c>
      <c r="F3991">
        <v>449</v>
      </c>
      <c r="G3991">
        <v>1</v>
      </c>
      <c r="H3991" s="47">
        <f t="shared" si="186"/>
        <v>449</v>
      </c>
      <c r="I3991" s="47">
        <f t="shared" si="187"/>
        <v>1</v>
      </c>
      <c r="J3991" s="39" t="str">
        <f t="shared" si="188"/>
        <v>4491</v>
      </c>
      <c r="K3991" t="s">
        <v>124</v>
      </c>
      <c r="L3991">
        <v>50</v>
      </c>
      <c r="M3991" t="s">
        <v>54</v>
      </c>
      <c r="N3991" t="s">
        <v>135</v>
      </c>
      <c r="O3991">
        <v>2</v>
      </c>
      <c r="P3991" t="s">
        <v>3323</v>
      </c>
    </row>
    <row r="3992" spans="1:16" x14ac:dyDescent="0.3">
      <c r="A3992" t="s">
        <v>37</v>
      </c>
      <c r="B3992" t="s">
        <v>38</v>
      </c>
      <c r="C3992" t="s">
        <v>39</v>
      </c>
      <c r="D3992" t="s">
        <v>40</v>
      </c>
      <c r="E3992">
        <v>1</v>
      </c>
      <c r="F3992">
        <v>755</v>
      </c>
      <c r="G3992">
        <v>7</v>
      </c>
      <c r="H3992" s="47">
        <f t="shared" si="186"/>
        <v>755</v>
      </c>
      <c r="I3992" s="47">
        <f t="shared" si="187"/>
        <v>7</v>
      </c>
      <c r="J3992" s="39" t="str">
        <f t="shared" si="188"/>
        <v>7557</v>
      </c>
      <c r="K3992" t="s">
        <v>56</v>
      </c>
      <c r="L3992">
        <v>404</v>
      </c>
      <c r="M3992" t="s">
        <v>54</v>
      </c>
      <c r="N3992" t="s">
        <v>55</v>
      </c>
      <c r="O3992">
        <v>5</v>
      </c>
      <c r="P3992" t="s">
        <v>3322</v>
      </c>
    </row>
    <row r="3993" spans="1:16" x14ac:dyDescent="0.3">
      <c r="A3993" t="s">
        <v>37</v>
      </c>
      <c r="B3993" t="s">
        <v>38</v>
      </c>
      <c r="C3993" t="s">
        <v>39</v>
      </c>
      <c r="D3993" t="s">
        <v>40</v>
      </c>
      <c r="E3993">
        <v>1</v>
      </c>
      <c r="F3993">
        <v>456</v>
      </c>
      <c r="G3993">
        <v>25</v>
      </c>
      <c r="H3993" s="47">
        <f t="shared" si="186"/>
        <v>456</v>
      </c>
      <c r="I3993" s="47">
        <f t="shared" si="187"/>
        <v>25</v>
      </c>
      <c r="J3993" s="39" t="str">
        <f t="shared" si="188"/>
        <v>45625</v>
      </c>
      <c r="K3993" t="s">
        <v>124</v>
      </c>
      <c r="L3993">
        <v>43</v>
      </c>
      <c r="M3993" t="s">
        <v>54</v>
      </c>
      <c r="N3993" t="s">
        <v>55</v>
      </c>
      <c r="O3993">
        <v>5</v>
      </c>
      <c r="P3993" t="s">
        <v>3322</v>
      </c>
    </row>
    <row r="3994" spans="1:16" x14ac:dyDescent="0.3">
      <c r="A3994" t="s">
        <v>37</v>
      </c>
      <c r="B3994" t="s">
        <v>38</v>
      </c>
      <c r="C3994" t="s">
        <v>39</v>
      </c>
      <c r="D3994" t="s">
        <v>40</v>
      </c>
      <c r="E3994">
        <v>1</v>
      </c>
      <c r="F3994">
        <v>574</v>
      </c>
      <c r="G3994">
        <v>2</v>
      </c>
      <c r="H3994" s="47">
        <f t="shared" si="186"/>
        <v>574</v>
      </c>
      <c r="I3994" s="47">
        <f t="shared" si="187"/>
        <v>2</v>
      </c>
      <c r="J3994" s="39" t="str">
        <f t="shared" si="188"/>
        <v>5742</v>
      </c>
      <c r="K3994" t="s">
        <v>356</v>
      </c>
      <c r="L3994">
        <v>300</v>
      </c>
      <c r="M3994" t="s">
        <v>54</v>
      </c>
      <c r="N3994" t="s">
        <v>135</v>
      </c>
      <c r="O3994">
        <v>2</v>
      </c>
      <c r="P3994" t="s">
        <v>3323</v>
      </c>
    </row>
    <row r="3995" spans="1:16" x14ac:dyDescent="0.3">
      <c r="A3995" t="s">
        <v>37</v>
      </c>
      <c r="B3995" t="s">
        <v>38</v>
      </c>
      <c r="C3995" t="s">
        <v>39</v>
      </c>
      <c r="D3995" t="s">
        <v>40</v>
      </c>
      <c r="E3995">
        <v>1</v>
      </c>
      <c r="F3995">
        <v>546</v>
      </c>
      <c r="G3995">
        <v>2</v>
      </c>
      <c r="H3995" s="47">
        <f t="shared" si="186"/>
        <v>546</v>
      </c>
      <c r="I3995" s="47">
        <f t="shared" si="187"/>
        <v>2</v>
      </c>
      <c r="J3995" s="39" t="str">
        <f t="shared" si="188"/>
        <v>5462</v>
      </c>
      <c r="K3995" t="s">
        <v>124</v>
      </c>
      <c r="L3995">
        <v>63</v>
      </c>
      <c r="M3995" t="s">
        <v>54</v>
      </c>
      <c r="N3995" t="s">
        <v>57</v>
      </c>
      <c r="O3995">
        <v>2</v>
      </c>
      <c r="P3995" t="s">
        <v>3323</v>
      </c>
    </row>
    <row r="3996" spans="1:16" x14ac:dyDescent="0.3">
      <c r="A3996" t="s">
        <v>37</v>
      </c>
      <c r="B3996" t="s">
        <v>38</v>
      </c>
      <c r="C3996" t="s">
        <v>39</v>
      </c>
      <c r="D3996" t="s">
        <v>40</v>
      </c>
      <c r="E3996">
        <v>1</v>
      </c>
      <c r="F3996">
        <v>565</v>
      </c>
      <c r="G3996">
        <v>15</v>
      </c>
      <c r="H3996" s="47">
        <f t="shared" si="186"/>
        <v>565</v>
      </c>
      <c r="I3996" s="47">
        <f t="shared" si="187"/>
        <v>15</v>
      </c>
      <c r="J3996" s="39" t="str">
        <f t="shared" si="188"/>
        <v>56515</v>
      </c>
      <c r="K3996" t="s">
        <v>124</v>
      </c>
      <c r="L3996">
        <v>33</v>
      </c>
      <c r="M3996" t="s">
        <v>3306</v>
      </c>
      <c r="N3996" t="s">
        <v>3307</v>
      </c>
      <c r="O3996">
        <v>1</v>
      </c>
      <c r="P3996" t="s">
        <v>3321</v>
      </c>
    </row>
    <row r="3997" spans="1:16" x14ac:dyDescent="0.3">
      <c r="A3997" t="s">
        <v>37</v>
      </c>
      <c r="B3997" t="s">
        <v>38</v>
      </c>
      <c r="C3997" t="s">
        <v>39</v>
      </c>
      <c r="D3997" t="s">
        <v>40</v>
      </c>
      <c r="E3997">
        <v>1</v>
      </c>
      <c r="F3997">
        <v>511</v>
      </c>
      <c r="G3997">
        <v>36</v>
      </c>
      <c r="H3997" s="47">
        <f t="shared" si="186"/>
        <v>511</v>
      </c>
      <c r="I3997" s="47">
        <f t="shared" si="187"/>
        <v>36</v>
      </c>
      <c r="J3997" s="39" t="str">
        <f t="shared" si="188"/>
        <v>51136</v>
      </c>
      <c r="K3997" t="s">
        <v>124</v>
      </c>
      <c r="L3997">
        <v>154</v>
      </c>
      <c r="M3997" t="s">
        <v>54</v>
      </c>
      <c r="N3997" t="s">
        <v>55</v>
      </c>
      <c r="O3997">
        <v>5</v>
      </c>
      <c r="P3997" t="s">
        <v>3322</v>
      </c>
    </row>
    <row r="3998" spans="1:16" x14ac:dyDescent="0.3">
      <c r="A3998" t="s">
        <v>37</v>
      </c>
      <c r="B3998" t="s">
        <v>38</v>
      </c>
      <c r="C3998" t="s">
        <v>39</v>
      </c>
      <c r="D3998" t="s">
        <v>40</v>
      </c>
      <c r="E3998">
        <v>1</v>
      </c>
      <c r="F3998">
        <v>292</v>
      </c>
      <c r="G3998">
        <v>6</v>
      </c>
      <c r="H3998" s="47">
        <f t="shared" si="186"/>
        <v>292</v>
      </c>
      <c r="I3998" s="47">
        <f t="shared" si="187"/>
        <v>6</v>
      </c>
      <c r="J3998" s="39" t="str">
        <f t="shared" si="188"/>
        <v>2926</v>
      </c>
      <c r="K3998" t="s">
        <v>124</v>
      </c>
      <c r="L3998">
        <v>84</v>
      </c>
      <c r="M3998" t="s">
        <v>54</v>
      </c>
      <c r="N3998" t="s">
        <v>55</v>
      </c>
      <c r="O3998">
        <v>5</v>
      </c>
      <c r="P3998" t="s">
        <v>3322</v>
      </c>
    </row>
    <row r="3999" spans="1:16" x14ac:dyDescent="0.3">
      <c r="A3999" t="s">
        <v>37</v>
      </c>
      <c r="B3999" t="s">
        <v>38</v>
      </c>
      <c r="C3999" t="s">
        <v>39</v>
      </c>
      <c r="D3999" t="s">
        <v>40</v>
      </c>
      <c r="E3999">
        <v>1</v>
      </c>
      <c r="F3999">
        <v>584</v>
      </c>
      <c r="G3999">
        <v>2</v>
      </c>
      <c r="H3999" s="47">
        <f t="shared" si="186"/>
        <v>584</v>
      </c>
      <c r="I3999" s="47">
        <f t="shared" si="187"/>
        <v>2</v>
      </c>
      <c r="J3999" s="39" t="str">
        <f t="shared" si="188"/>
        <v>5842</v>
      </c>
      <c r="K3999" t="s">
        <v>124</v>
      </c>
      <c r="L3999">
        <v>268</v>
      </c>
      <c r="M3999" t="s">
        <v>54</v>
      </c>
      <c r="N3999" t="s">
        <v>3290</v>
      </c>
      <c r="O3999">
        <v>1</v>
      </c>
      <c r="P3999" t="s">
        <v>3321</v>
      </c>
    </row>
    <row r="4000" spans="1:16" x14ac:dyDescent="0.3">
      <c r="A4000" t="s">
        <v>37</v>
      </c>
      <c r="B4000" t="s">
        <v>38</v>
      </c>
      <c r="C4000" t="s">
        <v>39</v>
      </c>
      <c r="D4000" t="s">
        <v>40</v>
      </c>
      <c r="E4000">
        <v>1</v>
      </c>
      <c r="F4000">
        <v>882</v>
      </c>
      <c r="G4000">
        <v>25</v>
      </c>
      <c r="H4000" s="47">
        <f t="shared" si="186"/>
        <v>882</v>
      </c>
      <c r="I4000" s="47">
        <f t="shared" si="187"/>
        <v>25</v>
      </c>
      <c r="J4000" s="39" t="str">
        <f t="shared" si="188"/>
        <v>88225</v>
      </c>
      <c r="K4000" t="s">
        <v>124</v>
      </c>
      <c r="L4000">
        <v>330</v>
      </c>
      <c r="M4000" t="s">
        <v>54</v>
      </c>
      <c r="N4000" t="s">
        <v>55</v>
      </c>
      <c r="O4000">
        <v>5</v>
      </c>
      <c r="P4000" t="s">
        <v>3322</v>
      </c>
    </row>
    <row r="4001" spans="1:16" x14ac:dyDescent="0.3">
      <c r="A4001" t="s">
        <v>37</v>
      </c>
      <c r="B4001" t="s">
        <v>38</v>
      </c>
      <c r="C4001" t="s">
        <v>39</v>
      </c>
      <c r="D4001" t="s">
        <v>40</v>
      </c>
      <c r="E4001">
        <v>1</v>
      </c>
      <c r="F4001">
        <v>81</v>
      </c>
      <c r="G4001">
        <v>28</v>
      </c>
      <c r="H4001" s="47">
        <f t="shared" si="186"/>
        <v>81</v>
      </c>
      <c r="I4001" s="47">
        <f t="shared" si="187"/>
        <v>28</v>
      </c>
      <c r="J4001" s="39" t="str">
        <f t="shared" si="188"/>
        <v>8128</v>
      </c>
      <c r="K4001" t="s">
        <v>124</v>
      </c>
      <c r="L4001">
        <v>1</v>
      </c>
      <c r="M4001">
        <v>83</v>
      </c>
      <c r="N4001" t="s">
        <v>3273</v>
      </c>
      <c r="O4001">
        <v>1</v>
      </c>
      <c r="P4001" t="s">
        <v>3321</v>
      </c>
    </row>
    <row r="4002" spans="1:16" x14ac:dyDescent="0.3">
      <c r="A4002" t="s">
        <v>37</v>
      </c>
      <c r="B4002" t="s">
        <v>38</v>
      </c>
      <c r="C4002" t="s">
        <v>39</v>
      </c>
      <c r="D4002" t="s">
        <v>40</v>
      </c>
      <c r="E4002">
        <v>1</v>
      </c>
      <c r="F4002">
        <v>519</v>
      </c>
      <c r="G4002">
        <v>9</v>
      </c>
      <c r="H4002" s="47">
        <f t="shared" si="186"/>
        <v>519</v>
      </c>
      <c r="I4002" s="47">
        <f t="shared" si="187"/>
        <v>9</v>
      </c>
      <c r="J4002" s="39" t="str">
        <f t="shared" si="188"/>
        <v>5199</v>
      </c>
      <c r="K4002" t="s">
        <v>124</v>
      </c>
      <c r="L4002">
        <v>74</v>
      </c>
      <c r="M4002" t="s">
        <v>54</v>
      </c>
      <c r="N4002" t="s">
        <v>55</v>
      </c>
      <c r="O4002">
        <v>5</v>
      </c>
      <c r="P4002" t="s">
        <v>3322</v>
      </c>
    </row>
    <row r="4003" spans="1:16" x14ac:dyDescent="0.3">
      <c r="A4003" t="s">
        <v>37</v>
      </c>
      <c r="B4003" t="s">
        <v>38</v>
      </c>
      <c r="C4003" t="s">
        <v>39</v>
      </c>
      <c r="D4003" t="s">
        <v>40</v>
      </c>
      <c r="E4003">
        <v>1</v>
      </c>
      <c r="F4003">
        <v>867</v>
      </c>
      <c r="G4003">
        <v>133</v>
      </c>
      <c r="H4003" s="47">
        <f t="shared" si="186"/>
        <v>867</v>
      </c>
      <c r="I4003" s="47">
        <f t="shared" si="187"/>
        <v>133</v>
      </c>
      <c r="J4003" s="39" t="str">
        <f t="shared" si="188"/>
        <v>867133</v>
      </c>
      <c r="K4003" t="s">
        <v>124</v>
      </c>
      <c r="L4003">
        <v>304</v>
      </c>
      <c r="M4003" t="s">
        <v>54</v>
      </c>
      <c r="N4003" t="s">
        <v>135</v>
      </c>
      <c r="O4003">
        <v>2</v>
      </c>
      <c r="P4003" t="s">
        <v>3323</v>
      </c>
    </row>
    <row r="4004" spans="1:16" x14ac:dyDescent="0.3">
      <c r="A4004" t="s">
        <v>37</v>
      </c>
      <c r="B4004" t="s">
        <v>38</v>
      </c>
      <c r="C4004" t="s">
        <v>39</v>
      </c>
      <c r="D4004" t="s">
        <v>40</v>
      </c>
      <c r="E4004">
        <v>1</v>
      </c>
      <c r="F4004">
        <v>545</v>
      </c>
      <c r="G4004">
        <v>2</v>
      </c>
      <c r="H4004" s="47">
        <f t="shared" si="186"/>
        <v>545</v>
      </c>
      <c r="I4004" s="47">
        <f t="shared" si="187"/>
        <v>2</v>
      </c>
      <c r="J4004" s="39" t="str">
        <f t="shared" si="188"/>
        <v>5452</v>
      </c>
      <c r="K4004" t="s">
        <v>124</v>
      </c>
      <c r="L4004">
        <v>139</v>
      </c>
      <c r="M4004" t="s">
        <v>54</v>
      </c>
      <c r="N4004" t="s">
        <v>57</v>
      </c>
      <c r="O4004">
        <v>2</v>
      </c>
      <c r="P4004" t="s">
        <v>3323</v>
      </c>
    </row>
    <row r="4005" spans="1:16" x14ac:dyDescent="0.3">
      <c r="A4005" t="s">
        <v>37</v>
      </c>
      <c r="B4005" t="s">
        <v>38</v>
      </c>
      <c r="C4005" t="s">
        <v>39</v>
      </c>
      <c r="D4005" t="s">
        <v>40</v>
      </c>
      <c r="E4005">
        <v>1</v>
      </c>
      <c r="F4005">
        <v>275</v>
      </c>
      <c r="G4005">
        <v>40</v>
      </c>
      <c r="H4005" s="47">
        <f t="shared" si="186"/>
        <v>275</v>
      </c>
      <c r="I4005" s="47">
        <f t="shared" si="187"/>
        <v>40</v>
      </c>
      <c r="J4005" s="39" t="str">
        <f t="shared" si="188"/>
        <v>27540</v>
      </c>
      <c r="K4005" t="s">
        <v>50</v>
      </c>
      <c r="L4005">
        <v>83</v>
      </c>
      <c r="M4005" t="s">
        <v>54</v>
      </c>
      <c r="N4005" t="s">
        <v>55</v>
      </c>
      <c r="O4005">
        <v>5</v>
      </c>
      <c r="P4005" t="s">
        <v>3322</v>
      </c>
    </row>
    <row r="4006" spans="1:16" x14ac:dyDescent="0.3">
      <c r="A4006" t="s">
        <v>37</v>
      </c>
      <c r="B4006" t="s">
        <v>38</v>
      </c>
      <c r="C4006" t="s">
        <v>39</v>
      </c>
      <c r="D4006" t="s">
        <v>40</v>
      </c>
      <c r="E4006">
        <v>1</v>
      </c>
      <c r="F4006">
        <v>215</v>
      </c>
      <c r="G4006">
        <v>3</v>
      </c>
      <c r="H4006" s="47">
        <f t="shared" si="186"/>
        <v>215</v>
      </c>
      <c r="I4006" s="47">
        <f t="shared" si="187"/>
        <v>3</v>
      </c>
      <c r="J4006" s="39" t="str">
        <f t="shared" si="188"/>
        <v>2153</v>
      </c>
      <c r="K4006" t="s">
        <v>124</v>
      </c>
      <c r="L4006">
        <v>49</v>
      </c>
      <c r="M4006" t="s">
        <v>54</v>
      </c>
      <c r="N4006" t="s">
        <v>55</v>
      </c>
      <c r="O4006">
        <v>5</v>
      </c>
      <c r="P4006" t="s">
        <v>3322</v>
      </c>
    </row>
    <row r="4007" spans="1:16" x14ac:dyDescent="0.3">
      <c r="A4007" t="s">
        <v>37</v>
      </c>
      <c r="B4007" t="s">
        <v>38</v>
      </c>
      <c r="C4007" t="s">
        <v>39</v>
      </c>
      <c r="D4007" t="s">
        <v>40</v>
      </c>
      <c r="E4007">
        <v>1</v>
      </c>
      <c r="F4007">
        <v>416</v>
      </c>
      <c r="G4007">
        <v>1</v>
      </c>
      <c r="H4007" s="47">
        <f t="shared" si="186"/>
        <v>416</v>
      </c>
      <c r="I4007" s="47">
        <f t="shared" si="187"/>
        <v>1</v>
      </c>
      <c r="J4007" s="39" t="str">
        <f t="shared" si="188"/>
        <v>4161</v>
      </c>
      <c r="K4007" t="s">
        <v>124</v>
      </c>
      <c r="L4007">
        <v>712</v>
      </c>
      <c r="M4007" t="s">
        <v>54</v>
      </c>
      <c r="N4007" t="s">
        <v>55</v>
      </c>
      <c r="O4007">
        <v>5</v>
      </c>
      <c r="P4007" t="s">
        <v>3322</v>
      </c>
    </row>
    <row r="4008" spans="1:16" x14ac:dyDescent="0.3">
      <c r="A4008" t="s">
        <v>37</v>
      </c>
      <c r="B4008" t="s">
        <v>38</v>
      </c>
      <c r="C4008" t="s">
        <v>39</v>
      </c>
      <c r="D4008" t="s">
        <v>40</v>
      </c>
      <c r="E4008">
        <v>1</v>
      </c>
      <c r="F4008">
        <v>555</v>
      </c>
      <c r="G4008">
        <v>2</v>
      </c>
      <c r="H4008" s="47">
        <f t="shared" si="186"/>
        <v>555</v>
      </c>
      <c r="I4008" s="47">
        <f t="shared" si="187"/>
        <v>2</v>
      </c>
      <c r="J4008" s="39" t="str">
        <f t="shared" si="188"/>
        <v>5552</v>
      </c>
      <c r="K4008" t="s">
        <v>124</v>
      </c>
      <c r="L4008">
        <v>116</v>
      </c>
      <c r="M4008" t="s">
        <v>54</v>
      </c>
      <c r="N4008" t="s">
        <v>57</v>
      </c>
      <c r="O4008">
        <v>2</v>
      </c>
      <c r="P4008" t="s">
        <v>3323</v>
      </c>
    </row>
    <row r="4009" spans="1:16" x14ac:dyDescent="0.3">
      <c r="A4009" t="s">
        <v>37</v>
      </c>
      <c r="B4009" t="s">
        <v>38</v>
      </c>
      <c r="C4009" t="s">
        <v>39</v>
      </c>
      <c r="D4009" t="s">
        <v>40</v>
      </c>
      <c r="E4009">
        <v>1</v>
      </c>
      <c r="F4009">
        <v>430</v>
      </c>
      <c r="G4009">
        <v>7</v>
      </c>
      <c r="H4009" s="47">
        <f t="shared" si="186"/>
        <v>430</v>
      </c>
      <c r="I4009" s="47">
        <f t="shared" si="187"/>
        <v>7</v>
      </c>
      <c r="J4009" s="39" t="str">
        <f t="shared" si="188"/>
        <v>4307</v>
      </c>
      <c r="K4009" t="s">
        <v>124</v>
      </c>
      <c r="L4009">
        <v>129</v>
      </c>
      <c r="M4009" t="s">
        <v>54</v>
      </c>
      <c r="N4009" t="s">
        <v>55</v>
      </c>
      <c r="O4009">
        <v>5</v>
      </c>
      <c r="P4009" t="s">
        <v>3322</v>
      </c>
    </row>
    <row r="4010" spans="1:16" x14ac:dyDescent="0.3">
      <c r="A4010" t="s">
        <v>37</v>
      </c>
      <c r="B4010" t="s">
        <v>38</v>
      </c>
      <c r="C4010" t="s">
        <v>39</v>
      </c>
      <c r="D4010" t="s">
        <v>40</v>
      </c>
      <c r="E4010">
        <v>1</v>
      </c>
      <c r="F4010">
        <v>314</v>
      </c>
      <c r="G4010">
        <v>3</v>
      </c>
      <c r="H4010" s="47">
        <f t="shared" si="186"/>
        <v>314</v>
      </c>
      <c r="I4010" s="47">
        <f t="shared" si="187"/>
        <v>3</v>
      </c>
      <c r="J4010" s="39" t="str">
        <f t="shared" si="188"/>
        <v>3143</v>
      </c>
      <c r="K4010" t="s">
        <v>124</v>
      </c>
      <c r="L4010">
        <v>63</v>
      </c>
      <c r="M4010" t="s">
        <v>54</v>
      </c>
      <c r="N4010" t="s">
        <v>135</v>
      </c>
      <c r="O4010">
        <v>2</v>
      </c>
      <c r="P4010" t="s">
        <v>3323</v>
      </c>
    </row>
    <row r="4011" spans="1:16" x14ac:dyDescent="0.3">
      <c r="A4011" t="s">
        <v>37</v>
      </c>
      <c r="B4011" t="s">
        <v>38</v>
      </c>
      <c r="C4011" t="s">
        <v>39</v>
      </c>
      <c r="D4011" t="s">
        <v>40</v>
      </c>
      <c r="E4011">
        <v>1</v>
      </c>
      <c r="F4011">
        <v>137</v>
      </c>
      <c r="G4011">
        <v>5</v>
      </c>
      <c r="H4011" s="47">
        <f t="shared" si="186"/>
        <v>137</v>
      </c>
      <c r="I4011" s="47">
        <f t="shared" si="187"/>
        <v>5</v>
      </c>
      <c r="J4011" s="39" t="str">
        <f t="shared" si="188"/>
        <v>1375</v>
      </c>
      <c r="K4011" t="s">
        <v>356</v>
      </c>
      <c r="L4011">
        <v>367</v>
      </c>
      <c r="M4011" t="s">
        <v>54</v>
      </c>
      <c r="N4011" t="s">
        <v>57</v>
      </c>
      <c r="O4011">
        <v>2</v>
      </c>
      <c r="P4011" t="s">
        <v>3323</v>
      </c>
    </row>
    <row r="4012" spans="1:16" x14ac:dyDescent="0.3">
      <c r="A4012" t="s">
        <v>37</v>
      </c>
      <c r="B4012" t="s">
        <v>38</v>
      </c>
      <c r="C4012" t="s">
        <v>39</v>
      </c>
      <c r="D4012" t="s">
        <v>40</v>
      </c>
      <c r="E4012">
        <v>1</v>
      </c>
      <c r="F4012">
        <v>740</v>
      </c>
      <c r="G4012">
        <v>2</v>
      </c>
      <c r="H4012" s="47">
        <f t="shared" si="186"/>
        <v>740</v>
      </c>
      <c r="I4012" s="47">
        <f t="shared" si="187"/>
        <v>2</v>
      </c>
      <c r="J4012" s="39" t="str">
        <f t="shared" si="188"/>
        <v>7402</v>
      </c>
      <c r="K4012" t="s">
        <v>356</v>
      </c>
      <c r="L4012">
        <v>469</v>
      </c>
      <c r="M4012" t="s">
        <v>3308</v>
      </c>
      <c r="N4012" t="s">
        <v>3309</v>
      </c>
      <c r="O4012">
        <v>1</v>
      </c>
      <c r="P4012" t="s">
        <v>3321</v>
      </c>
    </row>
    <row r="4013" spans="1:16" x14ac:dyDescent="0.3">
      <c r="A4013" t="s">
        <v>37</v>
      </c>
      <c r="B4013" t="s">
        <v>38</v>
      </c>
      <c r="C4013" t="s">
        <v>39</v>
      </c>
      <c r="D4013" t="s">
        <v>40</v>
      </c>
      <c r="E4013">
        <v>1</v>
      </c>
      <c r="F4013">
        <v>221</v>
      </c>
      <c r="G4013">
        <v>5</v>
      </c>
      <c r="H4013" s="47">
        <f t="shared" si="186"/>
        <v>221</v>
      </c>
      <c r="I4013" s="47">
        <f t="shared" si="187"/>
        <v>5</v>
      </c>
      <c r="J4013" s="39" t="str">
        <f t="shared" si="188"/>
        <v>2215</v>
      </c>
      <c r="K4013" t="s">
        <v>124</v>
      </c>
      <c r="L4013">
        <v>10</v>
      </c>
      <c r="M4013" t="s">
        <v>54</v>
      </c>
      <c r="N4013" t="s">
        <v>55</v>
      </c>
      <c r="O4013">
        <v>5</v>
      </c>
      <c r="P4013" t="s">
        <v>3322</v>
      </c>
    </row>
    <row r="4014" spans="1:16" x14ac:dyDescent="0.3">
      <c r="A4014" t="s">
        <v>37</v>
      </c>
      <c r="B4014" t="s">
        <v>38</v>
      </c>
      <c r="C4014" t="s">
        <v>39</v>
      </c>
      <c r="D4014" t="s">
        <v>40</v>
      </c>
      <c r="E4014">
        <v>1</v>
      </c>
      <c r="F4014">
        <v>306</v>
      </c>
      <c r="G4014">
        <v>11</v>
      </c>
      <c r="H4014" s="47">
        <f t="shared" si="186"/>
        <v>306</v>
      </c>
      <c r="I4014" s="47">
        <f t="shared" si="187"/>
        <v>11</v>
      </c>
      <c r="J4014" s="39" t="str">
        <f t="shared" si="188"/>
        <v>30611</v>
      </c>
      <c r="K4014" t="s">
        <v>124</v>
      </c>
      <c r="L4014">
        <v>21</v>
      </c>
      <c r="M4014" t="s">
        <v>329</v>
      </c>
      <c r="N4014" t="s">
        <v>330</v>
      </c>
      <c r="O4014">
        <v>1</v>
      </c>
      <c r="P4014" t="s">
        <v>3321</v>
      </c>
    </row>
    <row r="4015" spans="1:16" x14ac:dyDescent="0.3">
      <c r="A4015" t="s">
        <v>37</v>
      </c>
      <c r="B4015" t="s">
        <v>38</v>
      </c>
      <c r="C4015" t="s">
        <v>39</v>
      </c>
      <c r="D4015" t="s">
        <v>40</v>
      </c>
      <c r="E4015">
        <v>1</v>
      </c>
      <c r="F4015">
        <v>56</v>
      </c>
      <c r="G4015">
        <v>15</v>
      </c>
      <c r="H4015" s="47">
        <f t="shared" si="186"/>
        <v>56</v>
      </c>
      <c r="I4015" s="47">
        <f t="shared" si="187"/>
        <v>15</v>
      </c>
      <c r="J4015" s="39" t="str">
        <f t="shared" si="188"/>
        <v>5615</v>
      </c>
      <c r="K4015" t="s">
        <v>124</v>
      </c>
      <c r="L4015">
        <v>19</v>
      </c>
      <c r="M4015" t="s">
        <v>54</v>
      </c>
      <c r="N4015" t="s">
        <v>55</v>
      </c>
      <c r="O4015">
        <v>5</v>
      </c>
      <c r="P4015" t="s">
        <v>3322</v>
      </c>
    </row>
    <row r="4016" spans="1:16" x14ac:dyDescent="0.3">
      <c r="A4016" t="s">
        <v>37</v>
      </c>
      <c r="B4016" t="s">
        <v>38</v>
      </c>
      <c r="C4016" t="s">
        <v>39</v>
      </c>
      <c r="D4016" t="s">
        <v>40</v>
      </c>
      <c r="E4016">
        <v>1</v>
      </c>
      <c r="F4016">
        <v>843</v>
      </c>
      <c r="G4016">
        <v>8</v>
      </c>
      <c r="H4016" s="47">
        <f t="shared" si="186"/>
        <v>843</v>
      </c>
      <c r="I4016" s="47">
        <f t="shared" si="187"/>
        <v>8</v>
      </c>
      <c r="J4016" s="39" t="str">
        <f t="shared" si="188"/>
        <v>8438</v>
      </c>
      <c r="K4016" t="s">
        <v>58</v>
      </c>
      <c r="L4016">
        <v>51</v>
      </c>
      <c r="M4016" t="s">
        <v>54</v>
      </c>
      <c r="N4016" t="s">
        <v>55</v>
      </c>
      <c r="O4016">
        <v>5</v>
      </c>
      <c r="P4016" t="s">
        <v>3322</v>
      </c>
    </row>
    <row r="4017" spans="1:16" x14ac:dyDescent="0.3">
      <c r="A4017" t="s">
        <v>37</v>
      </c>
      <c r="B4017" t="s">
        <v>38</v>
      </c>
      <c r="C4017" t="s">
        <v>39</v>
      </c>
      <c r="D4017" t="s">
        <v>40</v>
      </c>
      <c r="E4017">
        <v>1</v>
      </c>
      <c r="F4017">
        <v>439</v>
      </c>
      <c r="G4017">
        <v>2</v>
      </c>
      <c r="H4017" s="47">
        <f t="shared" si="186"/>
        <v>439</v>
      </c>
      <c r="I4017" s="47">
        <f t="shared" si="187"/>
        <v>2</v>
      </c>
      <c r="J4017" s="39" t="str">
        <f t="shared" si="188"/>
        <v>4392</v>
      </c>
      <c r="K4017" t="s">
        <v>124</v>
      </c>
      <c r="L4017">
        <v>830</v>
      </c>
      <c r="M4017" t="s">
        <v>54</v>
      </c>
      <c r="N4017" t="s">
        <v>57</v>
      </c>
      <c r="O4017">
        <v>2</v>
      </c>
      <c r="P4017" t="s">
        <v>3323</v>
      </c>
    </row>
    <row r="4018" spans="1:16" x14ac:dyDescent="0.3">
      <c r="A4018" t="s">
        <v>37</v>
      </c>
      <c r="B4018" t="s">
        <v>38</v>
      </c>
      <c r="C4018" t="s">
        <v>39</v>
      </c>
      <c r="D4018" t="s">
        <v>40</v>
      </c>
      <c r="E4018">
        <v>1</v>
      </c>
      <c r="F4018">
        <v>867</v>
      </c>
      <c r="G4018">
        <v>72</v>
      </c>
      <c r="H4018" s="47">
        <f t="shared" si="186"/>
        <v>867</v>
      </c>
      <c r="I4018" s="47">
        <f t="shared" si="187"/>
        <v>72</v>
      </c>
      <c r="J4018" s="39" t="str">
        <f t="shared" si="188"/>
        <v>86772</v>
      </c>
      <c r="K4018" t="s">
        <v>56</v>
      </c>
      <c r="L4018">
        <v>28</v>
      </c>
      <c r="M4018" t="s">
        <v>54</v>
      </c>
      <c r="N4018" t="s">
        <v>135</v>
      </c>
      <c r="O4018">
        <v>2</v>
      </c>
      <c r="P4018" t="s">
        <v>3323</v>
      </c>
    </row>
    <row r="4019" spans="1:16" x14ac:dyDescent="0.3">
      <c r="A4019" t="s">
        <v>37</v>
      </c>
      <c r="B4019" t="s">
        <v>38</v>
      </c>
      <c r="C4019" t="s">
        <v>39</v>
      </c>
      <c r="D4019" t="s">
        <v>40</v>
      </c>
      <c r="E4019">
        <v>1</v>
      </c>
      <c r="F4019">
        <v>585</v>
      </c>
      <c r="G4019">
        <v>47</v>
      </c>
      <c r="H4019" s="47">
        <f t="shared" si="186"/>
        <v>585</v>
      </c>
      <c r="I4019" s="47">
        <f t="shared" si="187"/>
        <v>47</v>
      </c>
      <c r="J4019" s="39" t="str">
        <f t="shared" si="188"/>
        <v>58547</v>
      </c>
      <c r="K4019" t="s">
        <v>50</v>
      </c>
      <c r="L4019">
        <v>23</v>
      </c>
      <c r="M4019" t="s">
        <v>54</v>
      </c>
      <c r="N4019" t="s">
        <v>55</v>
      </c>
      <c r="O4019">
        <v>5</v>
      </c>
      <c r="P4019" t="s">
        <v>3322</v>
      </c>
    </row>
    <row r="4020" spans="1:16" x14ac:dyDescent="0.3">
      <c r="A4020" t="s">
        <v>37</v>
      </c>
      <c r="B4020" t="s">
        <v>38</v>
      </c>
      <c r="C4020" t="s">
        <v>39</v>
      </c>
      <c r="D4020" t="s">
        <v>40</v>
      </c>
      <c r="E4020">
        <v>1</v>
      </c>
      <c r="F4020">
        <v>341</v>
      </c>
      <c r="G4020">
        <v>7</v>
      </c>
      <c r="H4020" s="47">
        <f t="shared" si="186"/>
        <v>341</v>
      </c>
      <c r="I4020" s="47">
        <f t="shared" si="187"/>
        <v>7</v>
      </c>
      <c r="J4020" s="39" t="str">
        <f t="shared" si="188"/>
        <v>3417</v>
      </c>
      <c r="K4020" t="s">
        <v>161</v>
      </c>
      <c r="L4020">
        <v>2</v>
      </c>
      <c r="M4020" t="s">
        <v>54</v>
      </c>
      <c r="N4020" t="s">
        <v>162</v>
      </c>
      <c r="O4020">
        <v>2</v>
      </c>
      <c r="P4020" t="s">
        <v>3323</v>
      </c>
    </row>
    <row r="4021" spans="1:16" x14ac:dyDescent="0.3">
      <c r="A4021" t="s">
        <v>37</v>
      </c>
      <c r="B4021" t="s">
        <v>38</v>
      </c>
      <c r="C4021" t="s">
        <v>39</v>
      </c>
      <c r="D4021" t="s">
        <v>40</v>
      </c>
      <c r="E4021">
        <v>1</v>
      </c>
      <c r="F4021">
        <v>737</v>
      </c>
      <c r="G4021">
        <v>21</v>
      </c>
      <c r="H4021" s="47">
        <f t="shared" si="186"/>
        <v>737</v>
      </c>
      <c r="I4021" s="47">
        <f t="shared" si="187"/>
        <v>21</v>
      </c>
      <c r="J4021" s="39" t="str">
        <f t="shared" si="188"/>
        <v>73721</v>
      </c>
      <c r="K4021" t="s">
        <v>356</v>
      </c>
      <c r="L4021">
        <v>33</v>
      </c>
      <c r="M4021" t="s">
        <v>54</v>
      </c>
      <c r="N4021" t="s">
        <v>135</v>
      </c>
      <c r="O4021">
        <v>2</v>
      </c>
      <c r="P4021" t="s">
        <v>3323</v>
      </c>
    </row>
    <row r="4022" spans="1:16" x14ac:dyDescent="0.3">
      <c r="A4022" t="s">
        <v>37</v>
      </c>
      <c r="B4022" t="s">
        <v>38</v>
      </c>
      <c r="C4022" t="s">
        <v>39</v>
      </c>
      <c r="D4022" t="s">
        <v>40</v>
      </c>
      <c r="E4022">
        <v>1</v>
      </c>
      <c r="F4022">
        <v>325</v>
      </c>
      <c r="G4022">
        <v>5</v>
      </c>
      <c r="H4022" s="47">
        <f t="shared" si="186"/>
        <v>325</v>
      </c>
      <c r="I4022" s="47">
        <f t="shared" si="187"/>
        <v>5</v>
      </c>
      <c r="J4022" s="39" t="str">
        <f t="shared" si="188"/>
        <v>3255</v>
      </c>
      <c r="K4022" t="s">
        <v>124</v>
      </c>
      <c r="L4022">
        <v>512</v>
      </c>
      <c r="M4022" t="s">
        <v>54</v>
      </c>
      <c r="N4022" t="s">
        <v>57</v>
      </c>
      <c r="O4022">
        <v>2</v>
      </c>
      <c r="P4022" t="s">
        <v>3323</v>
      </c>
    </row>
    <row r="4023" spans="1:16" x14ac:dyDescent="0.3">
      <c r="A4023" t="s">
        <v>37</v>
      </c>
      <c r="B4023" t="s">
        <v>38</v>
      </c>
      <c r="C4023" t="s">
        <v>39</v>
      </c>
      <c r="D4023" t="s">
        <v>40</v>
      </c>
      <c r="E4023">
        <v>1</v>
      </c>
      <c r="F4023">
        <v>81</v>
      </c>
      <c r="G4023">
        <v>14</v>
      </c>
      <c r="H4023" s="47">
        <f t="shared" si="186"/>
        <v>81</v>
      </c>
      <c r="I4023" s="47">
        <f t="shared" si="187"/>
        <v>14</v>
      </c>
      <c r="J4023" s="39" t="str">
        <f t="shared" si="188"/>
        <v>8114</v>
      </c>
      <c r="K4023" t="s">
        <v>124</v>
      </c>
      <c r="L4023">
        <v>1</v>
      </c>
      <c r="M4023" t="s">
        <v>54</v>
      </c>
      <c r="N4023" t="s">
        <v>135</v>
      </c>
      <c r="O4023">
        <v>2</v>
      </c>
      <c r="P4023" t="s">
        <v>3323</v>
      </c>
    </row>
    <row r="4024" spans="1:16" x14ac:dyDescent="0.3">
      <c r="A4024" t="s">
        <v>37</v>
      </c>
      <c r="B4024" t="s">
        <v>38</v>
      </c>
      <c r="C4024" t="s">
        <v>39</v>
      </c>
      <c r="D4024" t="s">
        <v>40</v>
      </c>
      <c r="E4024">
        <v>1</v>
      </c>
      <c r="F4024">
        <v>168</v>
      </c>
      <c r="G4024">
        <v>1</v>
      </c>
      <c r="H4024" s="47">
        <f t="shared" si="186"/>
        <v>168</v>
      </c>
      <c r="I4024" s="47">
        <f t="shared" si="187"/>
        <v>1</v>
      </c>
      <c r="J4024" s="39" t="str">
        <f t="shared" si="188"/>
        <v>1681</v>
      </c>
      <c r="K4024" t="s">
        <v>124</v>
      </c>
      <c r="L4024">
        <v>30</v>
      </c>
      <c r="M4024" t="s">
        <v>54</v>
      </c>
      <c r="N4024" t="s">
        <v>57</v>
      </c>
      <c r="O4024">
        <v>2</v>
      </c>
      <c r="P4024" t="s">
        <v>3323</v>
      </c>
    </row>
    <row r="4025" spans="1:16" x14ac:dyDescent="0.3">
      <c r="A4025" t="s">
        <v>37</v>
      </c>
      <c r="B4025" t="s">
        <v>38</v>
      </c>
      <c r="C4025" t="s">
        <v>39</v>
      </c>
      <c r="D4025" t="s">
        <v>40</v>
      </c>
      <c r="E4025">
        <v>1</v>
      </c>
      <c r="F4025">
        <v>158</v>
      </c>
      <c r="G4025">
        <v>4</v>
      </c>
      <c r="H4025" s="47">
        <f t="shared" si="186"/>
        <v>158</v>
      </c>
      <c r="I4025" s="47">
        <f t="shared" si="187"/>
        <v>4</v>
      </c>
      <c r="J4025" s="39" t="str">
        <f t="shared" si="188"/>
        <v>1584</v>
      </c>
      <c r="K4025" t="s">
        <v>356</v>
      </c>
      <c r="L4025">
        <v>198</v>
      </c>
      <c r="M4025" t="s">
        <v>54</v>
      </c>
      <c r="N4025" t="s">
        <v>135</v>
      </c>
      <c r="O4025">
        <v>2</v>
      </c>
      <c r="P4025" t="s">
        <v>3323</v>
      </c>
    </row>
    <row r="4026" spans="1:16" x14ac:dyDescent="0.3">
      <c r="A4026" t="s">
        <v>37</v>
      </c>
      <c r="B4026" t="s">
        <v>38</v>
      </c>
      <c r="C4026" t="s">
        <v>39</v>
      </c>
      <c r="D4026" t="s">
        <v>40</v>
      </c>
      <c r="E4026">
        <v>1</v>
      </c>
      <c r="F4026">
        <v>341</v>
      </c>
      <c r="G4026">
        <v>1</v>
      </c>
      <c r="H4026" s="47">
        <f t="shared" si="186"/>
        <v>341</v>
      </c>
      <c r="I4026" s="47">
        <f t="shared" si="187"/>
        <v>1</v>
      </c>
      <c r="J4026" s="39" t="str">
        <f t="shared" si="188"/>
        <v>3411</v>
      </c>
      <c r="K4026" t="s">
        <v>161</v>
      </c>
      <c r="L4026">
        <v>14</v>
      </c>
      <c r="M4026" t="s">
        <v>54</v>
      </c>
      <c r="N4026" t="s">
        <v>162</v>
      </c>
      <c r="O4026">
        <v>2</v>
      </c>
      <c r="P4026" t="s">
        <v>3323</v>
      </c>
    </row>
    <row r="4027" spans="1:16" x14ac:dyDescent="0.3">
      <c r="A4027" t="s">
        <v>37</v>
      </c>
      <c r="B4027" t="s">
        <v>38</v>
      </c>
      <c r="C4027" t="s">
        <v>39</v>
      </c>
      <c r="D4027" t="s">
        <v>40</v>
      </c>
      <c r="E4027">
        <v>1</v>
      </c>
      <c r="F4027">
        <v>205</v>
      </c>
      <c r="G4027">
        <v>65</v>
      </c>
      <c r="H4027" s="47">
        <f t="shared" si="186"/>
        <v>205</v>
      </c>
      <c r="I4027" s="47">
        <f t="shared" si="187"/>
        <v>65</v>
      </c>
      <c r="J4027" s="39" t="str">
        <f t="shared" si="188"/>
        <v>20565</v>
      </c>
      <c r="K4027" t="s">
        <v>124</v>
      </c>
      <c r="L4027">
        <v>10</v>
      </c>
      <c r="M4027" t="s">
        <v>54</v>
      </c>
      <c r="N4027" t="s">
        <v>135</v>
      </c>
      <c r="O4027">
        <v>2</v>
      </c>
      <c r="P4027" t="s">
        <v>3323</v>
      </c>
    </row>
    <row r="4028" spans="1:16" x14ac:dyDescent="0.3">
      <c r="A4028" t="s">
        <v>37</v>
      </c>
      <c r="B4028" t="s">
        <v>38</v>
      </c>
      <c r="C4028" t="s">
        <v>39</v>
      </c>
      <c r="D4028" t="s">
        <v>40</v>
      </c>
      <c r="E4028">
        <v>1</v>
      </c>
      <c r="F4028">
        <v>222</v>
      </c>
      <c r="G4028">
        <v>4</v>
      </c>
      <c r="H4028" s="47">
        <f t="shared" si="186"/>
        <v>222</v>
      </c>
      <c r="I4028" s="47">
        <f t="shared" si="187"/>
        <v>4</v>
      </c>
      <c r="J4028" s="39" t="str">
        <f t="shared" si="188"/>
        <v>2224</v>
      </c>
      <c r="K4028" t="s">
        <v>124</v>
      </c>
      <c r="L4028">
        <v>40</v>
      </c>
      <c r="M4028" t="s">
        <v>54</v>
      </c>
      <c r="N4028" t="s">
        <v>55</v>
      </c>
      <c r="O4028">
        <v>5</v>
      </c>
      <c r="P4028" t="s">
        <v>3322</v>
      </c>
    </row>
    <row r="4029" spans="1:16" x14ac:dyDescent="0.3">
      <c r="A4029" t="s">
        <v>37</v>
      </c>
      <c r="B4029" t="s">
        <v>38</v>
      </c>
      <c r="C4029" t="s">
        <v>39</v>
      </c>
      <c r="D4029" t="s">
        <v>40</v>
      </c>
      <c r="E4029">
        <v>1</v>
      </c>
      <c r="F4029">
        <v>837</v>
      </c>
      <c r="G4029">
        <v>3</v>
      </c>
      <c r="H4029" s="47">
        <f t="shared" si="186"/>
        <v>837</v>
      </c>
      <c r="I4029" s="47">
        <f t="shared" si="187"/>
        <v>3</v>
      </c>
      <c r="J4029" s="39" t="str">
        <f t="shared" si="188"/>
        <v>8373</v>
      </c>
      <c r="K4029" t="s">
        <v>56</v>
      </c>
      <c r="L4029">
        <v>68</v>
      </c>
      <c r="M4029" t="s">
        <v>54</v>
      </c>
      <c r="N4029" t="s">
        <v>55</v>
      </c>
      <c r="O4029">
        <v>5</v>
      </c>
      <c r="P4029" t="s">
        <v>3322</v>
      </c>
    </row>
    <row r="4030" spans="1:16" x14ac:dyDescent="0.3">
      <c r="A4030" t="s">
        <v>37</v>
      </c>
      <c r="B4030" t="s">
        <v>38</v>
      </c>
      <c r="C4030" t="s">
        <v>39</v>
      </c>
      <c r="D4030" t="s">
        <v>40</v>
      </c>
      <c r="E4030">
        <v>1</v>
      </c>
      <c r="F4030">
        <v>194</v>
      </c>
      <c r="G4030">
        <v>9</v>
      </c>
      <c r="H4030" s="47">
        <f t="shared" si="186"/>
        <v>194</v>
      </c>
      <c r="I4030" s="47">
        <f t="shared" si="187"/>
        <v>9</v>
      </c>
      <c r="J4030" s="39" t="str">
        <f t="shared" si="188"/>
        <v>1949</v>
      </c>
      <c r="K4030" t="s">
        <v>124</v>
      </c>
      <c r="L4030">
        <v>112</v>
      </c>
      <c r="M4030" t="s">
        <v>54</v>
      </c>
      <c r="N4030" t="s">
        <v>55</v>
      </c>
      <c r="O4030">
        <v>5</v>
      </c>
      <c r="P4030" t="s">
        <v>3322</v>
      </c>
    </row>
    <row r="4031" spans="1:16" x14ac:dyDescent="0.3">
      <c r="A4031" t="s">
        <v>37</v>
      </c>
      <c r="B4031" t="s">
        <v>38</v>
      </c>
      <c r="C4031" t="s">
        <v>39</v>
      </c>
      <c r="D4031" t="s">
        <v>40</v>
      </c>
      <c r="E4031">
        <v>1</v>
      </c>
      <c r="F4031">
        <v>70</v>
      </c>
      <c r="G4031">
        <v>2</v>
      </c>
      <c r="H4031" s="47">
        <f t="shared" si="186"/>
        <v>70</v>
      </c>
      <c r="I4031" s="47">
        <f t="shared" si="187"/>
        <v>2</v>
      </c>
      <c r="J4031" s="39" t="str">
        <f t="shared" si="188"/>
        <v>702</v>
      </c>
      <c r="K4031" t="s">
        <v>356</v>
      </c>
      <c r="L4031">
        <v>36</v>
      </c>
      <c r="M4031" t="s">
        <v>54</v>
      </c>
      <c r="N4031" t="s">
        <v>57</v>
      </c>
      <c r="O4031">
        <v>2</v>
      </c>
      <c r="P4031" t="s">
        <v>3323</v>
      </c>
    </row>
    <row r="4032" spans="1:16" x14ac:dyDescent="0.3">
      <c r="A4032" t="s">
        <v>37</v>
      </c>
      <c r="B4032" t="s">
        <v>38</v>
      </c>
      <c r="C4032" t="s">
        <v>39</v>
      </c>
      <c r="D4032" t="s">
        <v>40</v>
      </c>
      <c r="E4032">
        <v>1</v>
      </c>
      <c r="F4032">
        <v>776</v>
      </c>
      <c r="G4032">
        <v>3</v>
      </c>
      <c r="H4032" s="47">
        <f t="shared" si="186"/>
        <v>776</v>
      </c>
      <c r="I4032" s="47">
        <f t="shared" si="187"/>
        <v>3</v>
      </c>
      <c r="J4032" s="39" t="str">
        <f t="shared" si="188"/>
        <v>7763</v>
      </c>
      <c r="K4032" t="s">
        <v>124</v>
      </c>
      <c r="L4032">
        <v>658</v>
      </c>
      <c r="M4032" t="s">
        <v>54</v>
      </c>
      <c r="N4032" t="s">
        <v>135</v>
      </c>
      <c r="O4032">
        <v>2</v>
      </c>
      <c r="P4032" t="s">
        <v>3323</v>
      </c>
    </row>
    <row r="4033" spans="1:16" x14ac:dyDescent="0.3">
      <c r="A4033" t="s">
        <v>37</v>
      </c>
      <c r="B4033" t="s">
        <v>38</v>
      </c>
      <c r="C4033" t="s">
        <v>39</v>
      </c>
      <c r="D4033" t="s">
        <v>40</v>
      </c>
      <c r="E4033" t="s">
        <v>77</v>
      </c>
      <c r="F4033">
        <v>33</v>
      </c>
      <c r="G4033">
        <v>7</v>
      </c>
      <c r="H4033" s="47" t="str">
        <f t="shared" si="186"/>
        <v>산33</v>
      </c>
      <c r="I4033" s="47">
        <f t="shared" si="187"/>
        <v>7</v>
      </c>
      <c r="J4033" s="39" t="str">
        <f t="shared" si="188"/>
        <v>산337</v>
      </c>
      <c r="K4033" t="s">
        <v>78</v>
      </c>
      <c r="L4033">
        <v>250</v>
      </c>
      <c r="M4033" t="s">
        <v>54</v>
      </c>
      <c r="N4033" t="s">
        <v>79</v>
      </c>
      <c r="O4033">
        <v>2</v>
      </c>
      <c r="P4033" t="s">
        <v>3323</v>
      </c>
    </row>
    <row r="4034" spans="1:16" x14ac:dyDescent="0.3">
      <c r="A4034" t="s">
        <v>37</v>
      </c>
      <c r="B4034" t="s">
        <v>38</v>
      </c>
      <c r="C4034" t="s">
        <v>39</v>
      </c>
      <c r="D4034" t="s">
        <v>40</v>
      </c>
      <c r="E4034" t="s">
        <v>77</v>
      </c>
      <c r="F4034">
        <v>24</v>
      </c>
      <c r="G4034">
        <v>7</v>
      </c>
      <c r="H4034" s="47" t="str">
        <f t="shared" si="186"/>
        <v>산24</v>
      </c>
      <c r="I4034" s="47">
        <f t="shared" si="187"/>
        <v>7</v>
      </c>
      <c r="J4034" s="39" t="str">
        <f t="shared" si="188"/>
        <v>산247</v>
      </c>
      <c r="K4034" t="s">
        <v>78</v>
      </c>
      <c r="L4034">
        <v>7196</v>
      </c>
      <c r="M4034" t="s">
        <v>92</v>
      </c>
      <c r="N4034" t="s">
        <v>93</v>
      </c>
      <c r="O4034">
        <v>1</v>
      </c>
      <c r="P4034" t="s">
        <v>3321</v>
      </c>
    </row>
    <row r="4035" spans="1:16" x14ac:dyDescent="0.3">
      <c r="A4035" t="s">
        <v>37</v>
      </c>
      <c r="B4035" t="s">
        <v>38</v>
      </c>
      <c r="C4035" t="s">
        <v>39</v>
      </c>
      <c r="D4035" t="s">
        <v>40</v>
      </c>
      <c r="E4035" t="s">
        <v>77</v>
      </c>
      <c r="F4035">
        <v>18</v>
      </c>
      <c r="G4035">
        <v>0</v>
      </c>
      <c r="H4035" s="47" t="str">
        <f t="shared" ref="H4035:H4098" si="189">IF(E4035=1,F4035,CONCATENATE(E4035,F4035))</f>
        <v>산18</v>
      </c>
      <c r="I4035" s="47"/>
      <c r="J4035" s="39" t="str">
        <f t="shared" ref="J4035:J4098" si="190">CONCATENATE(H4035,I4035)</f>
        <v>산18</v>
      </c>
      <c r="K4035" t="s">
        <v>78</v>
      </c>
      <c r="L4035">
        <v>8017</v>
      </c>
      <c r="M4035" t="s">
        <v>237</v>
      </c>
      <c r="N4035" t="s">
        <v>238</v>
      </c>
      <c r="O4035">
        <v>1</v>
      </c>
      <c r="P4035" t="s">
        <v>3321</v>
      </c>
    </row>
    <row r="4036" spans="1:16" x14ac:dyDescent="0.3">
      <c r="A4036" t="s">
        <v>37</v>
      </c>
      <c r="B4036" t="s">
        <v>38</v>
      </c>
      <c r="C4036" t="s">
        <v>39</v>
      </c>
      <c r="D4036" t="s">
        <v>40</v>
      </c>
      <c r="E4036" t="s">
        <v>77</v>
      </c>
      <c r="F4036">
        <v>29</v>
      </c>
      <c r="G4036">
        <v>0</v>
      </c>
      <c r="H4036" s="47" t="str">
        <f t="shared" si="189"/>
        <v>산29</v>
      </c>
      <c r="I4036" s="47"/>
      <c r="J4036" s="39" t="str">
        <f t="shared" si="190"/>
        <v>산29</v>
      </c>
      <c r="K4036" t="s">
        <v>78</v>
      </c>
      <c r="L4036">
        <v>1190</v>
      </c>
      <c r="M4036" t="s">
        <v>251</v>
      </c>
      <c r="N4036" t="s">
        <v>252</v>
      </c>
      <c r="O4036">
        <v>1</v>
      </c>
      <c r="P4036" t="s">
        <v>3321</v>
      </c>
    </row>
    <row r="4037" spans="1:16" x14ac:dyDescent="0.3">
      <c r="A4037" t="s">
        <v>37</v>
      </c>
      <c r="B4037" t="s">
        <v>38</v>
      </c>
      <c r="C4037" t="s">
        <v>39</v>
      </c>
      <c r="D4037" t="s">
        <v>40</v>
      </c>
      <c r="E4037" t="s">
        <v>77</v>
      </c>
      <c r="F4037">
        <v>7</v>
      </c>
      <c r="G4037">
        <v>23</v>
      </c>
      <c r="H4037" s="47" t="str">
        <f t="shared" si="189"/>
        <v>산7</v>
      </c>
      <c r="I4037" s="47">
        <f t="shared" ref="I4037:I4098" si="191">G4037</f>
        <v>23</v>
      </c>
      <c r="J4037" s="39" t="str">
        <f t="shared" si="190"/>
        <v>산723</v>
      </c>
      <c r="K4037" t="s">
        <v>78</v>
      </c>
      <c r="L4037">
        <v>1393</v>
      </c>
      <c r="M4037" t="s">
        <v>253</v>
      </c>
      <c r="N4037" t="s">
        <v>254</v>
      </c>
      <c r="O4037">
        <v>1</v>
      </c>
      <c r="P4037" t="s">
        <v>3321</v>
      </c>
    </row>
    <row r="4038" spans="1:16" x14ac:dyDescent="0.3">
      <c r="A4038" t="s">
        <v>37</v>
      </c>
      <c r="B4038" t="s">
        <v>38</v>
      </c>
      <c r="C4038" t="s">
        <v>39</v>
      </c>
      <c r="D4038" t="s">
        <v>40</v>
      </c>
      <c r="E4038" t="s">
        <v>77</v>
      </c>
      <c r="F4038">
        <v>18</v>
      </c>
      <c r="G4038">
        <v>2</v>
      </c>
      <c r="H4038" s="47" t="str">
        <f t="shared" si="189"/>
        <v>산18</v>
      </c>
      <c r="I4038" s="47">
        <f t="shared" si="191"/>
        <v>2</v>
      </c>
      <c r="J4038" s="39" t="str">
        <f t="shared" si="190"/>
        <v>산182</v>
      </c>
      <c r="K4038" t="s">
        <v>124</v>
      </c>
      <c r="L4038">
        <v>174</v>
      </c>
      <c r="M4038" t="s">
        <v>54</v>
      </c>
      <c r="N4038" t="s">
        <v>55</v>
      </c>
      <c r="O4038">
        <v>5</v>
      </c>
      <c r="P4038" t="s">
        <v>3322</v>
      </c>
    </row>
    <row r="4039" spans="1:16" x14ac:dyDescent="0.3">
      <c r="A4039" t="s">
        <v>37</v>
      </c>
      <c r="B4039" t="s">
        <v>38</v>
      </c>
      <c r="C4039" t="s">
        <v>39</v>
      </c>
      <c r="D4039" t="s">
        <v>40</v>
      </c>
      <c r="E4039" t="s">
        <v>77</v>
      </c>
      <c r="F4039">
        <v>32</v>
      </c>
      <c r="G4039">
        <v>1</v>
      </c>
      <c r="H4039" s="47" t="str">
        <f t="shared" si="189"/>
        <v>산32</v>
      </c>
      <c r="I4039" s="47">
        <f t="shared" si="191"/>
        <v>1</v>
      </c>
      <c r="J4039" s="39" t="str">
        <f t="shared" si="190"/>
        <v>산321</v>
      </c>
      <c r="K4039" t="s">
        <v>78</v>
      </c>
      <c r="L4039">
        <v>1574</v>
      </c>
      <c r="M4039" t="s">
        <v>380</v>
      </c>
      <c r="N4039" t="s">
        <v>381</v>
      </c>
      <c r="O4039">
        <v>1</v>
      </c>
      <c r="P4039" t="s">
        <v>3321</v>
      </c>
    </row>
    <row r="4040" spans="1:16" x14ac:dyDescent="0.3">
      <c r="A4040" t="s">
        <v>37</v>
      </c>
      <c r="B4040" t="s">
        <v>38</v>
      </c>
      <c r="C4040" t="s">
        <v>39</v>
      </c>
      <c r="D4040" t="s">
        <v>40</v>
      </c>
      <c r="E4040" t="s">
        <v>77</v>
      </c>
      <c r="F4040">
        <v>11</v>
      </c>
      <c r="G4040">
        <v>7</v>
      </c>
      <c r="H4040" s="47" t="str">
        <f t="shared" si="189"/>
        <v>산11</v>
      </c>
      <c r="I4040" s="47">
        <f t="shared" si="191"/>
        <v>7</v>
      </c>
      <c r="J4040" s="39" t="str">
        <f t="shared" si="190"/>
        <v>산117</v>
      </c>
      <c r="K4040" t="s">
        <v>124</v>
      </c>
      <c r="L4040">
        <v>93</v>
      </c>
      <c r="M4040" t="s">
        <v>54</v>
      </c>
      <c r="N4040" t="s">
        <v>55</v>
      </c>
      <c r="O4040">
        <v>5</v>
      </c>
      <c r="P4040" t="s">
        <v>3322</v>
      </c>
    </row>
    <row r="4041" spans="1:16" x14ac:dyDescent="0.3">
      <c r="A4041" t="s">
        <v>37</v>
      </c>
      <c r="B4041" t="s">
        <v>38</v>
      </c>
      <c r="C4041" t="s">
        <v>39</v>
      </c>
      <c r="D4041" t="s">
        <v>40</v>
      </c>
      <c r="E4041" t="s">
        <v>77</v>
      </c>
      <c r="F4041">
        <v>15</v>
      </c>
      <c r="G4041">
        <v>0</v>
      </c>
      <c r="H4041" s="47" t="str">
        <f t="shared" si="189"/>
        <v>산15</v>
      </c>
      <c r="I4041" s="47"/>
      <c r="J4041" s="39" t="str">
        <f t="shared" si="190"/>
        <v>산15</v>
      </c>
      <c r="K4041" t="s">
        <v>78</v>
      </c>
      <c r="L4041">
        <v>3214</v>
      </c>
      <c r="M4041" t="s">
        <v>479</v>
      </c>
      <c r="N4041" t="s">
        <v>480</v>
      </c>
      <c r="O4041">
        <v>1</v>
      </c>
      <c r="P4041" t="s">
        <v>3321</v>
      </c>
    </row>
    <row r="4042" spans="1:16" x14ac:dyDescent="0.3">
      <c r="A4042" t="s">
        <v>37</v>
      </c>
      <c r="B4042" t="s">
        <v>38</v>
      </c>
      <c r="C4042" t="s">
        <v>39</v>
      </c>
      <c r="D4042" t="s">
        <v>40</v>
      </c>
      <c r="E4042" t="s">
        <v>77</v>
      </c>
      <c r="F4042">
        <v>7</v>
      </c>
      <c r="G4042">
        <v>28</v>
      </c>
      <c r="H4042" s="47" t="str">
        <f t="shared" si="189"/>
        <v>산7</v>
      </c>
      <c r="I4042" s="47">
        <f t="shared" si="191"/>
        <v>28</v>
      </c>
      <c r="J4042" s="39" t="str">
        <f t="shared" si="190"/>
        <v>산728</v>
      </c>
      <c r="K4042" t="s">
        <v>78</v>
      </c>
      <c r="L4042">
        <v>281</v>
      </c>
      <c r="M4042" t="s">
        <v>489</v>
      </c>
      <c r="N4042" t="s">
        <v>490</v>
      </c>
      <c r="O4042">
        <v>1</v>
      </c>
      <c r="P4042" t="s">
        <v>3321</v>
      </c>
    </row>
    <row r="4043" spans="1:16" x14ac:dyDescent="0.3">
      <c r="A4043" t="s">
        <v>37</v>
      </c>
      <c r="B4043" t="s">
        <v>38</v>
      </c>
      <c r="C4043" t="s">
        <v>39</v>
      </c>
      <c r="D4043" t="s">
        <v>40</v>
      </c>
      <c r="E4043" t="s">
        <v>77</v>
      </c>
      <c r="F4043">
        <v>13</v>
      </c>
      <c r="G4043">
        <v>41</v>
      </c>
      <c r="H4043" s="47" t="str">
        <f t="shared" si="189"/>
        <v>산13</v>
      </c>
      <c r="I4043" s="47">
        <f t="shared" si="191"/>
        <v>41</v>
      </c>
      <c r="J4043" s="39" t="str">
        <f t="shared" si="190"/>
        <v>산1341</v>
      </c>
      <c r="K4043" t="s">
        <v>78</v>
      </c>
      <c r="L4043">
        <v>450</v>
      </c>
      <c r="M4043" t="s">
        <v>537</v>
      </c>
      <c r="N4043" t="s">
        <v>538</v>
      </c>
      <c r="O4043">
        <v>1</v>
      </c>
      <c r="P4043" t="s">
        <v>3321</v>
      </c>
    </row>
    <row r="4044" spans="1:16" x14ac:dyDescent="0.3">
      <c r="A4044" t="s">
        <v>37</v>
      </c>
      <c r="B4044" t="s">
        <v>38</v>
      </c>
      <c r="C4044" t="s">
        <v>39</v>
      </c>
      <c r="D4044" t="s">
        <v>40</v>
      </c>
      <c r="E4044" t="s">
        <v>77</v>
      </c>
      <c r="F4044">
        <v>13</v>
      </c>
      <c r="G4044">
        <v>30</v>
      </c>
      <c r="H4044" s="47" t="str">
        <f t="shared" si="189"/>
        <v>산13</v>
      </c>
      <c r="I4044" s="47">
        <f t="shared" si="191"/>
        <v>30</v>
      </c>
      <c r="J4044" s="39" t="str">
        <f t="shared" si="190"/>
        <v>산1330</v>
      </c>
      <c r="K4044" t="s">
        <v>78</v>
      </c>
      <c r="L4044">
        <v>962</v>
      </c>
      <c r="M4044">
        <v>587</v>
      </c>
      <c r="N4044" t="s">
        <v>562</v>
      </c>
      <c r="O4044">
        <v>1</v>
      </c>
      <c r="P4044" t="s">
        <v>3321</v>
      </c>
    </row>
    <row r="4045" spans="1:16" x14ac:dyDescent="0.3">
      <c r="A4045" t="s">
        <v>37</v>
      </c>
      <c r="B4045" t="s">
        <v>38</v>
      </c>
      <c r="C4045" t="s">
        <v>39</v>
      </c>
      <c r="D4045" t="s">
        <v>40</v>
      </c>
      <c r="E4045" t="s">
        <v>77</v>
      </c>
      <c r="F4045">
        <v>7</v>
      </c>
      <c r="G4045">
        <v>26</v>
      </c>
      <c r="H4045" s="47" t="str">
        <f t="shared" si="189"/>
        <v>산7</v>
      </c>
      <c r="I4045" s="47">
        <f t="shared" si="191"/>
        <v>26</v>
      </c>
      <c r="J4045" s="39" t="str">
        <f t="shared" si="190"/>
        <v>산726</v>
      </c>
      <c r="K4045" t="s">
        <v>78</v>
      </c>
      <c r="L4045">
        <v>1758</v>
      </c>
      <c r="M4045" t="s">
        <v>489</v>
      </c>
      <c r="N4045" t="s">
        <v>490</v>
      </c>
      <c r="O4045">
        <v>1</v>
      </c>
      <c r="P4045" t="s">
        <v>3321</v>
      </c>
    </row>
    <row r="4046" spans="1:16" x14ac:dyDescent="0.3">
      <c r="A4046" t="s">
        <v>37</v>
      </c>
      <c r="B4046" t="s">
        <v>38</v>
      </c>
      <c r="C4046" t="s">
        <v>39</v>
      </c>
      <c r="D4046" t="s">
        <v>40</v>
      </c>
      <c r="E4046" t="s">
        <v>77</v>
      </c>
      <c r="F4046">
        <v>14</v>
      </c>
      <c r="G4046">
        <v>9</v>
      </c>
      <c r="H4046" s="47" t="str">
        <f t="shared" si="189"/>
        <v>산14</v>
      </c>
      <c r="I4046" s="47">
        <f t="shared" si="191"/>
        <v>9</v>
      </c>
      <c r="J4046" s="39" t="str">
        <f t="shared" si="190"/>
        <v>산149</v>
      </c>
      <c r="K4046" t="s">
        <v>78</v>
      </c>
      <c r="L4046">
        <v>8113</v>
      </c>
      <c r="M4046" t="s">
        <v>632</v>
      </c>
      <c r="N4046" t="s">
        <v>633</v>
      </c>
      <c r="O4046">
        <v>1</v>
      </c>
      <c r="P4046" t="s">
        <v>3321</v>
      </c>
    </row>
    <row r="4047" spans="1:16" x14ac:dyDescent="0.3">
      <c r="A4047" t="s">
        <v>37</v>
      </c>
      <c r="B4047" t="s">
        <v>38</v>
      </c>
      <c r="C4047" t="s">
        <v>39</v>
      </c>
      <c r="D4047" t="s">
        <v>40</v>
      </c>
      <c r="E4047" t="s">
        <v>77</v>
      </c>
      <c r="F4047">
        <v>13</v>
      </c>
      <c r="G4047">
        <v>17</v>
      </c>
      <c r="H4047" s="47" t="str">
        <f t="shared" si="189"/>
        <v>산13</v>
      </c>
      <c r="I4047" s="47">
        <f t="shared" si="191"/>
        <v>17</v>
      </c>
      <c r="J4047" s="39" t="str">
        <f t="shared" si="190"/>
        <v>산1317</v>
      </c>
      <c r="K4047" t="s">
        <v>78</v>
      </c>
      <c r="L4047">
        <v>997</v>
      </c>
      <c r="M4047">
        <v>587</v>
      </c>
      <c r="N4047" t="s">
        <v>562</v>
      </c>
      <c r="O4047">
        <v>1</v>
      </c>
      <c r="P4047" t="s">
        <v>3321</v>
      </c>
    </row>
    <row r="4048" spans="1:16" x14ac:dyDescent="0.3">
      <c r="A4048" t="s">
        <v>37</v>
      </c>
      <c r="B4048" t="s">
        <v>38</v>
      </c>
      <c r="C4048" t="s">
        <v>39</v>
      </c>
      <c r="D4048" t="s">
        <v>40</v>
      </c>
      <c r="E4048" t="s">
        <v>77</v>
      </c>
      <c r="F4048">
        <v>34</v>
      </c>
      <c r="G4048">
        <v>15</v>
      </c>
      <c r="H4048" s="47" t="str">
        <f t="shared" si="189"/>
        <v>산34</v>
      </c>
      <c r="I4048" s="47">
        <f t="shared" si="191"/>
        <v>15</v>
      </c>
      <c r="J4048" s="39" t="str">
        <f t="shared" si="190"/>
        <v>산3415</v>
      </c>
      <c r="K4048" t="s">
        <v>78</v>
      </c>
      <c r="L4048">
        <v>8172</v>
      </c>
      <c r="M4048" t="s">
        <v>54</v>
      </c>
      <c r="N4048" t="s">
        <v>79</v>
      </c>
      <c r="O4048">
        <v>2</v>
      </c>
      <c r="P4048" t="s">
        <v>3323</v>
      </c>
    </row>
    <row r="4049" spans="1:16" x14ac:dyDescent="0.3">
      <c r="A4049" t="s">
        <v>37</v>
      </c>
      <c r="B4049" t="s">
        <v>38</v>
      </c>
      <c r="C4049" t="s">
        <v>39</v>
      </c>
      <c r="D4049" t="s">
        <v>40</v>
      </c>
      <c r="E4049" t="s">
        <v>77</v>
      </c>
      <c r="F4049">
        <v>14</v>
      </c>
      <c r="G4049">
        <v>20</v>
      </c>
      <c r="H4049" s="47" t="str">
        <f t="shared" si="189"/>
        <v>산14</v>
      </c>
      <c r="I4049" s="47">
        <f t="shared" si="191"/>
        <v>20</v>
      </c>
      <c r="J4049" s="39" t="str">
        <f t="shared" si="190"/>
        <v>산1420</v>
      </c>
      <c r="K4049" t="s">
        <v>78</v>
      </c>
      <c r="L4049">
        <v>1762</v>
      </c>
      <c r="M4049">
        <v>578</v>
      </c>
      <c r="N4049" t="s">
        <v>680</v>
      </c>
      <c r="O4049">
        <v>1</v>
      </c>
      <c r="P4049" t="s">
        <v>3321</v>
      </c>
    </row>
    <row r="4050" spans="1:16" x14ac:dyDescent="0.3">
      <c r="A4050" t="s">
        <v>37</v>
      </c>
      <c r="B4050" t="s">
        <v>38</v>
      </c>
      <c r="C4050" t="s">
        <v>39</v>
      </c>
      <c r="D4050" t="s">
        <v>40</v>
      </c>
      <c r="E4050" t="s">
        <v>77</v>
      </c>
      <c r="F4050">
        <v>22</v>
      </c>
      <c r="G4050">
        <v>0</v>
      </c>
      <c r="H4050" s="47" t="str">
        <f t="shared" si="189"/>
        <v>산22</v>
      </c>
      <c r="I4050" s="47"/>
      <c r="J4050" s="39" t="str">
        <f t="shared" si="190"/>
        <v>산22</v>
      </c>
      <c r="K4050" t="s">
        <v>78</v>
      </c>
      <c r="L4050">
        <v>5950</v>
      </c>
      <c r="M4050" t="s">
        <v>54</v>
      </c>
      <c r="N4050" t="s">
        <v>159</v>
      </c>
      <c r="O4050">
        <v>2</v>
      </c>
      <c r="P4050" t="s">
        <v>3323</v>
      </c>
    </row>
    <row r="4051" spans="1:16" x14ac:dyDescent="0.3">
      <c r="A4051" t="s">
        <v>37</v>
      </c>
      <c r="B4051" t="s">
        <v>38</v>
      </c>
      <c r="C4051" t="s">
        <v>39</v>
      </c>
      <c r="D4051" t="s">
        <v>40</v>
      </c>
      <c r="E4051" t="s">
        <v>77</v>
      </c>
      <c r="F4051">
        <v>30</v>
      </c>
      <c r="G4051">
        <v>0</v>
      </c>
      <c r="H4051" s="47" t="str">
        <f t="shared" si="189"/>
        <v>산30</v>
      </c>
      <c r="I4051" s="47"/>
      <c r="J4051" s="39" t="str">
        <f t="shared" si="190"/>
        <v>산30</v>
      </c>
      <c r="K4051" t="s">
        <v>78</v>
      </c>
      <c r="L4051">
        <v>1983</v>
      </c>
      <c r="M4051" t="s">
        <v>54</v>
      </c>
      <c r="N4051" t="s">
        <v>198</v>
      </c>
      <c r="O4051">
        <v>4</v>
      </c>
      <c r="P4051" t="s">
        <v>3325</v>
      </c>
    </row>
    <row r="4052" spans="1:16" x14ac:dyDescent="0.3">
      <c r="A4052" t="s">
        <v>37</v>
      </c>
      <c r="B4052" t="s">
        <v>38</v>
      </c>
      <c r="C4052" t="s">
        <v>39</v>
      </c>
      <c r="D4052" t="s">
        <v>40</v>
      </c>
      <c r="E4052" t="s">
        <v>77</v>
      </c>
      <c r="F4052">
        <v>6</v>
      </c>
      <c r="G4052">
        <v>9</v>
      </c>
      <c r="H4052" s="47" t="str">
        <f t="shared" si="189"/>
        <v>산6</v>
      </c>
      <c r="I4052" s="47">
        <f t="shared" si="191"/>
        <v>9</v>
      </c>
      <c r="J4052" s="39" t="str">
        <f t="shared" si="190"/>
        <v>산69</v>
      </c>
      <c r="K4052" t="s">
        <v>78</v>
      </c>
      <c r="L4052">
        <v>675</v>
      </c>
      <c r="M4052" t="s">
        <v>753</v>
      </c>
      <c r="N4052" t="s">
        <v>754</v>
      </c>
      <c r="O4052">
        <v>1</v>
      </c>
      <c r="P4052" t="s">
        <v>3321</v>
      </c>
    </row>
    <row r="4053" spans="1:16" x14ac:dyDescent="0.3">
      <c r="A4053" t="s">
        <v>37</v>
      </c>
      <c r="B4053" t="s">
        <v>38</v>
      </c>
      <c r="C4053" t="s">
        <v>39</v>
      </c>
      <c r="D4053" t="s">
        <v>40</v>
      </c>
      <c r="E4053" t="s">
        <v>77</v>
      </c>
      <c r="F4053">
        <v>8</v>
      </c>
      <c r="G4053">
        <v>3</v>
      </c>
      <c r="H4053" s="47" t="str">
        <f t="shared" si="189"/>
        <v>산8</v>
      </c>
      <c r="I4053" s="47">
        <f t="shared" si="191"/>
        <v>3</v>
      </c>
      <c r="J4053" s="39" t="str">
        <f t="shared" si="190"/>
        <v>산83</v>
      </c>
      <c r="K4053" t="s">
        <v>78</v>
      </c>
      <c r="L4053">
        <v>165</v>
      </c>
      <c r="M4053" t="s">
        <v>54</v>
      </c>
      <c r="N4053" t="s">
        <v>55</v>
      </c>
      <c r="O4053">
        <v>5</v>
      </c>
      <c r="P4053" t="s">
        <v>3322</v>
      </c>
    </row>
    <row r="4054" spans="1:16" x14ac:dyDescent="0.3">
      <c r="A4054" t="s">
        <v>37</v>
      </c>
      <c r="B4054" t="s">
        <v>38</v>
      </c>
      <c r="C4054" t="s">
        <v>39</v>
      </c>
      <c r="D4054" t="s">
        <v>40</v>
      </c>
      <c r="E4054" t="s">
        <v>77</v>
      </c>
      <c r="F4054">
        <v>10</v>
      </c>
      <c r="G4054">
        <v>0</v>
      </c>
      <c r="H4054" s="47" t="str">
        <f t="shared" si="189"/>
        <v>산10</v>
      </c>
      <c r="I4054" s="47"/>
      <c r="J4054" s="39" t="str">
        <f t="shared" si="190"/>
        <v>산10</v>
      </c>
      <c r="K4054" t="s">
        <v>78</v>
      </c>
      <c r="L4054">
        <v>3174</v>
      </c>
      <c r="M4054" t="s">
        <v>345</v>
      </c>
      <c r="N4054" t="s">
        <v>755</v>
      </c>
      <c r="O4054">
        <v>7</v>
      </c>
      <c r="P4054" t="s">
        <v>3328</v>
      </c>
    </row>
    <row r="4055" spans="1:16" x14ac:dyDescent="0.3">
      <c r="A4055" t="s">
        <v>37</v>
      </c>
      <c r="B4055" t="s">
        <v>38</v>
      </c>
      <c r="C4055" t="s">
        <v>39</v>
      </c>
      <c r="D4055" t="s">
        <v>40</v>
      </c>
      <c r="E4055" t="s">
        <v>77</v>
      </c>
      <c r="F4055">
        <v>13</v>
      </c>
      <c r="G4055">
        <v>1</v>
      </c>
      <c r="H4055" s="47" t="str">
        <f t="shared" si="189"/>
        <v>산13</v>
      </c>
      <c r="I4055" s="47">
        <f t="shared" si="191"/>
        <v>1</v>
      </c>
      <c r="J4055" s="39" t="str">
        <f t="shared" si="190"/>
        <v>산131</v>
      </c>
      <c r="K4055" t="s">
        <v>78</v>
      </c>
      <c r="L4055">
        <v>5141</v>
      </c>
      <c r="M4055">
        <v>587</v>
      </c>
      <c r="N4055" t="s">
        <v>562</v>
      </c>
      <c r="O4055">
        <v>1</v>
      </c>
      <c r="P4055" t="s">
        <v>3321</v>
      </c>
    </row>
    <row r="4056" spans="1:16" x14ac:dyDescent="0.3">
      <c r="A4056" t="s">
        <v>37</v>
      </c>
      <c r="B4056" t="s">
        <v>38</v>
      </c>
      <c r="C4056" t="s">
        <v>39</v>
      </c>
      <c r="D4056" t="s">
        <v>40</v>
      </c>
      <c r="E4056" t="s">
        <v>77</v>
      </c>
      <c r="F4056">
        <v>24</v>
      </c>
      <c r="G4056">
        <v>8</v>
      </c>
      <c r="H4056" s="47" t="str">
        <f t="shared" si="189"/>
        <v>산24</v>
      </c>
      <c r="I4056" s="47">
        <f t="shared" si="191"/>
        <v>8</v>
      </c>
      <c r="J4056" s="39" t="str">
        <f t="shared" si="190"/>
        <v>산248</v>
      </c>
      <c r="K4056" t="s">
        <v>78</v>
      </c>
      <c r="L4056">
        <v>1527</v>
      </c>
      <c r="M4056" t="s">
        <v>92</v>
      </c>
      <c r="N4056" t="s">
        <v>93</v>
      </c>
      <c r="O4056">
        <v>1</v>
      </c>
      <c r="P4056" t="s">
        <v>3321</v>
      </c>
    </row>
    <row r="4057" spans="1:16" x14ac:dyDescent="0.3">
      <c r="A4057" t="s">
        <v>37</v>
      </c>
      <c r="B4057" t="s">
        <v>38</v>
      </c>
      <c r="C4057" t="s">
        <v>39</v>
      </c>
      <c r="D4057" t="s">
        <v>40</v>
      </c>
      <c r="E4057" t="s">
        <v>77</v>
      </c>
      <c r="F4057">
        <v>28</v>
      </c>
      <c r="G4057">
        <v>0</v>
      </c>
      <c r="H4057" s="47" t="str">
        <f t="shared" si="189"/>
        <v>산28</v>
      </c>
      <c r="I4057" s="47"/>
      <c r="J4057" s="39" t="str">
        <f t="shared" si="190"/>
        <v>산28</v>
      </c>
      <c r="K4057" t="s">
        <v>78</v>
      </c>
      <c r="L4057">
        <v>3174</v>
      </c>
      <c r="M4057" t="s">
        <v>870</v>
      </c>
      <c r="N4057" t="s">
        <v>871</v>
      </c>
      <c r="O4057">
        <v>1</v>
      </c>
      <c r="P4057" t="s">
        <v>3321</v>
      </c>
    </row>
    <row r="4058" spans="1:16" x14ac:dyDescent="0.3">
      <c r="A4058" t="s">
        <v>37</v>
      </c>
      <c r="B4058" t="s">
        <v>38</v>
      </c>
      <c r="C4058" t="s">
        <v>39</v>
      </c>
      <c r="D4058" t="s">
        <v>40</v>
      </c>
      <c r="E4058" t="s">
        <v>77</v>
      </c>
      <c r="F4058">
        <v>7</v>
      </c>
      <c r="G4058">
        <v>5</v>
      </c>
      <c r="H4058" s="47" t="str">
        <f t="shared" si="189"/>
        <v>산7</v>
      </c>
      <c r="I4058" s="47">
        <f t="shared" si="191"/>
        <v>5</v>
      </c>
      <c r="J4058" s="39" t="str">
        <f t="shared" si="190"/>
        <v>산75</v>
      </c>
      <c r="K4058" t="s">
        <v>78</v>
      </c>
      <c r="L4058">
        <v>21354</v>
      </c>
      <c r="M4058" t="s">
        <v>253</v>
      </c>
      <c r="N4058" t="s">
        <v>254</v>
      </c>
      <c r="O4058">
        <v>1</v>
      </c>
      <c r="P4058" t="s">
        <v>3321</v>
      </c>
    </row>
    <row r="4059" spans="1:16" x14ac:dyDescent="0.3">
      <c r="A4059" t="s">
        <v>37</v>
      </c>
      <c r="B4059" t="s">
        <v>38</v>
      </c>
      <c r="C4059" t="s">
        <v>39</v>
      </c>
      <c r="D4059" t="s">
        <v>40</v>
      </c>
      <c r="E4059" t="s">
        <v>77</v>
      </c>
      <c r="F4059">
        <v>7</v>
      </c>
      <c r="G4059">
        <v>24</v>
      </c>
      <c r="H4059" s="47" t="str">
        <f t="shared" si="189"/>
        <v>산7</v>
      </c>
      <c r="I4059" s="47">
        <f t="shared" si="191"/>
        <v>24</v>
      </c>
      <c r="J4059" s="39" t="str">
        <f t="shared" si="190"/>
        <v>산724</v>
      </c>
      <c r="K4059" t="s">
        <v>78</v>
      </c>
      <c r="L4059">
        <v>798</v>
      </c>
      <c r="M4059" t="s">
        <v>253</v>
      </c>
      <c r="N4059" t="s">
        <v>254</v>
      </c>
      <c r="O4059">
        <v>1</v>
      </c>
      <c r="P4059" t="s">
        <v>3321</v>
      </c>
    </row>
    <row r="4060" spans="1:16" x14ac:dyDescent="0.3">
      <c r="A4060" t="s">
        <v>37</v>
      </c>
      <c r="B4060" t="s">
        <v>38</v>
      </c>
      <c r="C4060" t="s">
        <v>39</v>
      </c>
      <c r="D4060" t="s">
        <v>40</v>
      </c>
      <c r="E4060" t="s">
        <v>77</v>
      </c>
      <c r="F4060">
        <v>13</v>
      </c>
      <c r="G4060">
        <v>13</v>
      </c>
      <c r="H4060" s="47" t="str">
        <f t="shared" si="189"/>
        <v>산13</v>
      </c>
      <c r="I4060" s="47">
        <f t="shared" si="191"/>
        <v>13</v>
      </c>
      <c r="J4060" s="39" t="str">
        <f t="shared" si="190"/>
        <v>산1313</v>
      </c>
      <c r="K4060" t="s">
        <v>78</v>
      </c>
      <c r="L4060">
        <v>3451</v>
      </c>
      <c r="M4060">
        <v>587</v>
      </c>
      <c r="N4060" t="s">
        <v>562</v>
      </c>
      <c r="O4060">
        <v>1</v>
      </c>
      <c r="P4060" t="s">
        <v>3321</v>
      </c>
    </row>
    <row r="4061" spans="1:16" x14ac:dyDescent="0.3">
      <c r="A4061" t="s">
        <v>37</v>
      </c>
      <c r="B4061" t="s">
        <v>38</v>
      </c>
      <c r="C4061" t="s">
        <v>39</v>
      </c>
      <c r="D4061" t="s">
        <v>40</v>
      </c>
      <c r="E4061" t="s">
        <v>77</v>
      </c>
      <c r="F4061">
        <v>14</v>
      </c>
      <c r="G4061">
        <v>6</v>
      </c>
      <c r="H4061" s="47" t="str">
        <f t="shared" si="189"/>
        <v>산14</v>
      </c>
      <c r="I4061" s="47">
        <f t="shared" si="191"/>
        <v>6</v>
      </c>
      <c r="J4061" s="39" t="str">
        <f t="shared" si="190"/>
        <v>산146</v>
      </c>
      <c r="K4061" t="s">
        <v>78</v>
      </c>
      <c r="L4061">
        <v>6418</v>
      </c>
      <c r="M4061" t="s">
        <v>54</v>
      </c>
      <c r="N4061" t="s">
        <v>55</v>
      </c>
      <c r="O4061">
        <v>5</v>
      </c>
      <c r="P4061" t="s">
        <v>3322</v>
      </c>
    </row>
    <row r="4062" spans="1:16" x14ac:dyDescent="0.3">
      <c r="A4062" t="s">
        <v>37</v>
      </c>
      <c r="B4062" t="s">
        <v>38</v>
      </c>
      <c r="C4062" t="s">
        <v>39</v>
      </c>
      <c r="D4062" t="s">
        <v>40</v>
      </c>
      <c r="E4062" t="s">
        <v>77</v>
      </c>
      <c r="F4062">
        <v>34</v>
      </c>
      <c r="G4062">
        <v>17</v>
      </c>
      <c r="H4062" s="47" t="str">
        <f t="shared" si="189"/>
        <v>산34</v>
      </c>
      <c r="I4062" s="47">
        <f t="shared" si="191"/>
        <v>17</v>
      </c>
      <c r="J4062" s="39" t="str">
        <f t="shared" si="190"/>
        <v>산3417</v>
      </c>
      <c r="K4062" t="s">
        <v>78</v>
      </c>
      <c r="L4062">
        <v>297</v>
      </c>
      <c r="M4062" t="s">
        <v>54</v>
      </c>
      <c r="N4062" t="s">
        <v>162</v>
      </c>
      <c r="O4062">
        <v>2</v>
      </c>
      <c r="P4062" t="s">
        <v>3323</v>
      </c>
    </row>
    <row r="4063" spans="1:16" x14ac:dyDescent="0.3">
      <c r="A4063" t="s">
        <v>37</v>
      </c>
      <c r="B4063" t="s">
        <v>38</v>
      </c>
      <c r="C4063" t="s">
        <v>39</v>
      </c>
      <c r="D4063" t="s">
        <v>40</v>
      </c>
      <c r="E4063" t="s">
        <v>77</v>
      </c>
      <c r="F4063">
        <v>8</v>
      </c>
      <c r="G4063">
        <v>7</v>
      </c>
      <c r="H4063" s="47" t="str">
        <f t="shared" si="189"/>
        <v>산8</v>
      </c>
      <c r="I4063" s="47">
        <f t="shared" si="191"/>
        <v>7</v>
      </c>
      <c r="J4063" s="39" t="str">
        <f t="shared" si="190"/>
        <v>산87</v>
      </c>
      <c r="K4063" t="s">
        <v>78</v>
      </c>
      <c r="L4063">
        <v>297</v>
      </c>
      <c r="M4063" t="s">
        <v>54</v>
      </c>
      <c r="N4063" t="s">
        <v>55</v>
      </c>
      <c r="O4063">
        <v>5</v>
      </c>
      <c r="P4063" t="s">
        <v>3322</v>
      </c>
    </row>
    <row r="4064" spans="1:16" x14ac:dyDescent="0.3">
      <c r="A4064" t="s">
        <v>37</v>
      </c>
      <c r="B4064" t="s">
        <v>38</v>
      </c>
      <c r="C4064" t="s">
        <v>39</v>
      </c>
      <c r="D4064" t="s">
        <v>40</v>
      </c>
      <c r="E4064" t="s">
        <v>77</v>
      </c>
      <c r="F4064">
        <v>14</v>
      </c>
      <c r="G4064">
        <v>10</v>
      </c>
      <c r="H4064" s="47" t="str">
        <f t="shared" si="189"/>
        <v>산14</v>
      </c>
      <c r="I4064" s="47">
        <f t="shared" si="191"/>
        <v>10</v>
      </c>
      <c r="J4064" s="39" t="str">
        <f t="shared" si="190"/>
        <v>산1410</v>
      </c>
      <c r="K4064" t="s">
        <v>78</v>
      </c>
      <c r="L4064">
        <v>1650</v>
      </c>
      <c r="M4064" t="s">
        <v>981</v>
      </c>
      <c r="N4064" t="s">
        <v>982</v>
      </c>
      <c r="O4064">
        <v>1</v>
      </c>
      <c r="P4064" t="s">
        <v>3321</v>
      </c>
    </row>
    <row r="4065" spans="1:16" x14ac:dyDescent="0.3">
      <c r="A4065" t="s">
        <v>37</v>
      </c>
      <c r="B4065" t="s">
        <v>38</v>
      </c>
      <c r="C4065" t="s">
        <v>39</v>
      </c>
      <c r="D4065" t="s">
        <v>40</v>
      </c>
      <c r="E4065" t="s">
        <v>77</v>
      </c>
      <c r="F4065">
        <v>13</v>
      </c>
      <c r="G4065">
        <v>11</v>
      </c>
      <c r="H4065" s="47" t="str">
        <f t="shared" si="189"/>
        <v>산13</v>
      </c>
      <c r="I4065" s="47">
        <f t="shared" si="191"/>
        <v>11</v>
      </c>
      <c r="J4065" s="39" t="str">
        <f t="shared" si="190"/>
        <v>산1311</v>
      </c>
      <c r="K4065" t="s">
        <v>78</v>
      </c>
      <c r="L4065">
        <v>4286</v>
      </c>
      <c r="M4065" t="s">
        <v>94</v>
      </c>
      <c r="N4065" t="s">
        <v>95</v>
      </c>
      <c r="O4065">
        <v>1</v>
      </c>
      <c r="P4065" t="s">
        <v>3321</v>
      </c>
    </row>
    <row r="4066" spans="1:16" x14ac:dyDescent="0.3">
      <c r="A4066" t="s">
        <v>37</v>
      </c>
      <c r="B4066" t="s">
        <v>38</v>
      </c>
      <c r="C4066" t="s">
        <v>39</v>
      </c>
      <c r="D4066" t="s">
        <v>40</v>
      </c>
      <c r="E4066" t="s">
        <v>77</v>
      </c>
      <c r="F4066">
        <v>34</v>
      </c>
      <c r="G4066">
        <v>5</v>
      </c>
      <c r="H4066" s="47" t="str">
        <f t="shared" si="189"/>
        <v>산34</v>
      </c>
      <c r="I4066" s="47">
        <f t="shared" si="191"/>
        <v>5</v>
      </c>
      <c r="J4066" s="39" t="str">
        <f t="shared" si="190"/>
        <v>산345</v>
      </c>
      <c r="K4066" t="s">
        <v>78</v>
      </c>
      <c r="L4066">
        <v>3081</v>
      </c>
      <c r="M4066" t="s">
        <v>1086</v>
      </c>
      <c r="N4066" t="s">
        <v>1087</v>
      </c>
      <c r="O4066">
        <v>1</v>
      </c>
      <c r="P4066" t="s">
        <v>3321</v>
      </c>
    </row>
    <row r="4067" spans="1:16" x14ac:dyDescent="0.3">
      <c r="A4067" t="s">
        <v>37</v>
      </c>
      <c r="B4067" t="s">
        <v>38</v>
      </c>
      <c r="C4067" t="s">
        <v>39</v>
      </c>
      <c r="D4067" t="s">
        <v>40</v>
      </c>
      <c r="E4067" t="s">
        <v>77</v>
      </c>
      <c r="F4067">
        <v>34</v>
      </c>
      <c r="G4067">
        <v>16</v>
      </c>
      <c r="H4067" s="47" t="str">
        <f t="shared" si="189"/>
        <v>산34</v>
      </c>
      <c r="I4067" s="47">
        <f t="shared" si="191"/>
        <v>16</v>
      </c>
      <c r="J4067" s="39" t="str">
        <f t="shared" si="190"/>
        <v>산3416</v>
      </c>
      <c r="K4067" t="s">
        <v>78</v>
      </c>
      <c r="L4067">
        <v>6984</v>
      </c>
      <c r="M4067" t="s">
        <v>1088</v>
      </c>
      <c r="N4067" t="s">
        <v>274</v>
      </c>
      <c r="O4067">
        <v>1</v>
      </c>
      <c r="P4067" t="s">
        <v>3321</v>
      </c>
    </row>
    <row r="4068" spans="1:16" x14ac:dyDescent="0.3">
      <c r="A4068" t="s">
        <v>37</v>
      </c>
      <c r="B4068" t="s">
        <v>38</v>
      </c>
      <c r="C4068" t="s">
        <v>39</v>
      </c>
      <c r="D4068" t="s">
        <v>40</v>
      </c>
      <c r="E4068" t="s">
        <v>77</v>
      </c>
      <c r="F4068">
        <v>14</v>
      </c>
      <c r="G4068">
        <v>22</v>
      </c>
      <c r="H4068" s="47" t="str">
        <f t="shared" si="189"/>
        <v>산14</v>
      </c>
      <c r="I4068" s="47">
        <f t="shared" si="191"/>
        <v>22</v>
      </c>
      <c r="J4068" s="39" t="str">
        <f t="shared" si="190"/>
        <v>산1422</v>
      </c>
      <c r="K4068" t="s">
        <v>78</v>
      </c>
      <c r="L4068">
        <v>927</v>
      </c>
      <c r="M4068">
        <v>578</v>
      </c>
      <c r="N4068" t="s">
        <v>680</v>
      </c>
      <c r="O4068">
        <v>1</v>
      </c>
      <c r="P4068" t="s">
        <v>3321</v>
      </c>
    </row>
    <row r="4069" spans="1:16" x14ac:dyDescent="0.3">
      <c r="A4069" t="s">
        <v>37</v>
      </c>
      <c r="B4069" t="s">
        <v>38</v>
      </c>
      <c r="C4069" t="s">
        <v>39</v>
      </c>
      <c r="D4069" t="s">
        <v>40</v>
      </c>
      <c r="E4069" t="s">
        <v>77</v>
      </c>
      <c r="F4069">
        <v>20</v>
      </c>
      <c r="G4069">
        <v>0</v>
      </c>
      <c r="H4069" s="47" t="str">
        <f t="shared" si="189"/>
        <v>산20</v>
      </c>
      <c r="I4069" s="47"/>
      <c r="J4069" s="39" t="str">
        <f t="shared" si="190"/>
        <v>산20</v>
      </c>
      <c r="K4069" t="s">
        <v>78</v>
      </c>
      <c r="L4069">
        <v>3174</v>
      </c>
      <c r="M4069" t="s">
        <v>1089</v>
      </c>
      <c r="N4069" t="s">
        <v>1090</v>
      </c>
      <c r="O4069">
        <v>1</v>
      </c>
      <c r="P4069" t="s">
        <v>3321</v>
      </c>
    </row>
    <row r="4070" spans="1:16" x14ac:dyDescent="0.3">
      <c r="A4070" t="s">
        <v>37</v>
      </c>
      <c r="B4070" t="s">
        <v>38</v>
      </c>
      <c r="C4070" t="s">
        <v>39</v>
      </c>
      <c r="D4070" t="s">
        <v>40</v>
      </c>
      <c r="E4070" t="s">
        <v>77</v>
      </c>
      <c r="F4070">
        <v>14</v>
      </c>
      <c r="G4070">
        <v>19</v>
      </c>
      <c r="H4070" s="47" t="str">
        <f t="shared" si="189"/>
        <v>산14</v>
      </c>
      <c r="I4070" s="47">
        <f t="shared" si="191"/>
        <v>19</v>
      </c>
      <c r="J4070" s="39" t="str">
        <f t="shared" si="190"/>
        <v>산1419</v>
      </c>
      <c r="K4070" t="s">
        <v>78</v>
      </c>
      <c r="L4070">
        <v>125</v>
      </c>
      <c r="M4070">
        <v>578</v>
      </c>
      <c r="N4070" t="s">
        <v>680</v>
      </c>
      <c r="O4070">
        <v>1</v>
      </c>
      <c r="P4070" t="s">
        <v>3321</v>
      </c>
    </row>
    <row r="4071" spans="1:16" x14ac:dyDescent="0.3">
      <c r="A4071" t="s">
        <v>37</v>
      </c>
      <c r="B4071" t="s">
        <v>38</v>
      </c>
      <c r="C4071" t="s">
        <v>39</v>
      </c>
      <c r="D4071" t="s">
        <v>40</v>
      </c>
      <c r="E4071" t="s">
        <v>77</v>
      </c>
      <c r="F4071">
        <v>13</v>
      </c>
      <c r="G4071">
        <v>4</v>
      </c>
      <c r="H4071" s="47" t="str">
        <f t="shared" si="189"/>
        <v>산13</v>
      </c>
      <c r="I4071" s="47">
        <f t="shared" si="191"/>
        <v>4</v>
      </c>
      <c r="J4071" s="39" t="str">
        <f t="shared" si="190"/>
        <v>산134</v>
      </c>
      <c r="K4071" t="s">
        <v>78</v>
      </c>
      <c r="L4071">
        <v>7438</v>
      </c>
      <c r="M4071" t="s">
        <v>94</v>
      </c>
      <c r="N4071" t="s">
        <v>95</v>
      </c>
      <c r="O4071">
        <v>1</v>
      </c>
      <c r="P4071" t="s">
        <v>3321</v>
      </c>
    </row>
    <row r="4072" spans="1:16" x14ac:dyDescent="0.3">
      <c r="A4072" t="s">
        <v>37</v>
      </c>
      <c r="B4072" t="s">
        <v>38</v>
      </c>
      <c r="C4072" t="s">
        <v>39</v>
      </c>
      <c r="D4072" t="s">
        <v>40</v>
      </c>
      <c r="E4072" t="s">
        <v>77</v>
      </c>
      <c r="F4072">
        <v>2</v>
      </c>
      <c r="G4072">
        <v>0</v>
      </c>
      <c r="H4072" s="47" t="str">
        <f t="shared" si="189"/>
        <v>산2</v>
      </c>
      <c r="I4072" s="47"/>
      <c r="J4072" s="39" t="str">
        <f t="shared" si="190"/>
        <v>산2</v>
      </c>
      <c r="K4072" t="s">
        <v>835</v>
      </c>
      <c r="L4072">
        <v>449</v>
      </c>
      <c r="M4072" t="s">
        <v>54</v>
      </c>
      <c r="N4072" t="s">
        <v>55</v>
      </c>
      <c r="O4072">
        <v>5</v>
      </c>
      <c r="P4072" t="s">
        <v>3322</v>
      </c>
    </row>
    <row r="4073" spans="1:16" x14ac:dyDescent="0.3">
      <c r="A4073" t="s">
        <v>37</v>
      </c>
      <c r="B4073" t="s">
        <v>38</v>
      </c>
      <c r="C4073" t="s">
        <v>39</v>
      </c>
      <c r="D4073" t="s">
        <v>40</v>
      </c>
      <c r="E4073" t="s">
        <v>77</v>
      </c>
      <c r="F4073">
        <v>14</v>
      </c>
      <c r="G4073">
        <v>29</v>
      </c>
      <c r="H4073" s="47" t="str">
        <f t="shared" si="189"/>
        <v>산14</v>
      </c>
      <c r="I4073" s="47">
        <f t="shared" si="191"/>
        <v>29</v>
      </c>
      <c r="J4073" s="39" t="str">
        <f t="shared" si="190"/>
        <v>산1429</v>
      </c>
      <c r="K4073" t="s">
        <v>78</v>
      </c>
      <c r="L4073">
        <v>1000</v>
      </c>
      <c r="M4073" t="s">
        <v>1314</v>
      </c>
      <c r="N4073" t="s">
        <v>1315</v>
      </c>
      <c r="O4073">
        <v>1</v>
      </c>
      <c r="P4073" t="s">
        <v>3321</v>
      </c>
    </row>
    <row r="4074" spans="1:16" x14ac:dyDescent="0.3">
      <c r="A4074" t="s">
        <v>37</v>
      </c>
      <c r="B4074" t="s">
        <v>38</v>
      </c>
      <c r="C4074" t="s">
        <v>39</v>
      </c>
      <c r="D4074" t="s">
        <v>40</v>
      </c>
      <c r="E4074" t="s">
        <v>77</v>
      </c>
      <c r="F4074">
        <v>16</v>
      </c>
      <c r="G4074">
        <v>0</v>
      </c>
      <c r="H4074" s="47" t="str">
        <f t="shared" si="189"/>
        <v>산16</v>
      </c>
      <c r="I4074" s="47"/>
      <c r="J4074" s="39" t="str">
        <f t="shared" si="190"/>
        <v>산16</v>
      </c>
      <c r="K4074" t="s">
        <v>78</v>
      </c>
      <c r="L4074">
        <v>3496</v>
      </c>
      <c r="M4074" t="s">
        <v>1316</v>
      </c>
      <c r="N4074" t="s">
        <v>1317</v>
      </c>
      <c r="O4074">
        <v>1</v>
      </c>
      <c r="P4074" t="s">
        <v>3321</v>
      </c>
    </row>
    <row r="4075" spans="1:16" x14ac:dyDescent="0.3">
      <c r="A4075" t="s">
        <v>37</v>
      </c>
      <c r="B4075" t="s">
        <v>38</v>
      </c>
      <c r="C4075" t="s">
        <v>39</v>
      </c>
      <c r="D4075" t="s">
        <v>40</v>
      </c>
      <c r="E4075" t="s">
        <v>77</v>
      </c>
      <c r="F4075">
        <v>13</v>
      </c>
      <c r="G4075">
        <v>18</v>
      </c>
      <c r="H4075" s="47" t="str">
        <f t="shared" si="189"/>
        <v>산13</v>
      </c>
      <c r="I4075" s="47">
        <f t="shared" si="191"/>
        <v>18</v>
      </c>
      <c r="J4075" s="39" t="str">
        <f t="shared" si="190"/>
        <v>산1318</v>
      </c>
      <c r="K4075" t="s">
        <v>78</v>
      </c>
      <c r="L4075">
        <v>8211</v>
      </c>
      <c r="M4075">
        <v>587</v>
      </c>
      <c r="N4075" t="s">
        <v>562</v>
      </c>
      <c r="O4075">
        <v>1</v>
      </c>
      <c r="P4075" t="s">
        <v>3321</v>
      </c>
    </row>
    <row r="4076" spans="1:16" x14ac:dyDescent="0.3">
      <c r="A4076" t="s">
        <v>37</v>
      </c>
      <c r="B4076" t="s">
        <v>38</v>
      </c>
      <c r="C4076" t="s">
        <v>39</v>
      </c>
      <c r="D4076" t="s">
        <v>40</v>
      </c>
      <c r="E4076" t="s">
        <v>77</v>
      </c>
      <c r="F4076">
        <v>13</v>
      </c>
      <c r="G4076">
        <v>19</v>
      </c>
      <c r="H4076" s="47" t="str">
        <f t="shared" si="189"/>
        <v>산13</v>
      </c>
      <c r="I4076" s="47">
        <f t="shared" si="191"/>
        <v>19</v>
      </c>
      <c r="J4076" s="39" t="str">
        <f t="shared" si="190"/>
        <v>산1319</v>
      </c>
      <c r="K4076" t="s">
        <v>161</v>
      </c>
      <c r="L4076">
        <v>864</v>
      </c>
      <c r="M4076" t="s">
        <v>54</v>
      </c>
      <c r="N4076" t="s">
        <v>162</v>
      </c>
      <c r="O4076">
        <v>2</v>
      </c>
      <c r="P4076" t="s">
        <v>3323</v>
      </c>
    </row>
    <row r="4077" spans="1:16" x14ac:dyDescent="0.3">
      <c r="A4077" t="s">
        <v>37</v>
      </c>
      <c r="B4077" t="s">
        <v>38</v>
      </c>
      <c r="C4077" t="s">
        <v>39</v>
      </c>
      <c r="D4077" t="s">
        <v>40</v>
      </c>
      <c r="E4077" t="s">
        <v>77</v>
      </c>
      <c r="F4077">
        <v>33</v>
      </c>
      <c r="G4077">
        <v>8</v>
      </c>
      <c r="H4077" s="47" t="str">
        <f t="shared" si="189"/>
        <v>산33</v>
      </c>
      <c r="I4077" s="47">
        <f t="shared" si="191"/>
        <v>8</v>
      </c>
      <c r="J4077" s="39" t="str">
        <f t="shared" si="190"/>
        <v>산338</v>
      </c>
      <c r="K4077" t="s">
        <v>78</v>
      </c>
      <c r="L4077">
        <v>8054</v>
      </c>
      <c r="M4077" t="s">
        <v>54</v>
      </c>
      <c r="N4077" t="s">
        <v>79</v>
      </c>
      <c r="O4077">
        <v>2</v>
      </c>
      <c r="P4077" t="s">
        <v>3323</v>
      </c>
    </row>
    <row r="4078" spans="1:16" x14ac:dyDescent="0.3">
      <c r="A4078" t="s">
        <v>37</v>
      </c>
      <c r="B4078" t="s">
        <v>38</v>
      </c>
      <c r="C4078" t="s">
        <v>39</v>
      </c>
      <c r="D4078" t="s">
        <v>40</v>
      </c>
      <c r="E4078" t="s">
        <v>77</v>
      </c>
      <c r="F4078">
        <v>36</v>
      </c>
      <c r="G4078">
        <v>3</v>
      </c>
      <c r="H4078" s="47" t="str">
        <f t="shared" si="189"/>
        <v>산36</v>
      </c>
      <c r="I4078" s="47">
        <f t="shared" si="191"/>
        <v>3</v>
      </c>
      <c r="J4078" s="39" t="str">
        <f t="shared" si="190"/>
        <v>산363</v>
      </c>
      <c r="K4078" t="s">
        <v>78</v>
      </c>
      <c r="L4078">
        <v>2420</v>
      </c>
      <c r="M4078" t="s">
        <v>803</v>
      </c>
      <c r="N4078" t="s">
        <v>804</v>
      </c>
      <c r="O4078">
        <v>1</v>
      </c>
      <c r="P4078" t="s">
        <v>3321</v>
      </c>
    </row>
    <row r="4079" spans="1:16" x14ac:dyDescent="0.3">
      <c r="A4079" t="s">
        <v>37</v>
      </c>
      <c r="B4079" t="s">
        <v>38</v>
      </c>
      <c r="C4079" t="s">
        <v>39</v>
      </c>
      <c r="D4079" t="s">
        <v>40</v>
      </c>
      <c r="E4079" t="s">
        <v>77</v>
      </c>
      <c r="F4079">
        <v>6</v>
      </c>
      <c r="G4079">
        <v>10</v>
      </c>
      <c r="H4079" s="47" t="str">
        <f t="shared" si="189"/>
        <v>산6</v>
      </c>
      <c r="I4079" s="47">
        <f t="shared" si="191"/>
        <v>10</v>
      </c>
      <c r="J4079" s="39" t="str">
        <f t="shared" si="190"/>
        <v>산610</v>
      </c>
      <c r="K4079" t="s">
        <v>78</v>
      </c>
      <c r="L4079">
        <v>675</v>
      </c>
      <c r="M4079" t="s">
        <v>1432</v>
      </c>
      <c r="N4079" t="s">
        <v>1433</v>
      </c>
      <c r="O4079">
        <v>1</v>
      </c>
      <c r="P4079" t="s">
        <v>3321</v>
      </c>
    </row>
    <row r="4080" spans="1:16" x14ac:dyDescent="0.3">
      <c r="A4080" t="s">
        <v>37</v>
      </c>
      <c r="B4080" t="s">
        <v>38</v>
      </c>
      <c r="C4080" t="s">
        <v>39</v>
      </c>
      <c r="D4080" t="s">
        <v>40</v>
      </c>
      <c r="E4080" t="s">
        <v>77</v>
      </c>
      <c r="F4080">
        <v>7</v>
      </c>
      <c r="G4080">
        <v>11</v>
      </c>
      <c r="H4080" s="47" t="str">
        <f t="shared" si="189"/>
        <v>산7</v>
      </c>
      <c r="I4080" s="47">
        <f t="shared" si="191"/>
        <v>11</v>
      </c>
      <c r="J4080" s="39" t="str">
        <f t="shared" si="190"/>
        <v>산711</v>
      </c>
      <c r="K4080" t="s">
        <v>78</v>
      </c>
      <c r="L4080">
        <v>1399</v>
      </c>
      <c r="M4080" t="s">
        <v>489</v>
      </c>
      <c r="N4080" t="s">
        <v>490</v>
      </c>
      <c r="O4080">
        <v>1</v>
      </c>
      <c r="P4080" t="s">
        <v>3321</v>
      </c>
    </row>
    <row r="4081" spans="1:16" x14ac:dyDescent="0.3">
      <c r="A4081" t="s">
        <v>37</v>
      </c>
      <c r="B4081" t="s">
        <v>38</v>
      </c>
      <c r="C4081" t="s">
        <v>39</v>
      </c>
      <c r="D4081" t="s">
        <v>40</v>
      </c>
      <c r="E4081" t="s">
        <v>77</v>
      </c>
      <c r="F4081">
        <v>12</v>
      </c>
      <c r="G4081">
        <v>1</v>
      </c>
      <c r="H4081" s="47" t="str">
        <f t="shared" si="189"/>
        <v>산12</v>
      </c>
      <c r="I4081" s="47">
        <f t="shared" si="191"/>
        <v>1</v>
      </c>
      <c r="J4081" s="39" t="str">
        <f t="shared" si="190"/>
        <v>산121</v>
      </c>
      <c r="K4081" t="s">
        <v>78</v>
      </c>
      <c r="L4081">
        <v>10116</v>
      </c>
      <c r="M4081" t="s">
        <v>1434</v>
      </c>
      <c r="N4081" t="s">
        <v>1435</v>
      </c>
      <c r="O4081">
        <v>1</v>
      </c>
      <c r="P4081" t="s">
        <v>3321</v>
      </c>
    </row>
    <row r="4082" spans="1:16" x14ac:dyDescent="0.3">
      <c r="A4082" t="s">
        <v>37</v>
      </c>
      <c r="B4082" t="s">
        <v>38</v>
      </c>
      <c r="C4082" t="s">
        <v>39</v>
      </c>
      <c r="D4082" t="s">
        <v>40</v>
      </c>
      <c r="E4082" t="s">
        <v>77</v>
      </c>
      <c r="F4082">
        <v>13</v>
      </c>
      <c r="G4082">
        <v>12</v>
      </c>
      <c r="H4082" s="47" t="str">
        <f t="shared" si="189"/>
        <v>산13</v>
      </c>
      <c r="I4082" s="47">
        <f t="shared" si="191"/>
        <v>12</v>
      </c>
      <c r="J4082" s="39" t="str">
        <f t="shared" si="190"/>
        <v>산1312</v>
      </c>
      <c r="K4082" t="s">
        <v>78</v>
      </c>
      <c r="L4082">
        <v>7835</v>
      </c>
      <c r="M4082" t="s">
        <v>1436</v>
      </c>
      <c r="N4082" t="s">
        <v>544</v>
      </c>
      <c r="O4082">
        <v>1</v>
      </c>
      <c r="P4082" t="s">
        <v>3321</v>
      </c>
    </row>
    <row r="4083" spans="1:16" x14ac:dyDescent="0.3">
      <c r="A4083" t="s">
        <v>37</v>
      </c>
      <c r="B4083" t="s">
        <v>38</v>
      </c>
      <c r="C4083" t="s">
        <v>39</v>
      </c>
      <c r="D4083" t="s">
        <v>40</v>
      </c>
      <c r="E4083" t="s">
        <v>77</v>
      </c>
      <c r="F4083">
        <v>35</v>
      </c>
      <c r="G4083">
        <v>1</v>
      </c>
      <c r="H4083" s="47" t="str">
        <f t="shared" si="189"/>
        <v>산35</v>
      </c>
      <c r="I4083" s="47">
        <f t="shared" si="191"/>
        <v>1</v>
      </c>
      <c r="J4083" s="39" t="str">
        <f t="shared" si="190"/>
        <v>산351</v>
      </c>
      <c r="K4083" t="s">
        <v>78</v>
      </c>
      <c r="L4083">
        <v>9275</v>
      </c>
      <c r="M4083" t="s">
        <v>1128</v>
      </c>
      <c r="N4083" t="s">
        <v>1129</v>
      </c>
      <c r="O4083">
        <v>1</v>
      </c>
      <c r="P4083" t="s">
        <v>3321</v>
      </c>
    </row>
    <row r="4084" spans="1:16" x14ac:dyDescent="0.3">
      <c r="A4084" t="s">
        <v>37</v>
      </c>
      <c r="B4084" t="s">
        <v>38</v>
      </c>
      <c r="C4084" t="s">
        <v>39</v>
      </c>
      <c r="D4084" t="s">
        <v>40</v>
      </c>
      <c r="E4084" t="s">
        <v>77</v>
      </c>
      <c r="F4084">
        <v>13</v>
      </c>
      <c r="G4084">
        <v>40</v>
      </c>
      <c r="H4084" s="47" t="str">
        <f t="shared" si="189"/>
        <v>산13</v>
      </c>
      <c r="I4084" s="47">
        <f t="shared" si="191"/>
        <v>40</v>
      </c>
      <c r="J4084" s="39" t="str">
        <f t="shared" si="190"/>
        <v>산1340</v>
      </c>
      <c r="K4084" t="s">
        <v>78</v>
      </c>
      <c r="L4084">
        <v>51</v>
      </c>
      <c r="M4084" t="s">
        <v>54</v>
      </c>
      <c r="N4084" t="s">
        <v>55</v>
      </c>
      <c r="O4084">
        <v>5</v>
      </c>
      <c r="P4084" t="s">
        <v>3322</v>
      </c>
    </row>
    <row r="4085" spans="1:16" x14ac:dyDescent="0.3">
      <c r="A4085" t="s">
        <v>37</v>
      </c>
      <c r="B4085" t="s">
        <v>38</v>
      </c>
      <c r="C4085" t="s">
        <v>39</v>
      </c>
      <c r="D4085" t="s">
        <v>40</v>
      </c>
      <c r="E4085" t="s">
        <v>77</v>
      </c>
      <c r="F4085">
        <v>11</v>
      </c>
      <c r="G4085">
        <v>4</v>
      </c>
      <c r="H4085" s="47" t="str">
        <f t="shared" si="189"/>
        <v>산11</v>
      </c>
      <c r="I4085" s="47">
        <f t="shared" si="191"/>
        <v>4</v>
      </c>
      <c r="J4085" s="39" t="str">
        <f t="shared" si="190"/>
        <v>산114</v>
      </c>
      <c r="K4085" t="s">
        <v>78</v>
      </c>
      <c r="L4085">
        <v>7835</v>
      </c>
      <c r="M4085" t="s">
        <v>1434</v>
      </c>
      <c r="N4085" t="s">
        <v>1060</v>
      </c>
      <c r="O4085">
        <v>1</v>
      </c>
      <c r="P4085" t="s">
        <v>3321</v>
      </c>
    </row>
    <row r="4086" spans="1:16" x14ac:dyDescent="0.3">
      <c r="A4086" t="s">
        <v>37</v>
      </c>
      <c r="B4086" t="s">
        <v>38</v>
      </c>
      <c r="C4086" t="s">
        <v>39</v>
      </c>
      <c r="D4086" t="s">
        <v>40</v>
      </c>
      <c r="E4086" t="s">
        <v>77</v>
      </c>
      <c r="F4086">
        <v>11</v>
      </c>
      <c r="G4086">
        <v>5</v>
      </c>
      <c r="H4086" s="47" t="str">
        <f t="shared" si="189"/>
        <v>산11</v>
      </c>
      <c r="I4086" s="47">
        <f t="shared" si="191"/>
        <v>5</v>
      </c>
      <c r="J4086" s="39" t="str">
        <f t="shared" si="190"/>
        <v>산115</v>
      </c>
      <c r="K4086" t="s">
        <v>78</v>
      </c>
      <c r="L4086">
        <v>3615</v>
      </c>
      <c r="M4086" t="s">
        <v>1532</v>
      </c>
      <c r="N4086" t="s">
        <v>544</v>
      </c>
      <c r="O4086">
        <v>1</v>
      </c>
      <c r="P4086" t="s">
        <v>3321</v>
      </c>
    </row>
    <row r="4087" spans="1:16" x14ac:dyDescent="0.3">
      <c r="A4087" t="s">
        <v>37</v>
      </c>
      <c r="B4087" t="s">
        <v>38</v>
      </c>
      <c r="C4087" t="s">
        <v>39</v>
      </c>
      <c r="D4087" t="s">
        <v>40</v>
      </c>
      <c r="E4087" t="s">
        <v>77</v>
      </c>
      <c r="F4087">
        <v>34</v>
      </c>
      <c r="G4087">
        <v>2</v>
      </c>
      <c r="H4087" s="47" t="str">
        <f t="shared" si="189"/>
        <v>산34</v>
      </c>
      <c r="I4087" s="47">
        <f t="shared" si="191"/>
        <v>2</v>
      </c>
      <c r="J4087" s="39" t="str">
        <f t="shared" si="190"/>
        <v>산342</v>
      </c>
      <c r="K4087" t="s">
        <v>78</v>
      </c>
      <c r="L4087">
        <v>909</v>
      </c>
      <c r="M4087" t="s">
        <v>1088</v>
      </c>
      <c r="N4087" t="s">
        <v>274</v>
      </c>
      <c r="O4087">
        <v>1</v>
      </c>
      <c r="P4087" t="s">
        <v>3321</v>
      </c>
    </row>
    <row r="4088" spans="1:16" x14ac:dyDescent="0.3">
      <c r="A4088" t="s">
        <v>37</v>
      </c>
      <c r="B4088" t="s">
        <v>38</v>
      </c>
      <c r="C4088" t="s">
        <v>39</v>
      </c>
      <c r="D4088" t="s">
        <v>40</v>
      </c>
      <c r="E4088" t="s">
        <v>77</v>
      </c>
      <c r="F4088">
        <v>19</v>
      </c>
      <c r="G4088">
        <v>2</v>
      </c>
      <c r="H4088" s="47" t="str">
        <f t="shared" si="189"/>
        <v>산19</v>
      </c>
      <c r="I4088" s="47">
        <f t="shared" si="191"/>
        <v>2</v>
      </c>
      <c r="J4088" s="39" t="str">
        <f t="shared" si="190"/>
        <v>산192</v>
      </c>
      <c r="K4088" t="s">
        <v>78</v>
      </c>
      <c r="L4088">
        <v>984</v>
      </c>
      <c r="M4088">
        <v>411</v>
      </c>
      <c r="N4088" t="s">
        <v>1627</v>
      </c>
      <c r="O4088">
        <v>1</v>
      </c>
      <c r="P4088" t="s">
        <v>3321</v>
      </c>
    </row>
    <row r="4089" spans="1:16" x14ac:dyDescent="0.3">
      <c r="A4089" t="s">
        <v>37</v>
      </c>
      <c r="B4089" t="s">
        <v>38</v>
      </c>
      <c r="C4089" t="s">
        <v>39</v>
      </c>
      <c r="D4089" t="s">
        <v>40</v>
      </c>
      <c r="E4089" t="s">
        <v>77</v>
      </c>
      <c r="F4089">
        <v>26</v>
      </c>
      <c r="G4089">
        <v>0</v>
      </c>
      <c r="H4089" s="47" t="str">
        <f t="shared" si="189"/>
        <v>산26</v>
      </c>
      <c r="I4089" s="47"/>
      <c r="J4089" s="39" t="str">
        <f t="shared" si="190"/>
        <v>산26</v>
      </c>
      <c r="K4089" t="s">
        <v>78</v>
      </c>
      <c r="L4089">
        <v>2777</v>
      </c>
      <c r="M4089" t="s">
        <v>54</v>
      </c>
      <c r="N4089" t="s">
        <v>1639</v>
      </c>
      <c r="O4089">
        <v>1</v>
      </c>
      <c r="P4089" t="s">
        <v>3321</v>
      </c>
    </row>
    <row r="4090" spans="1:16" x14ac:dyDescent="0.3">
      <c r="A4090" t="s">
        <v>37</v>
      </c>
      <c r="B4090" t="s">
        <v>38</v>
      </c>
      <c r="C4090" t="s">
        <v>39</v>
      </c>
      <c r="D4090" t="s">
        <v>40</v>
      </c>
      <c r="E4090" t="s">
        <v>77</v>
      </c>
      <c r="F4090">
        <v>13</v>
      </c>
      <c r="G4090">
        <v>2</v>
      </c>
      <c r="H4090" s="47" t="str">
        <f t="shared" si="189"/>
        <v>산13</v>
      </c>
      <c r="I4090" s="47">
        <f t="shared" si="191"/>
        <v>2</v>
      </c>
      <c r="J4090" s="39" t="str">
        <f t="shared" si="190"/>
        <v>산132</v>
      </c>
      <c r="K4090" t="s">
        <v>78</v>
      </c>
      <c r="L4090">
        <v>2195</v>
      </c>
      <c r="M4090" t="s">
        <v>1640</v>
      </c>
      <c r="N4090" t="s">
        <v>256</v>
      </c>
      <c r="O4090">
        <v>1</v>
      </c>
      <c r="P4090" t="s">
        <v>3321</v>
      </c>
    </row>
    <row r="4091" spans="1:16" x14ac:dyDescent="0.3">
      <c r="A4091" t="s">
        <v>37</v>
      </c>
      <c r="B4091" t="s">
        <v>38</v>
      </c>
      <c r="C4091" t="s">
        <v>39</v>
      </c>
      <c r="D4091" t="s">
        <v>40</v>
      </c>
      <c r="E4091" t="s">
        <v>77</v>
      </c>
      <c r="F4091">
        <v>13</v>
      </c>
      <c r="G4091">
        <v>15</v>
      </c>
      <c r="H4091" s="47" t="str">
        <f t="shared" si="189"/>
        <v>산13</v>
      </c>
      <c r="I4091" s="47">
        <f t="shared" si="191"/>
        <v>15</v>
      </c>
      <c r="J4091" s="39" t="str">
        <f t="shared" si="190"/>
        <v>산1315</v>
      </c>
      <c r="K4091" t="s">
        <v>78</v>
      </c>
      <c r="L4091">
        <v>5430</v>
      </c>
      <c r="M4091" t="s">
        <v>1103</v>
      </c>
      <c r="N4091" t="s">
        <v>1104</v>
      </c>
      <c r="O4091">
        <v>1</v>
      </c>
      <c r="P4091" t="s">
        <v>3321</v>
      </c>
    </row>
    <row r="4092" spans="1:16" x14ac:dyDescent="0.3">
      <c r="A4092" t="s">
        <v>37</v>
      </c>
      <c r="B4092" t="s">
        <v>38</v>
      </c>
      <c r="C4092" t="s">
        <v>39</v>
      </c>
      <c r="D4092" t="s">
        <v>40</v>
      </c>
      <c r="E4092" t="s">
        <v>77</v>
      </c>
      <c r="F4092">
        <v>14</v>
      </c>
      <c r="G4092">
        <v>7</v>
      </c>
      <c r="H4092" s="47" t="str">
        <f t="shared" si="189"/>
        <v>산14</v>
      </c>
      <c r="I4092" s="47">
        <f t="shared" si="191"/>
        <v>7</v>
      </c>
      <c r="J4092" s="39" t="str">
        <f t="shared" si="190"/>
        <v>산147</v>
      </c>
      <c r="K4092" t="s">
        <v>78</v>
      </c>
      <c r="L4092">
        <v>298</v>
      </c>
      <c r="M4092" t="s">
        <v>1641</v>
      </c>
      <c r="N4092" t="s">
        <v>1642</v>
      </c>
      <c r="O4092">
        <v>1</v>
      </c>
      <c r="P4092" t="s">
        <v>3321</v>
      </c>
    </row>
    <row r="4093" spans="1:16" x14ac:dyDescent="0.3">
      <c r="A4093" t="s">
        <v>37</v>
      </c>
      <c r="B4093" t="s">
        <v>38</v>
      </c>
      <c r="C4093" t="s">
        <v>39</v>
      </c>
      <c r="D4093" t="s">
        <v>40</v>
      </c>
      <c r="E4093" t="s">
        <v>77</v>
      </c>
      <c r="F4093">
        <v>33</v>
      </c>
      <c r="G4093">
        <v>6</v>
      </c>
      <c r="H4093" s="47" t="str">
        <f t="shared" si="189"/>
        <v>산33</v>
      </c>
      <c r="I4093" s="47">
        <f t="shared" si="191"/>
        <v>6</v>
      </c>
      <c r="J4093" s="39" t="str">
        <f t="shared" si="190"/>
        <v>산336</v>
      </c>
      <c r="K4093" t="s">
        <v>78</v>
      </c>
      <c r="L4093">
        <v>2331</v>
      </c>
      <c r="M4093" t="s">
        <v>1699</v>
      </c>
      <c r="N4093" t="s">
        <v>1700</v>
      </c>
      <c r="O4093">
        <v>1</v>
      </c>
      <c r="P4093" t="s">
        <v>3321</v>
      </c>
    </row>
    <row r="4094" spans="1:16" x14ac:dyDescent="0.3">
      <c r="A4094" t="s">
        <v>37</v>
      </c>
      <c r="B4094" t="s">
        <v>38</v>
      </c>
      <c r="C4094" t="s">
        <v>39</v>
      </c>
      <c r="D4094" t="s">
        <v>40</v>
      </c>
      <c r="E4094" t="s">
        <v>77</v>
      </c>
      <c r="F4094">
        <v>34</v>
      </c>
      <c r="G4094">
        <v>14</v>
      </c>
      <c r="H4094" s="47" t="str">
        <f t="shared" si="189"/>
        <v>산34</v>
      </c>
      <c r="I4094" s="47">
        <f t="shared" si="191"/>
        <v>14</v>
      </c>
      <c r="J4094" s="39" t="str">
        <f t="shared" si="190"/>
        <v>산3414</v>
      </c>
      <c r="K4094" t="s">
        <v>78</v>
      </c>
      <c r="L4094">
        <v>10028</v>
      </c>
      <c r="M4094" t="s">
        <v>54</v>
      </c>
      <c r="N4094" t="s">
        <v>79</v>
      </c>
      <c r="O4094">
        <v>2</v>
      </c>
      <c r="P4094" t="s">
        <v>3323</v>
      </c>
    </row>
    <row r="4095" spans="1:16" x14ac:dyDescent="0.3">
      <c r="A4095" t="s">
        <v>37</v>
      </c>
      <c r="B4095" t="s">
        <v>38</v>
      </c>
      <c r="C4095" t="s">
        <v>39</v>
      </c>
      <c r="D4095" t="s">
        <v>40</v>
      </c>
      <c r="E4095" t="s">
        <v>77</v>
      </c>
      <c r="F4095">
        <v>13</v>
      </c>
      <c r="G4095">
        <v>32</v>
      </c>
      <c r="H4095" s="47" t="str">
        <f t="shared" si="189"/>
        <v>산13</v>
      </c>
      <c r="I4095" s="47">
        <f t="shared" si="191"/>
        <v>32</v>
      </c>
      <c r="J4095" s="39" t="str">
        <f t="shared" si="190"/>
        <v>산1332</v>
      </c>
      <c r="K4095" t="s">
        <v>78</v>
      </c>
      <c r="L4095">
        <v>435</v>
      </c>
      <c r="M4095">
        <v>587</v>
      </c>
      <c r="N4095" t="s">
        <v>562</v>
      </c>
      <c r="O4095">
        <v>1</v>
      </c>
      <c r="P4095" t="s">
        <v>3321</v>
      </c>
    </row>
    <row r="4096" spans="1:16" x14ac:dyDescent="0.3">
      <c r="A4096" t="s">
        <v>37</v>
      </c>
      <c r="B4096" t="s">
        <v>38</v>
      </c>
      <c r="C4096" t="s">
        <v>39</v>
      </c>
      <c r="D4096" t="s">
        <v>40</v>
      </c>
      <c r="E4096" t="s">
        <v>77</v>
      </c>
      <c r="F4096">
        <v>34</v>
      </c>
      <c r="G4096">
        <v>3</v>
      </c>
      <c r="H4096" s="47" t="str">
        <f t="shared" si="189"/>
        <v>산34</v>
      </c>
      <c r="I4096" s="47">
        <f t="shared" si="191"/>
        <v>3</v>
      </c>
      <c r="J4096" s="39" t="str">
        <f t="shared" si="190"/>
        <v>산343</v>
      </c>
      <c r="K4096" t="s">
        <v>78</v>
      </c>
      <c r="L4096">
        <v>7801</v>
      </c>
      <c r="M4096" t="s">
        <v>1814</v>
      </c>
      <c r="N4096" t="s">
        <v>1815</v>
      </c>
      <c r="O4096">
        <v>1</v>
      </c>
      <c r="P4096" t="s">
        <v>3321</v>
      </c>
    </row>
    <row r="4097" spans="1:16" x14ac:dyDescent="0.3">
      <c r="A4097" t="s">
        <v>37</v>
      </c>
      <c r="B4097" t="s">
        <v>38</v>
      </c>
      <c r="C4097" t="s">
        <v>39</v>
      </c>
      <c r="D4097" t="s">
        <v>40</v>
      </c>
      <c r="E4097" t="s">
        <v>77</v>
      </c>
      <c r="F4097">
        <v>7</v>
      </c>
      <c r="G4097">
        <v>27</v>
      </c>
      <c r="H4097" s="47" t="str">
        <f t="shared" si="189"/>
        <v>산7</v>
      </c>
      <c r="I4097" s="47">
        <f t="shared" si="191"/>
        <v>27</v>
      </c>
      <c r="J4097" s="39" t="str">
        <f t="shared" si="190"/>
        <v>산727</v>
      </c>
      <c r="K4097" t="s">
        <v>78</v>
      </c>
      <c r="L4097">
        <v>5785</v>
      </c>
      <c r="M4097" t="s">
        <v>489</v>
      </c>
      <c r="N4097" t="s">
        <v>490</v>
      </c>
      <c r="O4097">
        <v>1</v>
      </c>
      <c r="P4097" t="s">
        <v>3321</v>
      </c>
    </row>
    <row r="4098" spans="1:16" x14ac:dyDescent="0.3">
      <c r="A4098" t="s">
        <v>37</v>
      </c>
      <c r="B4098" t="s">
        <v>38</v>
      </c>
      <c r="C4098" t="s">
        <v>39</v>
      </c>
      <c r="D4098" t="s">
        <v>40</v>
      </c>
      <c r="E4098" t="s">
        <v>77</v>
      </c>
      <c r="F4098">
        <v>14</v>
      </c>
      <c r="G4098">
        <v>17</v>
      </c>
      <c r="H4098" s="47" t="str">
        <f t="shared" si="189"/>
        <v>산14</v>
      </c>
      <c r="I4098" s="47">
        <f t="shared" si="191"/>
        <v>17</v>
      </c>
      <c r="J4098" s="39" t="str">
        <f t="shared" si="190"/>
        <v>산1417</v>
      </c>
      <c r="K4098" t="s">
        <v>78</v>
      </c>
      <c r="L4098">
        <v>566</v>
      </c>
      <c r="M4098" t="s">
        <v>1868</v>
      </c>
      <c r="N4098" t="s">
        <v>1869</v>
      </c>
      <c r="O4098">
        <v>1</v>
      </c>
      <c r="P4098" t="s">
        <v>3321</v>
      </c>
    </row>
    <row r="4099" spans="1:16" x14ac:dyDescent="0.3">
      <c r="A4099" t="s">
        <v>37</v>
      </c>
      <c r="B4099" t="s">
        <v>38</v>
      </c>
      <c r="C4099" t="s">
        <v>39</v>
      </c>
      <c r="D4099" t="s">
        <v>40</v>
      </c>
      <c r="E4099" t="s">
        <v>77</v>
      </c>
      <c r="F4099">
        <v>7</v>
      </c>
      <c r="G4099">
        <v>7</v>
      </c>
      <c r="H4099" s="47" t="str">
        <f t="shared" ref="H4099:H4162" si="192">IF(E4099=1,F4099,CONCATENATE(E4099,F4099))</f>
        <v>산7</v>
      </c>
      <c r="I4099" s="47">
        <f t="shared" ref="I4099:I4162" si="193">G4099</f>
        <v>7</v>
      </c>
      <c r="J4099" s="39" t="str">
        <f t="shared" ref="J4099:J4162" si="194">CONCATENATE(H4099,I4099)</f>
        <v>산77</v>
      </c>
      <c r="K4099" t="s">
        <v>78</v>
      </c>
      <c r="L4099">
        <v>5617</v>
      </c>
      <c r="M4099" t="s">
        <v>489</v>
      </c>
      <c r="N4099" t="s">
        <v>490</v>
      </c>
      <c r="O4099">
        <v>1</v>
      </c>
      <c r="P4099" t="s">
        <v>3321</v>
      </c>
    </row>
    <row r="4100" spans="1:16" x14ac:dyDescent="0.3">
      <c r="A4100" t="s">
        <v>37</v>
      </c>
      <c r="B4100" t="s">
        <v>38</v>
      </c>
      <c r="C4100" t="s">
        <v>39</v>
      </c>
      <c r="D4100" t="s">
        <v>40</v>
      </c>
      <c r="E4100" t="s">
        <v>77</v>
      </c>
      <c r="F4100">
        <v>7</v>
      </c>
      <c r="G4100">
        <v>19</v>
      </c>
      <c r="H4100" s="47" t="str">
        <f t="shared" si="192"/>
        <v>산7</v>
      </c>
      <c r="I4100" s="47">
        <f t="shared" si="193"/>
        <v>19</v>
      </c>
      <c r="J4100" s="39" t="str">
        <f t="shared" si="194"/>
        <v>산719</v>
      </c>
      <c r="K4100" t="s">
        <v>78</v>
      </c>
      <c r="L4100">
        <v>5553</v>
      </c>
      <c r="M4100" t="s">
        <v>1872</v>
      </c>
      <c r="N4100" t="s">
        <v>1873</v>
      </c>
      <c r="O4100">
        <v>1</v>
      </c>
      <c r="P4100" t="s">
        <v>3321</v>
      </c>
    </row>
    <row r="4101" spans="1:16" x14ac:dyDescent="0.3">
      <c r="A4101" t="s">
        <v>37</v>
      </c>
      <c r="B4101" t="s">
        <v>38</v>
      </c>
      <c r="C4101" t="s">
        <v>39</v>
      </c>
      <c r="D4101" t="s">
        <v>40</v>
      </c>
      <c r="E4101" t="s">
        <v>77</v>
      </c>
      <c r="F4101">
        <v>8</v>
      </c>
      <c r="G4101">
        <v>1</v>
      </c>
      <c r="H4101" s="47" t="str">
        <f t="shared" si="192"/>
        <v>산8</v>
      </c>
      <c r="I4101" s="47">
        <f t="shared" si="193"/>
        <v>1</v>
      </c>
      <c r="J4101" s="39" t="str">
        <f t="shared" si="194"/>
        <v>산81</v>
      </c>
      <c r="K4101" t="s">
        <v>78</v>
      </c>
      <c r="L4101">
        <v>836</v>
      </c>
      <c r="M4101" t="s">
        <v>54</v>
      </c>
      <c r="N4101" t="s">
        <v>55</v>
      </c>
      <c r="O4101">
        <v>5</v>
      </c>
      <c r="P4101" t="s">
        <v>3322</v>
      </c>
    </row>
    <row r="4102" spans="1:16" x14ac:dyDescent="0.3">
      <c r="A4102" t="s">
        <v>37</v>
      </c>
      <c r="B4102" t="s">
        <v>38</v>
      </c>
      <c r="C4102" t="s">
        <v>39</v>
      </c>
      <c r="D4102" t="s">
        <v>40</v>
      </c>
      <c r="E4102" t="s">
        <v>77</v>
      </c>
      <c r="F4102">
        <v>14</v>
      </c>
      <c r="G4102">
        <v>4</v>
      </c>
      <c r="H4102" s="47" t="str">
        <f t="shared" si="192"/>
        <v>산14</v>
      </c>
      <c r="I4102" s="47">
        <f t="shared" si="193"/>
        <v>4</v>
      </c>
      <c r="J4102" s="39" t="str">
        <f t="shared" si="194"/>
        <v>산144</v>
      </c>
      <c r="K4102" t="s">
        <v>78</v>
      </c>
      <c r="L4102">
        <v>18545</v>
      </c>
      <c r="M4102">
        <v>578</v>
      </c>
      <c r="N4102" t="s">
        <v>680</v>
      </c>
      <c r="O4102">
        <v>1</v>
      </c>
      <c r="P4102" t="s">
        <v>3321</v>
      </c>
    </row>
    <row r="4103" spans="1:16" x14ac:dyDescent="0.3">
      <c r="A4103" t="s">
        <v>37</v>
      </c>
      <c r="B4103" t="s">
        <v>38</v>
      </c>
      <c r="C4103" t="s">
        <v>39</v>
      </c>
      <c r="D4103" t="s">
        <v>40</v>
      </c>
      <c r="E4103" t="s">
        <v>77</v>
      </c>
      <c r="F4103">
        <v>3</v>
      </c>
      <c r="G4103">
        <v>6</v>
      </c>
      <c r="H4103" s="47" t="str">
        <f t="shared" si="192"/>
        <v>산3</v>
      </c>
      <c r="I4103" s="47">
        <f t="shared" si="193"/>
        <v>6</v>
      </c>
      <c r="J4103" s="39" t="str">
        <f t="shared" si="194"/>
        <v>산36</v>
      </c>
      <c r="K4103" t="s">
        <v>835</v>
      </c>
      <c r="L4103">
        <v>563</v>
      </c>
      <c r="M4103" t="s">
        <v>54</v>
      </c>
      <c r="N4103" t="s">
        <v>55</v>
      </c>
      <c r="O4103">
        <v>5</v>
      </c>
      <c r="P4103" t="s">
        <v>3322</v>
      </c>
    </row>
    <row r="4104" spans="1:16" x14ac:dyDescent="0.3">
      <c r="A4104" t="s">
        <v>37</v>
      </c>
      <c r="B4104" t="s">
        <v>38</v>
      </c>
      <c r="C4104" t="s">
        <v>39</v>
      </c>
      <c r="D4104" t="s">
        <v>40</v>
      </c>
      <c r="E4104" t="s">
        <v>77</v>
      </c>
      <c r="F4104">
        <v>14</v>
      </c>
      <c r="G4104">
        <v>18</v>
      </c>
      <c r="H4104" s="47" t="str">
        <f t="shared" si="192"/>
        <v>산14</v>
      </c>
      <c r="I4104" s="47">
        <f t="shared" si="193"/>
        <v>18</v>
      </c>
      <c r="J4104" s="39" t="str">
        <f t="shared" si="194"/>
        <v>산1418</v>
      </c>
      <c r="K4104" t="s">
        <v>78</v>
      </c>
      <c r="L4104">
        <v>215</v>
      </c>
      <c r="M4104">
        <v>578</v>
      </c>
      <c r="N4104" t="s">
        <v>680</v>
      </c>
      <c r="O4104">
        <v>1</v>
      </c>
      <c r="P4104" t="s">
        <v>3321</v>
      </c>
    </row>
    <row r="4105" spans="1:16" x14ac:dyDescent="0.3">
      <c r="A4105" t="s">
        <v>37</v>
      </c>
      <c r="B4105" t="s">
        <v>38</v>
      </c>
      <c r="C4105" t="s">
        <v>39</v>
      </c>
      <c r="D4105" t="s">
        <v>40</v>
      </c>
      <c r="E4105" t="s">
        <v>77</v>
      </c>
      <c r="F4105">
        <v>13</v>
      </c>
      <c r="G4105">
        <v>38</v>
      </c>
      <c r="H4105" s="47" t="str">
        <f t="shared" si="192"/>
        <v>산13</v>
      </c>
      <c r="I4105" s="47">
        <f t="shared" si="193"/>
        <v>38</v>
      </c>
      <c r="J4105" s="39" t="str">
        <f t="shared" si="194"/>
        <v>산1338</v>
      </c>
      <c r="K4105" t="s">
        <v>78</v>
      </c>
      <c r="L4105">
        <v>423</v>
      </c>
      <c r="M4105" t="s">
        <v>2020</v>
      </c>
      <c r="N4105" t="s">
        <v>1104</v>
      </c>
      <c r="O4105">
        <v>1</v>
      </c>
      <c r="P4105" t="s">
        <v>3321</v>
      </c>
    </row>
    <row r="4106" spans="1:16" x14ac:dyDescent="0.3">
      <c r="A4106" t="s">
        <v>37</v>
      </c>
      <c r="B4106" t="s">
        <v>38</v>
      </c>
      <c r="C4106" t="s">
        <v>39</v>
      </c>
      <c r="D4106" t="s">
        <v>40</v>
      </c>
      <c r="E4106" t="s">
        <v>77</v>
      </c>
      <c r="F4106">
        <v>33</v>
      </c>
      <c r="G4106">
        <v>1</v>
      </c>
      <c r="H4106" s="47" t="str">
        <f t="shared" si="192"/>
        <v>산33</v>
      </c>
      <c r="I4106" s="47">
        <f t="shared" si="193"/>
        <v>1</v>
      </c>
      <c r="J4106" s="39" t="str">
        <f t="shared" si="194"/>
        <v>산331</v>
      </c>
      <c r="K4106" t="s">
        <v>78</v>
      </c>
      <c r="L4106">
        <v>5743</v>
      </c>
      <c r="M4106" t="s">
        <v>820</v>
      </c>
      <c r="N4106" t="s">
        <v>821</v>
      </c>
      <c r="O4106">
        <v>1</v>
      </c>
      <c r="P4106" t="s">
        <v>3321</v>
      </c>
    </row>
    <row r="4107" spans="1:16" x14ac:dyDescent="0.3">
      <c r="A4107" t="s">
        <v>37</v>
      </c>
      <c r="B4107" t="s">
        <v>38</v>
      </c>
      <c r="C4107" t="s">
        <v>39</v>
      </c>
      <c r="D4107" t="s">
        <v>40</v>
      </c>
      <c r="E4107" t="s">
        <v>77</v>
      </c>
      <c r="F4107">
        <v>18</v>
      </c>
      <c r="G4107">
        <v>1</v>
      </c>
      <c r="H4107" s="47" t="str">
        <f t="shared" si="192"/>
        <v>산18</v>
      </c>
      <c r="I4107" s="47">
        <f t="shared" si="193"/>
        <v>1</v>
      </c>
      <c r="J4107" s="39" t="str">
        <f t="shared" si="194"/>
        <v>산181</v>
      </c>
      <c r="K4107" t="s">
        <v>124</v>
      </c>
      <c r="L4107">
        <v>32</v>
      </c>
      <c r="M4107" t="s">
        <v>54</v>
      </c>
      <c r="N4107" t="s">
        <v>55</v>
      </c>
      <c r="O4107">
        <v>5</v>
      </c>
      <c r="P4107" t="s">
        <v>3322</v>
      </c>
    </row>
    <row r="4108" spans="1:16" x14ac:dyDescent="0.3">
      <c r="A4108" t="s">
        <v>37</v>
      </c>
      <c r="B4108" t="s">
        <v>38</v>
      </c>
      <c r="C4108" t="s">
        <v>39</v>
      </c>
      <c r="D4108" t="s">
        <v>40</v>
      </c>
      <c r="E4108" t="s">
        <v>77</v>
      </c>
      <c r="F4108">
        <v>14</v>
      </c>
      <c r="G4108">
        <v>1</v>
      </c>
      <c r="H4108" s="47" t="str">
        <f t="shared" si="192"/>
        <v>산14</v>
      </c>
      <c r="I4108" s="47">
        <f t="shared" si="193"/>
        <v>1</v>
      </c>
      <c r="J4108" s="39" t="str">
        <f t="shared" si="194"/>
        <v>산141</v>
      </c>
      <c r="K4108" t="s">
        <v>78</v>
      </c>
      <c r="L4108">
        <v>24264</v>
      </c>
      <c r="M4108">
        <v>578</v>
      </c>
      <c r="N4108" t="s">
        <v>680</v>
      </c>
      <c r="O4108">
        <v>1</v>
      </c>
      <c r="P4108" t="s">
        <v>3321</v>
      </c>
    </row>
    <row r="4109" spans="1:16" x14ac:dyDescent="0.3">
      <c r="A4109" t="s">
        <v>37</v>
      </c>
      <c r="B4109" t="s">
        <v>38</v>
      </c>
      <c r="C4109" t="s">
        <v>39</v>
      </c>
      <c r="D4109" t="s">
        <v>40</v>
      </c>
      <c r="E4109" t="s">
        <v>77</v>
      </c>
      <c r="F4109">
        <v>15</v>
      </c>
      <c r="G4109">
        <v>1</v>
      </c>
      <c r="H4109" s="47" t="str">
        <f t="shared" si="192"/>
        <v>산15</v>
      </c>
      <c r="I4109" s="47">
        <f t="shared" si="193"/>
        <v>1</v>
      </c>
      <c r="J4109" s="39" t="str">
        <f t="shared" si="194"/>
        <v>산151</v>
      </c>
      <c r="K4109" t="s">
        <v>78</v>
      </c>
      <c r="L4109">
        <v>141</v>
      </c>
      <c r="M4109" t="s">
        <v>54</v>
      </c>
      <c r="N4109" t="s">
        <v>55</v>
      </c>
      <c r="O4109">
        <v>5</v>
      </c>
      <c r="P4109" t="s">
        <v>3322</v>
      </c>
    </row>
    <row r="4110" spans="1:16" x14ac:dyDescent="0.3">
      <c r="A4110" t="s">
        <v>37</v>
      </c>
      <c r="B4110" t="s">
        <v>38</v>
      </c>
      <c r="C4110" t="s">
        <v>39</v>
      </c>
      <c r="D4110" t="s">
        <v>40</v>
      </c>
      <c r="E4110" t="s">
        <v>77</v>
      </c>
      <c r="F4110">
        <v>34</v>
      </c>
      <c r="G4110">
        <v>6</v>
      </c>
      <c r="H4110" s="47" t="str">
        <f t="shared" si="192"/>
        <v>산34</v>
      </c>
      <c r="I4110" s="47">
        <f t="shared" si="193"/>
        <v>6</v>
      </c>
      <c r="J4110" s="39" t="str">
        <f t="shared" si="194"/>
        <v>산346</v>
      </c>
      <c r="K4110" t="s">
        <v>78</v>
      </c>
      <c r="L4110">
        <v>2192</v>
      </c>
      <c r="M4110" t="s">
        <v>1758</v>
      </c>
      <c r="N4110" t="s">
        <v>2134</v>
      </c>
      <c r="O4110">
        <v>1</v>
      </c>
      <c r="P4110" t="s">
        <v>3321</v>
      </c>
    </row>
    <row r="4111" spans="1:16" x14ac:dyDescent="0.3">
      <c r="A4111" t="s">
        <v>37</v>
      </c>
      <c r="B4111" t="s">
        <v>38</v>
      </c>
      <c r="C4111" t="s">
        <v>39</v>
      </c>
      <c r="D4111" t="s">
        <v>40</v>
      </c>
      <c r="E4111" t="s">
        <v>77</v>
      </c>
      <c r="F4111">
        <v>36</v>
      </c>
      <c r="G4111">
        <v>0</v>
      </c>
      <c r="H4111" s="47" t="str">
        <f t="shared" si="192"/>
        <v>산36</v>
      </c>
      <c r="I4111" s="47"/>
      <c r="J4111" s="39" t="str">
        <f t="shared" si="194"/>
        <v>산36</v>
      </c>
      <c r="K4111" t="s">
        <v>78</v>
      </c>
      <c r="L4111">
        <v>269</v>
      </c>
      <c r="M4111" t="s">
        <v>2135</v>
      </c>
      <c r="N4111" t="s">
        <v>2136</v>
      </c>
      <c r="O4111">
        <v>6</v>
      </c>
      <c r="P4111" t="s">
        <v>3324</v>
      </c>
    </row>
    <row r="4112" spans="1:16" x14ac:dyDescent="0.3">
      <c r="A4112" t="s">
        <v>37</v>
      </c>
      <c r="B4112" t="s">
        <v>38</v>
      </c>
      <c r="C4112" t="s">
        <v>39</v>
      </c>
      <c r="D4112" t="s">
        <v>40</v>
      </c>
      <c r="E4112" t="s">
        <v>77</v>
      </c>
      <c r="F4112">
        <v>14</v>
      </c>
      <c r="G4112">
        <v>16</v>
      </c>
      <c r="H4112" s="47" t="str">
        <f t="shared" si="192"/>
        <v>산14</v>
      </c>
      <c r="I4112" s="47">
        <f t="shared" si="193"/>
        <v>16</v>
      </c>
      <c r="J4112" s="39" t="str">
        <f t="shared" si="194"/>
        <v>산1416</v>
      </c>
      <c r="K4112" t="s">
        <v>78</v>
      </c>
      <c r="L4112">
        <v>607</v>
      </c>
      <c r="M4112" t="s">
        <v>1868</v>
      </c>
      <c r="N4112" t="s">
        <v>1869</v>
      </c>
      <c r="O4112">
        <v>1</v>
      </c>
      <c r="P4112" t="s">
        <v>3321</v>
      </c>
    </row>
    <row r="4113" spans="1:16" x14ac:dyDescent="0.3">
      <c r="A4113" t="s">
        <v>37</v>
      </c>
      <c r="B4113" t="s">
        <v>38</v>
      </c>
      <c r="C4113" t="s">
        <v>39</v>
      </c>
      <c r="D4113" t="s">
        <v>40</v>
      </c>
      <c r="E4113" t="s">
        <v>77</v>
      </c>
      <c r="F4113">
        <v>24</v>
      </c>
      <c r="G4113">
        <v>6</v>
      </c>
      <c r="H4113" s="47" t="str">
        <f t="shared" si="192"/>
        <v>산24</v>
      </c>
      <c r="I4113" s="47">
        <f t="shared" si="193"/>
        <v>6</v>
      </c>
      <c r="J4113" s="39" t="str">
        <f t="shared" si="194"/>
        <v>산246</v>
      </c>
      <c r="K4113" t="s">
        <v>78</v>
      </c>
      <c r="L4113">
        <v>14346</v>
      </c>
      <c r="M4113" t="s">
        <v>92</v>
      </c>
      <c r="N4113" t="s">
        <v>93</v>
      </c>
      <c r="O4113">
        <v>1</v>
      </c>
      <c r="P4113" t="s">
        <v>3321</v>
      </c>
    </row>
    <row r="4114" spans="1:16" x14ac:dyDescent="0.3">
      <c r="A4114" t="s">
        <v>37</v>
      </c>
      <c r="B4114" t="s">
        <v>38</v>
      </c>
      <c r="C4114" t="s">
        <v>39</v>
      </c>
      <c r="D4114" t="s">
        <v>40</v>
      </c>
      <c r="E4114" t="s">
        <v>77</v>
      </c>
      <c r="F4114">
        <v>7</v>
      </c>
      <c r="G4114">
        <v>14</v>
      </c>
      <c r="H4114" s="47" t="str">
        <f t="shared" si="192"/>
        <v>산7</v>
      </c>
      <c r="I4114" s="47">
        <f t="shared" si="193"/>
        <v>14</v>
      </c>
      <c r="J4114" s="39" t="str">
        <f t="shared" si="194"/>
        <v>산714</v>
      </c>
      <c r="K4114" t="s">
        <v>78</v>
      </c>
      <c r="L4114">
        <v>6126</v>
      </c>
      <c r="M4114" t="s">
        <v>2143</v>
      </c>
      <c r="N4114" t="s">
        <v>1681</v>
      </c>
      <c r="O4114">
        <v>1</v>
      </c>
      <c r="P4114" t="s">
        <v>3321</v>
      </c>
    </row>
    <row r="4115" spans="1:16" x14ac:dyDescent="0.3">
      <c r="A4115" t="s">
        <v>37</v>
      </c>
      <c r="B4115" t="s">
        <v>38</v>
      </c>
      <c r="C4115" t="s">
        <v>39</v>
      </c>
      <c r="D4115" t="s">
        <v>40</v>
      </c>
      <c r="E4115" t="s">
        <v>77</v>
      </c>
      <c r="F4115">
        <v>7</v>
      </c>
      <c r="G4115">
        <v>17</v>
      </c>
      <c r="H4115" s="47" t="str">
        <f t="shared" si="192"/>
        <v>산7</v>
      </c>
      <c r="I4115" s="47">
        <f t="shared" si="193"/>
        <v>17</v>
      </c>
      <c r="J4115" s="39" t="str">
        <f t="shared" si="194"/>
        <v>산717</v>
      </c>
      <c r="K4115" t="s">
        <v>78</v>
      </c>
      <c r="L4115">
        <v>4364</v>
      </c>
      <c r="M4115" t="s">
        <v>2144</v>
      </c>
      <c r="N4115" t="s">
        <v>2145</v>
      </c>
      <c r="O4115">
        <v>1</v>
      </c>
      <c r="P4115" t="s">
        <v>3321</v>
      </c>
    </row>
    <row r="4116" spans="1:16" x14ac:dyDescent="0.3">
      <c r="A4116" t="s">
        <v>37</v>
      </c>
      <c r="B4116" t="s">
        <v>38</v>
      </c>
      <c r="C4116" t="s">
        <v>39</v>
      </c>
      <c r="D4116" t="s">
        <v>40</v>
      </c>
      <c r="E4116" t="s">
        <v>77</v>
      </c>
      <c r="F4116">
        <v>7</v>
      </c>
      <c r="G4116">
        <v>18</v>
      </c>
      <c r="H4116" s="47" t="str">
        <f t="shared" si="192"/>
        <v>산7</v>
      </c>
      <c r="I4116" s="47">
        <f t="shared" si="193"/>
        <v>18</v>
      </c>
      <c r="J4116" s="39" t="str">
        <f t="shared" si="194"/>
        <v>산718</v>
      </c>
      <c r="K4116" t="s">
        <v>78</v>
      </c>
      <c r="L4116">
        <v>3372</v>
      </c>
      <c r="M4116" t="s">
        <v>1053</v>
      </c>
      <c r="N4116" t="s">
        <v>1054</v>
      </c>
      <c r="O4116">
        <v>1</v>
      </c>
      <c r="P4116" t="s">
        <v>3321</v>
      </c>
    </row>
    <row r="4117" spans="1:16" x14ac:dyDescent="0.3">
      <c r="A4117" t="s">
        <v>37</v>
      </c>
      <c r="B4117" t="s">
        <v>38</v>
      </c>
      <c r="C4117" t="s">
        <v>39</v>
      </c>
      <c r="D4117" t="s">
        <v>40</v>
      </c>
      <c r="E4117" t="s">
        <v>77</v>
      </c>
      <c r="F4117">
        <v>11</v>
      </c>
      <c r="G4117">
        <v>6</v>
      </c>
      <c r="H4117" s="47" t="str">
        <f t="shared" si="192"/>
        <v>산11</v>
      </c>
      <c r="I4117" s="47">
        <f t="shared" si="193"/>
        <v>6</v>
      </c>
      <c r="J4117" s="39" t="str">
        <f t="shared" si="194"/>
        <v>산116</v>
      </c>
      <c r="K4117" t="s">
        <v>78</v>
      </c>
      <c r="L4117">
        <v>1091</v>
      </c>
      <c r="M4117">
        <v>270</v>
      </c>
      <c r="N4117" t="s">
        <v>683</v>
      </c>
      <c r="O4117">
        <v>6</v>
      </c>
      <c r="P4117" t="s">
        <v>3324</v>
      </c>
    </row>
    <row r="4118" spans="1:16" x14ac:dyDescent="0.3">
      <c r="A4118" t="s">
        <v>37</v>
      </c>
      <c r="B4118" t="s">
        <v>38</v>
      </c>
      <c r="C4118" t="s">
        <v>39</v>
      </c>
      <c r="D4118" t="s">
        <v>40</v>
      </c>
      <c r="E4118" t="s">
        <v>77</v>
      </c>
      <c r="F4118">
        <v>11</v>
      </c>
      <c r="G4118">
        <v>9</v>
      </c>
      <c r="H4118" s="47" t="str">
        <f t="shared" si="192"/>
        <v>산11</v>
      </c>
      <c r="I4118" s="47">
        <f t="shared" si="193"/>
        <v>9</v>
      </c>
      <c r="J4118" s="39" t="str">
        <f t="shared" si="194"/>
        <v>산119</v>
      </c>
      <c r="K4118" t="s">
        <v>78</v>
      </c>
      <c r="L4118">
        <v>179</v>
      </c>
      <c r="M4118" t="s">
        <v>2146</v>
      </c>
      <c r="N4118" t="s">
        <v>2147</v>
      </c>
      <c r="O4118">
        <v>9</v>
      </c>
      <c r="P4118" t="s">
        <v>3327</v>
      </c>
    </row>
    <row r="4119" spans="1:16" x14ac:dyDescent="0.3">
      <c r="A4119" t="s">
        <v>37</v>
      </c>
      <c r="B4119" t="s">
        <v>38</v>
      </c>
      <c r="C4119" t="s">
        <v>39</v>
      </c>
      <c r="D4119" t="s">
        <v>40</v>
      </c>
      <c r="E4119" t="s">
        <v>77</v>
      </c>
      <c r="F4119">
        <v>12</v>
      </c>
      <c r="G4119">
        <v>4</v>
      </c>
      <c r="H4119" s="47" t="str">
        <f t="shared" si="192"/>
        <v>산12</v>
      </c>
      <c r="I4119" s="47">
        <f t="shared" si="193"/>
        <v>4</v>
      </c>
      <c r="J4119" s="39" t="str">
        <f t="shared" si="194"/>
        <v>산124</v>
      </c>
      <c r="K4119" t="s">
        <v>78</v>
      </c>
      <c r="L4119">
        <v>1388</v>
      </c>
      <c r="M4119">
        <v>270</v>
      </c>
      <c r="N4119" t="s">
        <v>683</v>
      </c>
      <c r="O4119">
        <v>6</v>
      </c>
      <c r="P4119" t="s">
        <v>3324</v>
      </c>
    </row>
    <row r="4120" spans="1:16" x14ac:dyDescent="0.3">
      <c r="A4120" t="s">
        <v>37</v>
      </c>
      <c r="B4120" t="s">
        <v>38</v>
      </c>
      <c r="C4120" t="s">
        <v>39</v>
      </c>
      <c r="D4120" t="s">
        <v>40</v>
      </c>
      <c r="E4120" t="s">
        <v>77</v>
      </c>
      <c r="F4120">
        <v>3</v>
      </c>
      <c r="G4120">
        <v>11</v>
      </c>
      <c r="H4120" s="47" t="str">
        <f t="shared" si="192"/>
        <v>산3</v>
      </c>
      <c r="I4120" s="47">
        <f t="shared" si="193"/>
        <v>11</v>
      </c>
      <c r="J4120" s="39" t="str">
        <f t="shared" si="194"/>
        <v>산311</v>
      </c>
      <c r="K4120" t="s">
        <v>835</v>
      </c>
      <c r="L4120">
        <v>110</v>
      </c>
      <c r="M4120" t="s">
        <v>54</v>
      </c>
      <c r="N4120" t="s">
        <v>55</v>
      </c>
      <c r="O4120">
        <v>5</v>
      </c>
      <c r="P4120" t="s">
        <v>3322</v>
      </c>
    </row>
    <row r="4121" spans="1:16" x14ac:dyDescent="0.3">
      <c r="A4121" t="s">
        <v>37</v>
      </c>
      <c r="B4121" t="s">
        <v>38</v>
      </c>
      <c r="C4121" t="s">
        <v>39</v>
      </c>
      <c r="D4121" t="s">
        <v>40</v>
      </c>
      <c r="E4121" t="s">
        <v>77</v>
      </c>
      <c r="F4121">
        <v>14</v>
      </c>
      <c r="G4121">
        <v>14</v>
      </c>
      <c r="H4121" s="47" t="str">
        <f t="shared" si="192"/>
        <v>산14</v>
      </c>
      <c r="I4121" s="47">
        <f t="shared" si="193"/>
        <v>14</v>
      </c>
      <c r="J4121" s="39" t="str">
        <f t="shared" si="194"/>
        <v>산1414</v>
      </c>
      <c r="K4121" t="s">
        <v>78</v>
      </c>
      <c r="L4121">
        <v>669</v>
      </c>
      <c r="M4121" t="s">
        <v>2221</v>
      </c>
      <c r="N4121" t="s">
        <v>2222</v>
      </c>
      <c r="O4121">
        <v>1</v>
      </c>
      <c r="P4121" t="s">
        <v>3321</v>
      </c>
    </row>
    <row r="4122" spans="1:16" x14ac:dyDescent="0.3">
      <c r="A4122" t="s">
        <v>37</v>
      </c>
      <c r="B4122" t="s">
        <v>38</v>
      </c>
      <c r="C4122" t="s">
        <v>39</v>
      </c>
      <c r="D4122" t="s">
        <v>40</v>
      </c>
      <c r="E4122" t="s">
        <v>77</v>
      </c>
      <c r="F4122">
        <v>6</v>
      </c>
      <c r="G4122">
        <v>12</v>
      </c>
      <c r="H4122" s="47" t="str">
        <f t="shared" si="192"/>
        <v>산6</v>
      </c>
      <c r="I4122" s="47">
        <f t="shared" si="193"/>
        <v>12</v>
      </c>
      <c r="J4122" s="39" t="str">
        <f t="shared" si="194"/>
        <v>산612</v>
      </c>
      <c r="K4122" t="s">
        <v>78</v>
      </c>
      <c r="L4122">
        <v>1234</v>
      </c>
      <c r="M4122" t="s">
        <v>253</v>
      </c>
      <c r="N4122" t="s">
        <v>2054</v>
      </c>
      <c r="O4122">
        <v>1</v>
      </c>
      <c r="P4122" t="s">
        <v>3321</v>
      </c>
    </row>
    <row r="4123" spans="1:16" x14ac:dyDescent="0.3">
      <c r="A4123" t="s">
        <v>37</v>
      </c>
      <c r="B4123" t="s">
        <v>38</v>
      </c>
      <c r="C4123" t="s">
        <v>39</v>
      </c>
      <c r="D4123" t="s">
        <v>40</v>
      </c>
      <c r="E4123" t="s">
        <v>77</v>
      </c>
      <c r="F4123">
        <v>7</v>
      </c>
      <c r="G4123">
        <v>10</v>
      </c>
      <c r="H4123" s="47" t="str">
        <f t="shared" si="192"/>
        <v>산7</v>
      </c>
      <c r="I4123" s="47">
        <f t="shared" si="193"/>
        <v>10</v>
      </c>
      <c r="J4123" s="39" t="str">
        <f t="shared" si="194"/>
        <v>산710</v>
      </c>
      <c r="K4123" t="s">
        <v>78</v>
      </c>
      <c r="L4123">
        <v>4910</v>
      </c>
      <c r="M4123" t="s">
        <v>2227</v>
      </c>
      <c r="N4123" t="s">
        <v>2228</v>
      </c>
      <c r="O4123">
        <v>1</v>
      </c>
      <c r="P4123" t="s">
        <v>3321</v>
      </c>
    </row>
    <row r="4124" spans="1:16" x14ac:dyDescent="0.3">
      <c r="A4124" t="s">
        <v>37</v>
      </c>
      <c r="B4124" t="s">
        <v>38</v>
      </c>
      <c r="C4124" t="s">
        <v>39</v>
      </c>
      <c r="D4124" t="s">
        <v>40</v>
      </c>
      <c r="E4124" t="s">
        <v>77</v>
      </c>
      <c r="F4124">
        <v>7</v>
      </c>
      <c r="G4124">
        <v>12</v>
      </c>
      <c r="H4124" s="47" t="str">
        <f t="shared" si="192"/>
        <v>산7</v>
      </c>
      <c r="I4124" s="47">
        <f t="shared" si="193"/>
        <v>12</v>
      </c>
      <c r="J4124" s="39" t="str">
        <f t="shared" si="194"/>
        <v>산712</v>
      </c>
      <c r="K4124" t="s">
        <v>78</v>
      </c>
      <c r="L4124">
        <v>3261</v>
      </c>
      <c r="M4124" t="s">
        <v>2229</v>
      </c>
      <c r="N4124" t="s">
        <v>2230</v>
      </c>
      <c r="O4124">
        <v>1</v>
      </c>
      <c r="P4124" t="s">
        <v>3321</v>
      </c>
    </row>
    <row r="4125" spans="1:16" x14ac:dyDescent="0.3">
      <c r="A4125" t="s">
        <v>37</v>
      </c>
      <c r="B4125" t="s">
        <v>38</v>
      </c>
      <c r="C4125" t="s">
        <v>39</v>
      </c>
      <c r="D4125" t="s">
        <v>40</v>
      </c>
      <c r="E4125" t="s">
        <v>77</v>
      </c>
      <c r="F4125">
        <v>7</v>
      </c>
      <c r="G4125">
        <v>13</v>
      </c>
      <c r="H4125" s="47" t="str">
        <f t="shared" si="192"/>
        <v>산7</v>
      </c>
      <c r="I4125" s="47">
        <f t="shared" si="193"/>
        <v>13</v>
      </c>
      <c r="J4125" s="39" t="str">
        <f t="shared" si="194"/>
        <v>산713</v>
      </c>
      <c r="K4125" t="s">
        <v>78</v>
      </c>
      <c r="L4125">
        <v>989</v>
      </c>
      <c r="M4125" t="s">
        <v>2143</v>
      </c>
      <c r="N4125" t="s">
        <v>1681</v>
      </c>
      <c r="O4125">
        <v>1</v>
      </c>
      <c r="P4125" t="s">
        <v>3321</v>
      </c>
    </row>
    <row r="4126" spans="1:16" x14ac:dyDescent="0.3">
      <c r="A4126" t="s">
        <v>37</v>
      </c>
      <c r="B4126" t="s">
        <v>38</v>
      </c>
      <c r="C4126" t="s">
        <v>39</v>
      </c>
      <c r="D4126" t="s">
        <v>40</v>
      </c>
      <c r="E4126" t="s">
        <v>77</v>
      </c>
      <c r="F4126">
        <v>7</v>
      </c>
      <c r="G4126">
        <v>29</v>
      </c>
      <c r="H4126" s="47" t="str">
        <f t="shared" si="192"/>
        <v>산7</v>
      </c>
      <c r="I4126" s="47">
        <f t="shared" si="193"/>
        <v>29</v>
      </c>
      <c r="J4126" s="39" t="str">
        <f t="shared" si="194"/>
        <v>산729</v>
      </c>
      <c r="K4126" t="s">
        <v>78</v>
      </c>
      <c r="L4126">
        <v>11</v>
      </c>
      <c r="M4126" t="s">
        <v>489</v>
      </c>
      <c r="N4126" t="s">
        <v>490</v>
      </c>
      <c r="O4126">
        <v>1</v>
      </c>
      <c r="P4126" t="s">
        <v>3321</v>
      </c>
    </row>
    <row r="4127" spans="1:16" x14ac:dyDescent="0.3">
      <c r="A4127" t="s">
        <v>37</v>
      </c>
      <c r="B4127" t="s">
        <v>38</v>
      </c>
      <c r="C4127" t="s">
        <v>39</v>
      </c>
      <c r="D4127" t="s">
        <v>40</v>
      </c>
      <c r="E4127" t="s">
        <v>77</v>
      </c>
      <c r="F4127">
        <v>33</v>
      </c>
      <c r="G4127">
        <v>10</v>
      </c>
      <c r="H4127" s="47" t="str">
        <f t="shared" si="192"/>
        <v>산33</v>
      </c>
      <c r="I4127" s="47">
        <f t="shared" si="193"/>
        <v>10</v>
      </c>
      <c r="J4127" s="39" t="str">
        <f t="shared" si="194"/>
        <v>산3310</v>
      </c>
      <c r="K4127" t="s">
        <v>78</v>
      </c>
      <c r="L4127">
        <v>28</v>
      </c>
      <c r="M4127" t="s">
        <v>54</v>
      </c>
      <c r="N4127" t="s">
        <v>79</v>
      </c>
      <c r="O4127">
        <v>2</v>
      </c>
      <c r="P4127" t="s">
        <v>3323</v>
      </c>
    </row>
    <row r="4128" spans="1:16" x14ac:dyDescent="0.3">
      <c r="A4128" t="s">
        <v>37</v>
      </c>
      <c r="B4128" t="s">
        <v>38</v>
      </c>
      <c r="C4128" t="s">
        <v>39</v>
      </c>
      <c r="D4128" t="s">
        <v>40</v>
      </c>
      <c r="E4128" t="s">
        <v>77</v>
      </c>
      <c r="F4128">
        <v>6</v>
      </c>
      <c r="G4128">
        <v>1</v>
      </c>
      <c r="H4128" s="47" t="str">
        <f t="shared" si="192"/>
        <v>산6</v>
      </c>
      <c r="I4128" s="47">
        <f t="shared" si="193"/>
        <v>1</v>
      </c>
      <c r="J4128" s="39" t="str">
        <f t="shared" si="194"/>
        <v>산61</v>
      </c>
      <c r="K4128" t="s">
        <v>78</v>
      </c>
      <c r="L4128">
        <v>13365</v>
      </c>
      <c r="M4128" t="s">
        <v>2404</v>
      </c>
      <c r="N4128" t="s">
        <v>197</v>
      </c>
      <c r="O4128">
        <v>1</v>
      </c>
      <c r="P4128" t="s">
        <v>3321</v>
      </c>
    </row>
    <row r="4129" spans="1:16" x14ac:dyDescent="0.3">
      <c r="A4129" t="s">
        <v>37</v>
      </c>
      <c r="B4129" t="s">
        <v>38</v>
      </c>
      <c r="C4129" t="s">
        <v>39</v>
      </c>
      <c r="D4129" t="s">
        <v>40</v>
      </c>
      <c r="E4129" t="s">
        <v>77</v>
      </c>
      <c r="F4129">
        <v>7</v>
      </c>
      <c r="G4129">
        <v>15</v>
      </c>
      <c r="H4129" s="47" t="str">
        <f t="shared" si="192"/>
        <v>산7</v>
      </c>
      <c r="I4129" s="47">
        <f t="shared" si="193"/>
        <v>15</v>
      </c>
      <c r="J4129" s="39" t="str">
        <f t="shared" si="194"/>
        <v>산715</v>
      </c>
      <c r="K4129" t="s">
        <v>78</v>
      </c>
      <c r="L4129">
        <v>3769</v>
      </c>
      <c r="M4129" t="s">
        <v>2405</v>
      </c>
      <c r="N4129" t="s">
        <v>2228</v>
      </c>
      <c r="O4129">
        <v>1</v>
      </c>
      <c r="P4129" t="s">
        <v>3321</v>
      </c>
    </row>
    <row r="4130" spans="1:16" x14ac:dyDescent="0.3">
      <c r="A4130" t="s">
        <v>37</v>
      </c>
      <c r="B4130" t="s">
        <v>38</v>
      </c>
      <c r="C4130" t="s">
        <v>39</v>
      </c>
      <c r="D4130" t="s">
        <v>40</v>
      </c>
      <c r="E4130" t="s">
        <v>77</v>
      </c>
      <c r="F4130">
        <v>1</v>
      </c>
      <c r="G4130">
        <v>1</v>
      </c>
      <c r="H4130" s="47" t="str">
        <f t="shared" si="192"/>
        <v>산1</v>
      </c>
      <c r="I4130" s="47">
        <f t="shared" si="193"/>
        <v>1</v>
      </c>
      <c r="J4130" s="39" t="str">
        <f t="shared" si="194"/>
        <v>산11</v>
      </c>
      <c r="K4130" t="s">
        <v>78</v>
      </c>
      <c r="L4130">
        <v>143</v>
      </c>
      <c r="M4130" t="s">
        <v>54</v>
      </c>
      <c r="N4130" t="s">
        <v>55</v>
      </c>
      <c r="O4130">
        <v>5</v>
      </c>
      <c r="P4130" t="s">
        <v>3322</v>
      </c>
    </row>
    <row r="4131" spans="1:16" x14ac:dyDescent="0.3">
      <c r="A4131" t="s">
        <v>37</v>
      </c>
      <c r="B4131" t="s">
        <v>38</v>
      </c>
      <c r="C4131" t="s">
        <v>39</v>
      </c>
      <c r="D4131" t="s">
        <v>40</v>
      </c>
      <c r="E4131" t="s">
        <v>77</v>
      </c>
      <c r="F4131">
        <v>3</v>
      </c>
      <c r="G4131">
        <v>1</v>
      </c>
      <c r="H4131" s="47" t="str">
        <f t="shared" si="192"/>
        <v>산3</v>
      </c>
      <c r="I4131" s="47">
        <f t="shared" si="193"/>
        <v>1</v>
      </c>
      <c r="J4131" s="39" t="str">
        <f t="shared" si="194"/>
        <v>산31</v>
      </c>
      <c r="K4131" t="s">
        <v>835</v>
      </c>
      <c r="L4131">
        <v>14532</v>
      </c>
      <c r="M4131" t="s">
        <v>54</v>
      </c>
      <c r="N4131" t="s">
        <v>55</v>
      </c>
      <c r="O4131">
        <v>5</v>
      </c>
      <c r="P4131" t="s">
        <v>3322</v>
      </c>
    </row>
    <row r="4132" spans="1:16" x14ac:dyDescent="0.3">
      <c r="A4132" t="s">
        <v>37</v>
      </c>
      <c r="B4132" t="s">
        <v>38</v>
      </c>
      <c r="C4132" t="s">
        <v>39</v>
      </c>
      <c r="D4132" t="s">
        <v>40</v>
      </c>
      <c r="E4132" t="s">
        <v>77</v>
      </c>
      <c r="F4132">
        <v>13</v>
      </c>
      <c r="G4132">
        <v>29</v>
      </c>
      <c r="H4132" s="47" t="str">
        <f t="shared" si="192"/>
        <v>산13</v>
      </c>
      <c r="I4132" s="47">
        <f t="shared" si="193"/>
        <v>29</v>
      </c>
      <c r="J4132" s="39" t="str">
        <f t="shared" si="194"/>
        <v>산1329</v>
      </c>
      <c r="K4132" t="s">
        <v>161</v>
      </c>
      <c r="L4132">
        <v>522</v>
      </c>
      <c r="M4132" t="s">
        <v>54</v>
      </c>
      <c r="N4132" t="s">
        <v>162</v>
      </c>
      <c r="O4132">
        <v>2</v>
      </c>
      <c r="P4132" t="s">
        <v>3323</v>
      </c>
    </row>
    <row r="4133" spans="1:16" x14ac:dyDescent="0.3">
      <c r="A4133" t="s">
        <v>37</v>
      </c>
      <c r="B4133" t="s">
        <v>38</v>
      </c>
      <c r="C4133" t="s">
        <v>39</v>
      </c>
      <c r="D4133" t="s">
        <v>40</v>
      </c>
      <c r="E4133" t="s">
        <v>77</v>
      </c>
      <c r="F4133">
        <v>13</v>
      </c>
      <c r="G4133">
        <v>31</v>
      </c>
      <c r="H4133" s="47" t="str">
        <f t="shared" si="192"/>
        <v>산13</v>
      </c>
      <c r="I4133" s="47">
        <f t="shared" si="193"/>
        <v>31</v>
      </c>
      <c r="J4133" s="39" t="str">
        <f t="shared" si="194"/>
        <v>산1331</v>
      </c>
      <c r="K4133" t="s">
        <v>161</v>
      </c>
      <c r="L4133">
        <v>415</v>
      </c>
      <c r="M4133" t="s">
        <v>54</v>
      </c>
      <c r="N4133" t="s">
        <v>162</v>
      </c>
      <c r="O4133">
        <v>2</v>
      </c>
      <c r="P4133" t="s">
        <v>3323</v>
      </c>
    </row>
    <row r="4134" spans="1:16" x14ac:dyDescent="0.3">
      <c r="A4134" t="s">
        <v>37</v>
      </c>
      <c r="B4134" t="s">
        <v>38</v>
      </c>
      <c r="C4134" t="s">
        <v>39</v>
      </c>
      <c r="D4134" t="s">
        <v>40</v>
      </c>
      <c r="E4134" t="s">
        <v>77</v>
      </c>
      <c r="F4134">
        <v>34</v>
      </c>
      <c r="G4134">
        <v>12</v>
      </c>
      <c r="H4134" s="47" t="str">
        <f t="shared" si="192"/>
        <v>산34</v>
      </c>
      <c r="I4134" s="47">
        <f t="shared" si="193"/>
        <v>12</v>
      </c>
      <c r="J4134" s="39" t="str">
        <f t="shared" si="194"/>
        <v>산3412</v>
      </c>
      <c r="K4134" t="s">
        <v>78</v>
      </c>
      <c r="L4134">
        <v>2337</v>
      </c>
      <c r="M4134" t="s">
        <v>54</v>
      </c>
      <c r="N4134" t="s">
        <v>79</v>
      </c>
      <c r="O4134">
        <v>2</v>
      </c>
      <c r="P4134" t="s">
        <v>3323</v>
      </c>
    </row>
    <row r="4135" spans="1:16" x14ac:dyDescent="0.3">
      <c r="A4135" t="s">
        <v>37</v>
      </c>
      <c r="B4135" t="s">
        <v>38</v>
      </c>
      <c r="C4135" t="s">
        <v>39</v>
      </c>
      <c r="D4135" t="s">
        <v>40</v>
      </c>
      <c r="E4135" t="s">
        <v>77</v>
      </c>
      <c r="F4135">
        <v>14</v>
      </c>
      <c r="G4135">
        <v>23</v>
      </c>
      <c r="H4135" s="47" t="str">
        <f t="shared" si="192"/>
        <v>산14</v>
      </c>
      <c r="I4135" s="47">
        <f t="shared" si="193"/>
        <v>23</v>
      </c>
      <c r="J4135" s="39" t="str">
        <f t="shared" si="194"/>
        <v>산1423</v>
      </c>
      <c r="K4135" t="s">
        <v>78</v>
      </c>
      <c r="L4135">
        <v>499</v>
      </c>
      <c r="M4135">
        <v>578</v>
      </c>
      <c r="N4135" t="s">
        <v>680</v>
      </c>
      <c r="O4135">
        <v>1</v>
      </c>
      <c r="P4135" t="s">
        <v>3321</v>
      </c>
    </row>
    <row r="4136" spans="1:16" x14ac:dyDescent="0.3">
      <c r="A4136" t="s">
        <v>37</v>
      </c>
      <c r="B4136" t="s">
        <v>38</v>
      </c>
      <c r="C4136" t="s">
        <v>39</v>
      </c>
      <c r="D4136" t="s">
        <v>40</v>
      </c>
      <c r="E4136" t="s">
        <v>77</v>
      </c>
      <c r="F4136">
        <v>17</v>
      </c>
      <c r="G4136">
        <v>0</v>
      </c>
      <c r="H4136" s="47" t="str">
        <f t="shared" si="192"/>
        <v>산17</v>
      </c>
      <c r="I4136" s="47"/>
      <c r="J4136" s="39" t="str">
        <f t="shared" si="194"/>
        <v>산17</v>
      </c>
      <c r="K4136" t="s">
        <v>78</v>
      </c>
      <c r="L4136">
        <v>397</v>
      </c>
      <c r="M4136" t="s">
        <v>2495</v>
      </c>
      <c r="N4136" t="s">
        <v>2496</v>
      </c>
      <c r="O4136">
        <v>1</v>
      </c>
      <c r="P4136" t="s">
        <v>3321</v>
      </c>
    </row>
    <row r="4137" spans="1:16" x14ac:dyDescent="0.3">
      <c r="A4137" t="s">
        <v>37</v>
      </c>
      <c r="B4137" t="s">
        <v>38</v>
      </c>
      <c r="C4137" t="s">
        <v>39</v>
      </c>
      <c r="D4137" t="s">
        <v>40</v>
      </c>
      <c r="E4137" t="s">
        <v>77</v>
      </c>
      <c r="F4137">
        <v>13</v>
      </c>
      <c r="G4137">
        <v>16</v>
      </c>
      <c r="H4137" s="47" t="str">
        <f t="shared" si="192"/>
        <v>산13</v>
      </c>
      <c r="I4137" s="47">
        <f t="shared" si="193"/>
        <v>16</v>
      </c>
      <c r="J4137" s="39" t="str">
        <f t="shared" si="194"/>
        <v>산1316</v>
      </c>
      <c r="K4137" t="s">
        <v>78</v>
      </c>
      <c r="L4137">
        <v>2949</v>
      </c>
      <c r="M4137" t="s">
        <v>2020</v>
      </c>
      <c r="N4137" t="s">
        <v>1104</v>
      </c>
      <c r="O4137">
        <v>1</v>
      </c>
      <c r="P4137" t="s">
        <v>3321</v>
      </c>
    </row>
    <row r="4138" spans="1:16" x14ac:dyDescent="0.3">
      <c r="A4138" t="s">
        <v>37</v>
      </c>
      <c r="B4138" t="s">
        <v>38</v>
      </c>
      <c r="C4138" t="s">
        <v>39</v>
      </c>
      <c r="D4138" t="s">
        <v>40</v>
      </c>
      <c r="E4138" t="s">
        <v>77</v>
      </c>
      <c r="F4138">
        <v>14</v>
      </c>
      <c r="G4138">
        <v>5</v>
      </c>
      <c r="H4138" s="47" t="str">
        <f t="shared" si="192"/>
        <v>산14</v>
      </c>
      <c r="I4138" s="47">
        <f t="shared" si="193"/>
        <v>5</v>
      </c>
      <c r="J4138" s="39" t="str">
        <f t="shared" si="194"/>
        <v>산145</v>
      </c>
      <c r="K4138" t="s">
        <v>78</v>
      </c>
      <c r="L4138">
        <v>6098</v>
      </c>
      <c r="M4138" t="s">
        <v>2500</v>
      </c>
      <c r="N4138" t="s">
        <v>2501</v>
      </c>
      <c r="O4138">
        <v>1</v>
      </c>
      <c r="P4138" t="s">
        <v>3321</v>
      </c>
    </row>
    <row r="4139" spans="1:16" x14ac:dyDescent="0.3">
      <c r="A4139" t="s">
        <v>37</v>
      </c>
      <c r="B4139" t="s">
        <v>38</v>
      </c>
      <c r="C4139" t="s">
        <v>39</v>
      </c>
      <c r="D4139" t="s">
        <v>40</v>
      </c>
      <c r="E4139" t="s">
        <v>77</v>
      </c>
      <c r="F4139">
        <v>14</v>
      </c>
      <c r="G4139">
        <v>8</v>
      </c>
      <c r="H4139" s="47" t="str">
        <f t="shared" si="192"/>
        <v>산14</v>
      </c>
      <c r="I4139" s="47">
        <f t="shared" si="193"/>
        <v>8</v>
      </c>
      <c r="J4139" s="39" t="str">
        <f t="shared" si="194"/>
        <v>산148</v>
      </c>
      <c r="K4139" t="s">
        <v>78</v>
      </c>
      <c r="L4139">
        <v>315</v>
      </c>
      <c r="M4139" t="s">
        <v>1868</v>
      </c>
      <c r="N4139" t="s">
        <v>1869</v>
      </c>
      <c r="O4139">
        <v>1</v>
      </c>
      <c r="P4139" t="s">
        <v>3321</v>
      </c>
    </row>
    <row r="4140" spans="1:16" x14ac:dyDescent="0.3">
      <c r="A4140" t="s">
        <v>37</v>
      </c>
      <c r="B4140" t="s">
        <v>38</v>
      </c>
      <c r="C4140" t="s">
        <v>39</v>
      </c>
      <c r="D4140" t="s">
        <v>40</v>
      </c>
      <c r="E4140" t="s">
        <v>77</v>
      </c>
      <c r="F4140">
        <v>14</v>
      </c>
      <c r="G4140">
        <v>13</v>
      </c>
      <c r="H4140" s="47" t="str">
        <f t="shared" si="192"/>
        <v>산14</v>
      </c>
      <c r="I4140" s="47">
        <f t="shared" si="193"/>
        <v>13</v>
      </c>
      <c r="J4140" s="39" t="str">
        <f t="shared" si="194"/>
        <v>산1413</v>
      </c>
      <c r="K4140" t="s">
        <v>78</v>
      </c>
      <c r="L4140">
        <v>36</v>
      </c>
      <c r="M4140" t="s">
        <v>981</v>
      </c>
      <c r="N4140" t="s">
        <v>982</v>
      </c>
      <c r="O4140">
        <v>1</v>
      </c>
      <c r="P4140" t="s">
        <v>3321</v>
      </c>
    </row>
    <row r="4141" spans="1:16" x14ac:dyDescent="0.3">
      <c r="A4141" t="s">
        <v>37</v>
      </c>
      <c r="B4141" t="s">
        <v>38</v>
      </c>
      <c r="C4141" t="s">
        <v>39</v>
      </c>
      <c r="D4141" t="s">
        <v>40</v>
      </c>
      <c r="E4141" t="s">
        <v>77</v>
      </c>
      <c r="F4141">
        <v>31</v>
      </c>
      <c r="G4141">
        <v>0</v>
      </c>
      <c r="H4141" s="47" t="str">
        <f t="shared" si="192"/>
        <v>산31</v>
      </c>
      <c r="I4141" s="47"/>
      <c r="J4141" s="39" t="str">
        <f t="shared" si="194"/>
        <v>산31</v>
      </c>
      <c r="K4141" t="s">
        <v>78</v>
      </c>
      <c r="L4141">
        <v>3967</v>
      </c>
      <c r="M4141" t="s">
        <v>54</v>
      </c>
      <c r="N4141" t="s">
        <v>198</v>
      </c>
      <c r="O4141">
        <v>4</v>
      </c>
      <c r="P4141" t="s">
        <v>3325</v>
      </c>
    </row>
    <row r="4142" spans="1:16" x14ac:dyDescent="0.3">
      <c r="A4142" t="s">
        <v>37</v>
      </c>
      <c r="B4142" t="s">
        <v>38</v>
      </c>
      <c r="C4142" t="s">
        <v>39</v>
      </c>
      <c r="D4142" t="s">
        <v>40</v>
      </c>
      <c r="E4142" t="s">
        <v>77</v>
      </c>
      <c r="F4142">
        <v>7</v>
      </c>
      <c r="G4142">
        <v>21</v>
      </c>
      <c r="H4142" s="47" t="str">
        <f t="shared" si="192"/>
        <v>산7</v>
      </c>
      <c r="I4142" s="47">
        <f t="shared" si="193"/>
        <v>21</v>
      </c>
      <c r="J4142" s="39" t="str">
        <f t="shared" si="194"/>
        <v>산721</v>
      </c>
      <c r="K4142" t="s">
        <v>78</v>
      </c>
      <c r="L4142">
        <v>251</v>
      </c>
      <c r="M4142" t="s">
        <v>253</v>
      </c>
      <c r="N4142" t="s">
        <v>254</v>
      </c>
      <c r="O4142">
        <v>1</v>
      </c>
      <c r="P4142" t="s">
        <v>3321</v>
      </c>
    </row>
    <row r="4143" spans="1:16" x14ac:dyDescent="0.3">
      <c r="A4143" t="s">
        <v>37</v>
      </c>
      <c r="B4143" t="s">
        <v>38</v>
      </c>
      <c r="C4143" t="s">
        <v>39</v>
      </c>
      <c r="D4143" t="s">
        <v>40</v>
      </c>
      <c r="E4143" t="s">
        <v>77</v>
      </c>
      <c r="F4143">
        <v>14</v>
      </c>
      <c r="G4143">
        <v>15</v>
      </c>
      <c r="H4143" s="47" t="str">
        <f t="shared" si="192"/>
        <v>산14</v>
      </c>
      <c r="I4143" s="47">
        <f t="shared" si="193"/>
        <v>15</v>
      </c>
      <c r="J4143" s="39" t="str">
        <f t="shared" si="194"/>
        <v>산1415</v>
      </c>
      <c r="K4143" t="s">
        <v>161</v>
      </c>
      <c r="L4143">
        <v>63</v>
      </c>
      <c r="M4143" t="s">
        <v>54</v>
      </c>
      <c r="N4143" t="s">
        <v>162</v>
      </c>
      <c r="O4143">
        <v>2</v>
      </c>
      <c r="P4143" t="s">
        <v>3323</v>
      </c>
    </row>
    <row r="4144" spans="1:16" x14ac:dyDescent="0.3">
      <c r="A4144" t="s">
        <v>37</v>
      </c>
      <c r="B4144" t="s">
        <v>38</v>
      </c>
      <c r="C4144" t="s">
        <v>39</v>
      </c>
      <c r="D4144" t="s">
        <v>40</v>
      </c>
      <c r="E4144" t="s">
        <v>77</v>
      </c>
      <c r="F4144">
        <v>3</v>
      </c>
      <c r="G4144">
        <v>12</v>
      </c>
      <c r="H4144" s="47" t="str">
        <f t="shared" si="192"/>
        <v>산3</v>
      </c>
      <c r="I4144" s="47">
        <f t="shared" si="193"/>
        <v>12</v>
      </c>
      <c r="J4144" s="39" t="str">
        <f t="shared" si="194"/>
        <v>산312</v>
      </c>
      <c r="K4144" t="s">
        <v>835</v>
      </c>
      <c r="L4144">
        <v>39</v>
      </c>
      <c r="M4144" t="s">
        <v>54</v>
      </c>
      <c r="N4144" t="s">
        <v>55</v>
      </c>
      <c r="O4144">
        <v>5</v>
      </c>
      <c r="P4144" t="s">
        <v>3322</v>
      </c>
    </row>
    <row r="4145" spans="1:16" x14ac:dyDescent="0.3">
      <c r="A4145" t="s">
        <v>37</v>
      </c>
      <c r="B4145" t="s">
        <v>38</v>
      </c>
      <c r="C4145" t="s">
        <v>39</v>
      </c>
      <c r="D4145" t="s">
        <v>40</v>
      </c>
      <c r="E4145" t="s">
        <v>77</v>
      </c>
      <c r="F4145">
        <v>13</v>
      </c>
      <c r="G4145">
        <v>33</v>
      </c>
      <c r="H4145" s="47" t="str">
        <f t="shared" si="192"/>
        <v>산13</v>
      </c>
      <c r="I4145" s="47">
        <f t="shared" si="193"/>
        <v>33</v>
      </c>
      <c r="J4145" s="39" t="str">
        <f t="shared" si="194"/>
        <v>산1333</v>
      </c>
      <c r="K4145" t="s">
        <v>124</v>
      </c>
      <c r="L4145">
        <v>87</v>
      </c>
      <c r="M4145" t="s">
        <v>54</v>
      </c>
      <c r="N4145" t="s">
        <v>162</v>
      </c>
      <c r="O4145">
        <v>2</v>
      </c>
      <c r="P4145" t="s">
        <v>3323</v>
      </c>
    </row>
    <row r="4146" spans="1:16" x14ac:dyDescent="0.3">
      <c r="A4146" t="s">
        <v>37</v>
      </c>
      <c r="B4146" t="s">
        <v>38</v>
      </c>
      <c r="C4146" t="s">
        <v>39</v>
      </c>
      <c r="D4146" t="s">
        <v>40</v>
      </c>
      <c r="E4146" t="s">
        <v>77</v>
      </c>
      <c r="F4146">
        <v>23</v>
      </c>
      <c r="G4146">
        <v>1</v>
      </c>
      <c r="H4146" s="47" t="str">
        <f t="shared" si="192"/>
        <v>산23</v>
      </c>
      <c r="I4146" s="47">
        <f t="shared" si="193"/>
        <v>1</v>
      </c>
      <c r="J4146" s="39" t="str">
        <f t="shared" si="194"/>
        <v>산231</v>
      </c>
      <c r="K4146" t="s">
        <v>78</v>
      </c>
      <c r="L4146">
        <v>12298</v>
      </c>
      <c r="M4146" t="s">
        <v>2675</v>
      </c>
      <c r="N4146" t="s">
        <v>507</v>
      </c>
      <c r="O4146">
        <v>1</v>
      </c>
      <c r="P4146" t="s">
        <v>3321</v>
      </c>
    </row>
    <row r="4147" spans="1:16" x14ac:dyDescent="0.3">
      <c r="A4147" t="s">
        <v>37</v>
      </c>
      <c r="B4147" t="s">
        <v>38</v>
      </c>
      <c r="C4147" t="s">
        <v>39</v>
      </c>
      <c r="D4147" t="s">
        <v>40</v>
      </c>
      <c r="E4147" t="s">
        <v>77</v>
      </c>
      <c r="F4147">
        <v>13</v>
      </c>
      <c r="G4147">
        <v>39</v>
      </c>
      <c r="H4147" s="47" t="str">
        <f t="shared" si="192"/>
        <v>산13</v>
      </c>
      <c r="I4147" s="47">
        <f t="shared" si="193"/>
        <v>39</v>
      </c>
      <c r="J4147" s="39" t="str">
        <f t="shared" si="194"/>
        <v>산1339</v>
      </c>
      <c r="K4147" t="s">
        <v>78</v>
      </c>
      <c r="L4147">
        <v>24</v>
      </c>
      <c r="M4147" t="s">
        <v>54</v>
      </c>
      <c r="N4147" t="s">
        <v>55</v>
      </c>
      <c r="O4147">
        <v>5</v>
      </c>
      <c r="P4147" t="s">
        <v>3322</v>
      </c>
    </row>
    <row r="4148" spans="1:16" x14ac:dyDescent="0.3">
      <c r="A4148" t="s">
        <v>37</v>
      </c>
      <c r="B4148" t="s">
        <v>38</v>
      </c>
      <c r="C4148" t="s">
        <v>39</v>
      </c>
      <c r="D4148" t="s">
        <v>40</v>
      </c>
      <c r="E4148" t="s">
        <v>77</v>
      </c>
      <c r="F4148">
        <v>14</v>
      </c>
      <c r="G4148">
        <v>3</v>
      </c>
      <c r="H4148" s="47" t="str">
        <f t="shared" si="192"/>
        <v>산14</v>
      </c>
      <c r="I4148" s="47">
        <f t="shared" si="193"/>
        <v>3</v>
      </c>
      <c r="J4148" s="39" t="str">
        <f t="shared" si="194"/>
        <v>산143</v>
      </c>
      <c r="K4148" t="s">
        <v>78</v>
      </c>
      <c r="L4148">
        <v>11334</v>
      </c>
      <c r="M4148" t="s">
        <v>2688</v>
      </c>
      <c r="N4148" t="s">
        <v>2689</v>
      </c>
      <c r="O4148">
        <v>1</v>
      </c>
      <c r="P4148" t="s">
        <v>3321</v>
      </c>
    </row>
    <row r="4149" spans="1:16" x14ac:dyDescent="0.3">
      <c r="A4149" t="s">
        <v>37</v>
      </c>
      <c r="B4149" t="s">
        <v>38</v>
      </c>
      <c r="C4149" t="s">
        <v>39</v>
      </c>
      <c r="D4149" t="s">
        <v>40</v>
      </c>
      <c r="E4149" t="s">
        <v>77</v>
      </c>
      <c r="F4149">
        <v>34</v>
      </c>
      <c r="G4149">
        <v>4</v>
      </c>
      <c r="H4149" s="47" t="str">
        <f t="shared" si="192"/>
        <v>산34</v>
      </c>
      <c r="I4149" s="47">
        <f t="shared" si="193"/>
        <v>4</v>
      </c>
      <c r="J4149" s="39" t="str">
        <f t="shared" si="194"/>
        <v>산344</v>
      </c>
      <c r="K4149" t="s">
        <v>78</v>
      </c>
      <c r="L4149">
        <v>2121</v>
      </c>
      <c r="M4149" t="s">
        <v>2773</v>
      </c>
      <c r="N4149" t="s">
        <v>2774</v>
      </c>
      <c r="O4149">
        <v>1</v>
      </c>
      <c r="P4149" t="s">
        <v>3321</v>
      </c>
    </row>
    <row r="4150" spans="1:16" x14ac:dyDescent="0.3">
      <c r="A4150" t="s">
        <v>37</v>
      </c>
      <c r="B4150" t="s">
        <v>38</v>
      </c>
      <c r="C4150" t="s">
        <v>39</v>
      </c>
      <c r="D4150" t="s">
        <v>40</v>
      </c>
      <c r="E4150" t="s">
        <v>77</v>
      </c>
      <c r="F4150">
        <v>35</v>
      </c>
      <c r="G4150">
        <v>4</v>
      </c>
      <c r="H4150" s="47" t="str">
        <f t="shared" si="192"/>
        <v>산35</v>
      </c>
      <c r="I4150" s="47">
        <f t="shared" si="193"/>
        <v>4</v>
      </c>
      <c r="J4150" s="39" t="str">
        <f t="shared" si="194"/>
        <v>산354</v>
      </c>
      <c r="K4150" t="s">
        <v>78</v>
      </c>
      <c r="L4150">
        <v>5756</v>
      </c>
      <c r="M4150" t="s">
        <v>54</v>
      </c>
      <c r="N4150" t="s">
        <v>79</v>
      </c>
      <c r="O4150">
        <v>2</v>
      </c>
      <c r="P4150" t="s">
        <v>3323</v>
      </c>
    </row>
    <row r="4151" spans="1:16" x14ac:dyDescent="0.3">
      <c r="A4151" t="s">
        <v>37</v>
      </c>
      <c r="B4151" t="s">
        <v>38</v>
      </c>
      <c r="C4151" t="s">
        <v>39</v>
      </c>
      <c r="D4151" t="s">
        <v>40</v>
      </c>
      <c r="E4151" t="s">
        <v>77</v>
      </c>
      <c r="F4151">
        <v>14</v>
      </c>
      <c r="G4151">
        <v>21</v>
      </c>
      <c r="H4151" s="47" t="str">
        <f t="shared" si="192"/>
        <v>산14</v>
      </c>
      <c r="I4151" s="47">
        <f t="shared" si="193"/>
        <v>21</v>
      </c>
      <c r="J4151" s="39" t="str">
        <f t="shared" si="194"/>
        <v>산1421</v>
      </c>
      <c r="K4151" t="s">
        <v>78</v>
      </c>
      <c r="L4151">
        <v>4575</v>
      </c>
      <c r="M4151">
        <v>578</v>
      </c>
      <c r="N4151" t="s">
        <v>680</v>
      </c>
      <c r="O4151">
        <v>1</v>
      </c>
      <c r="P4151" t="s">
        <v>3321</v>
      </c>
    </row>
    <row r="4152" spans="1:16" x14ac:dyDescent="0.3">
      <c r="A4152" t="s">
        <v>37</v>
      </c>
      <c r="B4152" t="s">
        <v>38</v>
      </c>
      <c r="C4152" t="s">
        <v>39</v>
      </c>
      <c r="D4152" t="s">
        <v>40</v>
      </c>
      <c r="E4152" t="s">
        <v>77</v>
      </c>
      <c r="F4152">
        <v>4</v>
      </c>
      <c r="G4152">
        <v>0</v>
      </c>
      <c r="H4152" s="47" t="str">
        <f t="shared" si="192"/>
        <v>산4</v>
      </c>
      <c r="I4152" s="47"/>
      <c r="J4152" s="39" t="str">
        <f t="shared" si="194"/>
        <v>산4</v>
      </c>
      <c r="K4152" t="s">
        <v>835</v>
      </c>
      <c r="L4152">
        <v>7537</v>
      </c>
      <c r="M4152" t="s">
        <v>54</v>
      </c>
      <c r="N4152" t="s">
        <v>55</v>
      </c>
      <c r="O4152">
        <v>5</v>
      </c>
      <c r="P4152" t="s">
        <v>3322</v>
      </c>
    </row>
    <row r="4153" spans="1:16" x14ac:dyDescent="0.3">
      <c r="A4153" t="s">
        <v>37</v>
      </c>
      <c r="B4153" t="s">
        <v>38</v>
      </c>
      <c r="C4153" t="s">
        <v>39</v>
      </c>
      <c r="D4153" t="s">
        <v>40</v>
      </c>
      <c r="E4153" t="s">
        <v>77</v>
      </c>
      <c r="F4153">
        <v>7</v>
      </c>
      <c r="G4153">
        <v>6</v>
      </c>
      <c r="H4153" s="47" t="str">
        <f t="shared" si="192"/>
        <v>산7</v>
      </c>
      <c r="I4153" s="47">
        <f t="shared" si="193"/>
        <v>6</v>
      </c>
      <c r="J4153" s="39" t="str">
        <f t="shared" si="194"/>
        <v>산76</v>
      </c>
      <c r="K4153" t="s">
        <v>78</v>
      </c>
      <c r="L4153">
        <v>3133</v>
      </c>
      <c r="M4153" t="s">
        <v>709</v>
      </c>
      <c r="N4153" t="s">
        <v>710</v>
      </c>
      <c r="O4153">
        <v>1</v>
      </c>
      <c r="P4153" t="s">
        <v>3321</v>
      </c>
    </row>
    <row r="4154" spans="1:16" x14ac:dyDescent="0.3">
      <c r="A4154" t="s">
        <v>37</v>
      </c>
      <c r="B4154" t="s">
        <v>38</v>
      </c>
      <c r="C4154" t="s">
        <v>39</v>
      </c>
      <c r="D4154" t="s">
        <v>40</v>
      </c>
      <c r="E4154" t="s">
        <v>77</v>
      </c>
      <c r="F4154">
        <v>8</v>
      </c>
      <c r="G4154">
        <v>0</v>
      </c>
      <c r="H4154" s="47" t="str">
        <f t="shared" si="192"/>
        <v>산8</v>
      </c>
      <c r="I4154" s="47"/>
      <c r="J4154" s="39" t="str">
        <f t="shared" si="194"/>
        <v>산8</v>
      </c>
      <c r="K4154" t="s">
        <v>78</v>
      </c>
      <c r="L4154">
        <v>3454</v>
      </c>
      <c r="M4154" t="s">
        <v>54</v>
      </c>
      <c r="N4154" t="s">
        <v>55</v>
      </c>
      <c r="O4154">
        <v>5</v>
      </c>
      <c r="P4154" t="s">
        <v>3322</v>
      </c>
    </row>
    <row r="4155" spans="1:16" x14ac:dyDescent="0.3">
      <c r="A4155" t="s">
        <v>37</v>
      </c>
      <c r="B4155" t="s">
        <v>38</v>
      </c>
      <c r="C4155" t="s">
        <v>39</v>
      </c>
      <c r="D4155" t="s">
        <v>40</v>
      </c>
      <c r="E4155" t="s">
        <v>77</v>
      </c>
      <c r="F4155">
        <v>6</v>
      </c>
      <c r="G4155">
        <v>7</v>
      </c>
      <c r="H4155" s="47" t="str">
        <f t="shared" si="192"/>
        <v>산6</v>
      </c>
      <c r="I4155" s="47">
        <f t="shared" si="193"/>
        <v>7</v>
      </c>
      <c r="J4155" s="39" t="str">
        <f t="shared" si="194"/>
        <v>산67</v>
      </c>
      <c r="K4155" t="s">
        <v>78</v>
      </c>
      <c r="L4155">
        <v>670</v>
      </c>
      <c r="M4155" t="s">
        <v>1432</v>
      </c>
      <c r="N4155" t="s">
        <v>1433</v>
      </c>
      <c r="O4155">
        <v>1</v>
      </c>
      <c r="P4155" t="s">
        <v>3321</v>
      </c>
    </row>
    <row r="4156" spans="1:16" x14ac:dyDescent="0.3">
      <c r="A4156" t="s">
        <v>37</v>
      </c>
      <c r="B4156" t="s">
        <v>38</v>
      </c>
      <c r="C4156" t="s">
        <v>39</v>
      </c>
      <c r="D4156" t="s">
        <v>40</v>
      </c>
      <c r="E4156" t="s">
        <v>77</v>
      </c>
      <c r="F4156">
        <v>8</v>
      </c>
      <c r="G4156">
        <v>2</v>
      </c>
      <c r="H4156" s="47" t="str">
        <f t="shared" si="192"/>
        <v>산8</v>
      </c>
      <c r="I4156" s="47">
        <f t="shared" si="193"/>
        <v>2</v>
      </c>
      <c r="J4156" s="39" t="str">
        <f t="shared" si="194"/>
        <v>산82</v>
      </c>
      <c r="K4156" t="s">
        <v>78</v>
      </c>
      <c r="L4156">
        <v>9159</v>
      </c>
      <c r="M4156" t="s">
        <v>54</v>
      </c>
      <c r="N4156" t="s">
        <v>55</v>
      </c>
      <c r="O4156">
        <v>5</v>
      </c>
      <c r="P4156" t="s">
        <v>3322</v>
      </c>
    </row>
    <row r="4157" spans="1:16" x14ac:dyDescent="0.3">
      <c r="A4157" t="s">
        <v>37</v>
      </c>
      <c r="B4157" t="s">
        <v>38</v>
      </c>
      <c r="C4157" t="s">
        <v>39</v>
      </c>
      <c r="D4157" t="s">
        <v>40</v>
      </c>
      <c r="E4157" t="s">
        <v>77</v>
      </c>
      <c r="F4157">
        <v>13</v>
      </c>
      <c r="G4157">
        <v>3</v>
      </c>
      <c r="H4157" s="47" t="str">
        <f t="shared" si="192"/>
        <v>산13</v>
      </c>
      <c r="I4157" s="47">
        <f t="shared" si="193"/>
        <v>3</v>
      </c>
      <c r="J4157" s="39" t="str">
        <f t="shared" si="194"/>
        <v>산133</v>
      </c>
      <c r="K4157" t="s">
        <v>78</v>
      </c>
      <c r="L4157">
        <v>2182</v>
      </c>
      <c r="M4157" t="s">
        <v>792</v>
      </c>
      <c r="N4157" t="s">
        <v>793</v>
      </c>
      <c r="O4157">
        <v>1</v>
      </c>
      <c r="P4157" t="s">
        <v>3321</v>
      </c>
    </row>
    <row r="4158" spans="1:16" x14ac:dyDescent="0.3">
      <c r="A4158" t="s">
        <v>37</v>
      </c>
      <c r="B4158" t="s">
        <v>38</v>
      </c>
      <c r="C4158" t="s">
        <v>39</v>
      </c>
      <c r="D4158" t="s">
        <v>40</v>
      </c>
      <c r="E4158" t="s">
        <v>77</v>
      </c>
      <c r="F4158">
        <v>7</v>
      </c>
      <c r="G4158">
        <v>20</v>
      </c>
      <c r="H4158" s="47" t="str">
        <f t="shared" si="192"/>
        <v>산7</v>
      </c>
      <c r="I4158" s="47">
        <f t="shared" si="193"/>
        <v>20</v>
      </c>
      <c r="J4158" s="39" t="str">
        <f t="shared" si="194"/>
        <v>산720</v>
      </c>
      <c r="K4158" t="s">
        <v>78</v>
      </c>
      <c r="L4158">
        <v>5553</v>
      </c>
      <c r="M4158" t="s">
        <v>2916</v>
      </c>
      <c r="N4158" t="s">
        <v>2917</v>
      </c>
      <c r="O4158">
        <v>1</v>
      </c>
      <c r="P4158" t="s">
        <v>3321</v>
      </c>
    </row>
    <row r="4159" spans="1:16" x14ac:dyDescent="0.3">
      <c r="A4159" t="s">
        <v>37</v>
      </c>
      <c r="B4159" t="s">
        <v>38</v>
      </c>
      <c r="C4159" t="s">
        <v>39</v>
      </c>
      <c r="D4159" t="s">
        <v>40</v>
      </c>
      <c r="E4159" t="s">
        <v>77</v>
      </c>
      <c r="F4159">
        <v>7</v>
      </c>
      <c r="G4159">
        <v>25</v>
      </c>
      <c r="H4159" s="47" t="str">
        <f t="shared" si="192"/>
        <v>산7</v>
      </c>
      <c r="I4159" s="47">
        <f t="shared" si="193"/>
        <v>25</v>
      </c>
      <c r="J4159" s="39" t="str">
        <f t="shared" si="194"/>
        <v>산725</v>
      </c>
      <c r="K4159" t="s">
        <v>78</v>
      </c>
      <c r="L4159">
        <v>77</v>
      </c>
      <c r="M4159" t="s">
        <v>253</v>
      </c>
      <c r="N4159" t="s">
        <v>254</v>
      </c>
      <c r="O4159">
        <v>1</v>
      </c>
      <c r="P4159" t="s">
        <v>3321</v>
      </c>
    </row>
    <row r="4160" spans="1:16" x14ac:dyDescent="0.3">
      <c r="A4160" t="s">
        <v>37</v>
      </c>
      <c r="B4160" t="s">
        <v>38</v>
      </c>
      <c r="C4160" t="s">
        <v>39</v>
      </c>
      <c r="D4160" t="s">
        <v>40</v>
      </c>
      <c r="E4160" t="s">
        <v>77</v>
      </c>
      <c r="F4160">
        <v>7</v>
      </c>
      <c r="G4160">
        <v>30</v>
      </c>
      <c r="H4160" s="47" t="str">
        <f t="shared" si="192"/>
        <v>산7</v>
      </c>
      <c r="I4160" s="47">
        <f t="shared" si="193"/>
        <v>30</v>
      </c>
      <c r="J4160" s="39" t="str">
        <f t="shared" si="194"/>
        <v>산730</v>
      </c>
      <c r="K4160" t="s">
        <v>78</v>
      </c>
      <c r="L4160">
        <v>1570</v>
      </c>
      <c r="M4160" t="s">
        <v>489</v>
      </c>
      <c r="N4160" t="s">
        <v>490</v>
      </c>
      <c r="O4160">
        <v>1</v>
      </c>
      <c r="P4160" t="s">
        <v>3321</v>
      </c>
    </row>
    <row r="4161" spans="1:16" x14ac:dyDescent="0.3">
      <c r="A4161" t="s">
        <v>37</v>
      </c>
      <c r="B4161" t="s">
        <v>38</v>
      </c>
      <c r="C4161" t="s">
        <v>39</v>
      </c>
      <c r="D4161" t="s">
        <v>40</v>
      </c>
      <c r="E4161" t="s">
        <v>77</v>
      </c>
      <c r="F4161">
        <v>19</v>
      </c>
      <c r="G4161">
        <v>1</v>
      </c>
      <c r="H4161" s="47" t="str">
        <f t="shared" si="192"/>
        <v>산19</v>
      </c>
      <c r="I4161" s="47">
        <f t="shared" si="193"/>
        <v>1</v>
      </c>
      <c r="J4161" s="39" t="str">
        <f t="shared" si="194"/>
        <v>산191</v>
      </c>
      <c r="K4161" t="s">
        <v>78</v>
      </c>
      <c r="L4161">
        <v>1388</v>
      </c>
      <c r="M4161" t="s">
        <v>2998</v>
      </c>
      <c r="N4161" t="s">
        <v>2999</v>
      </c>
      <c r="O4161">
        <v>1</v>
      </c>
      <c r="P4161" t="s">
        <v>3321</v>
      </c>
    </row>
    <row r="4162" spans="1:16" x14ac:dyDescent="0.3">
      <c r="A4162" t="s">
        <v>37</v>
      </c>
      <c r="B4162" t="s">
        <v>38</v>
      </c>
      <c r="C4162" t="s">
        <v>39</v>
      </c>
      <c r="D4162" t="s">
        <v>40</v>
      </c>
      <c r="E4162" t="s">
        <v>77</v>
      </c>
      <c r="F4162">
        <v>6</v>
      </c>
      <c r="G4162">
        <v>11</v>
      </c>
      <c r="H4162" s="47" t="str">
        <f t="shared" si="192"/>
        <v>산6</v>
      </c>
      <c r="I4162" s="47">
        <f t="shared" si="193"/>
        <v>11</v>
      </c>
      <c r="J4162" s="39" t="str">
        <f t="shared" si="194"/>
        <v>산611</v>
      </c>
      <c r="K4162" t="s">
        <v>78</v>
      </c>
      <c r="L4162">
        <v>6252</v>
      </c>
      <c r="M4162" t="s">
        <v>3006</v>
      </c>
      <c r="N4162" t="s">
        <v>2180</v>
      </c>
      <c r="O4162">
        <v>1</v>
      </c>
      <c r="P4162" t="s">
        <v>3321</v>
      </c>
    </row>
    <row r="4163" spans="1:16" x14ac:dyDescent="0.3">
      <c r="A4163" t="s">
        <v>37</v>
      </c>
      <c r="B4163" t="s">
        <v>38</v>
      </c>
      <c r="C4163" t="s">
        <v>39</v>
      </c>
      <c r="D4163" t="s">
        <v>40</v>
      </c>
      <c r="E4163" t="s">
        <v>77</v>
      </c>
      <c r="F4163">
        <v>32</v>
      </c>
      <c r="G4163">
        <v>7</v>
      </c>
      <c r="H4163" s="47" t="str">
        <f t="shared" ref="H4163:H4213" si="195">IF(E4163=1,F4163,CONCATENATE(E4163,F4163))</f>
        <v>산32</v>
      </c>
      <c r="I4163" s="47">
        <f t="shared" ref="I4163:I4213" si="196">G4163</f>
        <v>7</v>
      </c>
      <c r="J4163" s="39" t="str">
        <f t="shared" ref="J4163:J4213" si="197">CONCATENATE(H4163,I4163)</f>
        <v>산327</v>
      </c>
      <c r="K4163" t="s">
        <v>78</v>
      </c>
      <c r="L4163">
        <v>738</v>
      </c>
      <c r="M4163" t="s">
        <v>54</v>
      </c>
      <c r="N4163" t="s">
        <v>55</v>
      </c>
      <c r="O4163">
        <v>5</v>
      </c>
      <c r="P4163" t="s">
        <v>3322</v>
      </c>
    </row>
    <row r="4164" spans="1:16" x14ac:dyDescent="0.3">
      <c r="A4164" t="s">
        <v>37</v>
      </c>
      <c r="B4164" t="s">
        <v>38</v>
      </c>
      <c r="C4164" t="s">
        <v>39</v>
      </c>
      <c r="D4164" t="s">
        <v>40</v>
      </c>
      <c r="E4164" t="s">
        <v>77</v>
      </c>
      <c r="F4164">
        <v>32</v>
      </c>
      <c r="G4164">
        <v>4</v>
      </c>
      <c r="H4164" s="47" t="str">
        <f t="shared" si="195"/>
        <v>산32</v>
      </c>
      <c r="I4164" s="47">
        <f t="shared" si="196"/>
        <v>4</v>
      </c>
      <c r="J4164" s="39" t="str">
        <f t="shared" si="197"/>
        <v>산324</v>
      </c>
      <c r="K4164" t="s">
        <v>78</v>
      </c>
      <c r="L4164">
        <v>2313</v>
      </c>
      <c r="M4164" t="s">
        <v>3074</v>
      </c>
      <c r="N4164" t="s">
        <v>3075</v>
      </c>
      <c r="O4164">
        <v>1</v>
      </c>
      <c r="P4164" t="s">
        <v>3321</v>
      </c>
    </row>
    <row r="4165" spans="1:16" x14ac:dyDescent="0.3">
      <c r="A4165" t="s">
        <v>37</v>
      </c>
      <c r="B4165" t="s">
        <v>38</v>
      </c>
      <c r="C4165" t="s">
        <v>39</v>
      </c>
      <c r="D4165" t="s">
        <v>40</v>
      </c>
      <c r="E4165" t="s">
        <v>77</v>
      </c>
      <c r="F4165">
        <v>8</v>
      </c>
      <c r="G4165">
        <v>5</v>
      </c>
      <c r="H4165" s="47" t="str">
        <f t="shared" si="195"/>
        <v>산8</v>
      </c>
      <c r="I4165" s="47">
        <f t="shared" si="196"/>
        <v>5</v>
      </c>
      <c r="J4165" s="39" t="str">
        <f t="shared" si="197"/>
        <v>산85</v>
      </c>
      <c r="K4165" t="s">
        <v>78</v>
      </c>
      <c r="L4165">
        <v>850</v>
      </c>
      <c r="M4165" t="s">
        <v>3076</v>
      </c>
      <c r="N4165" t="s">
        <v>3077</v>
      </c>
      <c r="O4165">
        <v>6</v>
      </c>
      <c r="P4165" t="s">
        <v>3324</v>
      </c>
    </row>
    <row r="4166" spans="1:16" x14ac:dyDescent="0.3">
      <c r="A4166" t="s">
        <v>37</v>
      </c>
      <c r="B4166" t="s">
        <v>38</v>
      </c>
      <c r="C4166" t="s">
        <v>39</v>
      </c>
      <c r="D4166" t="s">
        <v>40</v>
      </c>
      <c r="E4166" t="s">
        <v>77</v>
      </c>
      <c r="F4166">
        <v>5</v>
      </c>
      <c r="G4166">
        <v>0</v>
      </c>
      <c r="H4166" s="47" t="str">
        <f t="shared" si="195"/>
        <v>산5</v>
      </c>
      <c r="I4166" s="47"/>
      <c r="J4166" s="39" t="str">
        <f t="shared" si="197"/>
        <v>산5</v>
      </c>
      <c r="K4166" t="s">
        <v>78</v>
      </c>
      <c r="L4166">
        <v>11504</v>
      </c>
      <c r="M4166" t="s">
        <v>3174</v>
      </c>
      <c r="N4166" t="s">
        <v>3175</v>
      </c>
      <c r="O4166">
        <v>1</v>
      </c>
      <c r="P4166" t="s">
        <v>3321</v>
      </c>
    </row>
    <row r="4167" spans="1:16" x14ac:dyDescent="0.3">
      <c r="A4167" t="s">
        <v>37</v>
      </c>
      <c r="B4167" t="s">
        <v>38</v>
      </c>
      <c r="C4167" t="s">
        <v>39</v>
      </c>
      <c r="D4167" t="s">
        <v>40</v>
      </c>
      <c r="E4167" t="s">
        <v>77</v>
      </c>
      <c r="F4167">
        <v>6</v>
      </c>
      <c r="G4167">
        <v>8</v>
      </c>
      <c r="H4167" s="47" t="str">
        <f t="shared" si="195"/>
        <v>산6</v>
      </c>
      <c r="I4167" s="47">
        <f t="shared" si="196"/>
        <v>8</v>
      </c>
      <c r="J4167" s="39" t="str">
        <f t="shared" si="197"/>
        <v>산68</v>
      </c>
      <c r="K4167" t="s">
        <v>78</v>
      </c>
      <c r="L4167">
        <v>435</v>
      </c>
      <c r="M4167">
        <v>686</v>
      </c>
      <c r="N4167" t="s">
        <v>2577</v>
      </c>
      <c r="O4167">
        <v>1</v>
      </c>
      <c r="P4167" t="s">
        <v>3321</v>
      </c>
    </row>
    <row r="4168" spans="1:16" x14ac:dyDescent="0.3">
      <c r="A4168" t="s">
        <v>37</v>
      </c>
      <c r="B4168" t="s">
        <v>38</v>
      </c>
      <c r="C4168" t="s">
        <v>39</v>
      </c>
      <c r="D4168" t="s">
        <v>40</v>
      </c>
      <c r="E4168" t="s">
        <v>77</v>
      </c>
      <c r="F4168">
        <v>7</v>
      </c>
      <c r="G4168">
        <v>16</v>
      </c>
      <c r="H4168" s="47" t="str">
        <f t="shared" si="195"/>
        <v>산7</v>
      </c>
      <c r="I4168" s="47">
        <f t="shared" si="196"/>
        <v>16</v>
      </c>
      <c r="J4168" s="39" t="str">
        <f t="shared" si="197"/>
        <v>산716</v>
      </c>
      <c r="K4168" t="s">
        <v>78</v>
      </c>
      <c r="L4168">
        <v>4364</v>
      </c>
      <c r="M4168" t="s">
        <v>3176</v>
      </c>
      <c r="N4168" t="s">
        <v>3177</v>
      </c>
      <c r="O4168">
        <v>1</v>
      </c>
      <c r="P4168" t="s">
        <v>3321</v>
      </c>
    </row>
    <row r="4169" spans="1:16" x14ac:dyDescent="0.3">
      <c r="A4169" t="s">
        <v>37</v>
      </c>
      <c r="B4169" t="s">
        <v>38</v>
      </c>
      <c r="C4169" t="s">
        <v>39</v>
      </c>
      <c r="D4169" t="s">
        <v>40</v>
      </c>
      <c r="E4169" t="s">
        <v>77</v>
      </c>
      <c r="F4169">
        <v>7</v>
      </c>
      <c r="G4169">
        <v>22</v>
      </c>
      <c r="H4169" s="47" t="str">
        <f t="shared" si="195"/>
        <v>산7</v>
      </c>
      <c r="I4169" s="47">
        <f t="shared" si="196"/>
        <v>22</v>
      </c>
      <c r="J4169" s="39" t="str">
        <f t="shared" si="197"/>
        <v>산722</v>
      </c>
      <c r="K4169" t="s">
        <v>78</v>
      </c>
      <c r="L4169">
        <v>8061</v>
      </c>
      <c r="M4169" t="s">
        <v>253</v>
      </c>
      <c r="N4169" t="s">
        <v>254</v>
      </c>
      <c r="O4169">
        <v>1</v>
      </c>
      <c r="P4169" t="s">
        <v>3321</v>
      </c>
    </row>
    <row r="4170" spans="1:16" x14ac:dyDescent="0.3">
      <c r="A4170" t="s">
        <v>37</v>
      </c>
      <c r="B4170" t="s">
        <v>38</v>
      </c>
      <c r="C4170" t="s">
        <v>39</v>
      </c>
      <c r="D4170" t="s">
        <v>40</v>
      </c>
      <c r="E4170" t="s">
        <v>77</v>
      </c>
      <c r="F4170">
        <v>1</v>
      </c>
      <c r="G4170">
        <v>0</v>
      </c>
      <c r="H4170" s="47" t="str">
        <f t="shared" si="195"/>
        <v>산1</v>
      </c>
      <c r="I4170" s="47"/>
      <c r="J4170" s="39" t="str">
        <f t="shared" si="197"/>
        <v>산1</v>
      </c>
      <c r="K4170" t="s">
        <v>78</v>
      </c>
      <c r="L4170">
        <v>12764</v>
      </c>
      <c r="M4170" t="s">
        <v>54</v>
      </c>
      <c r="N4170" t="s">
        <v>55</v>
      </c>
      <c r="O4170">
        <v>5</v>
      </c>
      <c r="P4170" t="s">
        <v>3322</v>
      </c>
    </row>
    <row r="4171" spans="1:16" x14ac:dyDescent="0.3">
      <c r="A4171" t="s">
        <v>37</v>
      </c>
      <c r="B4171" t="s">
        <v>38</v>
      </c>
      <c r="C4171" t="s">
        <v>39</v>
      </c>
      <c r="D4171" t="s">
        <v>40</v>
      </c>
      <c r="E4171" t="s">
        <v>77</v>
      </c>
      <c r="F4171">
        <v>13</v>
      </c>
      <c r="G4171">
        <v>27</v>
      </c>
      <c r="H4171" s="47" t="str">
        <f t="shared" si="195"/>
        <v>산13</v>
      </c>
      <c r="I4171" s="47">
        <f t="shared" si="196"/>
        <v>27</v>
      </c>
      <c r="J4171" s="39" t="str">
        <f t="shared" si="197"/>
        <v>산1327</v>
      </c>
      <c r="K4171" t="s">
        <v>124</v>
      </c>
      <c r="L4171">
        <v>133</v>
      </c>
      <c r="M4171" t="s">
        <v>54</v>
      </c>
      <c r="N4171" t="s">
        <v>55</v>
      </c>
      <c r="O4171">
        <v>5</v>
      </c>
      <c r="P4171" t="s">
        <v>3322</v>
      </c>
    </row>
    <row r="4172" spans="1:16" x14ac:dyDescent="0.3">
      <c r="A4172" t="s">
        <v>37</v>
      </c>
      <c r="B4172" t="s">
        <v>38</v>
      </c>
      <c r="C4172" t="s">
        <v>39</v>
      </c>
      <c r="D4172" t="s">
        <v>40</v>
      </c>
      <c r="E4172" t="s">
        <v>77</v>
      </c>
      <c r="F4172">
        <v>8</v>
      </c>
      <c r="G4172">
        <v>10</v>
      </c>
      <c r="H4172" s="47" t="str">
        <f t="shared" si="195"/>
        <v>산8</v>
      </c>
      <c r="I4172" s="47">
        <f t="shared" si="196"/>
        <v>10</v>
      </c>
      <c r="J4172" s="39" t="str">
        <f t="shared" si="197"/>
        <v>산810</v>
      </c>
      <c r="K4172" t="s">
        <v>124</v>
      </c>
      <c r="L4172">
        <v>1457</v>
      </c>
      <c r="M4172" t="s">
        <v>54</v>
      </c>
      <c r="N4172" t="s">
        <v>55</v>
      </c>
      <c r="O4172">
        <v>5</v>
      </c>
      <c r="P4172" t="s">
        <v>3322</v>
      </c>
    </row>
    <row r="4173" spans="1:16" x14ac:dyDescent="0.3">
      <c r="A4173" t="s">
        <v>37</v>
      </c>
      <c r="B4173" t="s">
        <v>38</v>
      </c>
      <c r="C4173" t="s">
        <v>39</v>
      </c>
      <c r="D4173" t="s">
        <v>40</v>
      </c>
      <c r="E4173" t="s">
        <v>77</v>
      </c>
      <c r="F4173">
        <v>13</v>
      </c>
      <c r="G4173">
        <v>35</v>
      </c>
      <c r="H4173" s="47" t="str">
        <f t="shared" si="195"/>
        <v>산13</v>
      </c>
      <c r="I4173" s="47">
        <f t="shared" si="196"/>
        <v>35</v>
      </c>
      <c r="J4173" s="39" t="str">
        <f t="shared" si="197"/>
        <v>산1335</v>
      </c>
      <c r="K4173" t="s">
        <v>124</v>
      </c>
      <c r="L4173">
        <v>8162</v>
      </c>
      <c r="M4173" t="s">
        <v>54</v>
      </c>
      <c r="N4173" t="s">
        <v>55</v>
      </c>
      <c r="O4173">
        <v>5</v>
      </c>
      <c r="P4173" t="s">
        <v>3322</v>
      </c>
    </row>
    <row r="4174" spans="1:16" x14ac:dyDescent="0.3">
      <c r="A4174" t="s">
        <v>37</v>
      </c>
      <c r="B4174" t="s">
        <v>38</v>
      </c>
      <c r="C4174" t="s">
        <v>39</v>
      </c>
      <c r="D4174" t="s">
        <v>40</v>
      </c>
      <c r="E4174" t="s">
        <v>77</v>
      </c>
      <c r="F4174">
        <v>34</v>
      </c>
      <c r="G4174">
        <v>13</v>
      </c>
      <c r="H4174" s="47" t="str">
        <f t="shared" si="195"/>
        <v>산34</v>
      </c>
      <c r="I4174" s="47">
        <f t="shared" si="196"/>
        <v>13</v>
      </c>
      <c r="J4174" s="39" t="str">
        <f t="shared" si="197"/>
        <v>산3413</v>
      </c>
      <c r="K4174" t="s">
        <v>124</v>
      </c>
      <c r="L4174">
        <v>109</v>
      </c>
      <c r="M4174" t="s">
        <v>54</v>
      </c>
      <c r="N4174" t="s">
        <v>55</v>
      </c>
      <c r="O4174">
        <v>5</v>
      </c>
      <c r="P4174" t="s">
        <v>3322</v>
      </c>
    </row>
    <row r="4175" spans="1:16" x14ac:dyDescent="0.3">
      <c r="A4175" t="s">
        <v>37</v>
      </c>
      <c r="B4175" t="s">
        <v>38</v>
      </c>
      <c r="C4175" t="s">
        <v>39</v>
      </c>
      <c r="D4175" t="s">
        <v>40</v>
      </c>
      <c r="E4175" t="s">
        <v>77</v>
      </c>
      <c r="F4175">
        <v>13</v>
      </c>
      <c r="G4175">
        <v>26</v>
      </c>
      <c r="H4175" s="47" t="str">
        <f t="shared" si="195"/>
        <v>산13</v>
      </c>
      <c r="I4175" s="47">
        <f t="shared" si="196"/>
        <v>26</v>
      </c>
      <c r="J4175" s="39" t="str">
        <f t="shared" si="197"/>
        <v>산1326</v>
      </c>
      <c r="K4175" t="s">
        <v>124</v>
      </c>
      <c r="L4175">
        <v>124</v>
      </c>
      <c r="M4175" t="s">
        <v>54</v>
      </c>
      <c r="N4175" t="s">
        <v>55</v>
      </c>
      <c r="O4175">
        <v>5</v>
      </c>
      <c r="P4175" t="s">
        <v>3322</v>
      </c>
    </row>
    <row r="4176" spans="1:16" x14ac:dyDescent="0.3">
      <c r="A4176" t="s">
        <v>37</v>
      </c>
      <c r="B4176" t="s">
        <v>38</v>
      </c>
      <c r="C4176" t="s">
        <v>39</v>
      </c>
      <c r="D4176" t="s">
        <v>40</v>
      </c>
      <c r="E4176" t="s">
        <v>77</v>
      </c>
      <c r="F4176">
        <v>8</v>
      </c>
      <c r="G4176">
        <v>13</v>
      </c>
      <c r="H4176" s="47" t="str">
        <f t="shared" si="195"/>
        <v>산8</v>
      </c>
      <c r="I4176" s="47">
        <f t="shared" si="196"/>
        <v>13</v>
      </c>
      <c r="J4176" s="39" t="str">
        <f t="shared" si="197"/>
        <v>산813</v>
      </c>
      <c r="K4176" t="s">
        <v>124</v>
      </c>
      <c r="L4176">
        <v>268</v>
      </c>
      <c r="M4176" t="s">
        <v>54</v>
      </c>
      <c r="N4176" t="s">
        <v>55</v>
      </c>
      <c r="O4176">
        <v>5</v>
      </c>
      <c r="P4176" t="s">
        <v>3322</v>
      </c>
    </row>
    <row r="4177" spans="1:16" x14ac:dyDescent="0.3">
      <c r="A4177" t="s">
        <v>37</v>
      </c>
      <c r="B4177" t="s">
        <v>38</v>
      </c>
      <c r="C4177" t="s">
        <v>39</v>
      </c>
      <c r="D4177" t="s">
        <v>40</v>
      </c>
      <c r="E4177" t="s">
        <v>77</v>
      </c>
      <c r="F4177">
        <v>2</v>
      </c>
      <c r="G4177">
        <v>1</v>
      </c>
      <c r="H4177" s="47" t="str">
        <f t="shared" si="195"/>
        <v>산2</v>
      </c>
      <c r="I4177" s="47">
        <f t="shared" si="196"/>
        <v>1</v>
      </c>
      <c r="J4177" s="39" t="str">
        <f t="shared" si="197"/>
        <v>산21</v>
      </c>
      <c r="K4177" t="s">
        <v>835</v>
      </c>
      <c r="L4177">
        <v>498</v>
      </c>
      <c r="M4177" t="s">
        <v>54</v>
      </c>
      <c r="N4177" t="s">
        <v>55</v>
      </c>
      <c r="O4177">
        <v>5</v>
      </c>
      <c r="P4177" t="s">
        <v>3322</v>
      </c>
    </row>
    <row r="4178" spans="1:16" x14ac:dyDescent="0.3">
      <c r="A4178" t="s">
        <v>37</v>
      </c>
      <c r="B4178" t="s">
        <v>38</v>
      </c>
      <c r="C4178" t="s">
        <v>39</v>
      </c>
      <c r="D4178" t="s">
        <v>40</v>
      </c>
      <c r="E4178" t="s">
        <v>77</v>
      </c>
      <c r="F4178">
        <v>34</v>
      </c>
      <c r="G4178">
        <v>11</v>
      </c>
      <c r="H4178" s="47" t="str">
        <f t="shared" si="195"/>
        <v>산34</v>
      </c>
      <c r="I4178" s="47">
        <f t="shared" si="196"/>
        <v>11</v>
      </c>
      <c r="J4178" s="39" t="str">
        <f t="shared" si="197"/>
        <v>산3411</v>
      </c>
      <c r="K4178" t="s">
        <v>124</v>
      </c>
      <c r="L4178">
        <v>1378</v>
      </c>
      <c r="M4178" t="s">
        <v>54</v>
      </c>
      <c r="N4178" t="s">
        <v>55</v>
      </c>
      <c r="O4178">
        <v>5</v>
      </c>
      <c r="P4178" t="s">
        <v>3322</v>
      </c>
    </row>
    <row r="4179" spans="1:16" x14ac:dyDescent="0.3">
      <c r="A4179" t="s">
        <v>37</v>
      </c>
      <c r="B4179" t="s">
        <v>38</v>
      </c>
      <c r="C4179" t="s">
        <v>39</v>
      </c>
      <c r="D4179" t="s">
        <v>40</v>
      </c>
      <c r="E4179" t="s">
        <v>77</v>
      </c>
      <c r="F4179">
        <v>3</v>
      </c>
      <c r="G4179">
        <v>10</v>
      </c>
      <c r="H4179" s="47" t="str">
        <f t="shared" si="195"/>
        <v>산3</v>
      </c>
      <c r="I4179" s="47">
        <f t="shared" si="196"/>
        <v>10</v>
      </c>
      <c r="J4179" s="39" t="str">
        <f t="shared" si="197"/>
        <v>산310</v>
      </c>
      <c r="K4179" t="s">
        <v>835</v>
      </c>
      <c r="L4179">
        <v>10</v>
      </c>
      <c r="M4179" t="s">
        <v>54</v>
      </c>
      <c r="N4179" t="s">
        <v>55</v>
      </c>
      <c r="O4179">
        <v>5</v>
      </c>
      <c r="P4179" t="s">
        <v>3322</v>
      </c>
    </row>
    <row r="4180" spans="1:16" x14ac:dyDescent="0.3">
      <c r="A4180" t="s">
        <v>37</v>
      </c>
      <c r="B4180" t="s">
        <v>38</v>
      </c>
      <c r="C4180" t="s">
        <v>39</v>
      </c>
      <c r="D4180" t="s">
        <v>40</v>
      </c>
      <c r="E4180" t="s">
        <v>77</v>
      </c>
      <c r="F4180">
        <v>8</v>
      </c>
      <c r="G4180">
        <v>8</v>
      </c>
      <c r="H4180" s="47" t="str">
        <f t="shared" si="195"/>
        <v>산8</v>
      </c>
      <c r="I4180" s="47">
        <f t="shared" si="196"/>
        <v>8</v>
      </c>
      <c r="J4180" s="39" t="str">
        <f t="shared" si="197"/>
        <v>산88</v>
      </c>
      <c r="K4180" t="s">
        <v>124</v>
      </c>
      <c r="L4180">
        <v>43</v>
      </c>
      <c r="M4180" t="s">
        <v>54</v>
      </c>
      <c r="N4180" t="s">
        <v>55</v>
      </c>
      <c r="O4180">
        <v>5</v>
      </c>
      <c r="P4180" t="s">
        <v>3322</v>
      </c>
    </row>
    <row r="4181" spans="1:16" x14ac:dyDescent="0.3">
      <c r="A4181" t="s">
        <v>37</v>
      </c>
      <c r="B4181" t="s">
        <v>38</v>
      </c>
      <c r="C4181" t="s">
        <v>39</v>
      </c>
      <c r="D4181" t="s">
        <v>40</v>
      </c>
      <c r="E4181" t="s">
        <v>77</v>
      </c>
      <c r="F4181">
        <v>8</v>
      </c>
      <c r="G4181">
        <v>11</v>
      </c>
      <c r="H4181" s="47" t="str">
        <f t="shared" si="195"/>
        <v>산8</v>
      </c>
      <c r="I4181" s="47">
        <f t="shared" si="196"/>
        <v>11</v>
      </c>
      <c r="J4181" s="39" t="str">
        <f t="shared" si="197"/>
        <v>산811</v>
      </c>
      <c r="K4181" t="s">
        <v>124</v>
      </c>
      <c r="L4181">
        <v>27</v>
      </c>
      <c r="M4181" t="s">
        <v>54</v>
      </c>
      <c r="N4181" t="s">
        <v>55</v>
      </c>
      <c r="O4181">
        <v>5</v>
      </c>
      <c r="P4181" t="s">
        <v>3322</v>
      </c>
    </row>
    <row r="4182" spans="1:16" x14ac:dyDescent="0.3">
      <c r="A4182" t="s">
        <v>37</v>
      </c>
      <c r="B4182" t="s">
        <v>38</v>
      </c>
      <c r="C4182" t="s">
        <v>39</v>
      </c>
      <c r="D4182" t="s">
        <v>40</v>
      </c>
      <c r="E4182" t="s">
        <v>77</v>
      </c>
      <c r="F4182">
        <v>8</v>
      </c>
      <c r="G4182">
        <v>12</v>
      </c>
      <c r="H4182" s="47" t="str">
        <f t="shared" si="195"/>
        <v>산8</v>
      </c>
      <c r="I4182" s="47">
        <f t="shared" si="196"/>
        <v>12</v>
      </c>
      <c r="J4182" s="39" t="str">
        <f t="shared" si="197"/>
        <v>산812</v>
      </c>
      <c r="K4182" t="s">
        <v>124</v>
      </c>
      <c r="L4182">
        <v>267</v>
      </c>
      <c r="M4182" t="s">
        <v>54</v>
      </c>
      <c r="N4182" t="s">
        <v>55</v>
      </c>
      <c r="O4182">
        <v>5</v>
      </c>
      <c r="P4182" t="s">
        <v>3322</v>
      </c>
    </row>
    <row r="4183" spans="1:16" x14ac:dyDescent="0.3">
      <c r="A4183" t="s">
        <v>37</v>
      </c>
      <c r="B4183" t="s">
        <v>38</v>
      </c>
      <c r="C4183" t="s">
        <v>39</v>
      </c>
      <c r="D4183" t="s">
        <v>40</v>
      </c>
      <c r="E4183" t="s">
        <v>77</v>
      </c>
      <c r="F4183">
        <v>34</v>
      </c>
      <c r="G4183">
        <v>9</v>
      </c>
      <c r="H4183" s="47" t="str">
        <f t="shared" si="195"/>
        <v>산34</v>
      </c>
      <c r="I4183" s="47">
        <f t="shared" si="196"/>
        <v>9</v>
      </c>
      <c r="J4183" s="39" t="str">
        <f t="shared" si="197"/>
        <v>산349</v>
      </c>
      <c r="K4183" t="s">
        <v>124</v>
      </c>
      <c r="L4183">
        <v>104</v>
      </c>
      <c r="M4183" t="s">
        <v>54</v>
      </c>
      <c r="N4183" t="s">
        <v>55</v>
      </c>
      <c r="O4183">
        <v>5</v>
      </c>
      <c r="P4183" t="s">
        <v>3322</v>
      </c>
    </row>
    <row r="4184" spans="1:16" x14ac:dyDescent="0.3">
      <c r="A4184" t="s">
        <v>37</v>
      </c>
      <c r="B4184" t="s">
        <v>38</v>
      </c>
      <c r="C4184" t="s">
        <v>39</v>
      </c>
      <c r="D4184" t="s">
        <v>40</v>
      </c>
      <c r="E4184" t="s">
        <v>77</v>
      </c>
      <c r="F4184">
        <v>13</v>
      </c>
      <c r="G4184">
        <v>21</v>
      </c>
      <c r="H4184" s="47" t="str">
        <f t="shared" si="195"/>
        <v>산13</v>
      </c>
      <c r="I4184" s="47">
        <f t="shared" si="196"/>
        <v>21</v>
      </c>
      <c r="J4184" s="39" t="str">
        <f t="shared" si="197"/>
        <v>산1321</v>
      </c>
      <c r="K4184" t="s">
        <v>124</v>
      </c>
      <c r="L4184">
        <v>1408</v>
      </c>
      <c r="M4184" t="s">
        <v>54</v>
      </c>
      <c r="N4184" t="s">
        <v>55</v>
      </c>
      <c r="O4184">
        <v>5</v>
      </c>
      <c r="P4184" t="s">
        <v>3322</v>
      </c>
    </row>
    <row r="4185" spans="1:16" x14ac:dyDescent="0.3">
      <c r="A4185" t="s">
        <v>37</v>
      </c>
      <c r="B4185" t="s">
        <v>38</v>
      </c>
      <c r="C4185" t="s">
        <v>39</v>
      </c>
      <c r="D4185" t="s">
        <v>40</v>
      </c>
      <c r="E4185" t="s">
        <v>77</v>
      </c>
      <c r="F4185">
        <v>14</v>
      </c>
      <c r="G4185">
        <v>24</v>
      </c>
      <c r="H4185" s="47" t="str">
        <f t="shared" si="195"/>
        <v>산14</v>
      </c>
      <c r="I4185" s="47">
        <f t="shared" si="196"/>
        <v>24</v>
      </c>
      <c r="J4185" s="39" t="str">
        <f t="shared" si="197"/>
        <v>산1424</v>
      </c>
      <c r="K4185" t="s">
        <v>124</v>
      </c>
      <c r="L4185">
        <v>1155</v>
      </c>
      <c r="M4185" t="s">
        <v>54</v>
      </c>
      <c r="N4185" t="s">
        <v>55</v>
      </c>
      <c r="O4185">
        <v>5</v>
      </c>
      <c r="P4185" t="s">
        <v>3322</v>
      </c>
    </row>
    <row r="4186" spans="1:16" x14ac:dyDescent="0.3">
      <c r="A4186" t="s">
        <v>37</v>
      </c>
      <c r="B4186" t="s">
        <v>38</v>
      </c>
      <c r="C4186" t="s">
        <v>39</v>
      </c>
      <c r="D4186" t="s">
        <v>40</v>
      </c>
      <c r="E4186" t="s">
        <v>77</v>
      </c>
      <c r="F4186">
        <v>14</v>
      </c>
      <c r="G4186">
        <v>30</v>
      </c>
      <c r="H4186" s="47" t="str">
        <f t="shared" si="195"/>
        <v>산14</v>
      </c>
      <c r="I4186" s="47">
        <f t="shared" si="196"/>
        <v>30</v>
      </c>
      <c r="J4186" s="39" t="str">
        <f t="shared" si="197"/>
        <v>산1430</v>
      </c>
      <c r="K4186" t="s">
        <v>124</v>
      </c>
      <c r="L4186">
        <v>3</v>
      </c>
      <c r="M4186" t="s">
        <v>54</v>
      </c>
      <c r="N4186" t="s">
        <v>3230</v>
      </c>
      <c r="O4186">
        <v>1</v>
      </c>
      <c r="P4186" t="s">
        <v>3321</v>
      </c>
    </row>
    <row r="4187" spans="1:16" x14ac:dyDescent="0.3">
      <c r="A4187" t="s">
        <v>37</v>
      </c>
      <c r="B4187" t="s">
        <v>38</v>
      </c>
      <c r="C4187" t="s">
        <v>39</v>
      </c>
      <c r="D4187" t="s">
        <v>40</v>
      </c>
      <c r="E4187" t="s">
        <v>77</v>
      </c>
      <c r="F4187">
        <v>13</v>
      </c>
      <c r="G4187">
        <v>22</v>
      </c>
      <c r="H4187" s="47" t="str">
        <f t="shared" si="195"/>
        <v>산13</v>
      </c>
      <c r="I4187" s="47">
        <f t="shared" si="196"/>
        <v>22</v>
      </c>
      <c r="J4187" s="39" t="str">
        <f t="shared" si="197"/>
        <v>산1322</v>
      </c>
      <c r="K4187" t="s">
        <v>124</v>
      </c>
      <c r="L4187">
        <v>3371</v>
      </c>
      <c r="M4187" t="s">
        <v>54</v>
      </c>
      <c r="N4187" t="s">
        <v>55</v>
      </c>
      <c r="O4187">
        <v>5</v>
      </c>
      <c r="P4187" t="s">
        <v>3322</v>
      </c>
    </row>
    <row r="4188" spans="1:16" x14ac:dyDescent="0.3">
      <c r="A4188" t="s">
        <v>37</v>
      </c>
      <c r="B4188" t="s">
        <v>38</v>
      </c>
      <c r="C4188" t="s">
        <v>39</v>
      </c>
      <c r="D4188" t="s">
        <v>40</v>
      </c>
      <c r="E4188" t="s">
        <v>77</v>
      </c>
      <c r="F4188">
        <v>13</v>
      </c>
      <c r="G4188">
        <v>25</v>
      </c>
      <c r="H4188" s="47" t="str">
        <f t="shared" si="195"/>
        <v>산13</v>
      </c>
      <c r="I4188" s="47">
        <f t="shared" si="196"/>
        <v>25</v>
      </c>
      <c r="J4188" s="39" t="str">
        <f t="shared" si="197"/>
        <v>산1325</v>
      </c>
      <c r="K4188" t="s">
        <v>124</v>
      </c>
      <c r="L4188">
        <v>755</v>
      </c>
      <c r="M4188" t="s">
        <v>54</v>
      </c>
      <c r="N4188" t="s">
        <v>55</v>
      </c>
      <c r="O4188">
        <v>5</v>
      </c>
      <c r="P4188" t="s">
        <v>3322</v>
      </c>
    </row>
    <row r="4189" spans="1:16" x14ac:dyDescent="0.3">
      <c r="A4189" t="s">
        <v>37</v>
      </c>
      <c r="B4189" t="s">
        <v>38</v>
      </c>
      <c r="C4189" t="s">
        <v>39</v>
      </c>
      <c r="D4189" t="s">
        <v>40</v>
      </c>
      <c r="E4189" t="s">
        <v>77</v>
      </c>
      <c r="F4189">
        <v>16</v>
      </c>
      <c r="G4189">
        <v>4</v>
      </c>
      <c r="H4189" s="47" t="str">
        <f t="shared" si="195"/>
        <v>산16</v>
      </c>
      <c r="I4189" s="47">
        <f t="shared" si="196"/>
        <v>4</v>
      </c>
      <c r="J4189" s="39" t="str">
        <f t="shared" si="197"/>
        <v>산164</v>
      </c>
      <c r="K4189" t="s">
        <v>124</v>
      </c>
      <c r="L4189">
        <v>185</v>
      </c>
      <c r="M4189" t="s">
        <v>54</v>
      </c>
      <c r="N4189" t="s">
        <v>55</v>
      </c>
      <c r="O4189">
        <v>5</v>
      </c>
      <c r="P4189" t="s">
        <v>3322</v>
      </c>
    </row>
    <row r="4190" spans="1:16" x14ac:dyDescent="0.3">
      <c r="A4190" t="s">
        <v>37</v>
      </c>
      <c r="B4190" t="s">
        <v>38</v>
      </c>
      <c r="C4190" t="s">
        <v>39</v>
      </c>
      <c r="D4190" t="s">
        <v>40</v>
      </c>
      <c r="E4190" t="s">
        <v>77</v>
      </c>
      <c r="F4190">
        <v>8</v>
      </c>
      <c r="G4190">
        <v>6</v>
      </c>
      <c r="H4190" s="47" t="str">
        <f t="shared" si="195"/>
        <v>산8</v>
      </c>
      <c r="I4190" s="47">
        <f t="shared" si="196"/>
        <v>6</v>
      </c>
      <c r="J4190" s="39" t="str">
        <f t="shared" si="197"/>
        <v>산86</v>
      </c>
      <c r="K4190" t="s">
        <v>124</v>
      </c>
      <c r="L4190">
        <v>274</v>
      </c>
      <c r="M4190" t="s">
        <v>54</v>
      </c>
      <c r="N4190" t="s">
        <v>55</v>
      </c>
      <c r="O4190">
        <v>5</v>
      </c>
      <c r="P4190" t="s">
        <v>3322</v>
      </c>
    </row>
    <row r="4191" spans="1:16" x14ac:dyDescent="0.3">
      <c r="A4191" t="s">
        <v>37</v>
      </c>
      <c r="B4191" t="s">
        <v>38</v>
      </c>
      <c r="C4191" t="s">
        <v>39</v>
      </c>
      <c r="D4191" t="s">
        <v>40</v>
      </c>
      <c r="E4191" t="s">
        <v>77</v>
      </c>
      <c r="F4191">
        <v>14</v>
      </c>
      <c r="G4191">
        <v>25</v>
      </c>
      <c r="H4191" s="47" t="str">
        <f t="shared" si="195"/>
        <v>산14</v>
      </c>
      <c r="I4191" s="47">
        <f t="shared" si="196"/>
        <v>25</v>
      </c>
      <c r="J4191" s="39" t="str">
        <f t="shared" si="197"/>
        <v>산1425</v>
      </c>
      <c r="K4191" t="s">
        <v>78</v>
      </c>
      <c r="L4191">
        <v>52</v>
      </c>
      <c r="M4191" t="s">
        <v>54</v>
      </c>
      <c r="N4191" t="s">
        <v>55</v>
      </c>
      <c r="O4191">
        <v>5</v>
      </c>
      <c r="P4191" t="s">
        <v>3322</v>
      </c>
    </row>
    <row r="4192" spans="1:16" x14ac:dyDescent="0.3">
      <c r="A4192" t="s">
        <v>37</v>
      </c>
      <c r="B4192" t="s">
        <v>38</v>
      </c>
      <c r="C4192" t="s">
        <v>39</v>
      </c>
      <c r="D4192" t="s">
        <v>40</v>
      </c>
      <c r="E4192" t="s">
        <v>77</v>
      </c>
      <c r="F4192">
        <v>13</v>
      </c>
      <c r="G4192">
        <v>37</v>
      </c>
      <c r="H4192" s="47" t="str">
        <f t="shared" si="195"/>
        <v>산13</v>
      </c>
      <c r="I4192" s="47">
        <f t="shared" si="196"/>
        <v>37</v>
      </c>
      <c r="J4192" s="39" t="str">
        <f t="shared" si="197"/>
        <v>산1337</v>
      </c>
      <c r="K4192" t="s">
        <v>124</v>
      </c>
      <c r="L4192">
        <v>947</v>
      </c>
      <c r="M4192" t="s">
        <v>54</v>
      </c>
      <c r="N4192" t="s">
        <v>55</v>
      </c>
      <c r="O4192">
        <v>5</v>
      </c>
      <c r="P4192" t="s">
        <v>3322</v>
      </c>
    </row>
    <row r="4193" spans="1:16" x14ac:dyDescent="0.3">
      <c r="A4193" t="s">
        <v>37</v>
      </c>
      <c r="B4193" t="s">
        <v>38</v>
      </c>
      <c r="C4193" t="s">
        <v>39</v>
      </c>
      <c r="D4193" t="s">
        <v>40</v>
      </c>
      <c r="E4193" t="s">
        <v>77</v>
      </c>
      <c r="F4193">
        <v>19</v>
      </c>
      <c r="G4193">
        <v>3</v>
      </c>
      <c r="H4193" s="47" t="str">
        <f t="shared" si="195"/>
        <v>산19</v>
      </c>
      <c r="I4193" s="47">
        <f t="shared" si="196"/>
        <v>3</v>
      </c>
      <c r="J4193" s="39" t="str">
        <f t="shared" si="197"/>
        <v>산193</v>
      </c>
      <c r="K4193" t="s">
        <v>124</v>
      </c>
      <c r="L4193">
        <v>8</v>
      </c>
      <c r="M4193" t="s">
        <v>54</v>
      </c>
      <c r="N4193" t="s">
        <v>55</v>
      </c>
      <c r="O4193">
        <v>5</v>
      </c>
      <c r="P4193" t="s">
        <v>3322</v>
      </c>
    </row>
    <row r="4194" spans="1:16" x14ac:dyDescent="0.3">
      <c r="A4194" t="s">
        <v>37</v>
      </c>
      <c r="B4194" t="s">
        <v>38</v>
      </c>
      <c r="C4194" t="s">
        <v>39</v>
      </c>
      <c r="D4194" t="s">
        <v>40</v>
      </c>
      <c r="E4194" t="s">
        <v>77</v>
      </c>
      <c r="F4194">
        <v>14</v>
      </c>
      <c r="G4194">
        <v>31</v>
      </c>
      <c r="H4194" s="47" t="str">
        <f t="shared" si="195"/>
        <v>산14</v>
      </c>
      <c r="I4194" s="47">
        <f t="shared" si="196"/>
        <v>31</v>
      </c>
      <c r="J4194" s="39" t="str">
        <f t="shared" si="197"/>
        <v>산1431</v>
      </c>
      <c r="K4194" t="s">
        <v>78</v>
      </c>
      <c r="L4194">
        <v>1015</v>
      </c>
      <c r="M4194" t="s">
        <v>3277</v>
      </c>
      <c r="N4194" t="s">
        <v>595</v>
      </c>
      <c r="O4194">
        <v>9</v>
      </c>
      <c r="P4194" t="s">
        <v>3327</v>
      </c>
    </row>
    <row r="4195" spans="1:16" x14ac:dyDescent="0.3">
      <c r="A4195" t="s">
        <v>37</v>
      </c>
      <c r="B4195" t="s">
        <v>38</v>
      </c>
      <c r="C4195" t="s">
        <v>39</v>
      </c>
      <c r="D4195" t="s">
        <v>40</v>
      </c>
      <c r="E4195" t="s">
        <v>77</v>
      </c>
      <c r="F4195">
        <v>34</v>
      </c>
      <c r="G4195">
        <v>7</v>
      </c>
      <c r="H4195" s="47" t="str">
        <f t="shared" si="195"/>
        <v>산34</v>
      </c>
      <c r="I4195" s="47">
        <f t="shared" si="196"/>
        <v>7</v>
      </c>
      <c r="J4195" s="39" t="str">
        <f t="shared" si="197"/>
        <v>산347</v>
      </c>
      <c r="K4195" t="s">
        <v>124</v>
      </c>
      <c r="L4195">
        <v>886</v>
      </c>
      <c r="M4195" t="s">
        <v>54</v>
      </c>
      <c r="N4195" t="s">
        <v>55</v>
      </c>
      <c r="O4195">
        <v>5</v>
      </c>
      <c r="P4195" t="s">
        <v>3322</v>
      </c>
    </row>
    <row r="4196" spans="1:16" x14ac:dyDescent="0.3">
      <c r="A4196" t="s">
        <v>37</v>
      </c>
      <c r="B4196" t="s">
        <v>38</v>
      </c>
      <c r="C4196" t="s">
        <v>39</v>
      </c>
      <c r="D4196" t="s">
        <v>40</v>
      </c>
      <c r="E4196" t="s">
        <v>77</v>
      </c>
      <c r="F4196">
        <v>34</v>
      </c>
      <c r="G4196">
        <v>8</v>
      </c>
      <c r="H4196" s="47" t="str">
        <f t="shared" si="195"/>
        <v>산34</v>
      </c>
      <c r="I4196" s="47">
        <f t="shared" si="196"/>
        <v>8</v>
      </c>
      <c r="J4196" s="39" t="str">
        <f t="shared" si="197"/>
        <v>산348</v>
      </c>
      <c r="K4196" t="s">
        <v>124</v>
      </c>
      <c r="L4196">
        <v>193</v>
      </c>
      <c r="M4196" t="s">
        <v>54</v>
      </c>
      <c r="N4196" t="s">
        <v>55</v>
      </c>
      <c r="O4196">
        <v>5</v>
      </c>
      <c r="P4196" t="s">
        <v>3322</v>
      </c>
    </row>
    <row r="4197" spans="1:16" x14ac:dyDescent="0.3">
      <c r="A4197" t="s">
        <v>37</v>
      </c>
      <c r="B4197" t="s">
        <v>38</v>
      </c>
      <c r="C4197" t="s">
        <v>39</v>
      </c>
      <c r="D4197" t="s">
        <v>40</v>
      </c>
      <c r="E4197" t="s">
        <v>77</v>
      </c>
      <c r="F4197">
        <v>13</v>
      </c>
      <c r="G4197">
        <v>23</v>
      </c>
      <c r="H4197" s="47" t="str">
        <f t="shared" si="195"/>
        <v>산13</v>
      </c>
      <c r="I4197" s="47">
        <f t="shared" si="196"/>
        <v>23</v>
      </c>
      <c r="J4197" s="39" t="str">
        <f t="shared" si="197"/>
        <v>산1323</v>
      </c>
      <c r="K4197" t="s">
        <v>124</v>
      </c>
      <c r="L4197">
        <v>192</v>
      </c>
      <c r="M4197" t="s">
        <v>54</v>
      </c>
      <c r="N4197" t="s">
        <v>55</v>
      </c>
      <c r="O4197">
        <v>5</v>
      </c>
      <c r="P4197" t="s">
        <v>3322</v>
      </c>
    </row>
    <row r="4198" spans="1:16" x14ac:dyDescent="0.3">
      <c r="A4198" t="s">
        <v>37</v>
      </c>
      <c r="B4198" t="s">
        <v>38</v>
      </c>
      <c r="C4198" t="s">
        <v>39</v>
      </c>
      <c r="D4198" t="s">
        <v>40</v>
      </c>
      <c r="E4198" t="s">
        <v>77</v>
      </c>
      <c r="F4198">
        <v>13</v>
      </c>
      <c r="G4198">
        <v>34</v>
      </c>
      <c r="H4198" s="47" t="str">
        <f t="shared" si="195"/>
        <v>산13</v>
      </c>
      <c r="I4198" s="47">
        <f t="shared" si="196"/>
        <v>34</v>
      </c>
      <c r="J4198" s="39" t="str">
        <f t="shared" si="197"/>
        <v>산1334</v>
      </c>
      <c r="K4198" t="s">
        <v>124</v>
      </c>
      <c r="L4198">
        <v>161</v>
      </c>
      <c r="M4198" t="s">
        <v>54</v>
      </c>
      <c r="N4198" t="s">
        <v>55</v>
      </c>
      <c r="O4198">
        <v>5</v>
      </c>
      <c r="P4198" t="s">
        <v>3322</v>
      </c>
    </row>
    <row r="4199" spans="1:16" x14ac:dyDescent="0.3">
      <c r="A4199" t="s">
        <v>37</v>
      </c>
      <c r="B4199" t="s">
        <v>38</v>
      </c>
      <c r="C4199" t="s">
        <v>39</v>
      </c>
      <c r="D4199" t="s">
        <v>40</v>
      </c>
      <c r="E4199" t="s">
        <v>77</v>
      </c>
      <c r="F4199">
        <v>13</v>
      </c>
      <c r="G4199">
        <v>28</v>
      </c>
      <c r="H4199" s="47" t="str">
        <f t="shared" si="195"/>
        <v>산13</v>
      </c>
      <c r="I4199" s="47">
        <f t="shared" si="196"/>
        <v>28</v>
      </c>
      <c r="J4199" s="39" t="str">
        <f t="shared" si="197"/>
        <v>산1328</v>
      </c>
      <c r="K4199" t="s">
        <v>124</v>
      </c>
      <c r="L4199">
        <v>115</v>
      </c>
      <c r="M4199" t="s">
        <v>54</v>
      </c>
      <c r="N4199" t="s">
        <v>55</v>
      </c>
      <c r="O4199">
        <v>5</v>
      </c>
      <c r="P4199" t="s">
        <v>3322</v>
      </c>
    </row>
    <row r="4200" spans="1:16" x14ac:dyDescent="0.3">
      <c r="A4200" t="s">
        <v>37</v>
      </c>
      <c r="B4200" t="s">
        <v>38</v>
      </c>
      <c r="C4200" t="s">
        <v>39</v>
      </c>
      <c r="D4200" t="s">
        <v>40</v>
      </c>
      <c r="E4200" t="s">
        <v>77</v>
      </c>
      <c r="F4200">
        <v>1</v>
      </c>
      <c r="G4200">
        <v>2</v>
      </c>
      <c r="H4200" s="47" t="str">
        <f t="shared" si="195"/>
        <v>산1</v>
      </c>
      <c r="I4200" s="47">
        <f t="shared" si="196"/>
        <v>2</v>
      </c>
      <c r="J4200" s="39" t="str">
        <f t="shared" si="197"/>
        <v>산12</v>
      </c>
      <c r="K4200" t="s">
        <v>78</v>
      </c>
      <c r="L4200">
        <v>55</v>
      </c>
      <c r="M4200" t="s">
        <v>54</v>
      </c>
      <c r="N4200" t="s">
        <v>55</v>
      </c>
      <c r="O4200">
        <v>5</v>
      </c>
      <c r="P4200" t="s">
        <v>3322</v>
      </c>
    </row>
    <row r="4201" spans="1:16" x14ac:dyDescent="0.3">
      <c r="A4201" t="s">
        <v>37</v>
      </c>
      <c r="B4201" t="s">
        <v>38</v>
      </c>
      <c r="C4201" t="s">
        <v>39</v>
      </c>
      <c r="D4201" t="s">
        <v>40</v>
      </c>
      <c r="E4201" t="s">
        <v>77</v>
      </c>
      <c r="F4201">
        <v>13</v>
      </c>
      <c r="G4201">
        <v>20</v>
      </c>
      <c r="H4201" s="47" t="str">
        <f t="shared" si="195"/>
        <v>산13</v>
      </c>
      <c r="I4201" s="47">
        <f t="shared" si="196"/>
        <v>20</v>
      </c>
      <c r="J4201" s="39" t="str">
        <f t="shared" si="197"/>
        <v>산1320</v>
      </c>
      <c r="K4201" t="s">
        <v>124</v>
      </c>
      <c r="L4201">
        <v>120</v>
      </c>
      <c r="M4201" t="s">
        <v>54</v>
      </c>
      <c r="N4201" t="s">
        <v>55</v>
      </c>
      <c r="O4201">
        <v>5</v>
      </c>
      <c r="P4201" t="s">
        <v>3322</v>
      </c>
    </row>
    <row r="4202" spans="1:16" x14ac:dyDescent="0.3">
      <c r="A4202" t="s">
        <v>37</v>
      </c>
      <c r="B4202" t="s">
        <v>38</v>
      </c>
      <c r="C4202" t="s">
        <v>39</v>
      </c>
      <c r="D4202" t="s">
        <v>40</v>
      </c>
      <c r="E4202" t="s">
        <v>77</v>
      </c>
      <c r="F4202">
        <v>7</v>
      </c>
      <c r="G4202">
        <v>31</v>
      </c>
      <c r="H4202" s="47" t="str">
        <f t="shared" si="195"/>
        <v>산7</v>
      </c>
      <c r="I4202" s="47">
        <f t="shared" si="196"/>
        <v>31</v>
      </c>
      <c r="J4202" s="39" t="str">
        <f t="shared" si="197"/>
        <v>산731</v>
      </c>
      <c r="K4202" t="s">
        <v>78</v>
      </c>
      <c r="L4202">
        <v>476</v>
      </c>
      <c r="M4202" t="s">
        <v>54</v>
      </c>
      <c r="N4202" t="s">
        <v>162</v>
      </c>
      <c r="O4202">
        <v>2</v>
      </c>
      <c r="P4202" t="s">
        <v>3323</v>
      </c>
    </row>
    <row r="4203" spans="1:16" x14ac:dyDescent="0.3">
      <c r="A4203" t="s">
        <v>37</v>
      </c>
      <c r="B4203" t="s">
        <v>38</v>
      </c>
      <c r="C4203" t="s">
        <v>39</v>
      </c>
      <c r="D4203" t="s">
        <v>40</v>
      </c>
      <c r="E4203" t="s">
        <v>77</v>
      </c>
      <c r="F4203">
        <v>33</v>
      </c>
      <c r="G4203">
        <v>5</v>
      </c>
      <c r="H4203" s="47" t="str">
        <f t="shared" si="195"/>
        <v>산33</v>
      </c>
      <c r="I4203" s="47">
        <f t="shared" si="196"/>
        <v>5</v>
      </c>
      <c r="J4203" s="39" t="str">
        <f t="shared" si="197"/>
        <v>산335</v>
      </c>
      <c r="K4203" t="s">
        <v>124</v>
      </c>
      <c r="L4203">
        <v>198</v>
      </c>
      <c r="M4203" t="s">
        <v>54</v>
      </c>
      <c r="N4203" t="s">
        <v>57</v>
      </c>
      <c r="O4203">
        <v>2</v>
      </c>
      <c r="P4203" t="s">
        <v>3323</v>
      </c>
    </row>
    <row r="4204" spans="1:16" x14ac:dyDescent="0.3">
      <c r="A4204" t="s">
        <v>37</v>
      </c>
      <c r="B4204" t="s">
        <v>38</v>
      </c>
      <c r="C4204" t="s">
        <v>39</v>
      </c>
      <c r="D4204" t="s">
        <v>40</v>
      </c>
      <c r="E4204" t="s">
        <v>77</v>
      </c>
      <c r="F4204">
        <v>32</v>
      </c>
      <c r="G4204">
        <v>6</v>
      </c>
      <c r="H4204" s="47" t="str">
        <f t="shared" si="195"/>
        <v>산32</v>
      </c>
      <c r="I4204" s="47">
        <f t="shared" si="196"/>
        <v>6</v>
      </c>
      <c r="J4204" s="39" t="str">
        <f t="shared" si="197"/>
        <v>산326</v>
      </c>
      <c r="K4204" t="s">
        <v>124</v>
      </c>
      <c r="L4204">
        <v>730</v>
      </c>
      <c r="M4204" t="s">
        <v>54</v>
      </c>
      <c r="N4204" t="s">
        <v>55</v>
      </c>
      <c r="O4204">
        <v>5</v>
      </c>
      <c r="P4204" t="s">
        <v>3322</v>
      </c>
    </row>
    <row r="4205" spans="1:16" x14ac:dyDescent="0.3">
      <c r="A4205" t="s">
        <v>37</v>
      </c>
      <c r="B4205" t="s">
        <v>38</v>
      </c>
      <c r="C4205" t="s">
        <v>39</v>
      </c>
      <c r="D4205" t="s">
        <v>40</v>
      </c>
      <c r="E4205" t="s">
        <v>77</v>
      </c>
      <c r="F4205">
        <v>14</v>
      </c>
      <c r="G4205">
        <v>2</v>
      </c>
      <c r="H4205" s="47" t="str">
        <f t="shared" si="195"/>
        <v>산14</v>
      </c>
      <c r="I4205" s="47">
        <f t="shared" si="196"/>
        <v>2</v>
      </c>
      <c r="J4205" s="39" t="str">
        <f t="shared" si="197"/>
        <v>산142</v>
      </c>
      <c r="K4205" t="s">
        <v>124</v>
      </c>
      <c r="L4205">
        <v>96</v>
      </c>
      <c r="M4205" t="s">
        <v>54</v>
      </c>
      <c r="N4205" t="s">
        <v>3230</v>
      </c>
      <c r="O4205">
        <v>1</v>
      </c>
      <c r="P4205" t="s">
        <v>3321</v>
      </c>
    </row>
    <row r="4206" spans="1:16" x14ac:dyDescent="0.3">
      <c r="A4206" t="s">
        <v>37</v>
      </c>
      <c r="B4206" t="s">
        <v>38</v>
      </c>
      <c r="C4206" t="s">
        <v>39</v>
      </c>
      <c r="D4206" t="s">
        <v>40</v>
      </c>
      <c r="E4206" t="s">
        <v>77</v>
      </c>
      <c r="F4206">
        <v>3</v>
      </c>
      <c r="G4206">
        <v>9</v>
      </c>
      <c r="H4206" s="47" t="str">
        <f t="shared" si="195"/>
        <v>산3</v>
      </c>
      <c r="I4206" s="47">
        <f t="shared" si="196"/>
        <v>9</v>
      </c>
      <c r="J4206" s="39" t="str">
        <f t="shared" si="197"/>
        <v>산39</v>
      </c>
      <c r="K4206" t="s">
        <v>835</v>
      </c>
      <c r="L4206">
        <v>526</v>
      </c>
      <c r="M4206" t="s">
        <v>54</v>
      </c>
      <c r="N4206" t="s">
        <v>55</v>
      </c>
      <c r="O4206">
        <v>5</v>
      </c>
      <c r="P4206" t="s">
        <v>3322</v>
      </c>
    </row>
    <row r="4207" spans="1:16" x14ac:dyDescent="0.3">
      <c r="A4207" t="s">
        <v>37</v>
      </c>
      <c r="B4207" t="s">
        <v>38</v>
      </c>
      <c r="C4207" t="s">
        <v>39</v>
      </c>
      <c r="D4207" t="s">
        <v>40</v>
      </c>
      <c r="E4207" t="s">
        <v>77</v>
      </c>
      <c r="F4207">
        <v>32</v>
      </c>
      <c r="G4207">
        <v>3</v>
      </c>
      <c r="H4207" s="47" t="str">
        <f t="shared" si="195"/>
        <v>산32</v>
      </c>
      <c r="I4207" s="47">
        <f t="shared" si="196"/>
        <v>3</v>
      </c>
      <c r="J4207" s="39" t="str">
        <f t="shared" si="197"/>
        <v>산323</v>
      </c>
      <c r="K4207" t="s">
        <v>161</v>
      </c>
      <c r="L4207">
        <v>796</v>
      </c>
      <c r="M4207" t="s">
        <v>54</v>
      </c>
      <c r="N4207" t="s">
        <v>162</v>
      </c>
      <c r="O4207">
        <v>2</v>
      </c>
      <c r="P4207" t="s">
        <v>3323</v>
      </c>
    </row>
    <row r="4208" spans="1:16" x14ac:dyDescent="0.3">
      <c r="A4208" t="s">
        <v>37</v>
      </c>
      <c r="B4208" t="s">
        <v>38</v>
      </c>
      <c r="C4208" t="s">
        <v>39</v>
      </c>
      <c r="D4208" t="s">
        <v>40</v>
      </c>
      <c r="E4208" t="s">
        <v>77</v>
      </c>
      <c r="F4208">
        <v>8</v>
      </c>
      <c r="G4208">
        <v>9</v>
      </c>
      <c r="H4208" s="47" t="str">
        <f t="shared" si="195"/>
        <v>산8</v>
      </c>
      <c r="I4208" s="47">
        <f t="shared" si="196"/>
        <v>9</v>
      </c>
      <c r="J4208" s="39" t="str">
        <f t="shared" si="197"/>
        <v>산89</v>
      </c>
      <c r="K4208" t="s">
        <v>124</v>
      </c>
      <c r="L4208">
        <v>130</v>
      </c>
      <c r="M4208" t="s">
        <v>54</v>
      </c>
      <c r="N4208" t="s">
        <v>55</v>
      </c>
      <c r="O4208">
        <v>5</v>
      </c>
      <c r="P4208" t="s">
        <v>3322</v>
      </c>
    </row>
    <row r="4209" spans="1:16" x14ac:dyDescent="0.3">
      <c r="A4209" t="s">
        <v>37</v>
      </c>
      <c r="B4209" t="s">
        <v>38</v>
      </c>
      <c r="C4209" t="s">
        <v>39</v>
      </c>
      <c r="D4209" t="s">
        <v>40</v>
      </c>
      <c r="E4209" t="s">
        <v>77</v>
      </c>
      <c r="F4209">
        <v>3</v>
      </c>
      <c r="G4209">
        <v>8</v>
      </c>
      <c r="H4209" s="47" t="str">
        <f t="shared" si="195"/>
        <v>산3</v>
      </c>
      <c r="I4209" s="47">
        <f t="shared" si="196"/>
        <v>8</v>
      </c>
      <c r="J4209" s="39" t="str">
        <f t="shared" si="197"/>
        <v>산38</v>
      </c>
      <c r="K4209" t="s">
        <v>835</v>
      </c>
      <c r="L4209">
        <v>217</v>
      </c>
      <c r="M4209" t="s">
        <v>54</v>
      </c>
      <c r="N4209" t="s">
        <v>55</v>
      </c>
      <c r="O4209">
        <v>5</v>
      </c>
      <c r="P4209" t="s">
        <v>3322</v>
      </c>
    </row>
    <row r="4210" spans="1:16" x14ac:dyDescent="0.3">
      <c r="A4210" t="s">
        <v>37</v>
      </c>
      <c r="B4210" t="s">
        <v>38</v>
      </c>
      <c r="C4210" t="s">
        <v>39</v>
      </c>
      <c r="D4210" t="s">
        <v>40</v>
      </c>
      <c r="E4210" t="s">
        <v>77</v>
      </c>
      <c r="F4210">
        <v>32</v>
      </c>
      <c r="G4210">
        <v>5</v>
      </c>
      <c r="H4210" s="47" t="str">
        <f t="shared" si="195"/>
        <v>산32</v>
      </c>
      <c r="I4210" s="47">
        <f t="shared" si="196"/>
        <v>5</v>
      </c>
      <c r="J4210" s="39" t="str">
        <f t="shared" si="197"/>
        <v>산325</v>
      </c>
      <c r="K4210" t="s">
        <v>124</v>
      </c>
      <c r="L4210">
        <v>468</v>
      </c>
      <c r="M4210" t="s">
        <v>54</v>
      </c>
      <c r="N4210" t="s">
        <v>55</v>
      </c>
      <c r="O4210">
        <v>5</v>
      </c>
      <c r="P4210" t="s">
        <v>3322</v>
      </c>
    </row>
    <row r="4211" spans="1:16" x14ac:dyDescent="0.3">
      <c r="A4211" t="s">
        <v>37</v>
      </c>
      <c r="B4211" t="s">
        <v>38</v>
      </c>
      <c r="C4211" t="s">
        <v>39</v>
      </c>
      <c r="D4211" t="s">
        <v>40</v>
      </c>
      <c r="E4211" t="s">
        <v>77</v>
      </c>
      <c r="F4211">
        <v>34</v>
      </c>
      <c r="G4211">
        <v>10</v>
      </c>
      <c r="H4211" s="47" t="str">
        <f t="shared" si="195"/>
        <v>산34</v>
      </c>
      <c r="I4211" s="47">
        <f t="shared" si="196"/>
        <v>10</v>
      </c>
      <c r="J4211" s="39" t="str">
        <f t="shared" si="197"/>
        <v>산3410</v>
      </c>
      <c r="K4211" t="s">
        <v>124</v>
      </c>
      <c r="L4211">
        <v>93</v>
      </c>
      <c r="M4211" t="s">
        <v>54</v>
      </c>
      <c r="N4211" t="s">
        <v>55</v>
      </c>
      <c r="O4211">
        <v>5</v>
      </c>
      <c r="P4211" t="s">
        <v>3322</v>
      </c>
    </row>
    <row r="4212" spans="1:16" x14ac:dyDescent="0.3">
      <c r="A4212" t="s">
        <v>37</v>
      </c>
      <c r="B4212" t="s">
        <v>38</v>
      </c>
      <c r="C4212" t="s">
        <v>39</v>
      </c>
      <c r="D4212" t="s">
        <v>40</v>
      </c>
      <c r="E4212" t="s">
        <v>77</v>
      </c>
      <c r="F4212">
        <v>13</v>
      </c>
      <c r="G4212">
        <v>24</v>
      </c>
      <c r="H4212" s="47" t="str">
        <f t="shared" si="195"/>
        <v>산13</v>
      </c>
      <c r="I4212" s="47">
        <f t="shared" si="196"/>
        <v>24</v>
      </c>
      <c r="J4212" s="39" t="str">
        <f t="shared" si="197"/>
        <v>산1324</v>
      </c>
      <c r="K4212" t="s">
        <v>124</v>
      </c>
      <c r="L4212">
        <v>95</v>
      </c>
      <c r="M4212" t="s">
        <v>54</v>
      </c>
      <c r="N4212" t="s">
        <v>55</v>
      </c>
      <c r="O4212">
        <v>5</v>
      </c>
      <c r="P4212" t="s">
        <v>3322</v>
      </c>
    </row>
    <row r="4213" spans="1:16" x14ac:dyDescent="0.3">
      <c r="A4213" t="s">
        <v>37</v>
      </c>
      <c r="B4213" t="s">
        <v>38</v>
      </c>
      <c r="C4213" t="s">
        <v>39</v>
      </c>
      <c r="D4213" t="s">
        <v>40</v>
      </c>
      <c r="E4213" t="s">
        <v>77</v>
      </c>
      <c r="F4213">
        <v>3</v>
      </c>
      <c r="G4213">
        <v>7</v>
      </c>
      <c r="H4213" s="47" t="str">
        <f t="shared" si="195"/>
        <v>산3</v>
      </c>
      <c r="I4213" s="47">
        <f t="shared" si="196"/>
        <v>7</v>
      </c>
      <c r="J4213" s="39" t="str">
        <f t="shared" si="197"/>
        <v>산37</v>
      </c>
      <c r="K4213" t="s">
        <v>835</v>
      </c>
      <c r="L4213">
        <v>367</v>
      </c>
      <c r="M4213" t="s">
        <v>54</v>
      </c>
      <c r="N4213" t="s">
        <v>55</v>
      </c>
      <c r="O4213">
        <v>5</v>
      </c>
      <c r="P4213" t="s">
        <v>3322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집계표(토지)</vt:lpstr>
      <vt:lpstr>뉴 편입</vt:lpstr>
      <vt:lpstr>토지소유자 전산자료</vt:lpstr>
      <vt:lpstr>'뉴 편입'!Print_Area</vt:lpstr>
      <vt:lpstr>'집계표(토지)'!Print_Area</vt:lpstr>
      <vt:lpstr>'뉴 편입'!Print_Titles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Jkoung</dc:creator>
  <cp:lastModifiedBy>kjh</cp:lastModifiedBy>
  <cp:lastPrinted>2019-08-07T08:56:13Z</cp:lastPrinted>
  <dcterms:created xsi:type="dcterms:W3CDTF">2016-01-13T12:23:30Z</dcterms:created>
  <dcterms:modified xsi:type="dcterms:W3CDTF">2019-09-06T01:48:57Z</dcterms:modified>
</cp:coreProperties>
</file>