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중요폴더\Desktop\하주홍\과태료\반송\2020\12월\"/>
    </mc:Choice>
  </mc:AlternateContent>
  <bookViews>
    <workbookView xWindow="0" yWindow="0" windowWidth="19200" windowHeight="10890"/>
  </bookViews>
  <sheets>
    <sheet name="검사안내등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E30" i="1"/>
  <c r="B30" i="1"/>
  <c r="G29" i="1"/>
  <c r="E29" i="1"/>
  <c r="B29" i="1"/>
  <c r="G28" i="1"/>
  <c r="E28" i="1"/>
  <c r="B28" i="1"/>
  <c r="G27" i="1"/>
  <c r="E27" i="1"/>
  <c r="B27" i="1"/>
  <c r="G26" i="1"/>
  <c r="E26" i="1"/>
  <c r="B26" i="1"/>
  <c r="G25" i="1"/>
  <c r="E25" i="1"/>
  <c r="B25" i="1"/>
  <c r="G24" i="1"/>
  <c r="E24" i="1"/>
  <c r="B24" i="1"/>
  <c r="B3" i="1" l="1"/>
  <c r="G19" i="1" l="1"/>
  <c r="G20" i="1"/>
  <c r="G21" i="1"/>
  <c r="G22" i="1"/>
  <c r="G23" i="1"/>
  <c r="E19" i="1"/>
  <c r="E20" i="1"/>
  <c r="E21" i="1"/>
  <c r="E22" i="1"/>
  <c r="E23" i="1"/>
  <c r="B19" i="1"/>
  <c r="B20" i="1"/>
  <c r="B21" i="1"/>
  <c r="B22" i="1"/>
  <c r="B23" i="1"/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3" i="1"/>
  <c r="B4" i="1" l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5" i="1"/>
  <c r="E4" i="1"/>
  <c r="E3" i="1"/>
</calcChain>
</file>

<file path=xl/sharedStrings.xml><?xml version="1.0" encoding="utf-8"?>
<sst xmlns="http://schemas.openxmlformats.org/spreadsheetml/2006/main" count="150" uniqueCount="107">
  <si>
    <t>검사명령서</t>
    <phoneticPr fontId="1" type="noConversion"/>
  </si>
  <si>
    <t>수취인불명</t>
    <phoneticPr fontId="1" type="noConversion"/>
  </si>
  <si>
    <t>비고</t>
    <phoneticPr fontId="1" type="noConversion"/>
  </si>
  <si>
    <t>반송사유</t>
    <phoneticPr fontId="1" type="noConversion"/>
  </si>
  <si>
    <t>반송일</t>
    <phoneticPr fontId="1" type="noConversion"/>
  </si>
  <si>
    <t>주  소</t>
    <phoneticPr fontId="1" type="noConversion"/>
  </si>
  <si>
    <t>소유주</t>
    <phoneticPr fontId="1" type="noConversion"/>
  </si>
  <si>
    <t>차량번호</t>
    <phoneticPr fontId="1" type="noConversion"/>
  </si>
  <si>
    <t>연번</t>
    <phoneticPr fontId="1" type="noConversion"/>
  </si>
  <si>
    <t>자동차정기검사 사전안내문</t>
    <phoneticPr fontId="1" type="noConversion"/>
  </si>
  <si>
    <t>이사불명</t>
    <phoneticPr fontId="1" type="noConversion"/>
  </si>
  <si>
    <t>폐문부재</t>
    <phoneticPr fontId="1" type="noConversion"/>
  </si>
  <si>
    <t>반송함투함</t>
    <phoneticPr fontId="1" type="noConversion"/>
  </si>
  <si>
    <t>이사불명</t>
    <phoneticPr fontId="1" type="noConversion"/>
  </si>
  <si>
    <t>88나4155</t>
  </si>
  <si>
    <t>67조9516</t>
    <phoneticPr fontId="1" type="noConversion"/>
  </si>
  <si>
    <t>정봉성</t>
    <phoneticPr fontId="1" type="noConversion"/>
  </si>
  <si>
    <t>충청북도 영동군 영동읍 어미실길 18-1 다동 209호</t>
    <phoneticPr fontId="1" type="noConversion"/>
  </si>
  <si>
    <t>66노4134</t>
    <phoneticPr fontId="1" type="noConversion"/>
  </si>
  <si>
    <t>함서경</t>
    <phoneticPr fontId="1" type="noConversion"/>
  </si>
  <si>
    <t>충청북도 영동군 영동읍 계산로4길 3</t>
    <phoneticPr fontId="1" type="noConversion"/>
  </si>
  <si>
    <t>46우8764</t>
    <phoneticPr fontId="1" type="noConversion"/>
  </si>
  <si>
    <t>이영균</t>
    <phoneticPr fontId="1" type="noConversion"/>
  </si>
  <si>
    <t>충청북도 영동군 영동읍 계산로4길 11-13 3층</t>
    <phoneticPr fontId="1" type="noConversion"/>
  </si>
  <si>
    <t>94서5252</t>
    <phoneticPr fontId="1" type="noConversion"/>
  </si>
  <si>
    <t>진영토건㈜</t>
    <phoneticPr fontId="1" type="noConversion"/>
  </si>
  <si>
    <t>충청북도 영동군 영동읍 부용리 77번지 7호</t>
    <phoneticPr fontId="1" type="noConversion"/>
  </si>
  <si>
    <t>11너2110</t>
    <phoneticPr fontId="1" type="noConversion"/>
  </si>
  <si>
    <t>김후배</t>
    <phoneticPr fontId="1" type="noConversion"/>
  </si>
  <si>
    <t>충청북도 영동군 영동읍 동정로 18-30</t>
    <phoneticPr fontId="1" type="noConversion"/>
  </si>
  <si>
    <t>92조2615</t>
    <phoneticPr fontId="1" type="noConversion"/>
  </si>
  <si>
    <t>52노4123</t>
    <phoneticPr fontId="1" type="noConversion"/>
  </si>
  <si>
    <t>이강일</t>
    <phoneticPr fontId="1" type="noConversion"/>
  </si>
  <si>
    <t>김중원</t>
    <phoneticPr fontId="1" type="noConversion"/>
  </si>
  <si>
    <t>충청북도 영동군 용산면 한석천작로 56</t>
    <phoneticPr fontId="1" type="noConversion"/>
  </si>
  <si>
    <t>충청북도 영동군 용산면 용산로1길 5-7</t>
    <phoneticPr fontId="1" type="noConversion"/>
  </si>
  <si>
    <t>27가6460</t>
    <phoneticPr fontId="1" type="noConversion"/>
  </si>
  <si>
    <t>ABBASOV ZUKHRIDDIN MUKHAMMADJON UGLI</t>
  </si>
  <si>
    <t>충청북도 영동군 영동읍 어미실길 18, 303호(다가구주택)</t>
  </si>
  <si>
    <t>93수2199</t>
    <phoneticPr fontId="1" type="noConversion"/>
  </si>
  <si>
    <t>진영건설(주)</t>
  </si>
  <si>
    <t>충청북도 영동군 황간면 황간동로 68</t>
  </si>
  <si>
    <t>85어2028</t>
    <phoneticPr fontId="1" type="noConversion"/>
  </si>
  <si>
    <t>08가6031</t>
    <phoneticPr fontId="1" type="noConversion"/>
  </si>
  <si>
    <t>정찬용</t>
  </si>
  <si>
    <t>ㅍ충청북도 영동군 영동읍 회동로 212-1</t>
    <phoneticPr fontId="1" type="noConversion"/>
  </si>
  <si>
    <t>폐문부재</t>
    <phoneticPr fontId="1" type="noConversion"/>
  </si>
  <si>
    <t>94마9385</t>
    <phoneticPr fontId="1" type="noConversion"/>
  </si>
  <si>
    <t>안영관</t>
  </si>
  <si>
    <t>충청북도 영동군 양강면 가동1길 10</t>
  </si>
  <si>
    <t>30루1679</t>
    <phoneticPr fontId="1" type="noConversion"/>
  </si>
  <si>
    <t>이성훈</t>
  </si>
  <si>
    <t>충청북도 영동군 영동읍 계산로11길 6-13</t>
  </si>
  <si>
    <t>61어9418</t>
    <phoneticPr fontId="1" type="noConversion"/>
  </si>
  <si>
    <t>이태화</t>
    <phoneticPr fontId="1" type="noConversion"/>
  </si>
  <si>
    <t>충청북도 영동군 영동읍 화신로 388-2</t>
  </si>
  <si>
    <t>11거2870</t>
    <phoneticPr fontId="1" type="noConversion"/>
  </si>
  <si>
    <t>충청북도 영동군 심천면 국악로1길 4-11</t>
  </si>
  <si>
    <t>남택준</t>
  </si>
  <si>
    <t>55누8607</t>
    <phoneticPr fontId="1" type="noConversion"/>
  </si>
  <si>
    <t>김동우</t>
  </si>
  <si>
    <t>충청북도 영동군 영동읍 아리랑길 13-15, 103동 101호(j클래식103)</t>
  </si>
  <si>
    <t>검사 관련 안내문 반송(2020년 12월)</t>
    <phoneticPr fontId="1" type="noConversion"/>
  </si>
  <si>
    <t>89보8648</t>
    <phoneticPr fontId="1" type="noConversion"/>
  </si>
  <si>
    <t>충청북도 영동군 영동읍 기골로 199 212호(조인힐연립)</t>
    <phoneticPr fontId="1" type="noConversion"/>
  </si>
  <si>
    <t>조영철</t>
    <phoneticPr fontId="1" type="noConversion"/>
  </si>
  <si>
    <t>39거8356</t>
  </si>
  <si>
    <t>MAKHAMMADJONOV KUDRATILLO KHAMIDULLO U</t>
  </si>
  <si>
    <t>충청북도 영동군 영동읍 눈어치1로 10-1, E동 204호(다가구주택(A))</t>
  </si>
  <si>
    <t>주소불명</t>
    <phoneticPr fontId="1" type="noConversion"/>
  </si>
  <si>
    <t>25너0342</t>
  </si>
  <si>
    <t>백승훈</t>
  </si>
  <si>
    <t>충청북도 영동군 영동읍 학산영동로 1216, 101동 909호(남성대 힐스테이트)</t>
  </si>
  <si>
    <t>반송함투함</t>
    <phoneticPr fontId="1" type="noConversion"/>
  </si>
  <si>
    <t>이종범</t>
  </si>
  <si>
    <t>충청북도 영동군 영동읍 기골로 7, 101동 1004호(서한감고을아파트)</t>
  </si>
  <si>
    <t>26고2905</t>
  </si>
  <si>
    <t>김문성</t>
  </si>
  <si>
    <t>충청북도 영동군 영동읍 동정로 39-27, 101동 802호(현대아파트)</t>
  </si>
  <si>
    <t>80주7533</t>
  </si>
  <si>
    <t>이강태</t>
  </si>
  <si>
    <t>충청북도 영동군 영동읍 중앙로6길 6</t>
  </si>
  <si>
    <t>09수7850</t>
    <phoneticPr fontId="1" type="noConversion"/>
  </si>
  <si>
    <t>평안산업(주)</t>
  </si>
  <si>
    <t>충청북도 영동군 학산면 용화양강로 1480</t>
  </si>
  <si>
    <t>자동차검사 유효기간 경과 통지</t>
    <phoneticPr fontId="1" type="noConversion"/>
  </si>
  <si>
    <t>96주3868</t>
  </si>
  <si>
    <t>성상석</t>
  </si>
  <si>
    <t>68더2623</t>
  </si>
  <si>
    <t>김율이</t>
  </si>
  <si>
    <t>38조0476</t>
  </si>
  <si>
    <t>김상남</t>
  </si>
  <si>
    <t>62너4201</t>
  </si>
  <si>
    <t>박성주</t>
  </si>
  <si>
    <t>87두1729</t>
  </si>
  <si>
    <t>윤태현</t>
  </si>
  <si>
    <t>충청북도 영동군 학산면 도덕리1길 111</t>
  </si>
  <si>
    <t>충청북도 영동군 상촌면 하궁촌길 28-23</t>
  </si>
  <si>
    <t>충청북도 영동군 영동읍 동정로 47 102동 104호（영동가마실 휴먼시아）</t>
    <phoneticPr fontId="1" type="noConversion"/>
  </si>
  <si>
    <t xml:space="preserve">충청북도 영동군 영동읍 중앙로6길 6-1 201호 </t>
    <phoneticPr fontId="1" type="noConversion"/>
  </si>
  <si>
    <t>충청북도 영동군 영동읍 어미실길 35 A동 204호（영동타운）</t>
    <phoneticPr fontId="1" type="noConversion"/>
  </si>
  <si>
    <t>폐문부재</t>
  </si>
  <si>
    <t>이사불명</t>
  </si>
  <si>
    <t>자동차검사지연과태료 고지서</t>
    <phoneticPr fontId="1" type="noConversion"/>
  </si>
  <si>
    <t>자동차검사지연과태료 고지서 및 압류예고통지서</t>
    <phoneticPr fontId="1" type="noConversion"/>
  </si>
  <si>
    <t>자동차검사지연과태료 고지서 및 압류예고통지서</t>
    <phoneticPr fontId="1" type="noConversion"/>
  </si>
  <si>
    <t>자동차검사지연과태료 고지서 및 압류예고통지서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</si>
</sst>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###\-##\-##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굴림체"/>
      <family val="3"/>
      <charset val="129"/>
    </font>
    <font>
      <sz val="10"/>
      <color theme="1"/>
      <name val="돋움"/>
      <family val="3"/>
      <charset val="129"/>
    </font>
    <font>
      <sz val="10"/>
      <color rgb="FF000000"/>
      <name val="돋움"/>
      <family val="3"/>
      <charset val="129"/>
    </font>
    <font>
      <sz val="11"/>
      <color theme="1"/>
      <name val="돋움"/>
      <family val="3"/>
      <charset val="129"/>
    </font>
    <font>
      <b/>
      <sz val="10"/>
      <color theme="1"/>
      <name val="돋움"/>
      <family val="3"/>
      <charset val="129"/>
    </font>
    <font>
      <b/>
      <sz val="12"/>
      <color theme="1"/>
      <name val="돋움"/>
      <family val="3"/>
      <charset val="129"/>
    </font>
    <font>
      <sz val="10"/>
      <name val="돋움"/>
      <family val="3"/>
      <charset val="129"/>
    </font>
    <font>
      <sz val="10"/>
      <name val="굴림체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14" fontId="6" fillId="2" borderId="3" xfId="0" applyNumberFormat="1" applyFont="1" applyFill="1" applyBorder="1" applyAlignment="1">
      <alignment horizontal="center" vertical="center"/>
    </xf>
    <xf numFmtId="14" fontId="4" fillId="0" borderId="2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14" fontId="3" fillId="0" borderId="2" xfId="0" applyNumberFormat="1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workbookViewId="0">
      <selection sqref="A1:J1"/>
    </sheetView>
  </sheetViews>
  <sheetFormatPr defaultRowHeight="16.5" x14ac:dyDescent="0.3"/>
  <cols>
    <col min="1" max="1" width="5" style="1" customWidth="1"/>
    <col min="2" max="2" width="8.25" style="1" customWidth="1"/>
    <col min="3" max="3" width="8.5" style="1" hidden="1" customWidth="1"/>
    <col min="4" max="4" width="37.75" style="1" hidden="1" customWidth="1"/>
    <col min="5" max="5" width="33.125" style="1" customWidth="1"/>
    <col min="6" max="6" width="59.75" style="1" hidden="1" customWidth="1"/>
    <col min="7" max="7" width="25.625" style="11" customWidth="1"/>
    <col min="8" max="8" width="9" style="17" customWidth="1"/>
    <col min="9" max="9" width="9.625" style="1" customWidth="1"/>
    <col min="10" max="10" width="25.625" style="28" customWidth="1"/>
  </cols>
  <sheetData>
    <row r="1" spans="1:10" ht="42" customHeight="1" x14ac:dyDescent="0.3">
      <c r="A1" s="24" t="s">
        <v>62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ht="21" customHeight="1" x14ac:dyDescent="0.3">
      <c r="A2" s="8" t="s">
        <v>8</v>
      </c>
      <c r="B2" s="8" t="s">
        <v>7</v>
      </c>
      <c r="C2" s="8" t="s">
        <v>7</v>
      </c>
      <c r="D2" s="8" t="s">
        <v>6</v>
      </c>
      <c r="E2" s="8" t="s">
        <v>6</v>
      </c>
      <c r="F2" s="8" t="s">
        <v>5</v>
      </c>
      <c r="G2" s="9" t="s">
        <v>5</v>
      </c>
      <c r="H2" s="13" t="s">
        <v>4</v>
      </c>
      <c r="I2" s="8" t="s">
        <v>3</v>
      </c>
      <c r="J2" s="25" t="s">
        <v>2</v>
      </c>
    </row>
    <row r="3" spans="1:10" ht="21" customHeight="1" x14ac:dyDescent="0.3">
      <c r="A3" s="12">
        <v>1</v>
      </c>
      <c r="B3" s="4" t="str">
        <f>LEFT(C3,5)&amp;"**"</f>
        <v>67조95**</v>
      </c>
      <c r="C3" s="5" t="s">
        <v>15</v>
      </c>
      <c r="D3" s="5" t="s">
        <v>16</v>
      </c>
      <c r="E3" s="7" t="str">
        <f>LEFT(D3,1)&amp;REPT("*",LEN(D3)-2)&amp;RIGHT(D3,1)</f>
        <v>정*성</v>
      </c>
      <c r="F3" s="5" t="s">
        <v>17</v>
      </c>
      <c r="G3" s="10" t="str">
        <f>LEFT(F3,16)&amp;"*******"</f>
        <v>충청북도 영동군 영동읍 어미실*******</v>
      </c>
      <c r="H3" s="14">
        <v>44169</v>
      </c>
      <c r="I3" s="5" t="s">
        <v>11</v>
      </c>
      <c r="J3" s="26" t="s">
        <v>0</v>
      </c>
    </row>
    <row r="4" spans="1:10" ht="21" customHeight="1" x14ac:dyDescent="0.3">
      <c r="A4" s="12">
        <v>2</v>
      </c>
      <c r="B4" s="4" t="str">
        <f t="shared" ref="B4:B18" si="0">LEFT(C4,5)&amp;"**"</f>
        <v>66노41**</v>
      </c>
      <c r="C4" s="5" t="s">
        <v>18</v>
      </c>
      <c r="D4" s="5" t="s">
        <v>19</v>
      </c>
      <c r="E4" s="7" t="str">
        <f>LEFT(D4,1)&amp;REPT("*",LEN(D4)-2)&amp;RIGHT(D4,1)</f>
        <v>함*경</v>
      </c>
      <c r="F4" s="5" t="s">
        <v>20</v>
      </c>
      <c r="G4" s="10" t="str">
        <f t="shared" ref="G4:G18" si="1">LEFT(F4,16)&amp;"*******"</f>
        <v>충청북도 영동군 영동읍 계산로*******</v>
      </c>
      <c r="H4" s="14">
        <v>44173</v>
      </c>
      <c r="I4" s="5" t="s">
        <v>13</v>
      </c>
      <c r="J4" s="27" t="s">
        <v>9</v>
      </c>
    </row>
    <row r="5" spans="1:10" ht="21" customHeight="1" x14ac:dyDescent="0.3">
      <c r="A5" s="12">
        <v>3</v>
      </c>
      <c r="B5" s="4" t="str">
        <f t="shared" si="0"/>
        <v>46우87**</v>
      </c>
      <c r="C5" s="5" t="s">
        <v>21</v>
      </c>
      <c r="D5" s="5" t="s">
        <v>22</v>
      </c>
      <c r="E5" s="7" t="str">
        <f>LEFT(D5,1)&amp;REPT("*",LEN(D5)-2)&amp;RIGHT(D5,1)</f>
        <v>이*균</v>
      </c>
      <c r="F5" s="5" t="s">
        <v>23</v>
      </c>
      <c r="G5" s="10" t="str">
        <f t="shared" si="1"/>
        <v>충청북도 영동군 영동읍 계산로*******</v>
      </c>
      <c r="H5" s="14">
        <v>44173</v>
      </c>
      <c r="I5" s="5" t="s">
        <v>1</v>
      </c>
      <c r="J5" s="27" t="s">
        <v>9</v>
      </c>
    </row>
    <row r="6" spans="1:10" ht="21" customHeight="1" x14ac:dyDescent="0.3">
      <c r="A6" s="12">
        <v>4</v>
      </c>
      <c r="B6" s="4" t="str">
        <f t="shared" si="0"/>
        <v>94서52**</v>
      </c>
      <c r="C6" s="4" t="s">
        <v>24</v>
      </c>
      <c r="D6" s="4" t="s">
        <v>25</v>
      </c>
      <c r="E6" s="7" t="str">
        <f t="shared" ref="E6:E18" si="2">LEFT(D6,1)&amp;REPT("*",LEN(D6)-2)&amp;RIGHT(D6,1)</f>
        <v>진***㈜</v>
      </c>
      <c r="F6" s="4" t="s">
        <v>26</v>
      </c>
      <c r="G6" s="10" t="str">
        <f t="shared" si="1"/>
        <v>충청북도 영동군 영동읍 부용리*******</v>
      </c>
      <c r="H6" s="15">
        <v>44173</v>
      </c>
      <c r="I6" s="5" t="s">
        <v>1</v>
      </c>
      <c r="J6" s="27" t="s">
        <v>9</v>
      </c>
    </row>
    <row r="7" spans="1:10" ht="21" customHeight="1" x14ac:dyDescent="0.3">
      <c r="A7" s="12">
        <v>5</v>
      </c>
      <c r="B7" s="4" t="str">
        <f t="shared" si="0"/>
        <v>11너21**</v>
      </c>
      <c r="C7" s="4" t="s">
        <v>27</v>
      </c>
      <c r="D7" s="4" t="s">
        <v>28</v>
      </c>
      <c r="E7" s="7" t="str">
        <f>LEFT(D7,1)&amp;REPT("*",LEN(D7)-2)&amp;RIGHT(D7,1)</f>
        <v>김*배</v>
      </c>
      <c r="F7" s="4" t="s">
        <v>29</v>
      </c>
      <c r="G7" s="10" t="str">
        <f t="shared" si="1"/>
        <v>충청북도 영동군 영동읍 동정로*******</v>
      </c>
      <c r="H7" s="15">
        <v>44173</v>
      </c>
      <c r="I7" s="4" t="s">
        <v>1</v>
      </c>
      <c r="J7" s="27" t="s">
        <v>9</v>
      </c>
    </row>
    <row r="8" spans="1:10" ht="21" customHeight="1" x14ac:dyDescent="0.3">
      <c r="A8" s="12">
        <v>6</v>
      </c>
      <c r="B8" s="4" t="str">
        <f t="shared" si="0"/>
        <v>92조26**</v>
      </c>
      <c r="C8" s="4" t="s">
        <v>30</v>
      </c>
      <c r="D8" s="4" t="s">
        <v>32</v>
      </c>
      <c r="E8" s="7" t="str">
        <f>LEFT(D8,1)&amp;REPT("*",LEN(D8)-2)&amp;RIGHT(D8,1)</f>
        <v>이*일</v>
      </c>
      <c r="F8" s="4" t="s">
        <v>34</v>
      </c>
      <c r="G8" s="10" t="str">
        <f t="shared" si="1"/>
        <v>충청북도 영동군 용산면 한석천*******</v>
      </c>
      <c r="H8" s="15">
        <v>44175</v>
      </c>
      <c r="I8" s="5" t="s">
        <v>1</v>
      </c>
      <c r="J8" s="27" t="s">
        <v>9</v>
      </c>
    </row>
    <row r="9" spans="1:10" ht="21" customHeight="1" x14ac:dyDescent="0.3">
      <c r="A9" s="12">
        <v>7</v>
      </c>
      <c r="B9" s="4" t="str">
        <f t="shared" si="0"/>
        <v>52노41**</v>
      </c>
      <c r="C9" s="4" t="s">
        <v>31</v>
      </c>
      <c r="D9" s="4" t="s">
        <v>33</v>
      </c>
      <c r="E9" s="7" t="str">
        <f t="shared" si="2"/>
        <v>김*원</v>
      </c>
      <c r="F9" s="4" t="s">
        <v>35</v>
      </c>
      <c r="G9" s="10" t="str">
        <f t="shared" si="1"/>
        <v>충청북도 영동군 용산면 용산로*******</v>
      </c>
      <c r="H9" s="15">
        <v>44175</v>
      </c>
      <c r="I9" s="5" t="s">
        <v>13</v>
      </c>
      <c r="J9" s="27" t="s">
        <v>9</v>
      </c>
    </row>
    <row r="10" spans="1:10" ht="21" customHeight="1" x14ac:dyDescent="0.3">
      <c r="A10" s="12">
        <v>8</v>
      </c>
      <c r="B10" s="4" t="str">
        <f t="shared" si="0"/>
        <v>27가64**</v>
      </c>
      <c r="C10" s="4" t="s">
        <v>36</v>
      </c>
      <c r="D10" s="4" t="s">
        <v>37</v>
      </c>
      <c r="E10" s="7" t="str">
        <f t="shared" si="2"/>
        <v>A**********************************I</v>
      </c>
      <c r="F10" s="4" t="s">
        <v>38</v>
      </c>
      <c r="G10" s="10" t="str">
        <f t="shared" si="1"/>
        <v>충청북도 영동군 영동읍 어미실*******</v>
      </c>
      <c r="H10" s="15">
        <v>44176</v>
      </c>
      <c r="I10" s="5" t="s">
        <v>1</v>
      </c>
      <c r="J10" s="27" t="s">
        <v>9</v>
      </c>
    </row>
    <row r="11" spans="1:10" s="6" customFormat="1" ht="21" customHeight="1" x14ac:dyDescent="0.3">
      <c r="A11" s="12">
        <v>9</v>
      </c>
      <c r="B11" s="4" t="str">
        <f t="shared" si="0"/>
        <v>93수21**</v>
      </c>
      <c r="C11" s="4" t="s">
        <v>39</v>
      </c>
      <c r="D11" s="4" t="s">
        <v>40</v>
      </c>
      <c r="E11" s="7" t="str">
        <f t="shared" si="2"/>
        <v>진*****)</v>
      </c>
      <c r="F11" s="4" t="s">
        <v>41</v>
      </c>
      <c r="G11" s="10" t="str">
        <f t="shared" si="1"/>
        <v>충청북도 영동군 황간면 황간동*******</v>
      </c>
      <c r="H11" s="15">
        <v>44175</v>
      </c>
      <c r="I11" s="5" t="s">
        <v>10</v>
      </c>
      <c r="J11" s="27" t="s">
        <v>9</v>
      </c>
    </row>
    <row r="12" spans="1:10" ht="21" customHeight="1" x14ac:dyDescent="0.3">
      <c r="A12" s="12">
        <v>10</v>
      </c>
      <c r="B12" s="4" t="str">
        <f t="shared" si="0"/>
        <v>85어20**</v>
      </c>
      <c r="C12" s="5" t="s">
        <v>42</v>
      </c>
      <c r="D12" s="4" t="s">
        <v>40</v>
      </c>
      <c r="E12" s="7" t="str">
        <f t="shared" si="2"/>
        <v>진*****)</v>
      </c>
      <c r="F12" s="4" t="s">
        <v>41</v>
      </c>
      <c r="G12" s="10" t="str">
        <f t="shared" si="1"/>
        <v>충청북도 영동군 황간면 황간동*******</v>
      </c>
      <c r="H12" s="15">
        <v>44175</v>
      </c>
      <c r="I12" s="5" t="s">
        <v>10</v>
      </c>
      <c r="J12" s="27" t="s">
        <v>9</v>
      </c>
    </row>
    <row r="13" spans="1:10" ht="21" customHeight="1" x14ac:dyDescent="0.3">
      <c r="A13" s="12">
        <v>11</v>
      </c>
      <c r="B13" s="4" t="str">
        <f t="shared" si="0"/>
        <v>08가60**</v>
      </c>
      <c r="C13" s="4" t="s">
        <v>43</v>
      </c>
      <c r="D13" s="4" t="s">
        <v>44</v>
      </c>
      <c r="E13" s="7" t="str">
        <f t="shared" si="2"/>
        <v>정*용</v>
      </c>
      <c r="F13" s="5" t="s">
        <v>45</v>
      </c>
      <c r="G13" s="10" t="str">
        <f t="shared" si="1"/>
        <v>ㅍ충청북도 영동군 영동읍 회동*******</v>
      </c>
      <c r="H13" s="15">
        <v>44179</v>
      </c>
      <c r="I13" s="5" t="s">
        <v>46</v>
      </c>
      <c r="J13" s="26" t="s">
        <v>0</v>
      </c>
    </row>
    <row r="14" spans="1:10" ht="21" customHeight="1" x14ac:dyDescent="0.3">
      <c r="A14" s="12">
        <v>12</v>
      </c>
      <c r="B14" s="4" t="str">
        <f t="shared" si="0"/>
        <v>94마93**</v>
      </c>
      <c r="C14" s="5" t="s">
        <v>47</v>
      </c>
      <c r="D14" s="5" t="s">
        <v>48</v>
      </c>
      <c r="E14" s="7" t="str">
        <f t="shared" si="2"/>
        <v>안*관</v>
      </c>
      <c r="F14" s="4" t="s">
        <v>49</v>
      </c>
      <c r="G14" s="10" t="str">
        <f t="shared" si="1"/>
        <v>충청북도 영동군 양강면 가동1*******</v>
      </c>
      <c r="H14" s="16">
        <v>44179</v>
      </c>
      <c r="I14" s="5" t="s">
        <v>46</v>
      </c>
      <c r="J14" s="26" t="s">
        <v>0</v>
      </c>
    </row>
    <row r="15" spans="1:10" ht="21" customHeight="1" x14ac:dyDescent="0.3">
      <c r="A15" s="12">
        <v>13</v>
      </c>
      <c r="B15" s="4" t="str">
        <f t="shared" si="0"/>
        <v>30루16**</v>
      </c>
      <c r="C15" s="5" t="s">
        <v>50</v>
      </c>
      <c r="D15" s="5" t="s">
        <v>51</v>
      </c>
      <c r="E15" s="7" t="str">
        <f t="shared" si="2"/>
        <v>이*훈</v>
      </c>
      <c r="F15" s="5" t="s">
        <v>52</v>
      </c>
      <c r="G15" s="10" t="str">
        <f t="shared" si="1"/>
        <v>충청북도 영동군 영동읍 계산로*******</v>
      </c>
      <c r="H15" s="14">
        <v>44154</v>
      </c>
      <c r="I15" s="5" t="s">
        <v>46</v>
      </c>
      <c r="J15" s="26" t="s">
        <v>0</v>
      </c>
    </row>
    <row r="16" spans="1:10" s="20" customFormat="1" ht="21" customHeight="1" x14ac:dyDescent="0.3">
      <c r="A16" s="12">
        <v>14</v>
      </c>
      <c r="B16" s="4" t="str">
        <f t="shared" si="0"/>
        <v>61어94**</v>
      </c>
      <c r="C16" s="2" t="s">
        <v>53</v>
      </c>
      <c r="D16" s="2" t="s">
        <v>54</v>
      </c>
      <c r="E16" s="7" t="str">
        <f t="shared" si="2"/>
        <v>이*화</v>
      </c>
      <c r="F16" s="2" t="s">
        <v>55</v>
      </c>
      <c r="G16" s="10" t="str">
        <f t="shared" si="1"/>
        <v>충청북도 영동군 영동읍 화신로*******</v>
      </c>
      <c r="H16" s="19">
        <v>44179</v>
      </c>
      <c r="I16" s="5" t="s">
        <v>13</v>
      </c>
      <c r="J16" s="27" t="s">
        <v>9</v>
      </c>
    </row>
    <row r="17" spans="1:10" s="20" customFormat="1" ht="21" customHeight="1" x14ac:dyDescent="0.3">
      <c r="A17" s="12">
        <v>15</v>
      </c>
      <c r="B17" s="4" t="str">
        <f t="shared" si="0"/>
        <v>11거28**</v>
      </c>
      <c r="C17" s="5" t="s">
        <v>56</v>
      </c>
      <c r="D17" s="5" t="s">
        <v>58</v>
      </c>
      <c r="E17" s="7" t="str">
        <f t="shared" si="2"/>
        <v>남*준</v>
      </c>
      <c r="F17" s="5" t="s">
        <v>57</v>
      </c>
      <c r="G17" s="10" t="str">
        <f t="shared" si="1"/>
        <v>충청북도 영동군 심천면 국악로*******</v>
      </c>
      <c r="H17" s="18">
        <v>20201215</v>
      </c>
      <c r="I17" s="5" t="s">
        <v>1</v>
      </c>
      <c r="J17" s="27" t="s">
        <v>9</v>
      </c>
    </row>
    <row r="18" spans="1:10" s="20" customFormat="1" ht="21" customHeight="1" x14ac:dyDescent="0.3">
      <c r="A18" s="12">
        <v>16</v>
      </c>
      <c r="B18" s="4" t="str">
        <f t="shared" si="0"/>
        <v>55누86**</v>
      </c>
      <c r="C18" s="2" t="s">
        <v>59</v>
      </c>
      <c r="D18" s="2" t="s">
        <v>60</v>
      </c>
      <c r="E18" s="7" t="str">
        <f t="shared" si="2"/>
        <v>김*우</v>
      </c>
      <c r="F18" s="2" t="s">
        <v>61</v>
      </c>
      <c r="G18" s="10" t="str">
        <f t="shared" si="1"/>
        <v>충청북도 영동군 영동읍 아리랑*******</v>
      </c>
      <c r="H18" s="3">
        <v>20201216</v>
      </c>
      <c r="I18" s="5" t="s">
        <v>12</v>
      </c>
      <c r="J18" s="27" t="s">
        <v>9</v>
      </c>
    </row>
    <row r="19" spans="1:10" s="20" customFormat="1" ht="21" customHeight="1" x14ac:dyDescent="0.3">
      <c r="A19" s="12">
        <v>17</v>
      </c>
      <c r="B19" s="4" t="str">
        <f>LEFT(C19,5)&amp;"**"</f>
        <v>89보86**</v>
      </c>
      <c r="C19" s="2" t="s">
        <v>63</v>
      </c>
      <c r="D19" s="2" t="s">
        <v>65</v>
      </c>
      <c r="E19" s="7" t="str">
        <f t="shared" ref="E19:E25" si="3">LEFT(D19,1)&amp;REPT("*",LEN(D19)-2)&amp;RIGHT(D19,1)</f>
        <v>조*철</v>
      </c>
      <c r="F19" s="2" t="s">
        <v>64</v>
      </c>
      <c r="G19" s="10" t="str">
        <f>LEFT(F19,16)&amp;"*******"</f>
        <v>충청북도 영동군 영동읍 기골로*******</v>
      </c>
      <c r="H19" s="3">
        <v>20201218</v>
      </c>
      <c r="I19" s="5" t="s">
        <v>12</v>
      </c>
      <c r="J19" s="27" t="s">
        <v>9</v>
      </c>
    </row>
    <row r="20" spans="1:10" s="20" customFormat="1" ht="21" customHeight="1" x14ac:dyDescent="0.3">
      <c r="A20" s="12">
        <v>18</v>
      </c>
      <c r="B20" s="4" t="str">
        <f>LEFT(C20,5)&amp;"**"</f>
        <v>39거83**</v>
      </c>
      <c r="C20" s="2" t="s">
        <v>66</v>
      </c>
      <c r="D20" s="2" t="s">
        <v>67</v>
      </c>
      <c r="E20" s="7" t="str">
        <f t="shared" si="3"/>
        <v>M************************************U</v>
      </c>
      <c r="F20" s="2" t="s">
        <v>68</v>
      </c>
      <c r="G20" s="10" t="str">
        <f>LEFT(F20,16)&amp;"*******"</f>
        <v>충청북도 영동군 영동읍 눈어치*******</v>
      </c>
      <c r="H20" s="3">
        <v>20201218</v>
      </c>
      <c r="I20" s="2" t="s">
        <v>69</v>
      </c>
      <c r="J20" s="27" t="s">
        <v>9</v>
      </c>
    </row>
    <row r="21" spans="1:10" s="20" customFormat="1" ht="21" customHeight="1" x14ac:dyDescent="0.3">
      <c r="A21" s="23">
        <v>19</v>
      </c>
      <c r="B21" s="4" t="str">
        <f>LEFT(C21,5)&amp;"**"</f>
        <v>25너03**</v>
      </c>
      <c r="C21" s="2" t="s">
        <v>70</v>
      </c>
      <c r="D21" s="2" t="s">
        <v>71</v>
      </c>
      <c r="E21" s="7" t="str">
        <f t="shared" si="3"/>
        <v>백*훈</v>
      </c>
      <c r="F21" s="2" t="s">
        <v>72</v>
      </c>
      <c r="G21" s="10" t="str">
        <f>LEFT(F21,16)&amp;"*******"</f>
        <v>충청북도 영동군 영동읍 학산영*******</v>
      </c>
      <c r="H21" s="3">
        <v>20201222</v>
      </c>
      <c r="I21" s="2" t="s">
        <v>73</v>
      </c>
      <c r="J21" s="27" t="s">
        <v>9</v>
      </c>
    </row>
    <row r="22" spans="1:10" s="20" customFormat="1" ht="21" customHeight="1" x14ac:dyDescent="0.3">
      <c r="A22" s="12">
        <v>20</v>
      </c>
      <c r="B22" s="4" t="str">
        <f>LEFT(C22,5)&amp;"**"</f>
        <v>88나41**</v>
      </c>
      <c r="C22" s="2" t="s">
        <v>14</v>
      </c>
      <c r="D22" s="2" t="s">
        <v>74</v>
      </c>
      <c r="E22" s="7" t="str">
        <f t="shared" si="3"/>
        <v>이*범</v>
      </c>
      <c r="F22" s="2" t="s">
        <v>75</v>
      </c>
      <c r="G22" s="10" t="str">
        <f>LEFT(F22,16)&amp;"*******"</f>
        <v>충청북도 영동군 영동읍 기골로*******</v>
      </c>
      <c r="H22" s="3">
        <v>20201222</v>
      </c>
      <c r="I22" s="2" t="s">
        <v>73</v>
      </c>
      <c r="J22" s="27" t="s">
        <v>9</v>
      </c>
    </row>
    <row r="23" spans="1:10" s="20" customFormat="1" ht="21" customHeight="1" x14ac:dyDescent="0.3">
      <c r="A23" s="12">
        <v>21</v>
      </c>
      <c r="B23" s="4" t="str">
        <f>LEFT(C23,5)&amp;"**"</f>
        <v>26고29**</v>
      </c>
      <c r="C23" s="2" t="s">
        <v>76</v>
      </c>
      <c r="D23" s="2" t="s">
        <v>77</v>
      </c>
      <c r="E23" s="7" t="str">
        <f t="shared" si="3"/>
        <v>김*성</v>
      </c>
      <c r="F23" s="2" t="s">
        <v>78</v>
      </c>
      <c r="G23" s="10" t="str">
        <f>LEFT(F23,16)&amp;"*******"</f>
        <v>충청북도 영동군 영동읍 동정로*******</v>
      </c>
      <c r="H23" s="3">
        <v>20201216</v>
      </c>
      <c r="I23" s="2" t="s">
        <v>11</v>
      </c>
      <c r="J23" s="27" t="s">
        <v>0</v>
      </c>
    </row>
    <row r="24" spans="1:10" ht="21" customHeight="1" x14ac:dyDescent="0.3">
      <c r="A24" s="12">
        <v>22</v>
      </c>
      <c r="B24" s="4" t="str">
        <f t="shared" ref="B24:B31" si="4">LEFT(C24,5)&amp;"**"</f>
        <v>80주75**</v>
      </c>
      <c r="C24" s="4" t="s">
        <v>79</v>
      </c>
      <c r="D24" s="4" t="s">
        <v>80</v>
      </c>
      <c r="E24" s="7" t="str">
        <f t="shared" si="3"/>
        <v>이*태</v>
      </c>
      <c r="F24" s="4" t="s">
        <v>81</v>
      </c>
      <c r="G24" s="10" t="str">
        <f t="shared" ref="G24:G31" si="5">LEFT(F24,16)&amp;"*******"</f>
        <v>충청북도 영동군 영동읍 중앙로*******</v>
      </c>
      <c r="H24" s="15">
        <v>44187</v>
      </c>
      <c r="I24" s="2" t="s">
        <v>11</v>
      </c>
      <c r="J24" s="27" t="s">
        <v>0</v>
      </c>
    </row>
    <row r="25" spans="1:10" ht="21" customHeight="1" x14ac:dyDescent="0.3">
      <c r="A25" s="12">
        <v>23</v>
      </c>
      <c r="B25" s="4" t="str">
        <f t="shared" si="4"/>
        <v>09수78**</v>
      </c>
      <c r="C25" s="4" t="s">
        <v>82</v>
      </c>
      <c r="D25" s="4" t="s">
        <v>83</v>
      </c>
      <c r="E25" s="7" t="str">
        <f t="shared" si="3"/>
        <v>평*****)</v>
      </c>
      <c r="F25" s="4" t="s">
        <v>84</v>
      </c>
      <c r="G25" s="10" t="str">
        <f t="shared" si="5"/>
        <v>충청북도 영동군 학산면 용화양*******</v>
      </c>
      <c r="H25" s="15">
        <v>44193</v>
      </c>
      <c r="I25" s="5" t="s">
        <v>10</v>
      </c>
      <c r="J25" s="27" t="s">
        <v>85</v>
      </c>
    </row>
    <row r="26" spans="1:10" s="20" customFormat="1" ht="21" customHeight="1" x14ac:dyDescent="0.3">
      <c r="A26" s="12">
        <v>24</v>
      </c>
      <c r="B26" s="4" t="str">
        <f t="shared" si="4"/>
        <v>96주38**</v>
      </c>
      <c r="C26" s="2" t="s">
        <v>86</v>
      </c>
      <c r="D26" s="2" t="s">
        <v>87</v>
      </c>
      <c r="E26" s="7" t="str">
        <f t="shared" ref="E26:E31" si="6">LEFT(D26,1)&amp;REPT("*",LEN(D26)-2)&amp;RIGHT(D26,1)</f>
        <v>성*석</v>
      </c>
      <c r="F26" s="2" t="s">
        <v>96</v>
      </c>
      <c r="G26" s="10" t="str">
        <f t="shared" si="5"/>
        <v>충청북도 영동군 학산면 도덕리*******</v>
      </c>
      <c r="H26" s="3">
        <v>20201214</v>
      </c>
      <c r="I26" s="2" t="s">
        <v>101</v>
      </c>
      <c r="J26" s="27" t="s">
        <v>105</v>
      </c>
    </row>
    <row r="27" spans="1:10" s="20" customFormat="1" ht="21" customHeight="1" x14ac:dyDescent="0.3">
      <c r="A27" s="12">
        <v>25</v>
      </c>
      <c r="B27" s="4" t="str">
        <f t="shared" si="4"/>
        <v>68더26**</v>
      </c>
      <c r="C27" s="2" t="s">
        <v>88</v>
      </c>
      <c r="D27" s="2" t="s">
        <v>89</v>
      </c>
      <c r="E27" s="7" t="str">
        <f t="shared" si="6"/>
        <v>김*이</v>
      </c>
      <c r="F27" s="2" t="s">
        <v>98</v>
      </c>
      <c r="G27" s="10" t="str">
        <f t="shared" si="5"/>
        <v>충청북도 영동군 영동읍 동정로*******</v>
      </c>
      <c r="H27" s="3">
        <v>20201208</v>
      </c>
      <c r="I27" s="2" t="s">
        <v>101</v>
      </c>
      <c r="J27" s="27" t="s">
        <v>104</v>
      </c>
    </row>
    <row r="28" spans="1:10" s="20" customFormat="1" ht="21" customHeight="1" x14ac:dyDescent="0.3">
      <c r="A28" s="12">
        <v>26</v>
      </c>
      <c r="B28" s="4" t="str">
        <f t="shared" si="4"/>
        <v>38조04**</v>
      </c>
      <c r="C28" s="2" t="s">
        <v>90</v>
      </c>
      <c r="D28" s="2" t="s">
        <v>91</v>
      </c>
      <c r="E28" s="7" t="str">
        <f t="shared" si="6"/>
        <v>김*남</v>
      </c>
      <c r="F28" s="2" t="s">
        <v>97</v>
      </c>
      <c r="G28" s="10" t="str">
        <f t="shared" si="5"/>
        <v>충청북도 영동군 상촌면 하궁촌*******</v>
      </c>
      <c r="H28" s="3">
        <v>20201214</v>
      </c>
      <c r="I28" s="22"/>
      <c r="J28" s="27" t="s">
        <v>106</v>
      </c>
    </row>
    <row r="29" spans="1:10" s="20" customFormat="1" ht="21" customHeight="1" x14ac:dyDescent="0.3">
      <c r="A29" s="12">
        <v>27</v>
      </c>
      <c r="B29" s="4" t="str">
        <f t="shared" si="4"/>
        <v>62너42**</v>
      </c>
      <c r="C29" s="2" t="s">
        <v>92</v>
      </c>
      <c r="D29" s="2" t="s">
        <v>93</v>
      </c>
      <c r="E29" s="7" t="str">
        <f t="shared" si="6"/>
        <v>박*주</v>
      </c>
      <c r="F29" s="2" t="s">
        <v>99</v>
      </c>
      <c r="G29" s="10" t="str">
        <f t="shared" si="5"/>
        <v>충청북도 영동군 영동읍 중앙로*******</v>
      </c>
      <c r="H29" s="3">
        <v>20201214</v>
      </c>
      <c r="I29" s="2" t="s">
        <v>101</v>
      </c>
      <c r="J29" s="27" t="s">
        <v>104</v>
      </c>
    </row>
    <row r="30" spans="1:10" s="20" customFormat="1" ht="21" customHeight="1" x14ac:dyDescent="0.3">
      <c r="A30" s="12">
        <v>28</v>
      </c>
      <c r="B30" s="4" t="str">
        <f t="shared" si="4"/>
        <v>87두17**</v>
      </c>
      <c r="C30" s="2" t="s">
        <v>94</v>
      </c>
      <c r="D30" s="2" t="s">
        <v>95</v>
      </c>
      <c r="E30" s="7" t="str">
        <f t="shared" si="6"/>
        <v>윤*현</v>
      </c>
      <c r="F30" s="2" t="s">
        <v>100</v>
      </c>
      <c r="G30" s="10" t="str">
        <f t="shared" si="5"/>
        <v>충청북도 영동군 영동읍 어미실*******</v>
      </c>
      <c r="H30" s="3">
        <v>20201211</v>
      </c>
      <c r="I30" s="2" t="s">
        <v>102</v>
      </c>
      <c r="J30" s="27" t="s">
        <v>103</v>
      </c>
    </row>
    <row r="31" spans="1:10" x14ac:dyDescent="0.3">
      <c r="A31" s="21"/>
      <c r="H31" s="3"/>
      <c r="I31" s="2"/>
    </row>
    <row r="32" spans="1:10" x14ac:dyDescent="0.3">
      <c r="A32" s="21"/>
    </row>
    <row r="33" spans="1:1" x14ac:dyDescent="0.3">
      <c r="A33" s="21"/>
    </row>
  </sheetData>
  <mergeCells count="1">
    <mergeCell ref="A1:J1"/>
  </mergeCells>
  <phoneticPr fontId="1" type="noConversion"/>
  <pageMargins left="0.2" right="0.19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검사안내등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2020-09-03T01:47:29Z</dcterms:created>
  <dcterms:modified xsi:type="dcterms:W3CDTF">2021-01-07T09:05:01Z</dcterms:modified>
</cp:coreProperties>
</file>