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중요폴더\Desktop\하주홍\과태료\반송\4월\"/>
    </mc:Choice>
  </mc:AlternateContent>
  <bookViews>
    <workbookView xWindow="0" yWindow="0" windowWidth="28800" windowHeight="11730"/>
  </bookViews>
  <sheets>
    <sheet name="검사안내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G35" i="1" l="1"/>
  <c r="G36" i="1"/>
  <c r="G37" i="1"/>
  <c r="G38" i="1"/>
  <c r="G39" i="1"/>
  <c r="G40" i="1"/>
  <c r="G41" i="1"/>
  <c r="G42" i="1"/>
  <c r="G43" i="1"/>
  <c r="G44" i="1"/>
  <c r="G45" i="1"/>
  <c r="E35" i="1"/>
  <c r="E36" i="1"/>
  <c r="E37" i="1"/>
  <c r="E38" i="1"/>
  <c r="E39" i="1"/>
  <c r="E40" i="1"/>
  <c r="E41" i="1"/>
  <c r="E42" i="1"/>
  <c r="E43" i="1"/>
  <c r="E44" i="1"/>
  <c r="E45" i="1"/>
  <c r="B35" i="1"/>
  <c r="B36" i="1"/>
  <c r="B37" i="1"/>
  <c r="B38" i="1"/>
  <c r="B39" i="1"/>
  <c r="B40" i="1"/>
  <c r="B41" i="1"/>
  <c r="B42" i="1"/>
  <c r="B43" i="1"/>
  <c r="B44" i="1"/>
  <c r="B45" i="1"/>
  <c r="E28" i="1" l="1"/>
  <c r="E29" i="1"/>
  <c r="E30" i="1"/>
  <c r="E31" i="1"/>
  <c r="E32" i="1"/>
  <c r="E33" i="1"/>
  <c r="E34" i="1"/>
  <c r="G34" i="1" l="1"/>
  <c r="B34" i="1"/>
  <c r="G33" i="1"/>
  <c r="B33" i="1"/>
  <c r="G32" i="1"/>
  <c r="B32" i="1"/>
  <c r="G31" i="1"/>
  <c r="B31" i="1"/>
  <c r="G30" i="1"/>
  <c r="B30" i="1"/>
  <c r="G27" i="1"/>
  <c r="E27" i="1"/>
  <c r="B27" i="1"/>
  <c r="G26" i="1"/>
  <c r="E26" i="1"/>
  <c r="G25" i="1"/>
  <c r="E25" i="1"/>
  <c r="B25" i="1"/>
  <c r="G24" i="1"/>
  <c r="E24" i="1"/>
  <c r="B24" i="1"/>
  <c r="G23" i="1"/>
  <c r="E23" i="1"/>
  <c r="B23" i="1"/>
  <c r="G22" i="1"/>
  <c r="E22" i="1"/>
  <c r="B22" i="1"/>
  <c r="G21" i="1"/>
  <c r="E21" i="1"/>
  <c r="B21" i="1"/>
  <c r="G20" i="1"/>
  <c r="E20" i="1"/>
  <c r="B20" i="1"/>
  <c r="G19" i="1"/>
  <c r="E19" i="1"/>
  <c r="B19" i="1"/>
  <c r="G18" i="1"/>
  <c r="E18" i="1"/>
  <c r="B18" i="1"/>
  <c r="G17" i="1"/>
  <c r="E17" i="1"/>
  <c r="B17" i="1"/>
  <c r="G16" i="1"/>
  <c r="E16" i="1"/>
  <c r="B16" i="1"/>
  <c r="G15" i="1"/>
  <c r="E15" i="1"/>
  <c r="B15" i="1"/>
  <c r="G14" i="1"/>
  <c r="E14" i="1"/>
  <c r="B14" i="1"/>
  <c r="G13" i="1"/>
  <c r="E13" i="1"/>
  <c r="B13" i="1"/>
  <c r="G12" i="1"/>
  <c r="E12" i="1"/>
  <c r="B12" i="1"/>
  <c r="G11" i="1"/>
  <c r="E11" i="1"/>
  <c r="B11" i="1"/>
  <c r="G10" i="1"/>
  <c r="E10" i="1"/>
  <c r="B10" i="1"/>
  <c r="G9" i="1"/>
  <c r="E9" i="1"/>
  <c r="B9" i="1"/>
  <c r="G8" i="1"/>
  <c r="E8" i="1"/>
  <c r="B8" i="1"/>
  <c r="G7" i="1"/>
  <c r="E7" i="1"/>
  <c r="B7" i="1"/>
  <c r="G6" i="1"/>
  <c r="E6" i="1"/>
  <c r="B6" i="1"/>
  <c r="G5" i="1"/>
  <c r="E5" i="1"/>
  <c r="B5" i="1"/>
  <c r="G4" i="1"/>
  <c r="E4" i="1"/>
  <c r="B4" i="1"/>
  <c r="G3" i="1"/>
  <c r="E3" i="1"/>
  <c r="B3" i="1"/>
</calcChain>
</file>

<file path=xl/sharedStrings.xml><?xml version="1.0" encoding="utf-8"?>
<sst xmlns="http://schemas.openxmlformats.org/spreadsheetml/2006/main" count="230" uniqueCount="127">
  <si>
    <t>연번</t>
    <phoneticPr fontId="2" type="noConversion"/>
  </si>
  <si>
    <t>차량번호</t>
    <phoneticPr fontId="2" type="noConversion"/>
  </si>
  <si>
    <t>소유주</t>
    <phoneticPr fontId="2" type="noConversion"/>
  </si>
  <si>
    <t>소유주</t>
    <phoneticPr fontId="2" type="noConversion"/>
  </si>
  <si>
    <t>주  소</t>
    <phoneticPr fontId="2" type="noConversion"/>
  </si>
  <si>
    <t>반송일</t>
    <phoneticPr fontId="2" type="noConversion"/>
  </si>
  <si>
    <t>반송사유</t>
    <phoneticPr fontId="2" type="noConversion"/>
  </si>
  <si>
    <t>비고</t>
    <phoneticPr fontId="2" type="noConversion"/>
  </si>
  <si>
    <t>폐문부재</t>
    <phoneticPr fontId="2" type="noConversion"/>
  </si>
  <si>
    <t>검사명령서</t>
    <phoneticPr fontId="2" type="noConversion"/>
  </si>
  <si>
    <t>이사불명</t>
    <phoneticPr fontId="2" type="noConversion"/>
  </si>
  <si>
    <t>자동차정기검사 사전안내문</t>
    <phoneticPr fontId="2" type="noConversion"/>
  </si>
  <si>
    <t>이사불명</t>
    <phoneticPr fontId="2" type="noConversion"/>
  </si>
  <si>
    <t>수취인불명</t>
    <phoneticPr fontId="2" type="noConversion"/>
  </si>
  <si>
    <t>반송함투함</t>
    <phoneticPr fontId="2" type="noConversion"/>
  </si>
  <si>
    <t>자동차검사 유효기간 경과 통지</t>
    <phoneticPr fontId="2" type="noConversion"/>
  </si>
  <si>
    <t>94어50**</t>
  </si>
  <si>
    <t>충청북도 영동군 영동읍 눈어치*******</t>
  </si>
  <si>
    <t>39가49**</t>
  </si>
  <si>
    <t>85나4380</t>
  </si>
  <si>
    <t>육언수</t>
  </si>
  <si>
    <t>충청북도 영동군 용산면 전주동길 20-2</t>
  </si>
  <si>
    <t>20201-02-17</t>
    <phoneticPr fontId="2" type="noConversion"/>
  </si>
  <si>
    <t>압류예고통지서</t>
    <phoneticPr fontId="2" type="noConversion"/>
  </si>
  <si>
    <t>자동차처분사전통지서</t>
  </si>
  <si>
    <t>폐문부재</t>
  </si>
  <si>
    <t>(주)백신</t>
  </si>
  <si>
    <t>육상태</t>
  </si>
  <si>
    <t>장혜경</t>
  </si>
  <si>
    <t>이강태</t>
  </si>
  <si>
    <t>SOKIEV MUHAMMADALIZIYOVIDDIN NO</t>
  </si>
  <si>
    <t>도솔산림산업(주)</t>
  </si>
  <si>
    <t>이천만</t>
  </si>
  <si>
    <t>KHASANOV DAVLATJON ZOIRJON UGLI</t>
  </si>
  <si>
    <t>76수5110</t>
  </si>
  <si>
    <t>93수7707</t>
  </si>
  <si>
    <t>61나6544</t>
  </si>
  <si>
    <t>80주7533</t>
  </si>
  <si>
    <t>38구8166</t>
  </si>
  <si>
    <t>88나2981</t>
  </si>
  <si>
    <t>41더6737</t>
  </si>
  <si>
    <t>305나2009</t>
  </si>
  <si>
    <t>충청북도 영동군 추풍령면 신안로 228</t>
  </si>
  <si>
    <t>충청북도 영동군 양산면 봉수대길 219-6</t>
  </si>
  <si>
    <t>충청북도 영동군 추풍령면 추풍령로2길 23-15</t>
  </si>
  <si>
    <t>충청북도 영동군 양산면 가곡5길 5-8</t>
  </si>
  <si>
    <t>충청남도 서산시 부석면 한내울길 124-3</t>
  </si>
  <si>
    <t>자동차검사지연과태료 고지서</t>
    <phoneticPr fontId="2" type="noConversion"/>
  </si>
  <si>
    <t>검사 관련 안내문 반송(2021년 3월)</t>
    <phoneticPr fontId="2" type="noConversion"/>
  </si>
  <si>
    <t>충청북도 영동군 영동읍 이수길 2</t>
  </si>
  <si>
    <t>35너9352</t>
  </si>
  <si>
    <t>권오성</t>
  </si>
  <si>
    <t>충청북도 영동군 영동읍 학산영동로 1216, 105동 205호(남성대 힐스테이트)</t>
  </si>
  <si>
    <t>97어6746</t>
  </si>
  <si>
    <t>정종목</t>
  </si>
  <si>
    <t>충청북도 영동군 영동읍 부용6길 21, 102호(청솔빌라)</t>
  </si>
  <si>
    <t>86두6615</t>
  </si>
  <si>
    <t>이재원</t>
  </si>
  <si>
    <t>충청북도 영동군 영동읍 오정길 91-1</t>
  </si>
  <si>
    <t>97고9526</t>
    <phoneticPr fontId="2" type="noConversion"/>
  </si>
  <si>
    <t>김의형</t>
  </si>
  <si>
    <t>충청북도 영동군 양산면 금강로 1522, 102호(한솔빌라)</t>
  </si>
  <si>
    <t>11거2870</t>
  </si>
  <si>
    <t>11거2870</t>
    <phoneticPr fontId="2" type="noConversion"/>
  </si>
  <si>
    <t>남택준</t>
  </si>
  <si>
    <t>충청북도 영동군 심천면 국악로1길 4-11</t>
  </si>
  <si>
    <t>27가6460</t>
  </si>
  <si>
    <t>27가6460</t>
    <phoneticPr fontId="2" type="noConversion"/>
  </si>
  <si>
    <t>ABBASOV ZUKHRIDDIN MUKHAMMADJON UGLI</t>
  </si>
  <si>
    <t>충청북도 영동군 영동읍 어미실길 18, 303호(다가구주택)</t>
  </si>
  <si>
    <t>10두6732</t>
    <phoneticPr fontId="2" type="noConversion"/>
  </si>
  <si>
    <t>이창민</t>
  </si>
  <si>
    <t>충청북도 영동군 영동읍 눈어치로 6-9, 106호(훼미리타운)</t>
  </si>
  <si>
    <t>66노4134</t>
    <phoneticPr fontId="2" type="noConversion"/>
  </si>
  <si>
    <t>함서경</t>
  </si>
  <si>
    <t>충청북도 영동군 영동읍 눈어치1로 5, 107동 606호(금강아파트)</t>
  </si>
  <si>
    <t>충청북도 영동군 영동읍 영산로6길 18-7</t>
  </si>
  <si>
    <t>충청북도 영동군 영동읍 어미실길 18, 204호(다가구주택)</t>
  </si>
  <si>
    <t>SOKIEV MUHAMMADALIZIYOVIDDIN NOSIRJON U</t>
  </si>
  <si>
    <t>충청북도 영동군 영동읍 눈어치1로 5, 108동 105호(금강아파트)</t>
    <phoneticPr fontId="2" type="noConversion"/>
  </si>
  <si>
    <t>80보7758</t>
  </si>
  <si>
    <t>김순자</t>
  </si>
  <si>
    <t>충청북도 영동군 영동읍 영산로2길 7-10</t>
  </si>
  <si>
    <t>09고1067</t>
  </si>
  <si>
    <t>윤세권</t>
  </si>
  <si>
    <t>89누1590</t>
  </si>
  <si>
    <t>김민호</t>
  </si>
  <si>
    <t>충청북도 영동군 영동읍 계산로1길 17</t>
  </si>
  <si>
    <t>36도1103</t>
  </si>
  <si>
    <t>박미정</t>
  </si>
  <si>
    <t>충청북도 영동군 매곡면 옥전공수로 532</t>
  </si>
  <si>
    <t>59마9351</t>
  </si>
  <si>
    <t>이상언</t>
  </si>
  <si>
    <t>충청북도 영동군 양강면 학산영동로 785, b동 1층 103호(청성관)</t>
  </si>
  <si>
    <t>52버7231</t>
  </si>
  <si>
    <t>김훈정</t>
  </si>
  <si>
    <t>충청북도 영동군 용산면 한석천작로 396-25</t>
  </si>
  <si>
    <t>93우1030</t>
  </si>
  <si>
    <t>제일공업(주)</t>
  </si>
  <si>
    <t>충청북도 영동군 영동읍 금동로 140-1</t>
  </si>
  <si>
    <t>93수7812</t>
  </si>
  <si>
    <t>(주)일현토건</t>
  </si>
  <si>
    <t>61라5520</t>
  </si>
  <si>
    <t>농업회사법인 (주)토모리</t>
  </si>
  <si>
    <t>충청북도 영동군 용산면 동화길 49-6</t>
  </si>
  <si>
    <t>06노4730</t>
  </si>
  <si>
    <t>(주)홈스톤</t>
  </si>
  <si>
    <t>충청북도 영동군 학산면 서산리 514번지</t>
  </si>
  <si>
    <t>62버9745</t>
  </si>
  <si>
    <t>고병철</t>
  </si>
  <si>
    <t>충청북도 영동군 추풍령면 상신안길 2</t>
  </si>
  <si>
    <t>24러0814</t>
  </si>
  <si>
    <t>93수2199</t>
  </si>
  <si>
    <t>18무5086</t>
  </si>
  <si>
    <t>이재우</t>
  </si>
  <si>
    <t>진영건설(주)</t>
  </si>
  <si>
    <t>차동현</t>
  </si>
  <si>
    <t>충청북도 영동군 황간면 황간동로 68</t>
  </si>
  <si>
    <t>충청북도 영동군 영동읍 눈어치1로 5, 108동 105호（금강아파트）</t>
    <phoneticPr fontId="2" type="noConversion"/>
  </si>
  <si>
    <t>충청북도 영동군 영동읍 어미실길 18, 204호（다가구주택）</t>
    <phoneticPr fontId="2" type="noConversion"/>
  </si>
  <si>
    <t>충청북도 영동군 영동읍 새심길 18, 1동 1101호（조한드림플러스아파트）</t>
    <phoneticPr fontId="2" type="noConversion"/>
  </si>
  <si>
    <t xml:space="preserve">충청북도 영동군 영동읍 중앙로 43, 4층 </t>
    <phoneticPr fontId="2" type="noConversion"/>
  </si>
  <si>
    <t>이사불명</t>
  </si>
  <si>
    <t>반송함 투입</t>
  </si>
  <si>
    <t xml:space="preserve">충청북도 영동군 영동읍 중앙로 43 4층 </t>
  </si>
  <si>
    <t>충청북도 영동군 영동읍 새심길 18 1동 1101호（조한드림플러스아파트）</t>
  </si>
  <si>
    <t xml:space="preserve">충청북도 영동군 황간면 황간동로 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</si>
</sst>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#\-##\-##"/>
  </numFmts>
  <fonts count="9" x14ac:knownFonts="1">
    <font>
      <sz val="11"/>
      <color theme="1"/>
      <name val="맑은 고딕"/>
      <family val="2"/>
      <charset val="129"/>
      <scheme val="minor"/>
    </font>
    <font>
      <b/>
      <sz val="12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0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sz val="10"/>
      <name val="돋움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G7" sqref="G7"/>
    </sheetView>
  </sheetViews>
  <sheetFormatPr defaultRowHeight="16.5" x14ac:dyDescent="0.3"/>
  <cols>
    <col min="1" max="1" width="8" style="16" customWidth="1"/>
    <col min="2" max="2" width="9.375" style="16" bestFit="1" customWidth="1"/>
    <col min="3" max="3" width="11" style="16" hidden="1" customWidth="1"/>
    <col min="4" max="4" width="33.125" style="16" hidden="1" customWidth="1"/>
    <col min="5" max="5" width="19.875" style="16" customWidth="1"/>
    <col min="6" max="6" width="60" style="16" hidden="1" customWidth="1"/>
    <col min="7" max="7" width="31.5" style="17" bestFit="1" customWidth="1"/>
    <col min="8" max="8" width="16" style="18" customWidth="1"/>
    <col min="9" max="9" width="16.625" style="16" customWidth="1"/>
    <col min="10" max="10" width="38.625" style="16" customWidth="1"/>
  </cols>
  <sheetData>
    <row r="1" spans="1:10" ht="36.75" customHeight="1" x14ac:dyDescent="0.3">
      <c r="A1" s="20" t="s">
        <v>48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21" customFormat="1" ht="21" customHeight="1" x14ac:dyDescent="0.3">
      <c r="A2" s="1" t="s">
        <v>0</v>
      </c>
      <c r="B2" s="1" t="s">
        <v>1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4</v>
      </c>
      <c r="H2" s="3" t="s">
        <v>5</v>
      </c>
      <c r="I2" s="1" t="s">
        <v>6</v>
      </c>
      <c r="J2" s="1" t="s">
        <v>7</v>
      </c>
    </row>
    <row r="3" spans="1:10" s="21" customFormat="1" ht="21" customHeight="1" x14ac:dyDescent="0.3">
      <c r="A3" s="22">
        <v>1</v>
      </c>
      <c r="B3" s="4" t="str">
        <f>LEFT(C3,5)&amp;"**"</f>
        <v>35너93**</v>
      </c>
      <c r="C3" s="5" t="s">
        <v>50</v>
      </c>
      <c r="D3" s="5" t="s">
        <v>51</v>
      </c>
      <c r="E3" s="6" t="str">
        <f>LEFT(D3,1)&amp;REPT("*",LEN(D3)-2)&amp;RIGHT(D3,1)</f>
        <v>권*성</v>
      </c>
      <c r="F3" s="5" t="s">
        <v>52</v>
      </c>
      <c r="G3" s="7" t="str">
        <f>LEFT(F3,16)&amp;"*******"</f>
        <v>충청북도 영동군 영동읍 학산영*******</v>
      </c>
      <c r="H3" s="8">
        <v>44285</v>
      </c>
      <c r="I3" s="5" t="s">
        <v>8</v>
      </c>
      <c r="J3" s="4" t="s">
        <v>9</v>
      </c>
    </row>
    <row r="4" spans="1:10" s="21" customFormat="1" ht="21" customHeight="1" x14ac:dyDescent="0.3">
      <c r="A4" s="22">
        <v>2</v>
      </c>
      <c r="B4" s="4" t="str">
        <f t="shared" ref="B4:B18" si="0">LEFT(C4,5)&amp;"**"</f>
        <v>97어67**</v>
      </c>
      <c r="C4" s="5" t="s">
        <v>53</v>
      </c>
      <c r="D4" s="5" t="s">
        <v>54</v>
      </c>
      <c r="E4" s="6" t="str">
        <f>LEFT(D4,1)&amp;REPT("*",LEN(D4)-2)&amp;RIGHT(D4,1)</f>
        <v>정*목</v>
      </c>
      <c r="F4" s="5" t="s">
        <v>55</v>
      </c>
      <c r="G4" s="7" t="str">
        <f t="shared" ref="G4:G18" si="1">LEFT(F4,16)&amp;"*******"</f>
        <v>충청북도 영동군 영동읍 부용6*******</v>
      </c>
      <c r="H4" s="8">
        <v>44285</v>
      </c>
      <c r="I4" s="5" t="s">
        <v>8</v>
      </c>
      <c r="J4" s="4" t="s">
        <v>9</v>
      </c>
    </row>
    <row r="5" spans="1:10" s="21" customFormat="1" ht="21" customHeight="1" x14ac:dyDescent="0.3">
      <c r="A5" s="14">
        <v>3</v>
      </c>
      <c r="B5" s="4" t="str">
        <f t="shared" si="0"/>
        <v>86두66**</v>
      </c>
      <c r="C5" s="5" t="s">
        <v>56</v>
      </c>
      <c r="D5" s="5" t="s">
        <v>57</v>
      </c>
      <c r="E5" s="6" t="str">
        <f>LEFT(D5,1)&amp;REPT("*",LEN(D5)-2)&amp;RIGHT(D5,1)</f>
        <v>이*원</v>
      </c>
      <c r="F5" s="5" t="s">
        <v>58</v>
      </c>
      <c r="G5" s="7" t="str">
        <f t="shared" si="1"/>
        <v>충청북도 영동군 영동읍 오정길*******</v>
      </c>
      <c r="H5" s="8">
        <v>44284</v>
      </c>
      <c r="I5" s="5" t="s">
        <v>10</v>
      </c>
      <c r="J5" s="9" t="s">
        <v>15</v>
      </c>
    </row>
    <row r="6" spans="1:10" s="21" customFormat="1" ht="21" customHeight="1" x14ac:dyDescent="0.3">
      <c r="A6" s="14">
        <v>4</v>
      </c>
      <c r="B6" s="4" t="str">
        <f t="shared" si="0"/>
        <v>97고95**</v>
      </c>
      <c r="C6" s="5" t="s">
        <v>59</v>
      </c>
      <c r="D6" s="5" t="s">
        <v>60</v>
      </c>
      <c r="E6" s="6" t="str">
        <f t="shared" ref="E6:E45" si="2">LEFT(D6,1)&amp;REPT("*",LEN(D6)-2)&amp;RIGHT(D6,1)</f>
        <v>김*형</v>
      </c>
      <c r="F6" s="5" t="s">
        <v>61</v>
      </c>
      <c r="G6" s="7" t="str">
        <f t="shared" si="1"/>
        <v>충청북도 영동군 양산면 금강로*******</v>
      </c>
      <c r="H6" s="8">
        <v>44284</v>
      </c>
      <c r="I6" s="5" t="s">
        <v>14</v>
      </c>
      <c r="J6" s="9" t="s">
        <v>11</v>
      </c>
    </row>
    <row r="7" spans="1:10" s="21" customFormat="1" ht="21" customHeight="1" x14ac:dyDescent="0.3">
      <c r="A7" s="14">
        <v>5</v>
      </c>
      <c r="B7" s="4" t="str">
        <f t="shared" si="0"/>
        <v>11거28**</v>
      </c>
      <c r="C7" s="4" t="s">
        <v>63</v>
      </c>
      <c r="D7" s="4" t="s">
        <v>64</v>
      </c>
      <c r="E7" s="6" t="str">
        <f>LEFT(D7,1)&amp;REPT("*",LEN(D7)-2)&amp;RIGHT(D7,1)</f>
        <v>남*준</v>
      </c>
      <c r="F7" s="4" t="s">
        <v>65</v>
      </c>
      <c r="G7" s="7" t="str">
        <f t="shared" si="1"/>
        <v>충청북도 영동군 심천면 국악로*******</v>
      </c>
      <c r="H7" s="10">
        <v>44277</v>
      </c>
      <c r="I7" s="5" t="s">
        <v>13</v>
      </c>
      <c r="J7" s="9" t="s">
        <v>11</v>
      </c>
    </row>
    <row r="8" spans="1:10" s="21" customFormat="1" ht="21" customHeight="1" x14ac:dyDescent="0.3">
      <c r="A8" s="14">
        <v>6</v>
      </c>
      <c r="B8" s="4" t="str">
        <f t="shared" si="0"/>
        <v>27가64**</v>
      </c>
      <c r="C8" s="4" t="s">
        <v>67</v>
      </c>
      <c r="D8" s="4" t="s">
        <v>68</v>
      </c>
      <c r="E8" s="6" t="str">
        <f>LEFT(D8,1)&amp;REPT("*",LEN(D8)-2)&amp;RIGHT(D8,1)</f>
        <v>A**********************************I</v>
      </c>
      <c r="F8" s="4" t="s">
        <v>69</v>
      </c>
      <c r="G8" s="7" t="str">
        <f t="shared" si="1"/>
        <v>충청북도 영동군 영동읍 어미실*******</v>
      </c>
      <c r="H8" s="10">
        <v>44279</v>
      </c>
      <c r="I8" s="5" t="s">
        <v>10</v>
      </c>
      <c r="J8" s="4" t="s">
        <v>9</v>
      </c>
    </row>
    <row r="9" spans="1:10" s="21" customFormat="1" ht="21" customHeight="1" x14ac:dyDescent="0.3">
      <c r="A9" s="14">
        <v>7</v>
      </c>
      <c r="B9" s="4" t="str">
        <f t="shared" si="0"/>
        <v>10두67**</v>
      </c>
      <c r="C9" s="4" t="s">
        <v>70</v>
      </c>
      <c r="D9" s="4" t="s">
        <v>71</v>
      </c>
      <c r="E9" s="6" t="str">
        <f t="shared" si="2"/>
        <v>이*민</v>
      </c>
      <c r="F9" s="4" t="s">
        <v>72</v>
      </c>
      <c r="G9" s="7" t="str">
        <f t="shared" si="1"/>
        <v>충청북도 영동군 영동읍 눈어치*******</v>
      </c>
      <c r="H9" s="10">
        <v>44277</v>
      </c>
      <c r="I9" s="5" t="s">
        <v>8</v>
      </c>
      <c r="J9" s="4" t="s">
        <v>9</v>
      </c>
    </row>
    <row r="10" spans="1:10" s="21" customFormat="1" ht="21" customHeight="1" x14ac:dyDescent="0.3">
      <c r="A10" s="14">
        <v>8</v>
      </c>
      <c r="B10" s="4" t="str">
        <f t="shared" si="0"/>
        <v>66노41**</v>
      </c>
      <c r="C10" s="4" t="s">
        <v>73</v>
      </c>
      <c r="D10" s="4" t="s">
        <v>74</v>
      </c>
      <c r="E10" s="6" t="str">
        <f t="shared" si="2"/>
        <v>함*경</v>
      </c>
      <c r="F10" s="4" t="s">
        <v>75</v>
      </c>
      <c r="G10" s="7" t="str">
        <f t="shared" si="1"/>
        <v>충청북도 영동군 영동읍 눈어치*******</v>
      </c>
      <c r="H10" s="10">
        <v>44277</v>
      </c>
      <c r="I10" s="5" t="s">
        <v>13</v>
      </c>
      <c r="J10" s="4" t="s">
        <v>9</v>
      </c>
    </row>
    <row r="11" spans="1:10" s="13" customFormat="1" ht="21" customHeight="1" x14ac:dyDescent="0.3">
      <c r="A11" s="14">
        <v>9</v>
      </c>
      <c r="B11" s="4" t="str">
        <f t="shared" si="0"/>
        <v>61나65**</v>
      </c>
      <c r="C11" s="4" t="s">
        <v>36</v>
      </c>
      <c r="D11" s="4" t="s">
        <v>28</v>
      </c>
      <c r="E11" s="6" t="str">
        <f t="shared" si="2"/>
        <v>장*경</v>
      </c>
      <c r="F11" s="4" t="s">
        <v>44</v>
      </c>
      <c r="G11" s="7" t="str">
        <f t="shared" si="1"/>
        <v>충청북도 영동군 추풍령면 추풍*******</v>
      </c>
      <c r="H11" s="10">
        <v>44266</v>
      </c>
      <c r="I11" s="5" t="s">
        <v>8</v>
      </c>
      <c r="J11" s="9" t="s">
        <v>23</v>
      </c>
    </row>
    <row r="12" spans="1:10" s="21" customFormat="1" ht="21" customHeight="1" x14ac:dyDescent="0.3">
      <c r="A12" s="14">
        <v>10</v>
      </c>
      <c r="B12" s="4" t="str">
        <f t="shared" si="0"/>
        <v>88나29**</v>
      </c>
      <c r="C12" s="5" t="s">
        <v>39</v>
      </c>
      <c r="D12" s="4" t="s">
        <v>31</v>
      </c>
      <c r="E12" s="6" t="str">
        <f t="shared" si="2"/>
        <v>도*******)</v>
      </c>
      <c r="F12" s="4" t="s">
        <v>45</v>
      </c>
      <c r="G12" s="7" t="str">
        <f t="shared" si="1"/>
        <v>충청북도 영동군 양산면 가곡5*******</v>
      </c>
      <c r="H12" s="10">
        <v>44267</v>
      </c>
      <c r="I12" s="5" t="s">
        <v>8</v>
      </c>
      <c r="J12" s="9" t="s">
        <v>23</v>
      </c>
    </row>
    <row r="13" spans="1:10" s="21" customFormat="1" ht="21" customHeight="1" x14ac:dyDescent="0.3">
      <c r="A13" s="14">
        <v>11</v>
      </c>
      <c r="B13" s="4" t="str">
        <f t="shared" si="0"/>
        <v>80주75**</v>
      </c>
      <c r="C13" s="4" t="s">
        <v>37</v>
      </c>
      <c r="D13" s="4" t="s">
        <v>29</v>
      </c>
      <c r="E13" s="6" t="str">
        <f t="shared" si="2"/>
        <v>이*태</v>
      </c>
      <c r="F13" s="5" t="s">
        <v>76</v>
      </c>
      <c r="G13" s="7" t="str">
        <f t="shared" si="1"/>
        <v>충청북도 영동군 영동읍 영산로*******</v>
      </c>
      <c r="H13" s="10">
        <v>44267</v>
      </c>
      <c r="I13" s="5" t="s">
        <v>8</v>
      </c>
      <c r="J13" s="9" t="s">
        <v>23</v>
      </c>
    </row>
    <row r="14" spans="1:10" s="21" customFormat="1" ht="21" customHeight="1" x14ac:dyDescent="0.3">
      <c r="A14" s="14">
        <v>12</v>
      </c>
      <c r="B14" s="4" t="str">
        <f t="shared" si="0"/>
        <v>305나2**</v>
      </c>
      <c r="C14" s="5" t="s">
        <v>41</v>
      </c>
      <c r="D14" s="5" t="s">
        <v>33</v>
      </c>
      <c r="E14" s="6" t="str">
        <f t="shared" si="2"/>
        <v>K*****************************I</v>
      </c>
      <c r="F14" s="4" t="s">
        <v>77</v>
      </c>
      <c r="G14" s="7" t="str">
        <f t="shared" si="1"/>
        <v>충청북도 영동군 영동읍 어미실*******</v>
      </c>
      <c r="H14" s="10">
        <v>44267</v>
      </c>
      <c r="I14" s="5" t="s">
        <v>8</v>
      </c>
      <c r="J14" s="9" t="s">
        <v>23</v>
      </c>
    </row>
    <row r="15" spans="1:10" s="21" customFormat="1" ht="21" customHeight="1" x14ac:dyDescent="0.3">
      <c r="A15" s="14">
        <v>13</v>
      </c>
      <c r="B15" s="4" t="str">
        <f t="shared" si="0"/>
        <v>38구81**</v>
      </c>
      <c r="C15" s="5" t="s">
        <v>38</v>
      </c>
      <c r="D15" s="5" t="s">
        <v>78</v>
      </c>
      <c r="E15" s="6" t="str">
        <f t="shared" si="2"/>
        <v>S*************************************U</v>
      </c>
      <c r="F15" s="5" t="s">
        <v>79</v>
      </c>
      <c r="G15" s="7" t="str">
        <f t="shared" si="1"/>
        <v>충청북도 영동군 영동읍 눈어치*******</v>
      </c>
      <c r="H15" s="10">
        <v>44267</v>
      </c>
      <c r="I15" s="5" t="s">
        <v>8</v>
      </c>
      <c r="J15" s="9" t="s">
        <v>23</v>
      </c>
    </row>
    <row r="16" spans="1:10" s="13" customFormat="1" ht="21" customHeight="1" x14ac:dyDescent="0.3">
      <c r="A16" s="14">
        <v>14</v>
      </c>
      <c r="B16" s="4" t="str">
        <f t="shared" si="0"/>
        <v>80보77**</v>
      </c>
      <c r="C16" s="12" t="s">
        <v>80</v>
      </c>
      <c r="D16" s="12" t="s">
        <v>81</v>
      </c>
      <c r="E16" s="6" t="str">
        <f t="shared" si="2"/>
        <v>김*자</v>
      </c>
      <c r="F16" s="12" t="s">
        <v>82</v>
      </c>
      <c r="G16" s="7" t="str">
        <f t="shared" si="1"/>
        <v>충청북도 영동군 영동읍 영산로*******</v>
      </c>
      <c r="H16" s="10">
        <v>44277</v>
      </c>
      <c r="I16" s="5" t="s">
        <v>8</v>
      </c>
      <c r="J16" s="4" t="s">
        <v>9</v>
      </c>
    </row>
    <row r="17" spans="1:10" s="13" customFormat="1" ht="21" customHeight="1" x14ac:dyDescent="0.3">
      <c r="A17" s="14">
        <v>15</v>
      </c>
      <c r="B17" s="4" t="str">
        <f t="shared" si="0"/>
        <v>09고10**</v>
      </c>
      <c r="C17" s="5" t="s">
        <v>83</v>
      </c>
      <c r="D17" s="5" t="s">
        <v>84</v>
      </c>
      <c r="E17" s="6" t="str">
        <f t="shared" si="2"/>
        <v>윤*권</v>
      </c>
      <c r="F17" s="5" t="s">
        <v>82</v>
      </c>
      <c r="G17" s="7" t="str">
        <f t="shared" si="1"/>
        <v>충청북도 영동군 영동읍 영산로*******</v>
      </c>
      <c r="H17" s="10">
        <v>44277</v>
      </c>
      <c r="I17" s="5" t="s">
        <v>8</v>
      </c>
      <c r="J17" s="4" t="s">
        <v>9</v>
      </c>
    </row>
    <row r="18" spans="1:10" s="13" customFormat="1" ht="21" customHeight="1" x14ac:dyDescent="0.3">
      <c r="A18" s="14">
        <v>16</v>
      </c>
      <c r="B18" s="4" t="str">
        <f t="shared" si="0"/>
        <v>89누15**</v>
      </c>
      <c r="C18" s="12" t="s">
        <v>85</v>
      </c>
      <c r="D18" s="12" t="s">
        <v>86</v>
      </c>
      <c r="E18" s="6" t="str">
        <f t="shared" si="2"/>
        <v>김*호</v>
      </c>
      <c r="F18" s="12" t="s">
        <v>87</v>
      </c>
      <c r="G18" s="7" t="str">
        <f t="shared" si="1"/>
        <v>충청북도 영동군 영동읍 계산로*******</v>
      </c>
      <c r="H18" s="10">
        <v>44277</v>
      </c>
      <c r="I18" s="5" t="s">
        <v>8</v>
      </c>
      <c r="J18" s="4" t="s">
        <v>9</v>
      </c>
    </row>
    <row r="19" spans="1:10" s="13" customFormat="1" ht="21" customHeight="1" x14ac:dyDescent="0.3">
      <c r="A19" s="14">
        <v>17</v>
      </c>
      <c r="B19" s="4" t="str">
        <f>LEFT(C19,5)&amp;"**"</f>
        <v>36도11**</v>
      </c>
      <c r="C19" s="12" t="s">
        <v>88</v>
      </c>
      <c r="D19" s="12" t="s">
        <v>89</v>
      </c>
      <c r="E19" s="6" t="str">
        <f t="shared" si="2"/>
        <v>박*정</v>
      </c>
      <c r="F19" s="12" t="s">
        <v>90</v>
      </c>
      <c r="G19" s="7" t="str">
        <f>LEFT(F19,16)&amp;"*******"</f>
        <v>충청북도 영동군 매곡면 옥전공*******</v>
      </c>
      <c r="H19" s="10">
        <v>44274</v>
      </c>
      <c r="I19" s="12" t="s">
        <v>10</v>
      </c>
      <c r="J19" s="9" t="s">
        <v>11</v>
      </c>
    </row>
    <row r="20" spans="1:10" s="13" customFormat="1" ht="21" customHeight="1" x14ac:dyDescent="0.3">
      <c r="A20" s="14">
        <v>18</v>
      </c>
      <c r="B20" s="4" t="str">
        <f>LEFT(C20,5)&amp;"**"</f>
        <v>59마93**</v>
      </c>
      <c r="C20" s="12" t="s">
        <v>91</v>
      </c>
      <c r="D20" s="12" t="s">
        <v>92</v>
      </c>
      <c r="E20" s="6" t="str">
        <f t="shared" si="2"/>
        <v>이*언</v>
      </c>
      <c r="F20" s="12" t="s">
        <v>93</v>
      </c>
      <c r="G20" s="7" t="str">
        <f>LEFT(F20,16)&amp;"*******"</f>
        <v>충청북도 영동군 양강면 학산영*******</v>
      </c>
      <c r="H20" s="10">
        <v>44274</v>
      </c>
      <c r="I20" s="5" t="s">
        <v>14</v>
      </c>
      <c r="J20" s="9" t="s">
        <v>11</v>
      </c>
    </row>
    <row r="21" spans="1:10" s="13" customFormat="1" ht="21" customHeight="1" x14ac:dyDescent="0.3">
      <c r="A21" s="22">
        <v>19</v>
      </c>
      <c r="B21" s="4" t="str">
        <f>LEFT(C21,5)&amp;"**"</f>
        <v>27가64**</v>
      </c>
      <c r="C21" s="12" t="s">
        <v>66</v>
      </c>
      <c r="D21" s="12" t="s">
        <v>68</v>
      </c>
      <c r="E21" s="6" t="str">
        <f t="shared" si="2"/>
        <v>A**********************************I</v>
      </c>
      <c r="F21" s="12" t="s">
        <v>69</v>
      </c>
      <c r="G21" s="7" t="str">
        <f>LEFT(F21,16)&amp;"*******"</f>
        <v>충청북도 영동군 영동읍 어미실*******</v>
      </c>
      <c r="H21" s="15">
        <v>44271</v>
      </c>
      <c r="I21" s="12" t="s">
        <v>12</v>
      </c>
      <c r="J21" s="9" t="s">
        <v>15</v>
      </c>
    </row>
    <row r="22" spans="1:10" s="13" customFormat="1" ht="21" customHeight="1" x14ac:dyDescent="0.3">
      <c r="A22" s="14">
        <v>20</v>
      </c>
      <c r="B22" s="4" t="str">
        <f>LEFT(C22,5)&amp;"**"</f>
        <v>52버72**</v>
      </c>
      <c r="C22" s="12" t="s">
        <v>94</v>
      </c>
      <c r="D22" s="12" t="s">
        <v>95</v>
      </c>
      <c r="E22" s="6" t="str">
        <f t="shared" si="2"/>
        <v>김*정</v>
      </c>
      <c r="F22" s="12" t="s">
        <v>96</v>
      </c>
      <c r="G22" s="7" t="str">
        <f>LEFT(F22,16)&amp;"*******"</f>
        <v>충청북도 영동군 용산면 한석천*******</v>
      </c>
      <c r="H22" s="15">
        <v>44271</v>
      </c>
      <c r="I22" s="12" t="s">
        <v>12</v>
      </c>
      <c r="J22" s="14" t="s">
        <v>15</v>
      </c>
    </row>
    <row r="23" spans="1:10" s="13" customFormat="1" ht="21" customHeight="1" x14ac:dyDescent="0.3">
      <c r="A23" s="14">
        <v>21</v>
      </c>
      <c r="B23" s="4" t="str">
        <f>LEFT(C23,5)&amp;"**"</f>
        <v>11거28**</v>
      </c>
      <c r="C23" s="12" t="s">
        <v>62</v>
      </c>
      <c r="D23" s="12" t="s">
        <v>64</v>
      </c>
      <c r="E23" s="6" t="str">
        <f t="shared" si="2"/>
        <v>남*준</v>
      </c>
      <c r="F23" s="12" t="s">
        <v>65</v>
      </c>
      <c r="G23" s="7" t="str">
        <f>LEFT(F23,16)&amp;"*******"</f>
        <v>충청북도 영동군 심천면 국악로*******</v>
      </c>
      <c r="H23" s="15">
        <v>44271</v>
      </c>
      <c r="I23" s="12" t="s">
        <v>13</v>
      </c>
      <c r="J23" s="9" t="s">
        <v>15</v>
      </c>
    </row>
    <row r="24" spans="1:10" s="21" customFormat="1" ht="21" customHeight="1" x14ac:dyDescent="0.3">
      <c r="A24" s="14">
        <v>22</v>
      </c>
      <c r="B24" s="4" t="str">
        <f t="shared" ref="B24:B45" si="3">LEFT(C24,5)&amp;"**"</f>
        <v>93우10**</v>
      </c>
      <c r="C24" s="4" t="s">
        <v>97</v>
      </c>
      <c r="D24" s="4" t="s">
        <v>98</v>
      </c>
      <c r="E24" s="6" t="str">
        <f t="shared" si="2"/>
        <v>제*****)</v>
      </c>
      <c r="F24" s="4" t="s">
        <v>99</v>
      </c>
      <c r="G24" s="7" t="str">
        <f t="shared" ref="G24:G45" si="4">LEFT(F24,16)&amp;"*******"</f>
        <v>충청북도 영동군 영동읍 금동로*******</v>
      </c>
      <c r="H24" s="15">
        <v>44271</v>
      </c>
      <c r="I24" s="12" t="s">
        <v>10</v>
      </c>
      <c r="J24" s="9" t="s">
        <v>11</v>
      </c>
    </row>
    <row r="25" spans="1:10" s="21" customFormat="1" ht="21" customHeight="1" x14ac:dyDescent="0.3">
      <c r="A25" s="14">
        <v>23</v>
      </c>
      <c r="B25" s="4" t="str">
        <f t="shared" si="3"/>
        <v>93수78**</v>
      </c>
      <c r="C25" s="4" t="s">
        <v>100</v>
      </c>
      <c r="D25" s="4" t="s">
        <v>101</v>
      </c>
      <c r="E25" s="6" t="str">
        <f t="shared" si="2"/>
        <v>(*****건</v>
      </c>
      <c r="F25" s="4" t="s">
        <v>49</v>
      </c>
      <c r="G25" s="7" t="str">
        <f t="shared" si="4"/>
        <v>충청북도 영동군 영동읍 이수길*******</v>
      </c>
      <c r="H25" s="15">
        <v>44271</v>
      </c>
      <c r="I25" s="12" t="s">
        <v>10</v>
      </c>
      <c r="J25" s="9" t="s">
        <v>11</v>
      </c>
    </row>
    <row r="26" spans="1:10" s="21" customFormat="1" ht="21" customHeight="1" x14ac:dyDescent="0.3">
      <c r="A26" s="14">
        <v>24</v>
      </c>
      <c r="B26" s="4" t="str">
        <f t="shared" si="3"/>
        <v>61라55**</v>
      </c>
      <c r="C26" s="4" t="s">
        <v>102</v>
      </c>
      <c r="D26" s="4" t="s">
        <v>103</v>
      </c>
      <c r="E26" s="6" t="str">
        <f t="shared" si="2"/>
        <v>농***********리</v>
      </c>
      <c r="F26" s="4" t="s">
        <v>104</v>
      </c>
      <c r="G26" s="7" t="str">
        <f t="shared" si="4"/>
        <v>충청북도 영동군 용산면 동화길*******</v>
      </c>
      <c r="H26" s="15">
        <v>44271</v>
      </c>
      <c r="I26" s="12" t="s">
        <v>10</v>
      </c>
      <c r="J26" s="9" t="s">
        <v>9</v>
      </c>
    </row>
    <row r="27" spans="1:10" s="21" customFormat="1" ht="21" customHeight="1" x14ac:dyDescent="0.3">
      <c r="A27" s="14">
        <v>25</v>
      </c>
      <c r="B27" s="4" t="str">
        <f t="shared" si="3"/>
        <v>06노47**</v>
      </c>
      <c r="C27" s="4" t="s">
        <v>105</v>
      </c>
      <c r="D27" s="4" t="s">
        <v>106</v>
      </c>
      <c r="E27" s="6" t="str">
        <f t="shared" si="2"/>
        <v>(****톤</v>
      </c>
      <c r="F27" s="4" t="s">
        <v>107</v>
      </c>
      <c r="G27" s="7" t="str">
        <f t="shared" si="4"/>
        <v>충청북도 영동군 학산면 서산리*******</v>
      </c>
      <c r="H27" s="10">
        <v>44273</v>
      </c>
      <c r="I27" s="12" t="s">
        <v>10</v>
      </c>
      <c r="J27" s="9" t="s">
        <v>11</v>
      </c>
    </row>
    <row r="28" spans="1:10" s="21" customFormat="1" ht="21" customHeight="1" x14ac:dyDescent="0.3">
      <c r="A28" s="14">
        <v>26</v>
      </c>
      <c r="B28" s="4" t="s">
        <v>16</v>
      </c>
      <c r="C28" s="4" t="s">
        <v>108</v>
      </c>
      <c r="D28" s="4" t="s">
        <v>109</v>
      </c>
      <c r="E28" s="6" t="str">
        <f t="shared" si="2"/>
        <v>고*철</v>
      </c>
      <c r="F28" s="4" t="s">
        <v>110</v>
      </c>
      <c r="G28" s="7" t="s">
        <v>17</v>
      </c>
      <c r="H28" s="15">
        <v>44271</v>
      </c>
      <c r="I28" s="12" t="s">
        <v>13</v>
      </c>
      <c r="J28" s="9" t="s">
        <v>11</v>
      </c>
    </row>
    <row r="29" spans="1:10" s="21" customFormat="1" ht="21" customHeight="1" x14ac:dyDescent="0.3">
      <c r="A29" s="14">
        <v>27</v>
      </c>
      <c r="B29" s="4" t="s">
        <v>18</v>
      </c>
      <c r="C29" s="5" t="s">
        <v>35</v>
      </c>
      <c r="D29" s="4" t="s">
        <v>27</v>
      </c>
      <c r="E29" s="6" t="str">
        <f t="shared" si="2"/>
        <v>육*태</v>
      </c>
      <c r="F29" s="4" t="s">
        <v>43</v>
      </c>
      <c r="G29" s="7" t="s">
        <v>17</v>
      </c>
      <c r="H29" s="10">
        <v>44263</v>
      </c>
      <c r="I29" s="12" t="s">
        <v>10</v>
      </c>
      <c r="J29" s="9" t="s">
        <v>23</v>
      </c>
    </row>
    <row r="30" spans="1:10" s="21" customFormat="1" ht="21" customHeight="1" x14ac:dyDescent="0.3">
      <c r="A30" s="14">
        <v>28</v>
      </c>
      <c r="B30" s="4" t="str">
        <f t="shared" si="3"/>
        <v>76수51**</v>
      </c>
      <c r="C30" s="4" t="s">
        <v>34</v>
      </c>
      <c r="D30" s="4" t="s">
        <v>26</v>
      </c>
      <c r="E30" s="6" t="str">
        <f t="shared" si="2"/>
        <v>(***신</v>
      </c>
      <c r="F30" s="5" t="s">
        <v>42</v>
      </c>
      <c r="G30" s="7" t="str">
        <f t="shared" si="4"/>
        <v>충청북도 영동군 추풍령면 신안*******</v>
      </c>
      <c r="H30" s="10">
        <v>44270</v>
      </c>
      <c r="I30" s="5" t="s">
        <v>8</v>
      </c>
      <c r="J30" s="9" t="s">
        <v>23</v>
      </c>
    </row>
    <row r="31" spans="1:10" s="21" customFormat="1" ht="21" customHeight="1" x14ac:dyDescent="0.3">
      <c r="A31" s="14">
        <v>29</v>
      </c>
      <c r="B31" s="4" t="str">
        <f t="shared" si="3"/>
        <v>85나43**</v>
      </c>
      <c r="C31" s="5" t="s">
        <v>19</v>
      </c>
      <c r="D31" s="5" t="s">
        <v>20</v>
      </c>
      <c r="E31" s="6" t="str">
        <f t="shared" si="2"/>
        <v>육*수</v>
      </c>
      <c r="F31" s="4" t="s">
        <v>21</v>
      </c>
      <c r="G31" s="7" t="str">
        <f t="shared" si="4"/>
        <v>충청북도 영동군 용산면 전주동*******</v>
      </c>
      <c r="H31" s="11" t="s">
        <v>22</v>
      </c>
      <c r="I31" s="5"/>
      <c r="J31" s="9" t="s">
        <v>23</v>
      </c>
    </row>
    <row r="32" spans="1:10" s="13" customFormat="1" ht="21" customHeight="1" x14ac:dyDescent="0.3">
      <c r="A32" s="14">
        <v>30</v>
      </c>
      <c r="B32" s="4" t="str">
        <f t="shared" si="3"/>
        <v>76수51**</v>
      </c>
      <c r="C32" s="12" t="s">
        <v>34</v>
      </c>
      <c r="D32" s="12" t="s">
        <v>26</v>
      </c>
      <c r="E32" s="6" t="str">
        <f t="shared" si="2"/>
        <v>(***신</v>
      </c>
      <c r="F32" s="12" t="s">
        <v>42</v>
      </c>
      <c r="G32" s="7" t="str">
        <f t="shared" si="4"/>
        <v>충청북도 영동군 추풍령면 신안*******</v>
      </c>
      <c r="H32" s="19">
        <v>20210315</v>
      </c>
      <c r="I32" s="12" t="s">
        <v>25</v>
      </c>
      <c r="J32" s="4" t="s">
        <v>47</v>
      </c>
    </row>
    <row r="33" spans="1:10" s="13" customFormat="1" ht="21" customHeight="1" x14ac:dyDescent="0.3">
      <c r="A33" s="14">
        <v>31</v>
      </c>
      <c r="B33" s="4" t="str">
        <f t="shared" si="3"/>
        <v>93수77**</v>
      </c>
      <c r="C33" s="12" t="s">
        <v>35</v>
      </c>
      <c r="D33" s="12" t="s">
        <v>27</v>
      </c>
      <c r="E33" s="6" t="str">
        <f t="shared" si="2"/>
        <v>육*태</v>
      </c>
      <c r="F33" s="12" t="s">
        <v>43</v>
      </c>
      <c r="G33" s="7" t="str">
        <f t="shared" si="4"/>
        <v>충청북도 영동군 양산면 봉수대*******</v>
      </c>
      <c r="H33" s="19">
        <v>20210308</v>
      </c>
      <c r="I33" s="12" t="s">
        <v>122</v>
      </c>
      <c r="J33" s="4" t="s">
        <v>47</v>
      </c>
    </row>
    <row r="34" spans="1:10" s="13" customFormat="1" ht="21" customHeight="1" x14ac:dyDescent="0.3">
      <c r="A34" s="14">
        <v>32</v>
      </c>
      <c r="B34" s="4" t="str">
        <f t="shared" si="3"/>
        <v>61나65**</v>
      </c>
      <c r="C34" s="12" t="s">
        <v>36</v>
      </c>
      <c r="D34" s="12" t="s">
        <v>28</v>
      </c>
      <c r="E34" s="6" t="str">
        <f t="shared" si="2"/>
        <v>장*경</v>
      </c>
      <c r="F34" s="12" t="s">
        <v>44</v>
      </c>
      <c r="G34" s="7" t="str">
        <f t="shared" si="4"/>
        <v>충청북도 영동군 추풍령면 추풍*******</v>
      </c>
      <c r="H34" s="19">
        <v>20210311</v>
      </c>
      <c r="I34" s="12" t="s">
        <v>25</v>
      </c>
      <c r="J34" s="4" t="s">
        <v>47</v>
      </c>
    </row>
    <row r="35" spans="1:10" s="21" customFormat="1" ht="21" customHeight="1" x14ac:dyDescent="0.3">
      <c r="A35" s="14">
        <v>33</v>
      </c>
      <c r="B35" s="4" t="str">
        <f t="shared" si="3"/>
        <v>80주75**</v>
      </c>
      <c r="C35" s="12" t="s">
        <v>37</v>
      </c>
      <c r="D35" s="12" t="s">
        <v>29</v>
      </c>
      <c r="E35" s="6" t="str">
        <f t="shared" si="2"/>
        <v>이*태</v>
      </c>
      <c r="F35" s="12" t="s">
        <v>76</v>
      </c>
      <c r="G35" s="7" t="str">
        <f t="shared" si="4"/>
        <v>충청북도 영동군 영동읍 영산로*******</v>
      </c>
      <c r="H35" s="19">
        <v>20210312</v>
      </c>
      <c r="I35" s="12" t="s">
        <v>25</v>
      </c>
      <c r="J35" s="4" t="s">
        <v>47</v>
      </c>
    </row>
    <row r="36" spans="1:10" s="21" customFormat="1" ht="21" customHeight="1" x14ac:dyDescent="0.3">
      <c r="A36" s="14">
        <v>34</v>
      </c>
      <c r="B36" s="4" t="str">
        <f t="shared" si="3"/>
        <v>38구81**</v>
      </c>
      <c r="C36" s="12" t="s">
        <v>38</v>
      </c>
      <c r="D36" s="12" t="s">
        <v>30</v>
      </c>
      <c r="E36" s="6" t="str">
        <f t="shared" si="2"/>
        <v>S*****************************O</v>
      </c>
      <c r="F36" s="12" t="s">
        <v>118</v>
      </c>
      <c r="G36" s="7" t="str">
        <f t="shared" si="4"/>
        <v>충청북도 영동군 영동읍 눈어치*******</v>
      </c>
      <c r="H36" s="19">
        <v>20210312</v>
      </c>
      <c r="I36" s="12" t="s">
        <v>25</v>
      </c>
      <c r="J36" s="4" t="s">
        <v>47</v>
      </c>
    </row>
    <row r="37" spans="1:10" s="21" customFormat="1" ht="21" customHeight="1" x14ac:dyDescent="0.3">
      <c r="A37" s="14">
        <v>35</v>
      </c>
      <c r="B37" s="4" t="str">
        <f t="shared" si="3"/>
        <v>88나29**</v>
      </c>
      <c r="C37" s="12" t="s">
        <v>39</v>
      </c>
      <c r="D37" s="12" t="s">
        <v>31</v>
      </c>
      <c r="E37" s="6" t="str">
        <f t="shared" si="2"/>
        <v>도*******)</v>
      </c>
      <c r="F37" s="12" t="s">
        <v>45</v>
      </c>
      <c r="G37" s="7" t="str">
        <f t="shared" si="4"/>
        <v>충청북도 영동군 양산면 가곡5*******</v>
      </c>
      <c r="H37" s="19">
        <v>20210312</v>
      </c>
      <c r="I37" s="12" t="s">
        <v>25</v>
      </c>
      <c r="J37" s="4" t="s">
        <v>47</v>
      </c>
    </row>
    <row r="38" spans="1:10" s="21" customFormat="1" ht="21" customHeight="1" x14ac:dyDescent="0.3">
      <c r="A38" s="14">
        <v>36</v>
      </c>
      <c r="B38" s="4" t="str">
        <f t="shared" si="3"/>
        <v>41더67**</v>
      </c>
      <c r="C38" s="12" t="s">
        <v>40</v>
      </c>
      <c r="D38" s="12" t="s">
        <v>32</v>
      </c>
      <c r="E38" s="6" t="str">
        <f t="shared" si="2"/>
        <v>이*만</v>
      </c>
      <c r="F38" s="12" t="s">
        <v>46</v>
      </c>
      <c r="G38" s="7" t="str">
        <f t="shared" si="4"/>
        <v>충청남도 서산시 부석면 한내울*******</v>
      </c>
      <c r="H38" s="19">
        <v>20210311</v>
      </c>
      <c r="I38" s="12" t="s">
        <v>25</v>
      </c>
      <c r="J38" s="4" t="s">
        <v>47</v>
      </c>
    </row>
    <row r="39" spans="1:10" s="21" customFormat="1" ht="21" customHeight="1" x14ac:dyDescent="0.3">
      <c r="A39" s="14">
        <v>37</v>
      </c>
      <c r="B39" s="4" t="str">
        <f t="shared" si="3"/>
        <v>305나2**</v>
      </c>
      <c r="C39" s="12" t="s">
        <v>41</v>
      </c>
      <c r="D39" s="12" t="s">
        <v>33</v>
      </c>
      <c r="E39" s="6" t="str">
        <f t="shared" si="2"/>
        <v>K*****************************I</v>
      </c>
      <c r="F39" s="12" t="s">
        <v>119</v>
      </c>
      <c r="G39" s="7" t="str">
        <f t="shared" si="4"/>
        <v>충청북도 영동군 영동읍 어미실*******</v>
      </c>
      <c r="H39" s="19">
        <v>20210312</v>
      </c>
      <c r="I39" s="12" t="s">
        <v>25</v>
      </c>
      <c r="J39" s="4" t="s">
        <v>47</v>
      </c>
    </row>
    <row r="40" spans="1:10" s="21" customFormat="1" ht="21" customHeight="1" x14ac:dyDescent="0.3">
      <c r="A40" s="14">
        <v>38</v>
      </c>
      <c r="B40" s="4" t="str">
        <f t="shared" si="3"/>
        <v>24러08**</v>
      </c>
      <c r="C40" s="12" t="s">
        <v>111</v>
      </c>
      <c r="D40" s="12" t="s">
        <v>114</v>
      </c>
      <c r="E40" s="6" t="str">
        <f t="shared" si="2"/>
        <v>이*우</v>
      </c>
      <c r="F40" s="12" t="s">
        <v>120</v>
      </c>
      <c r="G40" s="7" t="str">
        <f t="shared" si="4"/>
        <v>충청북도 영동군 영동읍 새심길*******</v>
      </c>
      <c r="H40" s="19">
        <v>20210308</v>
      </c>
      <c r="I40" s="12" t="s">
        <v>123</v>
      </c>
      <c r="J40" s="4" t="s">
        <v>47</v>
      </c>
    </row>
    <row r="41" spans="1:10" s="21" customFormat="1" ht="21" customHeight="1" x14ac:dyDescent="0.3">
      <c r="A41" s="14">
        <v>39</v>
      </c>
      <c r="B41" s="4" t="str">
        <f t="shared" si="3"/>
        <v>93수21**</v>
      </c>
      <c r="C41" s="12" t="s">
        <v>112</v>
      </c>
      <c r="D41" s="12" t="s">
        <v>115</v>
      </c>
      <c r="E41" s="6" t="str">
        <f t="shared" si="2"/>
        <v>진*****)</v>
      </c>
      <c r="F41" s="12" t="s">
        <v>117</v>
      </c>
      <c r="G41" s="7" t="str">
        <f t="shared" si="4"/>
        <v>충청북도 영동군 황간면 황간동*******</v>
      </c>
      <c r="H41" s="19">
        <v>20210308</v>
      </c>
      <c r="I41" s="12" t="s">
        <v>122</v>
      </c>
      <c r="J41" s="4" t="s">
        <v>47</v>
      </c>
    </row>
    <row r="42" spans="1:10" s="21" customFormat="1" ht="21" customHeight="1" x14ac:dyDescent="0.3">
      <c r="A42" s="14">
        <v>40</v>
      </c>
      <c r="B42" s="4" t="str">
        <f t="shared" si="3"/>
        <v>18무50**</v>
      </c>
      <c r="C42" s="12" t="s">
        <v>113</v>
      </c>
      <c r="D42" s="12" t="s">
        <v>116</v>
      </c>
      <c r="E42" s="6" t="str">
        <f t="shared" si="2"/>
        <v>차*현</v>
      </c>
      <c r="F42" s="12" t="s">
        <v>121</v>
      </c>
      <c r="G42" s="7" t="str">
        <f t="shared" si="4"/>
        <v>충청북도 영동군 영동읍 중앙로*******</v>
      </c>
      <c r="H42" s="19">
        <v>20210309</v>
      </c>
      <c r="I42" s="12" t="s">
        <v>123</v>
      </c>
      <c r="J42" s="4" t="s">
        <v>47</v>
      </c>
    </row>
    <row r="43" spans="1:10" s="21" customFormat="1" ht="21" customHeight="1" x14ac:dyDescent="0.3">
      <c r="A43" s="14">
        <v>41</v>
      </c>
      <c r="B43" s="4" t="str">
        <f t="shared" si="3"/>
        <v>18무50**</v>
      </c>
      <c r="C43" s="12" t="s">
        <v>113</v>
      </c>
      <c r="D43" s="12" t="s">
        <v>116</v>
      </c>
      <c r="E43" s="6" t="str">
        <f t="shared" si="2"/>
        <v>차*현</v>
      </c>
      <c r="F43" s="12" t="s">
        <v>124</v>
      </c>
      <c r="G43" s="7" t="str">
        <f t="shared" si="4"/>
        <v>충청북도 영동군 영동읍 중앙로*******</v>
      </c>
      <c r="H43" s="19">
        <v>20210312</v>
      </c>
      <c r="I43" s="12" t="s">
        <v>123</v>
      </c>
      <c r="J43" s="12" t="s">
        <v>24</v>
      </c>
    </row>
    <row r="44" spans="1:10" s="21" customFormat="1" ht="21" customHeight="1" x14ac:dyDescent="0.3">
      <c r="A44" s="14">
        <v>42</v>
      </c>
      <c r="B44" s="4" t="str">
        <f t="shared" si="3"/>
        <v>24러08**</v>
      </c>
      <c r="C44" s="12" t="s">
        <v>111</v>
      </c>
      <c r="D44" s="12" t="s">
        <v>114</v>
      </c>
      <c r="E44" s="6" t="str">
        <f t="shared" si="2"/>
        <v>이*우</v>
      </c>
      <c r="F44" s="12" t="s">
        <v>125</v>
      </c>
      <c r="G44" s="7" t="str">
        <f t="shared" si="4"/>
        <v>충청북도 영동군 영동읍 새심길*******</v>
      </c>
      <c r="H44" s="19">
        <v>20210308</v>
      </c>
      <c r="I44" s="12" t="s">
        <v>123</v>
      </c>
      <c r="J44" s="12" t="s">
        <v>24</v>
      </c>
    </row>
    <row r="45" spans="1:10" s="21" customFormat="1" ht="21" customHeight="1" x14ac:dyDescent="0.3">
      <c r="A45" s="14">
        <v>43</v>
      </c>
      <c r="B45" s="4" t="str">
        <f t="shared" si="3"/>
        <v>93수21**</v>
      </c>
      <c r="C45" s="12" t="s">
        <v>112</v>
      </c>
      <c r="D45" s="12" t="s">
        <v>115</v>
      </c>
      <c r="E45" s="6" t="str">
        <f t="shared" si="2"/>
        <v>진*****)</v>
      </c>
      <c r="F45" s="12" t="s">
        <v>126</v>
      </c>
      <c r="G45" s="7" t="str">
        <f t="shared" si="4"/>
        <v>충청북도 영동군 황간면 황간동*******</v>
      </c>
      <c r="H45" s="19">
        <v>20210308</v>
      </c>
      <c r="I45" s="12" t="s">
        <v>122</v>
      </c>
      <c r="J45" s="12" t="s">
        <v>24</v>
      </c>
    </row>
    <row r="46" spans="1:10" x14ac:dyDescent="0.3">
      <c r="C46"/>
      <c r="H46"/>
      <c r="I46"/>
    </row>
  </sheetData>
  <mergeCells count="1">
    <mergeCell ref="A1:J1"/>
  </mergeCells>
  <phoneticPr fontId="2" type="noConversion"/>
  <pageMargins left="0.2" right="0.1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검사안내등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2021-02-02T11:48:31Z</dcterms:created>
  <dcterms:modified xsi:type="dcterms:W3CDTF">2021-04-15T13:59:38Z</dcterms:modified>
</cp:coreProperties>
</file>