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감리자지정(공동주택)\0_감리자모집공고\수정공고-1차\"/>
    </mc:Choice>
  </mc:AlternateContent>
  <bookViews>
    <workbookView xWindow="0" yWindow="0" windowWidth="28800" windowHeight="11595" tabRatio="752"/>
  </bookViews>
  <sheets>
    <sheet name="사업개요" sheetId="18" r:id="rId1"/>
    <sheet name="총사업비산출총괄표" sheetId="1" r:id="rId2"/>
    <sheet name="공종별총공사비구성현황표" sheetId="11" r:id="rId3"/>
    <sheet name="감리비산출" sheetId="16" state="hidden" r:id="rId4"/>
    <sheet name="산출근거1" sheetId="14" state="hidden" r:id="rId5"/>
    <sheet name="산출근거2" sheetId="15" state="hidden" r:id="rId6"/>
    <sheet name="예정공정표" sheetId="1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0">#REF!</definedName>
    <definedName name="__11">#REF!</definedName>
    <definedName name="__123Graph_D" hidden="1">#REF!</definedName>
    <definedName name="__6">#REF!</definedName>
    <definedName name="__7">#REF!</definedName>
    <definedName name="__8">#REF!</definedName>
    <definedName name="__9">#REF!</definedName>
    <definedName name="__C">#REF!</definedName>
    <definedName name="__px1">#REF!</definedName>
    <definedName name="__px2">#REF!</definedName>
    <definedName name="__q45" hidden="1">{"'용역비'!$A$4:$C$8"}</definedName>
    <definedName name="__stp1">#REF!</definedName>
    <definedName name="__stp10">#REF!</definedName>
    <definedName name="__stp100">#REF!</definedName>
    <definedName name="__stp101">#REF!</definedName>
    <definedName name="__stp102">#REF!</definedName>
    <definedName name="__stp103">#REF!</definedName>
    <definedName name="__stp104">#REF!</definedName>
    <definedName name="__stp105">#REF!</definedName>
    <definedName name="__stp106">#REF!</definedName>
    <definedName name="__stp107">#REF!</definedName>
    <definedName name="__stp108">#REF!</definedName>
    <definedName name="__stp109">#REF!</definedName>
    <definedName name="__stp11">#REF!</definedName>
    <definedName name="__stp110">#REF!</definedName>
    <definedName name="__stp111">#REF!</definedName>
    <definedName name="__stp112">#REF!</definedName>
    <definedName name="__stp113">#REF!</definedName>
    <definedName name="__stp114">#REF!</definedName>
    <definedName name="__stp115">#REF!</definedName>
    <definedName name="__stp116">#REF!</definedName>
    <definedName name="__stp117">#REF!</definedName>
    <definedName name="__stp118">#REF!</definedName>
    <definedName name="__stp119">#REF!</definedName>
    <definedName name="__stp12">#REF!</definedName>
    <definedName name="__stp120">#REF!</definedName>
    <definedName name="__stp121">#REF!</definedName>
    <definedName name="__stp122">#REF!</definedName>
    <definedName name="__stp123">#REF!</definedName>
    <definedName name="__stp124">#REF!</definedName>
    <definedName name="__stp125">#REF!</definedName>
    <definedName name="__stp126">#REF!</definedName>
    <definedName name="__stp127">#REF!</definedName>
    <definedName name="__stp128">#REF!</definedName>
    <definedName name="__stp129">#REF!</definedName>
    <definedName name="__stp13">#REF!</definedName>
    <definedName name="__stp130">#REF!</definedName>
    <definedName name="__stp131">#REF!</definedName>
    <definedName name="__stp132">#REF!</definedName>
    <definedName name="__stp133">#REF!</definedName>
    <definedName name="__stp134">#REF!</definedName>
    <definedName name="__stp135">#REF!</definedName>
    <definedName name="__stp136">#REF!</definedName>
    <definedName name="__stp137">#REF!</definedName>
    <definedName name="__stp138">#REF!</definedName>
    <definedName name="__stp139">#REF!</definedName>
    <definedName name="__stp14">#REF!</definedName>
    <definedName name="__stp140">#REF!</definedName>
    <definedName name="__stp141">#REF!</definedName>
    <definedName name="__stp142">#REF!</definedName>
    <definedName name="__stp143">#REF!</definedName>
    <definedName name="__stp144">#REF!</definedName>
    <definedName name="__stp145">#REF!</definedName>
    <definedName name="__stp146">#REF!</definedName>
    <definedName name="__stp147">#REF!</definedName>
    <definedName name="__stp148">#REF!</definedName>
    <definedName name="__stp149">#REF!</definedName>
    <definedName name="__stp15">#REF!</definedName>
    <definedName name="__stp150">#REF!</definedName>
    <definedName name="__stp151">#REF!</definedName>
    <definedName name="__stp152">#REF!</definedName>
    <definedName name="__stp153">#REF!</definedName>
    <definedName name="__stp154">#REF!</definedName>
    <definedName name="__stp155">#REF!</definedName>
    <definedName name="__stp156">#REF!</definedName>
    <definedName name="__stp157">#REF!</definedName>
    <definedName name="__stp158">#REF!</definedName>
    <definedName name="__stp159">#REF!</definedName>
    <definedName name="__stp16">#REF!</definedName>
    <definedName name="__stp160">#REF!</definedName>
    <definedName name="__stp161">#REF!</definedName>
    <definedName name="__stp162">#REF!</definedName>
    <definedName name="__stp163">#REF!</definedName>
    <definedName name="__stp164">#REF!</definedName>
    <definedName name="__stp165">#REF!</definedName>
    <definedName name="__stp166">#REF!</definedName>
    <definedName name="__stp167">#REF!</definedName>
    <definedName name="__stp168">#REF!</definedName>
    <definedName name="__stp169">#REF!</definedName>
    <definedName name="__stp17">#REF!</definedName>
    <definedName name="__stp170">#REF!</definedName>
    <definedName name="__stp171">#REF!</definedName>
    <definedName name="__stp172">#REF!</definedName>
    <definedName name="__stp173">#REF!</definedName>
    <definedName name="__stp174">#REF!</definedName>
    <definedName name="__stp175">#REF!</definedName>
    <definedName name="__stp176">#REF!</definedName>
    <definedName name="__stp177">#REF!</definedName>
    <definedName name="__stp178">#REF!</definedName>
    <definedName name="__stp179">#REF!</definedName>
    <definedName name="__stp18">#REF!</definedName>
    <definedName name="__stp180">#REF!</definedName>
    <definedName name="__stp181">#REF!</definedName>
    <definedName name="__stp182">#REF!</definedName>
    <definedName name="__stp183">#REF!</definedName>
    <definedName name="__stp184">#REF!</definedName>
    <definedName name="__stp185">#REF!</definedName>
    <definedName name="__stp186">#REF!</definedName>
    <definedName name="__stp187">#REF!</definedName>
    <definedName name="__stp188">#REF!</definedName>
    <definedName name="__stp189">#REF!</definedName>
    <definedName name="__stp19">#REF!</definedName>
    <definedName name="__stp190">#REF!</definedName>
    <definedName name="__stp191">#REF!</definedName>
    <definedName name="__stp192">#REF!</definedName>
    <definedName name="__stp193">#REF!</definedName>
    <definedName name="__stp194">#REF!</definedName>
    <definedName name="__stp195">#REF!</definedName>
    <definedName name="__stp196">#REF!</definedName>
    <definedName name="__stp197">#REF!</definedName>
    <definedName name="__stp198">#REF!</definedName>
    <definedName name="__stp199">#REF!</definedName>
    <definedName name="__stp2">#REF!</definedName>
    <definedName name="__stp20">#REF!</definedName>
    <definedName name="__stp21">#REF!</definedName>
    <definedName name="__stp22">#REF!</definedName>
    <definedName name="__stp23">#REF!</definedName>
    <definedName name="__stp24">#REF!</definedName>
    <definedName name="__stp25">#REF!</definedName>
    <definedName name="__stp26">#REF!</definedName>
    <definedName name="__stp27">#REF!</definedName>
    <definedName name="__stp28">#REF!</definedName>
    <definedName name="__stp29">#REF!</definedName>
    <definedName name="__stp3">#REF!</definedName>
    <definedName name="__stp30">#REF!</definedName>
    <definedName name="__stp31">#REF!</definedName>
    <definedName name="__stp32">#REF!</definedName>
    <definedName name="__stp33">#REF!</definedName>
    <definedName name="__stp34">#REF!</definedName>
    <definedName name="__stp35">#REF!</definedName>
    <definedName name="__stp36">#REF!</definedName>
    <definedName name="__stp37">#REF!</definedName>
    <definedName name="__stp38">#REF!</definedName>
    <definedName name="__stp39">#REF!</definedName>
    <definedName name="__stp4">#REF!</definedName>
    <definedName name="__stp40">#REF!</definedName>
    <definedName name="__stp41">#REF!</definedName>
    <definedName name="__stp42">#REF!</definedName>
    <definedName name="__stp43">#REF!</definedName>
    <definedName name="__stp44">#REF!</definedName>
    <definedName name="__stp45">#REF!</definedName>
    <definedName name="__stp46">#REF!</definedName>
    <definedName name="__stp47">#REF!</definedName>
    <definedName name="__stp48">#REF!</definedName>
    <definedName name="__stp49">#REF!</definedName>
    <definedName name="__stp5">#REF!</definedName>
    <definedName name="__stp50">#REF!</definedName>
    <definedName name="__stp51">#REF!</definedName>
    <definedName name="__stp52">#REF!</definedName>
    <definedName name="__stp53">#REF!</definedName>
    <definedName name="__stp54">#REF!</definedName>
    <definedName name="__stp55">#REF!</definedName>
    <definedName name="__stp56">#REF!</definedName>
    <definedName name="__stp57">#REF!</definedName>
    <definedName name="__stp58">#REF!</definedName>
    <definedName name="__stp59">#REF!</definedName>
    <definedName name="__stp6">#REF!</definedName>
    <definedName name="__stp60">#REF!</definedName>
    <definedName name="__stp61">#REF!</definedName>
    <definedName name="__stp62">#REF!</definedName>
    <definedName name="__stp63">#REF!</definedName>
    <definedName name="__stp64">#REF!</definedName>
    <definedName name="__stp65">#REF!</definedName>
    <definedName name="__stp66">#REF!</definedName>
    <definedName name="__stp67">#REF!</definedName>
    <definedName name="__stp68">#REF!</definedName>
    <definedName name="__stp69">#REF!</definedName>
    <definedName name="__stp7">#REF!</definedName>
    <definedName name="__stp70">#REF!</definedName>
    <definedName name="__stp71">#REF!</definedName>
    <definedName name="__stp72">#REF!</definedName>
    <definedName name="__stp73">#REF!</definedName>
    <definedName name="__stp74">#REF!</definedName>
    <definedName name="__stp75">#REF!</definedName>
    <definedName name="__stp76">#REF!</definedName>
    <definedName name="__stp77">#REF!</definedName>
    <definedName name="__stp78">#REF!</definedName>
    <definedName name="__stp79">#REF!</definedName>
    <definedName name="__stp8">#REF!</definedName>
    <definedName name="__stp80">#REF!</definedName>
    <definedName name="__stp81">#REF!</definedName>
    <definedName name="__stp82">#REF!</definedName>
    <definedName name="__stp83">#REF!</definedName>
    <definedName name="__stp84">#REF!</definedName>
    <definedName name="__stp85">#REF!</definedName>
    <definedName name="__stp86">#REF!</definedName>
    <definedName name="__stp87">#REF!</definedName>
    <definedName name="__stp88">#REF!</definedName>
    <definedName name="__stp89">#REF!</definedName>
    <definedName name="__stp9">#REF!</definedName>
    <definedName name="__stp90">#REF!</definedName>
    <definedName name="__stp91">#REF!</definedName>
    <definedName name="__stp92">#REF!</definedName>
    <definedName name="__stp93">#REF!</definedName>
    <definedName name="__stp94">#REF!</definedName>
    <definedName name="__stp95">#REF!</definedName>
    <definedName name="__stp96">#REF!</definedName>
    <definedName name="__stp97">#REF!</definedName>
    <definedName name="__stp98">#REF!</definedName>
    <definedName name="__stp99">#REF!</definedName>
    <definedName name="_1">#N/A</definedName>
    <definedName name="_1__123Graph_A차트_1" hidden="1">#REF!</definedName>
    <definedName name="_10">#N/A</definedName>
    <definedName name="_11">#N/A</definedName>
    <definedName name="_12">#N/A</definedName>
    <definedName name="_13">#N/A</definedName>
    <definedName name="_14">#N/A</definedName>
    <definedName name="_15">#N/A</definedName>
    <definedName name="_16">#N/A</definedName>
    <definedName name="_17">#N/A</definedName>
    <definedName name="_18">#N/A</definedName>
    <definedName name="_19">#N/A</definedName>
    <definedName name="_1999_01_29">#REF!</definedName>
    <definedName name="_1차_94년">#N/A</definedName>
    <definedName name="_2">#N/A</definedName>
    <definedName name="_2__123Graph_B차트_1" hidden="1">#REF!</definedName>
    <definedName name="_20">#N/A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9">#N/A</definedName>
    <definedName name="_2item">#REF!</definedName>
    <definedName name="_2차결제일">#N/A</definedName>
    <definedName name="_3">#N/A</definedName>
    <definedName name="_3__123Graph_C차트_1" hidden="1">#REF!</definedName>
    <definedName name="_30">#N/A</definedName>
    <definedName name="_31">#N/A</definedName>
    <definedName name="_32">#N/A</definedName>
    <definedName name="_33">#N/A</definedName>
    <definedName name="_34">#N/A</definedName>
    <definedName name="_35">#N/A</definedName>
    <definedName name="_36">#N/A</definedName>
    <definedName name="_37">#N/A</definedName>
    <definedName name="_38">#N/A</definedName>
    <definedName name="_39">#N/A</definedName>
    <definedName name="_3item">#REF!</definedName>
    <definedName name="_4">#N/A</definedName>
    <definedName name="_40">#N/A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4item">#REF!</definedName>
    <definedName name="_5">#N/A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5item">#REF!</definedName>
    <definedName name="_6">#N/A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6차" localSheetId="2">#REF!</definedName>
    <definedName name="_6차">#REF!</definedName>
    <definedName name="_7">#N/A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A01" localSheetId="2">#REF!</definedName>
    <definedName name="_A01">#REF!</definedName>
    <definedName name="_A010">#REF!</definedName>
    <definedName name="_A02" localSheetId="2">#REF!</definedName>
    <definedName name="_A02">#REF!</definedName>
    <definedName name="_A020">#REF!</definedName>
    <definedName name="_A03" localSheetId="2">#REF!</definedName>
    <definedName name="_A03">#REF!</definedName>
    <definedName name="_A04" localSheetId="2">#REF!</definedName>
    <definedName name="_A04">#REF!</definedName>
    <definedName name="_A05" localSheetId="2">#REF!</definedName>
    <definedName name="_A05">#REF!</definedName>
    <definedName name="_A050">#REF!</definedName>
    <definedName name="_A060">#REF!</definedName>
    <definedName name="_A070">#REF!</definedName>
    <definedName name="_A080">#REF!</definedName>
    <definedName name="_A090">#REF!</definedName>
    <definedName name="_a1">#REF!</definedName>
    <definedName name="_A100">#REF!</definedName>
    <definedName name="_A100000" localSheetId="2">#REF!</definedName>
    <definedName name="_A100000">#REF!</definedName>
    <definedName name="_A110">#REF!</definedName>
    <definedName name="_A120">#REF!</definedName>
    <definedName name="_A130">#REF!</definedName>
    <definedName name="_A140">#REF!</definedName>
    <definedName name="_A150">#REF!</definedName>
    <definedName name="_A160">#REF!</definedName>
    <definedName name="_A170">#REF!</definedName>
    <definedName name="_A180">#REF!</definedName>
    <definedName name="_A190">#REF!</definedName>
    <definedName name="_A200">#REF!</definedName>
    <definedName name="_A210">#REF!</definedName>
    <definedName name="_A220">#REF!</definedName>
    <definedName name="_A230">#REF!</definedName>
    <definedName name="_A240">#REF!</definedName>
    <definedName name="_A250">#REF!</definedName>
    <definedName name="_A260">#REF!</definedName>
    <definedName name="_A270">#REF!</definedName>
    <definedName name="_A280">#REF!</definedName>
    <definedName name="_A290">#REF!</definedName>
    <definedName name="_A300">#REF!</definedName>
    <definedName name="_A310">#REF!</definedName>
    <definedName name="_A320">#REF!</definedName>
    <definedName name="_A330">#REF!</definedName>
    <definedName name="_A340">#REF!</definedName>
    <definedName name="_A350">#REF!</definedName>
    <definedName name="_A360">#REF!</definedName>
    <definedName name="_A370">#REF!</definedName>
    <definedName name="_A380">#REF!</definedName>
    <definedName name="_A390">#REF!</definedName>
    <definedName name="_A400">#REF!</definedName>
    <definedName name="_A410">#REF!</definedName>
    <definedName name="_A420">#REF!</definedName>
    <definedName name="_A430">#REF!</definedName>
    <definedName name="_A440">#REF!</definedName>
    <definedName name="_A450">#REF!</definedName>
    <definedName name="_A460">#REF!</definedName>
    <definedName name="_A470">#REF!</definedName>
    <definedName name="_A66000">#REF!</definedName>
    <definedName name="_A67000">#REF!</definedName>
    <definedName name="_A68000">#REF!</definedName>
    <definedName name="_A70000">#REF!</definedName>
    <definedName name="_A80000">#REF!</definedName>
    <definedName name="_B02" localSheetId="2">#REF!</definedName>
    <definedName name="_B02">#REF!</definedName>
    <definedName name="_b03" localSheetId="2">#REF!</definedName>
    <definedName name="_b03">#REF!</definedName>
    <definedName name="_b05" localSheetId="2">#REF!</definedName>
    <definedName name="_b05">#REF!</definedName>
    <definedName name="_b06" localSheetId="2">#REF!</definedName>
    <definedName name="_b06">#REF!</definedName>
    <definedName name="_b07" localSheetId="2">#REF!</definedName>
    <definedName name="_b07">#REF!</definedName>
    <definedName name="_b08" localSheetId="2">#REF!</definedName>
    <definedName name="_b08">#REF!</definedName>
    <definedName name="_B10" localSheetId="2">#REF!</definedName>
    <definedName name="_B10">#REF!</definedName>
    <definedName name="_B11" localSheetId="2">#REF!</definedName>
    <definedName name="_B11">#REF!</definedName>
    <definedName name="_b12" localSheetId="2">#REF!</definedName>
    <definedName name="_b12">#REF!</definedName>
    <definedName name="_b13" localSheetId="2">#REF!</definedName>
    <definedName name="_b13">#REF!</definedName>
    <definedName name="_B14" localSheetId="2">#REF!</definedName>
    <definedName name="_B14">#REF!</definedName>
    <definedName name="_b15" localSheetId="2">#REF!</definedName>
    <definedName name="_b15">#REF!</definedName>
    <definedName name="_b17" localSheetId="2">#REF!</definedName>
    <definedName name="_b17">#REF!</definedName>
    <definedName name="_b18" localSheetId="2">#REF!</definedName>
    <definedName name="_b18">#REF!</definedName>
    <definedName name="_b19" localSheetId="2">#REF!</definedName>
    <definedName name="_b19">#REF!</definedName>
    <definedName name="_B20" localSheetId="2">#REF!</definedName>
    <definedName name="_B20">#REF!</definedName>
    <definedName name="_B20996">#REF!</definedName>
    <definedName name="_B21" localSheetId="2">#REF!</definedName>
    <definedName name="_B21">#REF!</definedName>
    <definedName name="_B23" localSheetId="2">#REF!</definedName>
    <definedName name="_B23">#REF!</definedName>
    <definedName name="_B24" localSheetId="2">#REF!</definedName>
    <definedName name="_B24">#REF!</definedName>
    <definedName name="_B25" localSheetId="2">#REF!</definedName>
    <definedName name="_B25">#REF!</definedName>
    <definedName name="_B37" localSheetId="2">#REF!</definedName>
    <definedName name="_B37">#REF!</definedName>
    <definedName name="_B38" localSheetId="2">#REF!</definedName>
    <definedName name="_B38">#REF!</definedName>
    <definedName name="_C01" localSheetId="2">#REF!</definedName>
    <definedName name="_C01">#REF!</definedName>
    <definedName name="_c02" localSheetId="2">#REF!</definedName>
    <definedName name="_c02">#REF!</definedName>
    <definedName name="_CDT2">#REF!</definedName>
    <definedName name="_CFA1">#REF!</definedName>
    <definedName name="_D01" localSheetId="2">#REF!</definedName>
    <definedName name="_D01">#REF!</definedName>
    <definedName name="_D02" localSheetId="2">#REF!</definedName>
    <definedName name="_D02">#REF!</definedName>
    <definedName name="_DAN1" localSheetId="2">#REF!</definedName>
    <definedName name="_DAN1">#REF!</definedName>
    <definedName name="_DAN10" localSheetId="2">#REF!</definedName>
    <definedName name="_DAN10">#REF!</definedName>
    <definedName name="_DAN100" localSheetId="2">#REF!</definedName>
    <definedName name="_DAN100">#REF!</definedName>
    <definedName name="_DAN101" localSheetId="2">#REF!</definedName>
    <definedName name="_DAN101">#REF!</definedName>
    <definedName name="_DAN102" localSheetId="2">#REF!</definedName>
    <definedName name="_DAN102">#REF!</definedName>
    <definedName name="_DAN103" localSheetId="2">#REF!</definedName>
    <definedName name="_DAN103">#REF!</definedName>
    <definedName name="_DAN104" localSheetId="2">#REF!</definedName>
    <definedName name="_DAN104">#REF!</definedName>
    <definedName name="_DAN105" localSheetId="2">#REF!</definedName>
    <definedName name="_DAN105">#REF!</definedName>
    <definedName name="_DAN106" localSheetId="2">#REF!</definedName>
    <definedName name="_DAN106">#REF!</definedName>
    <definedName name="_DAN107" localSheetId="2">#REF!</definedName>
    <definedName name="_DAN107">#REF!</definedName>
    <definedName name="_DAN108" localSheetId="2">#REF!</definedName>
    <definedName name="_DAN108">#REF!</definedName>
    <definedName name="_DAN109" localSheetId="2">#REF!</definedName>
    <definedName name="_DAN109">#REF!</definedName>
    <definedName name="_DAN11" localSheetId="2">#REF!</definedName>
    <definedName name="_DAN11">#REF!</definedName>
    <definedName name="_DAN110" localSheetId="2">#REF!</definedName>
    <definedName name="_DAN110">#REF!</definedName>
    <definedName name="_DAN111" localSheetId="2">#REF!</definedName>
    <definedName name="_DAN111">#REF!</definedName>
    <definedName name="_DAN112" localSheetId="2">#REF!</definedName>
    <definedName name="_DAN112">#REF!</definedName>
    <definedName name="_DAN113" localSheetId="2">#REF!</definedName>
    <definedName name="_DAN113">#REF!</definedName>
    <definedName name="_DAN114" localSheetId="2">#REF!</definedName>
    <definedName name="_DAN114">#REF!</definedName>
    <definedName name="_DAN115" localSheetId="2">#REF!</definedName>
    <definedName name="_DAN115">#REF!</definedName>
    <definedName name="_DAN116" localSheetId="2">#REF!</definedName>
    <definedName name="_DAN116">#REF!</definedName>
    <definedName name="_DAN117" localSheetId="2">#REF!</definedName>
    <definedName name="_DAN117">#REF!</definedName>
    <definedName name="_DAN118" localSheetId="2">#REF!</definedName>
    <definedName name="_DAN118">#REF!</definedName>
    <definedName name="_DAN119" localSheetId="2">#REF!</definedName>
    <definedName name="_DAN119">#REF!</definedName>
    <definedName name="_DAN12" localSheetId="2">#REF!</definedName>
    <definedName name="_DAN12">#REF!</definedName>
    <definedName name="_DAN120" localSheetId="2">#REF!</definedName>
    <definedName name="_DAN120">#REF!</definedName>
    <definedName name="_DAN121" localSheetId="2">#REF!</definedName>
    <definedName name="_DAN121">#REF!</definedName>
    <definedName name="_DAN122" localSheetId="2">#REF!</definedName>
    <definedName name="_DAN122">#REF!</definedName>
    <definedName name="_DAN123" localSheetId="2">#REF!</definedName>
    <definedName name="_DAN123">#REF!</definedName>
    <definedName name="_DAN124" localSheetId="2">#REF!</definedName>
    <definedName name="_DAN124">#REF!</definedName>
    <definedName name="_DAN125" localSheetId="2">#REF!</definedName>
    <definedName name="_DAN125">#REF!</definedName>
    <definedName name="_DAN126" localSheetId="2">#REF!</definedName>
    <definedName name="_DAN126">#REF!</definedName>
    <definedName name="_DAN127" localSheetId="2">#REF!</definedName>
    <definedName name="_DAN127">#REF!</definedName>
    <definedName name="_DAN128" localSheetId="2">#REF!</definedName>
    <definedName name="_DAN128">#REF!</definedName>
    <definedName name="_DAN129" localSheetId="2">#REF!</definedName>
    <definedName name="_DAN129">#REF!</definedName>
    <definedName name="_DAN13" localSheetId="2">#REF!</definedName>
    <definedName name="_DAN13">#REF!</definedName>
    <definedName name="_DAN130" localSheetId="2">#REF!</definedName>
    <definedName name="_DAN130">#REF!</definedName>
    <definedName name="_DAN131" localSheetId="2">#REF!</definedName>
    <definedName name="_DAN131">#REF!</definedName>
    <definedName name="_DAN132" localSheetId="2">#REF!</definedName>
    <definedName name="_DAN132">#REF!</definedName>
    <definedName name="_DAN133" localSheetId="2">#REF!</definedName>
    <definedName name="_DAN133">#REF!</definedName>
    <definedName name="_DAN134" localSheetId="2">#REF!</definedName>
    <definedName name="_DAN134">#REF!</definedName>
    <definedName name="_DAN135" localSheetId="2">#REF!</definedName>
    <definedName name="_DAN135">#REF!</definedName>
    <definedName name="_DAN136" localSheetId="2">#REF!</definedName>
    <definedName name="_DAN136">#REF!</definedName>
    <definedName name="_DAN137" localSheetId="2">#REF!</definedName>
    <definedName name="_DAN137">#REF!</definedName>
    <definedName name="_DAN138" localSheetId="2">#REF!</definedName>
    <definedName name="_DAN138">#REF!</definedName>
    <definedName name="_DAN139" localSheetId="2">#REF!</definedName>
    <definedName name="_DAN139">#REF!</definedName>
    <definedName name="_DAN14" localSheetId="2">#REF!</definedName>
    <definedName name="_DAN14">#REF!</definedName>
    <definedName name="_DAN140" localSheetId="2">#REF!</definedName>
    <definedName name="_DAN140">#REF!</definedName>
    <definedName name="_DAN141" localSheetId="2">#REF!</definedName>
    <definedName name="_DAN141">#REF!</definedName>
    <definedName name="_DAN142" localSheetId="2">#REF!</definedName>
    <definedName name="_DAN142">#REF!</definedName>
    <definedName name="_DAN143" localSheetId="2">#REF!</definedName>
    <definedName name="_DAN143">#REF!</definedName>
    <definedName name="_DAN144" localSheetId="2">#REF!</definedName>
    <definedName name="_DAN144">#REF!</definedName>
    <definedName name="_DAN145" localSheetId="2">#REF!</definedName>
    <definedName name="_DAN145">#REF!</definedName>
    <definedName name="_DAN146" localSheetId="2">#REF!</definedName>
    <definedName name="_DAN146">#REF!</definedName>
    <definedName name="_DAN147" localSheetId="2">#REF!</definedName>
    <definedName name="_DAN147">#REF!</definedName>
    <definedName name="_DAN148" localSheetId="2">#REF!</definedName>
    <definedName name="_DAN148">#REF!</definedName>
    <definedName name="_DAN149" localSheetId="2">#REF!</definedName>
    <definedName name="_DAN149">#REF!</definedName>
    <definedName name="_DAN15" localSheetId="2">#REF!</definedName>
    <definedName name="_DAN15">#REF!</definedName>
    <definedName name="_DAN150" localSheetId="2">#REF!</definedName>
    <definedName name="_DAN150">#REF!</definedName>
    <definedName name="_DAN151" localSheetId="2">#REF!</definedName>
    <definedName name="_DAN151">#REF!</definedName>
    <definedName name="_DAN152" localSheetId="2">#REF!</definedName>
    <definedName name="_DAN152">#REF!</definedName>
    <definedName name="_DAN153" localSheetId="2">#REF!</definedName>
    <definedName name="_DAN153">#REF!</definedName>
    <definedName name="_DAN16" localSheetId="2">#REF!</definedName>
    <definedName name="_DAN16">#REF!</definedName>
    <definedName name="_DAN17" localSheetId="2">#REF!</definedName>
    <definedName name="_DAN17">#REF!</definedName>
    <definedName name="_DAN18" localSheetId="2">#REF!</definedName>
    <definedName name="_DAN18">#REF!</definedName>
    <definedName name="_DAN19" localSheetId="2">#REF!</definedName>
    <definedName name="_DAN19">#REF!</definedName>
    <definedName name="_DAN2" localSheetId="2">#REF!</definedName>
    <definedName name="_DAN2">#REF!</definedName>
    <definedName name="_DAN20" localSheetId="2">#REF!</definedName>
    <definedName name="_DAN20">#REF!</definedName>
    <definedName name="_DAN21" localSheetId="2">#REF!</definedName>
    <definedName name="_DAN21">#REF!</definedName>
    <definedName name="_DAN22" localSheetId="2">#REF!</definedName>
    <definedName name="_DAN22">#REF!</definedName>
    <definedName name="_DAN23" localSheetId="2">#REF!</definedName>
    <definedName name="_DAN23">#REF!</definedName>
    <definedName name="_DAN24" localSheetId="2">#REF!</definedName>
    <definedName name="_DAN24">#REF!</definedName>
    <definedName name="_DAN25" localSheetId="2">#REF!</definedName>
    <definedName name="_DAN25">#REF!</definedName>
    <definedName name="_DAN26" localSheetId="2">#REF!</definedName>
    <definedName name="_DAN26">#REF!</definedName>
    <definedName name="_DAN27" localSheetId="2">#REF!</definedName>
    <definedName name="_DAN27">#REF!</definedName>
    <definedName name="_DAN28" localSheetId="2">#REF!</definedName>
    <definedName name="_DAN28">#REF!</definedName>
    <definedName name="_DAN29" localSheetId="2">#REF!</definedName>
    <definedName name="_DAN29">#REF!</definedName>
    <definedName name="_DAN3" localSheetId="2">#REF!</definedName>
    <definedName name="_DAN3">#REF!</definedName>
    <definedName name="_DAN30" localSheetId="2">#REF!</definedName>
    <definedName name="_DAN30">#REF!</definedName>
    <definedName name="_DAN31" localSheetId="2">#REF!</definedName>
    <definedName name="_DAN31">#REF!</definedName>
    <definedName name="_DAN32" localSheetId="2">#REF!</definedName>
    <definedName name="_DAN32">#REF!</definedName>
    <definedName name="_DAN33" localSheetId="2">#REF!</definedName>
    <definedName name="_DAN33">#REF!</definedName>
    <definedName name="_DAN34" localSheetId="2">#REF!</definedName>
    <definedName name="_DAN34">#REF!</definedName>
    <definedName name="_DAN35" localSheetId="2">#REF!</definedName>
    <definedName name="_DAN35">#REF!</definedName>
    <definedName name="_DAN36" localSheetId="2">#REF!</definedName>
    <definedName name="_DAN36">#REF!</definedName>
    <definedName name="_DAN37" localSheetId="2">#REF!</definedName>
    <definedName name="_DAN37">#REF!</definedName>
    <definedName name="_DAN38" localSheetId="2">#REF!</definedName>
    <definedName name="_DAN38">#REF!</definedName>
    <definedName name="_DAN39" localSheetId="2">#REF!</definedName>
    <definedName name="_DAN39">#REF!</definedName>
    <definedName name="_DAN4" localSheetId="2">#REF!</definedName>
    <definedName name="_DAN4">#REF!</definedName>
    <definedName name="_DAN40" localSheetId="2">#REF!</definedName>
    <definedName name="_DAN40">#REF!</definedName>
    <definedName name="_DAN41" localSheetId="2">#REF!</definedName>
    <definedName name="_DAN41">#REF!</definedName>
    <definedName name="_DAN42" localSheetId="2">#REF!</definedName>
    <definedName name="_DAN42">#REF!</definedName>
    <definedName name="_DAN43" localSheetId="2">#REF!</definedName>
    <definedName name="_DAN43">#REF!</definedName>
    <definedName name="_DAN44" localSheetId="2">#REF!</definedName>
    <definedName name="_DAN44">#REF!</definedName>
    <definedName name="_DAN45" localSheetId="2">#REF!</definedName>
    <definedName name="_DAN45">#REF!</definedName>
    <definedName name="_DAN46" localSheetId="2">#REF!</definedName>
    <definedName name="_DAN46">#REF!</definedName>
    <definedName name="_DAN47" localSheetId="2">#REF!</definedName>
    <definedName name="_DAN47">#REF!</definedName>
    <definedName name="_DAN48" localSheetId="2">#REF!</definedName>
    <definedName name="_DAN48">#REF!</definedName>
    <definedName name="_DAN49" localSheetId="2">#REF!</definedName>
    <definedName name="_DAN49">#REF!</definedName>
    <definedName name="_DAN5" localSheetId="2">#REF!</definedName>
    <definedName name="_DAN5">#REF!</definedName>
    <definedName name="_DAN50" localSheetId="2">#REF!</definedName>
    <definedName name="_DAN50">#REF!</definedName>
    <definedName name="_DAN51" localSheetId="2">#REF!</definedName>
    <definedName name="_DAN51">#REF!</definedName>
    <definedName name="_DAN52" localSheetId="2">#REF!</definedName>
    <definedName name="_DAN52">#REF!</definedName>
    <definedName name="_DAN53" localSheetId="2">#REF!</definedName>
    <definedName name="_DAN53">#REF!</definedName>
    <definedName name="_DAN54" localSheetId="2">#REF!</definedName>
    <definedName name="_DAN54">#REF!</definedName>
    <definedName name="_DAN55" localSheetId="2">#REF!</definedName>
    <definedName name="_DAN55">#REF!</definedName>
    <definedName name="_DAN56" localSheetId="2">#REF!</definedName>
    <definedName name="_DAN56">#REF!</definedName>
    <definedName name="_DAN57" localSheetId="2">#REF!</definedName>
    <definedName name="_DAN57">#REF!</definedName>
    <definedName name="_DAN58" localSheetId="2">#REF!</definedName>
    <definedName name="_DAN58">#REF!</definedName>
    <definedName name="_DAN59" localSheetId="2">#REF!</definedName>
    <definedName name="_DAN59">#REF!</definedName>
    <definedName name="_DAN6" localSheetId="2">#REF!</definedName>
    <definedName name="_DAN6">#REF!</definedName>
    <definedName name="_DAN60" localSheetId="2">#REF!</definedName>
    <definedName name="_DAN60">#REF!</definedName>
    <definedName name="_DAN61" localSheetId="2">#REF!</definedName>
    <definedName name="_DAN61">#REF!</definedName>
    <definedName name="_DAN62" localSheetId="2">#REF!</definedName>
    <definedName name="_DAN62">#REF!</definedName>
    <definedName name="_DAN63" localSheetId="2">#REF!</definedName>
    <definedName name="_DAN63">#REF!</definedName>
    <definedName name="_DAN64" localSheetId="2">#REF!</definedName>
    <definedName name="_DAN64">#REF!</definedName>
    <definedName name="_DAN65" localSheetId="2">#REF!</definedName>
    <definedName name="_DAN65">#REF!</definedName>
    <definedName name="_DAN66" localSheetId="2">#REF!</definedName>
    <definedName name="_DAN66">#REF!</definedName>
    <definedName name="_DAN67" localSheetId="2">#REF!</definedName>
    <definedName name="_DAN67">#REF!</definedName>
    <definedName name="_DAN68" localSheetId="2">#REF!</definedName>
    <definedName name="_DAN68">#REF!</definedName>
    <definedName name="_DAN69" localSheetId="2">#REF!</definedName>
    <definedName name="_DAN69">#REF!</definedName>
    <definedName name="_DAN7" localSheetId="2">#REF!</definedName>
    <definedName name="_DAN7">#REF!</definedName>
    <definedName name="_DAN70" localSheetId="2">#REF!</definedName>
    <definedName name="_DAN70">#REF!</definedName>
    <definedName name="_DAN71" localSheetId="2">#REF!</definedName>
    <definedName name="_DAN71">#REF!</definedName>
    <definedName name="_DAN72" localSheetId="2">#REF!</definedName>
    <definedName name="_DAN72">#REF!</definedName>
    <definedName name="_DAN73" localSheetId="2">#REF!</definedName>
    <definedName name="_DAN73">#REF!</definedName>
    <definedName name="_DAN74" localSheetId="2">#REF!</definedName>
    <definedName name="_DAN74">#REF!</definedName>
    <definedName name="_DAN75" localSheetId="2">#REF!</definedName>
    <definedName name="_DAN75">#REF!</definedName>
    <definedName name="_DAN76" localSheetId="2">#REF!</definedName>
    <definedName name="_DAN76">#REF!</definedName>
    <definedName name="_DAN77" localSheetId="2">#REF!</definedName>
    <definedName name="_DAN77">#REF!</definedName>
    <definedName name="_DAN78" localSheetId="2">#REF!</definedName>
    <definedName name="_DAN78">#REF!</definedName>
    <definedName name="_DAN79" localSheetId="2">#REF!</definedName>
    <definedName name="_DAN79">#REF!</definedName>
    <definedName name="_DAN8" localSheetId="2">#REF!</definedName>
    <definedName name="_DAN8">#REF!</definedName>
    <definedName name="_DAN80" localSheetId="2">#REF!</definedName>
    <definedName name="_DAN80">#REF!</definedName>
    <definedName name="_DAN81" localSheetId="2">#REF!</definedName>
    <definedName name="_DAN81">#REF!</definedName>
    <definedName name="_DAN82" localSheetId="2">#REF!</definedName>
    <definedName name="_DAN82">#REF!</definedName>
    <definedName name="_DAN83" localSheetId="2">#REF!</definedName>
    <definedName name="_DAN83">#REF!</definedName>
    <definedName name="_DAN84" localSheetId="2">#REF!</definedName>
    <definedName name="_DAN84">#REF!</definedName>
    <definedName name="_DAN85" localSheetId="2">#REF!</definedName>
    <definedName name="_DAN85">#REF!</definedName>
    <definedName name="_DAN86" localSheetId="2">#REF!</definedName>
    <definedName name="_DAN86">#REF!</definedName>
    <definedName name="_DAN87" localSheetId="2">#REF!</definedName>
    <definedName name="_DAN87">#REF!</definedName>
    <definedName name="_DAN88" localSheetId="2">#REF!</definedName>
    <definedName name="_DAN88">#REF!</definedName>
    <definedName name="_DAN89" localSheetId="2">#REF!</definedName>
    <definedName name="_DAN89">#REF!</definedName>
    <definedName name="_DAN9" localSheetId="2">#REF!</definedName>
    <definedName name="_DAN9">#REF!</definedName>
    <definedName name="_DAN90" localSheetId="2">#REF!</definedName>
    <definedName name="_DAN90">#REF!</definedName>
    <definedName name="_DAN91" localSheetId="2">#REF!</definedName>
    <definedName name="_DAN91">#REF!</definedName>
    <definedName name="_DAN92" localSheetId="2">#REF!</definedName>
    <definedName name="_DAN92">#REF!</definedName>
    <definedName name="_DAN93" localSheetId="2">#REF!</definedName>
    <definedName name="_DAN93">#REF!</definedName>
    <definedName name="_DAN94" localSheetId="2">#REF!</definedName>
    <definedName name="_DAN94">#REF!</definedName>
    <definedName name="_DAN95" localSheetId="2">#REF!</definedName>
    <definedName name="_DAN95">#REF!</definedName>
    <definedName name="_DAN96" localSheetId="2">#REF!</definedName>
    <definedName name="_DAN96">#REF!</definedName>
    <definedName name="_DAN97" localSheetId="2">#REF!</definedName>
    <definedName name="_DAN97">#REF!</definedName>
    <definedName name="_DAN98" localSheetId="2">#REF!</definedName>
    <definedName name="_DAN98">#REF!</definedName>
    <definedName name="_DAN99" localSheetId="2">#REF!</definedName>
    <definedName name="_DAN99">#REF!</definedName>
    <definedName name="_DAT10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Bin" localSheetId="2" hidden="1">#REF!</definedName>
    <definedName name="_Dist_Bin" hidden="1">#REF!</definedName>
    <definedName name="_Dist_Values" localSheetId="2" hidden="1">#REF!</definedName>
    <definedName name="_Dist_Values" hidden="1">#REF!</definedName>
    <definedName name="_E01" localSheetId="2">#REF!</definedName>
    <definedName name="_E01">#REF!</definedName>
    <definedName name="_E100000">#REF!</definedName>
    <definedName name="_E7_E9_E11_E13_">#N/A</definedName>
    <definedName name="_F01" localSheetId="2">#REF!</definedName>
    <definedName name="_F01">#REF!</definedName>
    <definedName name="_F02" localSheetId="2">#REF!</definedName>
    <definedName name="_F02">#REF!</definedName>
    <definedName name="_F03" localSheetId="2">#REF!</definedName>
    <definedName name="_F03">#REF!</definedName>
    <definedName name="_F04" localSheetId="2">#REF!</definedName>
    <definedName name="_F04">#REF!</definedName>
    <definedName name="_F05" localSheetId="2">#REF!</definedName>
    <definedName name="_F05">#REF!</definedName>
    <definedName name="_F06" localSheetId="2">#REF!</definedName>
    <definedName name="_F06">#REF!</definedName>
    <definedName name="_F07" localSheetId="2">#REF!</definedName>
    <definedName name="_F07">#REF!</definedName>
    <definedName name="_F08" localSheetId="2">#REF!</definedName>
    <definedName name="_F08">#REF!</definedName>
    <definedName name="_F09" localSheetId="2">#REF!</definedName>
    <definedName name="_F09">#REF!</definedName>
    <definedName name="_F10" localSheetId="2">#REF!</definedName>
    <definedName name="_F10">#REF!</definedName>
    <definedName name="_F11" localSheetId="2">#REF!</definedName>
    <definedName name="_F11">#REF!</definedName>
    <definedName name="_F12" localSheetId="2">#REF!</definedName>
    <definedName name="_F12">#REF!</definedName>
    <definedName name="_f13" localSheetId="2">#REF!</definedName>
    <definedName name="_f13">#REF!</definedName>
    <definedName name="_f14" localSheetId="2">#REF!</definedName>
    <definedName name="_f14">#REF!</definedName>
    <definedName name="_F15" localSheetId="2">#REF!</definedName>
    <definedName name="_F15">#REF!</definedName>
    <definedName name="_F16" localSheetId="2">#REF!</definedName>
    <definedName name="_F16">#REF!</definedName>
    <definedName name="_F17" localSheetId="2">#REF!</definedName>
    <definedName name="_F17">#REF!</definedName>
    <definedName name="_F18" localSheetId="2">#REF!</definedName>
    <definedName name="_F18">#REF!</definedName>
    <definedName name="_f19" localSheetId="2">#REF!</definedName>
    <definedName name="_f19">#REF!</definedName>
    <definedName name="_f20" localSheetId="2">#REF!</definedName>
    <definedName name="_f20">#REF!</definedName>
    <definedName name="_f21" localSheetId="2">#REF!</definedName>
    <definedName name="_f2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2" hidden="1">#REF!</definedName>
    <definedName name="_xlnm._FilterDatabase" hidden="1">#REF!</definedName>
    <definedName name="_G01" localSheetId="2">#REF!</definedName>
    <definedName name="_G01">#REF!</definedName>
    <definedName name="_G02" localSheetId="2">#REF!</definedName>
    <definedName name="_G02">#REF!</definedName>
    <definedName name="_G03" localSheetId="2">#REF!</definedName>
    <definedName name="_G03">#REF!</definedName>
    <definedName name="_G04" localSheetId="2">#REF!</definedName>
    <definedName name="_G04">#REF!</definedName>
    <definedName name="_G07" localSheetId="2">#REF!</definedName>
    <definedName name="_G07">#REF!</definedName>
    <definedName name="_G08" localSheetId="2">#REF!</definedName>
    <definedName name="_G08">#REF!</definedName>
    <definedName name="_G09" localSheetId="2">#REF!</definedName>
    <definedName name="_G09">#REF!</definedName>
    <definedName name="_g10" localSheetId="2">#REF!</definedName>
    <definedName name="_g10">#REF!</definedName>
    <definedName name="_G11" localSheetId="2">#REF!</definedName>
    <definedName name="_G11">#REF!</definedName>
    <definedName name="_G12" localSheetId="2">#REF!</definedName>
    <definedName name="_G12">#REF!</definedName>
    <definedName name="_G13" localSheetId="2">#REF!</definedName>
    <definedName name="_G13">#REF!</definedName>
    <definedName name="_H01" localSheetId="2">#REF!</definedName>
    <definedName name="_H01">#REF!</definedName>
    <definedName name="_H02" localSheetId="2">#REF!</definedName>
    <definedName name="_H02">#REF!</definedName>
    <definedName name="_H03" localSheetId="2">#REF!</definedName>
    <definedName name="_H03">#REF!</definedName>
    <definedName name="_H04" localSheetId="2">#REF!</definedName>
    <definedName name="_H04">#REF!</definedName>
    <definedName name="_H06" localSheetId="2">#REF!</definedName>
    <definedName name="_H06">#REF!</definedName>
    <definedName name="_h07" localSheetId="2">#REF!</definedName>
    <definedName name="_h07">#REF!</definedName>
    <definedName name="_h08" localSheetId="2">#REF!</definedName>
    <definedName name="_h08">#REF!</definedName>
    <definedName name="_H09" localSheetId="2">#REF!</definedName>
    <definedName name="_H09">#REF!</definedName>
    <definedName name="_H10" localSheetId="2">#REF!</definedName>
    <definedName name="_H10">#REF!</definedName>
    <definedName name="_H11" localSheetId="2">#REF!</definedName>
    <definedName name="_H11">#REF!</definedName>
    <definedName name="_H12" localSheetId="2">#REF!</definedName>
    <definedName name="_H12">#REF!</definedName>
    <definedName name="_H13" localSheetId="2">#REF!</definedName>
    <definedName name="_H13">#REF!</definedName>
    <definedName name="_H14" localSheetId="2">#REF!</definedName>
    <definedName name="_H14">#REF!</definedName>
    <definedName name="_H15" localSheetId="2">#REF!</definedName>
    <definedName name="_H15">#REF!</definedName>
    <definedName name="_H16" localSheetId="2">#REF!</definedName>
    <definedName name="_H16">#REF!</definedName>
    <definedName name="_h17" localSheetId="2">#REF!</definedName>
    <definedName name="_h17">#REF!</definedName>
    <definedName name="_H18" localSheetId="2">#REF!</definedName>
    <definedName name="_H18">#REF!</definedName>
    <definedName name="_H19" localSheetId="2">#REF!</definedName>
    <definedName name="_H19">#REF!</definedName>
    <definedName name="_HSH1">#REF!</definedName>
    <definedName name="_HSH2">#REF!</definedName>
    <definedName name="_I01" localSheetId="2">#REF!</definedName>
    <definedName name="_I01">#REF!</definedName>
    <definedName name="_J01" localSheetId="2">#REF!</definedName>
    <definedName name="_J01">#REF!</definedName>
    <definedName name="_K01" localSheetId="2">#REF!</definedName>
    <definedName name="_K01">#REF!</definedName>
    <definedName name="_Key1" hidden="1">#REF!</definedName>
    <definedName name="_Key2" hidden="1">#REF!</definedName>
    <definedName name="_L01" localSheetId="2">#REF!</definedName>
    <definedName name="_L01">#REF!</definedName>
    <definedName name="_L02" localSheetId="2">#REF!</definedName>
    <definedName name="_L02">#REF!</definedName>
    <definedName name="_L03" localSheetId="2">#REF!</definedName>
    <definedName name="_L03">#REF!</definedName>
    <definedName name="_l06" localSheetId="2">#REF!</definedName>
    <definedName name="_l06">#REF!</definedName>
    <definedName name="_l07" localSheetId="2">#REF!</definedName>
    <definedName name="_l07">#REF!</definedName>
    <definedName name="_L08" localSheetId="2">#REF!</definedName>
    <definedName name="_L08">#REF!</definedName>
    <definedName name="_L09" localSheetId="2">#REF!</definedName>
    <definedName name="_L09">#REF!</definedName>
    <definedName name="_M01" localSheetId="2">#REF!</definedName>
    <definedName name="_M01">#REF!</definedName>
    <definedName name="_M02" localSheetId="2">#REF!</definedName>
    <definedName name="_M02">#REF!</definedName>
    <definedName name="_M03" localSheetId="2">#REF!</definedName>
    <definedName name="_M03">#REF!</definedName>
    <definedName name="_M04" localSheetId="2">#REF!</definedName>
    <definedName name="_M04">#REF!</definedName>
    <definedName name="_MatInverse_In" hidden="1">#REF!</definedName>
    <definedName name="_MatInverse_Out" hidden="1">#REF!</definedName>
    <definedName name="_NMB96" localSheetId="2">#REF!</definedName>
    <definedName name="_NMB96">#REF!</definedName>
    <definedName name="_NP1">#REF!</definedName>
    <definedName name="_NP2">#REF!</definedName>
    <definedName name="_NSH1">#REF!</definedName>
    <definedName name="_NSH2">#REF!</definedName>
    <definedName name="_O01" localSheetId="2">#REF!</definedName>
    <definedName name="_O01">#REF!</definedName>
    <definedName name="_O02" localSheetId="2">#REF!</definedName>
    <definedName name="_O02">#REF!</definedName>
    <definedName name="_O04" localSheetId="2">#REF!</definedName>
    <definedName name="_O04">#REF!</definedName>
    <definedName name="_O05" localSheetId="2">#REF!</definedName>
    <definedName name="_O05">#REF!</definedName>
    <definedName name="_O08" localSheetId="2">#REF!</definedName>
    <definedName name="_O08">#REF!</definedName>
    <definedName name="_O09" localSheetId="2">#REF!</definedName>
    <definedName name="_O09">#REF!</definedName>
    <definedName name="_O10" localSheetId="2">#REF!</definedName>
    <definedName name="_O10">#REF!</definedName>
    <definedName name="_O11" localSheetId="2">#REF!</definedName>
    <definedName name="_O11">#REF!</definedName>
    <definedName name="_O12" localSheetId="2">#REF!</definedName>
    <definedName name="_O12">#REF!</definedName>
    <definedName name="_O13" localSheetId="2">#REF!</definedName>
    <definedName name="_O13">#REF!</definedName>
    <definedName name="_O14" localSheetId="2">#REF!</definedName>
    <definedName name="_O14">#REF!</definedName>
    <definedName name="_O15" localSheetId="2">#REF!</definedName>
    <definedName name="_O15">#REF!</definedName>
    <definedName name="_Order1" localSheetId="2" hidden="1">255</definedName>
    <definedName name="_Order1" hidden="1">0</definedName>
    <definedName name="_Order2" localSheetId="2" hidden="1">255</definedName>
    <definedName name="_Order2" hidden="1">0</definedName>
    <definedName name="_p01" localSheetId="2">#REF!</definedName>
    <definedName name="_p01">#REF!</definedName>
    <definedName name="_pl1">#REF!</definedName>
    <definedName name="_PL2">#REF!</definedName>
    <definedName name="_PL3">#REF!</definedName>
    <definedName name="_PRN10">#N/A</definedName>
    <definedName name="_PRN3">#N/A</definedName>
    <definedName name="_PRN4">#N/A</definedName>
    <definedName name="_PRN9">#N/A</definedName>
    <definedName name="_px1">#REF!</definedName>
    <definedName name="_px2">#REF!</definedName>
    <definedName name="_q01" localSheetId="2">#REF!</definedName>
    <definedName name="_q01">#REF!</definedName>
    <definedName name="_q45" hidden="1">{"'용역비'!$A$4:$C$8"}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EL1">#REF!</definedName>
    <definedName name="_SEL2">#REF!</definedName>
    <definedName name="_SEL3">#REF!</definedName>
    <definedName name="_SHH1">#REF!</definedName>
    <definedName name="_SHH2">#REF!</definedName>
    <definedName name="_SHH3">#REF!</definedName>
    <definedName name="_Sort" hidden="1">#REF!</definedName>
    <definedName name="_stp1">#REF!</definedName>
    <definedName name="_stp10">#REF!</definedName>
    <definedName name="_stp100">#REF!</definedName>
    <definedName name="_stp101">#REF!</definedName>
    <definedName name="_stp102">#REF!</definedName>
    <definedName name="_stp103">#REF!</definedName>
    <definedName name="_stp104">#REF!</definedName>
    <definedName name="_stp105">#REF!</definedName>
    <definedName name="_stp106">#REF!</definedName>
    <definedName name="_stp107">#REF!</definedName>
    <definedName name="_stp108">#REF!</definedName>
    <definedName name="_stp109">#REF!</definedName>
    <definedName name="_stp11">#REF!</definedName>
    <definedName name="_stp110">#REF!</definedName>
    <definedName name="_stp111">#REF!</definedName>
    <definedName name="_stp112">#REF!</definedName>
    <definedName name="_stp113">#REF!</definedName>
    <definedName name="_stp114">#REF!</definedName>
    <definedName name="_stp115">#REF!</definedName>
    <definedName name="_stp116">#REF!</definedName>
    <definedName name="_stp117">#REF!</definedName>
    <definedName name="_stp118">#REF!</definedName>
    <definedName name="_stp119">#REF!</definedName>
    <definedName name="_stp12">#REF!</definedName>
    <definedName name="_stp120">#REF!</definedName>
    <definedName name="_stp121">#REF!</definedName>
    <definedName name="_stp122">#REF!</definedName>
    <definedName name="_stp123">#REF!</definedName>
    <definedName name="_stp124">#REF!</definedName>
    <definedName name="_stp125">#REF!</definedName>
    <definedName name="_stp126">#REF!</definedName>
    <definedName name="_stp127">#REF!</definedName>
    <definedName name="_stp128">#REF!</definedName>
    <definedName name="_stp129">#REF!</definedName>
    <definedName name="_stp13">#REF!</definedName>
    <definedName name="_stp130">#REF!</definedName>
    <definedName name="_stp131">#REF!</definedName>
    <definedName name="_stp132">#REF!</definedName>
    <definedName name="_stp133">#REF!</definedName>
    <definedName name="_stp134">#REF!</definedName>
    <definedName name="_stp135">#REF!</definedName>
    <definedName name="_stp136">#REF!</definedName>
    <definedName name="_stp137">#REF!</definedName>
    <definedName name="_stp138">#REF!</definedName>
    <definedName name="_stp139">#REF!</definedName>
    <definedName name="_stp14">#REF!</definedName>
    <definedName name="_stp140">#REF!</definedName>
    <definedName name="_stp141">#REF!</definedName>
    <definedName name="_stp142">#REF!</definedName>
    <definedName name="_stp143">#REF!</definedName>
    <definedName name="_stp144">#REF!</definedName>
    <definedName name="_stp145">#REF!</definedName>
    <definedName name="_stp146">#REF!</definedName>
    <definedName name="_stp147">#REF!</definedName>
    <definedName name="_stp148">#REF!</definedName>
    <definedName name="_stp149">#REF!</definedName>
    <definedName name="_stp15">#REF!</definedName>
    <definedName name="_stp150">#REF!</definedName>
    <definedName name="_stp151">#REF!</definedName>
    <definedName name="_stp152">#REF!</definedName>
    <definedName name="_stp153">#REF!</definedName>
    <definedName name="_stp154">#REF!</definedName>
    <definedName name="_stp155">#REF!</definedName>
    <definedName name="_stp156">#REF!</definedName>
    <definedName name="_stp157">#REF!</definedName>
    <definedName name="_stp158">#REF!</definedName>
    <definedName name="_stp159">#REF!</definedName>
    <definedName name="_stp16">#REF!</definedName>
    <definedName name="_stp160">#REF!</definedName>
    <definedName name="_stp161">#REF!</definedName>
    <definedName name="_stp162">#REF!</definedName>
    <definedName name="_stp163">#REF!</definedName>
    <definedName name="_stp164">#REF!</definedName>
    <definedName name="_stp165">#REF!</definedName>
    <definedName name="_stp166">#REF!</definedName>
    <definedName name="_stp167">#REF!</definedName>
    <definedName name="_stp168">#REF!</definedName>
    <definedName name="_stp169">#REF!</definedName>
    <definedName name="_stp17">#REF!</definedName>
    <definedName name="_stp170">#REF!</definedName>
    <definedName name="_stp171">#REF!</definedName>
    <definedName name="_stp172">#REF!</definedName>
    <definedName name="_stp173">#REF!</definedName>
    <definedName name="_stp174">#REF!</definedName>
    <definedName name="_stp175">#REF!</definedName>
    <definedName name="_stp176">#REF!</definedName>
    <definedName name="_stp177">#REF!</definedName>
    <definedName name="_stp178">#REF!</definedName>
    <definedName name="_stp179">#REF!</definedName>
    <definedName name="_stp18">#REF!</definedName>
    <definedName name="_stp180">#REF!</definedName>
    <definedName name="_stp181">#REF!</definedName>
    <definedName name="_stp182">#REF!</definedName>
    <definedName name="_stp183">#REF!</definedName>
    <definedName name="_stp184">#REF!</definedName>
    <definedName name="_stp185">#REF!</definedName>
    <definedName name="_stp186">#REF!</definedName>
    <definedName name="_stp187">#REF!</definedName>
    <definedName name="_stp188">#REF!</definedName>
    <definedName name="_stp189">#REF!</definedName>
    <definedName name="_stp19">#REF!</definedName>
    <definedName name="_stp190">#REF!</definedName>
    <definedName name="_stp191">#REF!</definedName>
    <definedName name="_stp192">#REF!</definedName>
    <definedName name="_stp193">#REF!</definedName>
    <definedName name="_stp194">#REF!</definedName>
    <definedName name="_stp195">#REF!</definedName>
    <definedName name="_stp196">#REF!</definedName>
    <definedName name="_stp197">#REF!</definedName>
    <definedName name="_stp198">#REF!</definedName>
    <definedName name="_stp199">#REF!</definedName>
    <definedName name="_stp2">#REF!</definedName>
    <definedName name="_stp20">#REF!</definedName>
    <definedName name="_stp21">#REF!</definedName>
    <definedName name="_stp22">#REF!</definedName>
    <definedName name="_stp23">#REF!</definedName>
    <definedName name="_stp24">#REF!</definedName>
    <definedName name="_stp25">#REF!</definedName>
    <definedName name="_stp26">#REF!</definedName>
    <definedName name="_stp27">#REF!</definedName>
    <definedName name="_stp28">#REF!</definedName>
    <definedName name="_stp29">#REF!</definedName>
    <definedName name="_stp3">#REF!</definedName>
    <definedName name="_stp30">#REF!</definedName>
    <definedName name="_stp31">#REF!</definedName>
    <definedName name="_stp32">#REF!</definedName>
    <definedName name="_stp33">#REF!</definedName>
    <definedName name="_stp34">#REF!</definedName>
    <definedName name="_stp35">#REF!</definedName>
    <definedName name="_stp36">#REF!</definedName>
    <definedName name="_stp37">#REF!</definedName>
    <definedName name="_stp38">#REF!</definedName>
    <definedName name="_stp39">#REF!</definedName>
    <definedName name="_stp4">#REF!</definedName>
    <definedName name="_stp40">#REF!</definedName>
    <definedName name="_stp41">#REF!</definedName>
    <definedName name="_stp42">#REF!</definedName>
    <definedName name="_stp43">#REF!</definedName>
    <definedName name="_stp44">#REF!</definedName>
    <definedName name="_stp45">#REF!</definedName>
    <definedName name="_stp46">#REF!</definedName>
    <definedName name="_stp47">#REF!</definedName>
    <definedName name="_stp48">#REF!</definedName>
    <definedName name="_stp49">#REF!</definedName>
    <definedName name="_stp5">#REF!</definedName>
    <definedName name="_stp50">#REF!</definedName>
    <definedName name="_stp51">#REF!</definedName>
    <definedName name="_stp52">#REF!</definedName>
    <definedName name="_stp53">#REF!</definedName>
    <definedName name="_stp54">#REF!</definedName>
    <definedName name="_stp55">#REF!</definedName>
    <definedName name="_stp56">#REF!</definedName>
    <definedName name="_stp57">#REF!</definedName>
    <definedName name="_stp58">#REF!</definedName>
    <definedName name="_stp59">#REF!</definedName>
    <definedName name="_stp6">#REF!</definedName>
    <definedName name="_stp60">#REF!</definedName>
    <definedName name="_stp61">#REF!</definedName>
    <definedName name="_stp62">#REF!</definedName>
    <definedName name="_stp63">#REF!</definedName>
    <definedName name="_stp64">#REF!</definedName>
    <definedName name="_stp65">#REF!</definedName>
    <definedName name="_stp66">#REF!</definedName>
    <definedName name="_stp67">#REF!</definedName>
    <definedName name="_stp68">#REF!</definedName>
    <definedName name="_stp69">#REF!</definedName>
    <definedName name="_stp7">#REF!</definedName>
    <definedName name="_stp70">#REF!</definedName>
    <definedName name="_stp71">#REF!</definedName>
    <definedName name="_stp72">#REF!</definedName>
    <definedName name="_stp73">#REF!</definedName>
    <definedName name="_stp74">#REF!</definedName>
    <definedName name="_stp75">#REF!</definedName>
    <definedName name="_stp76">#REF!</definedName>
    <definedName name="_stp77">#REF!</definedName>
    <definedName name="_stp78">#REF!</definedName>
    <definedName name="_stp79">#REF!</definedName>
    <definedName name="_stp8">#REF!</definedName>
    <definedName name="_stp80">#REF!</definedName>
    <definedName name="_stp81">#REF!</definedName>
    <definedName name="_stp82">#REF!</definedName>
    <definedName name="_stp83">#REF!</definedName>
    <definedName name="_stp84">#REF!</definedName>
    <definedName name="_stp85">#REF!</definedName>
    <definedName name="_stp86">#REF!</definedName>
    <definedName name="_stp87">#REF!</definedName>
    <definedName name="_stp88">#REF!</definedName>
    <definedName name="_stp89">#REF!</definedName>
    <definedName name="_stp9">#REF!</definedName>
    <definedName name="_stp90">#REF!</definedName>
    <definedName name="_stp91">#REF!</definedName>
    <definedName name="_stp92">#REF!</definedName>
    <definedName name="_stp93">#REF!</definedName>
    <definedName name="_stp94">#REF!</definedName>
    <definedName name="_stp95">#REF!</definedName>
    <definedName name="_stp96">#REF!</definedName>
    <definedName name="_stp97">#REF!</definedName>
    <definedName name="_stp98">#REF!</definedName>
    <definedName name="_stp99">#REF!</definedName>
    <definedName name="_TW2">#REF!</definedName>
    <definedName name="_YO1">#REF!</definedName>
    <definedName name="_zz1">#REF!</definedName>
    <definedName name="\3">#N/A</definedName>
    <definedName name="\4">#N/A</definedName>
    <definedName name="\a">#N/A</definedName>
    <definedName name="\b">#N/A</definedName>
    <definedName name="\c" localSheetId="2">#REF!</definedName>
    <definedName name="\c">#N/A</definedName>
    <definedName name="\d" localSheetId="2">#REF!</definedName>
    <definedName name="\d">#N/A</definedName>
    <definedName name="\e" localSheetId="2">#REF!</definedName>
    <definedName name="\e">#N/A</definedName>
    <definedName name="\f">#N/A</definedName>
    <definedName name="\g" localSheetId="2">#REF!</definedName>
    <definedName name="\g">#N/A</definedName>
    <definedName name="\h" localSheetId="2">#REF!</definedName>
    <definedName name="\h">#N/A</definedName>
    <definedName name="\i">#N/A</definedName>
    <definedName name="\j" localSheetId="2">#REF!</definedName>
    <definedName name="\j">#N/A</definedName>
    <definedName name="\k" localSheetId="2">#REF!</definedName>
    <definedName name="\k">#N/A</definedName>
    <definedName name="\l" localSheetId="2">#REF!</definedName>
    <definedName name="\l">#N/A</definedName>
    <definedName name="\m">#N/A</definedName>
    <definedName name="\n">#N/A</definedName>
    <definedName name="\o">#N/A</definedName>
    <definedName name="\p" localSheetId="2">#REF!</definedName>
    <definedName name="\p">#N/A</definedName>
    <definedName name="\q">#REF!</definedName>
    <definedName name="\r" localSheetId="2">#REF!</definedName>
    <definedName name="\r">#N/A</definedName>
    <definedName name="\s" localSheetId="2">#REF!</definedName>
    <definedName name="\s">#N/A</definedName>
    <definedName name="\u">#N/A</definedName>
    <definedName name="\v">#N/A</definedName>
    <definedName name="\x" localSheetId="2">#REF!</definedName>
    <definedName name="\x">#N/A</definedName>
    <definedName name="\y">#N/A</definedName>
    <definedName name="\z">#N/A</definedName>
    <definedName name="\ㅈㅂ">#REF!</definedName>
    <definedName name="A" localSheetId="2">#REF!</definedName>
    <definedName name="A">#REF!</definedName>
    <definedName name="A_I">#REF!</definedName>
    <definedName name="A_I1">#REF!</definedName>
    <definedName name="A_I2">#REF!</definedName>
    <definedName name="A_I3">#REF!</definedName>
    <definedName name="A_I4">#REF!</definedName>
    <definedName name="A_P">#REF!</definedName>
    <definedName name="A315yoo1">#REF!</definedName>
    <definedName name="A8.36">#REF!</definedName>
    <definedName name="AA" localSheetId="2">#REF!</definedName>
    <definedName name="aaa" localSheetId="2" hidden="1">{#N/A,#N/A,FALSE,"속도"}</definedName>
    <definedName name="AAA">#REF!</definedName>
    <definedName name="AAAAAAA">#REF!</definedName>
    <definedName name="aam">#REF!</definedName>
    <definedName name="ab" hidden="1">1</definedName>
    <definedName name="ac">#REF!</definedName>
    <definedName name="AccessDatabase" hidden="1">"c:\wiz32\xl\acclink.mdb"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ti_day">#REF!</definedName>
    <definedName name="acti_month">#REF!</definedName>
    <definedName name="acti_monthday">#REF!</definedName>
    <definedName name="acti_year">#REF!</definedName>
    <definedName name="ActiLen">#REF!</definedName>
    <definedName name="Activity">#REF!</definedName>
    <definedName name="ActR">#REF!</definedName>
    <definedName name="ActR_h">#REF!</definedName>
    <definedName name="adsas" hidden="1">{#N/A,#N/A,FALSE,"Aging Summary";#N/A,#N/A,FALSE,"Ratio Analysis";#N/A,#N/A,FALSE,"Test 120 Day Accts";#N/A,#N/A,FALSE,"Tickmarks"}</definedName>
    <definedName name="Æo°¡Au">#REF!</definedName>
    <definedName name="Æo°¡Au2">#REF!</definedName>
    <definedName name="Æo°¡EA">#REF!</definedName>
    <definedName name="Æo°¡EA2">#REF!</definedName>
    <definedName name="ai">#REF!</definedName>
    <definedName name="al">#REF!</definedName>
    <definedName name="AM">#REF!</definedName>
    <definedName name="Amount_h">#REF!</definedName>
    <definedName name="anal_ij">#REF!</definedName>
    <definedName name="anscount" hidden="1">2</definedName>
    <definedName name="APT" localSheetId="2">#REF!</definedName>
    <definedName name="APT">#REF!</definedName>
    <definedName name="APTETC">#REF!</definedName>
    <definedName name="AS12.5" localSheetId="2">#REF!</definedName>
    <definedName name="AS12.5">#REF!</definedName>
    <definedName name="AS2DocOpenMode" hidden="1">"AS2DocumentEdit"</definedName>
    <definedName name="asdfasfqwer">#REF!</definedName>
    <definedName name="ax">#REF!</definedName>
    <definedName name="az">#REF!</definedName>
    <definedName name="B" localSheetId="2">#REF!</definedName>
    <definedName name="B">#REF!</definedName>
    <definedName name="B_I">#REF!</definedName>
    <definedName name="B_I1">#REF!</definedName>
    <definedName name="B_I2">#REF!</definedName>
    <definedName name="B_I3">#REF!</definedName>
    <definedName name="B_I4">#REF!</definedName>
    <definedName name="B_P">#REF!</definedName>
    <definedName name="B10GJamount">#REF!</definedName>
    <definedName name="B11GJamount">#REF!</definedName>
    <definedName name="B12GJamount">#REF!</definedName>
    <definedName name="B13GJamount">#REF!</definedName>
    <definedName name="B14GJamount">#REF!</definedName>
    <definedName name="B15GJamount">#REF!</definedName>
    <definedName name="B16GJamount">#REF!</definedName>
    <definedName name="B17GJamount">#REF!</definedName>
    <definedName name="B18GJamount">#REF!</definedName>
    <definedName name="B19GJamount">#REF!</definedName>
    <definedName name="B1A">#REF!</definedName>
    <definedName name="B1B">#REF!</definedName>
    <definedName name="B1GJamount">#REF!</definedName>
    <definedName name="B1WL">#REF!</definedName>
    <definedName name="B1WR">#REF!</definedName>
    <definedName name="B2A">#REF!</definedName>
    <definedName name="B2B">#REF!</definedName>
    <definedName name="B2GJamount">#REF!</definedName>
    <definedName name="B2WL">#REF!</definedName>
    <definedName name="B2WR">#REF!</definedName>
    <definedName name="B3A">#REF!</definedName>
    <definedName name="B3B">#REF!</definedName>
    <definedName name="B3GJamount">#REF!</definedName>
    <definedName name="B4A">#REF!</definedName>
    <definedName name="B4B">#REF!</definedName>
    <definedName name="B4GJamount">#REF!</definedName>
    <definedName name="B5A">#REF!</definedName>
    <definedName name="B5B">#REF!</definedName>
    <definedName name="B5GJamount">#REF!</definedName>
    <definedName name="B6A">#REF!</definedName>
    <definedName name="B6B">#REF!</definedName>
    <definedName name="B6GJamount">#REF!</definedName>
    <definedName name="B7A">#REF!</definedName>
    <definedName name="B7B">#REF!</definedName>
    <definedName name="B7GJamount">#REF!</definedName>
    <definedName name="B8A">#REF!</definedName>
    <definedName name="B8GJamount">#REF!</definedName>
    <definedName name="B9GJamount">#REF!</definedName>
    <definedName name="BA">#REF!</definedName>
    <definedName name="BASE">#REF!</definedName>
    <definedName name="BASIC_PRISE">#REF!</definedName>
    <definedName name="BB" localSheetId="2">공종별총공사비구성현황표!BB</definedName>
    <definedName name="BB">[0]!BB</definedName>
    <definedName name="bbb">#REF!</definedName>
    <definedName name="bbbb">[0]!bbbb</definedName>
    <definedName name="BC">#REF!</definedName>
    <definedName name="bcrclcl100rt">#REF!</definedName>
    <definedName name="bcrclcl100rtrkrk">#REF!</definedName>
    <definedName name="BDCODE">#N/A</definedName>
    <definedName name="BF">#REF!</definedName>
    <definedName name="BHU">#REF!</definedName>
    <definedName name="big_sorting">#REF!</definedName>
    <definedName name="BLO_1">#N/A</definedName>
    <definedName name="BMO">#REF!</definedName>
    <definedName name="BS">[0]!BS</definedName>
    <definedName name="BSH">#REF!</definedName>
    <definedName name="bsNote">[0]!bsNote</definedName>
    <definedName name="bs건설">#REF!</definedName>
    <definedName name="bs양재">#REF!</definedName>
    <definedName name="BT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btnClose">[0]!btnClose</definedName>
    <definedName name="btnFootNoting">[0]!btnFootNoting</definedName>
    <definedName name="btnNext">[0]!btnNext</definedName>
    <definedName name="btnOK">[0]!btnOK</definedName>
    <definedName name="btnPrevious">[0]!btnPrevious</definedName>
    <definedName name="btnReturn">[0]!btnReturn</definedName>
    <definedName name="BUILDING">#REF!</definedName>
    <definedName name="BUILDING02">#REF!</definedName>
    <definedName name="C_" localSheetId="2">#REF!</definedName>
    <definedName name="C_">#REF!</definedName>
    <definedName name="c_1">#REF!</definedName>
    <definedName name="c_2">#REF!</definedName>
    <definedName name="c_3">#REF!</definedName>
    <definedName name="c_33">#REF!</definedName>
    <definedName name="c_4">#REF!</definedName>
    <definedName name="cable" localSheetId="2">#REF!</definedName>
    <definedName name="cable">#REF!</definedName>
    <definedName name="cal_f_day">#REF!</definedName>
    <definedName name="cash">[0]!cash</definedName>
    <definedName name="CASH3" localSheetId="2">#N/A</definedName>
    <definedName name="CASHA1">#REF!</definedName>
    <definedName name="CashFlow_Button1_Click">[0]!CashFlow_Button1_Click</definedName>
    <definedName name="cashIndex">[0]!cashIndex</definedName>
    <definedName name="CASHM">[0]!CASHM</definedName>
    <definedName name="CATEGORY">#N/A</definedName>
    <definedName name="ccc">#REF!</definedName>
    <definedName name="CF_Sum">#REF!</definedName>
    <definedName name="CF요인" hidden="1">#REF!</definedName>
    <definedName name="cgmh" hidden="1">{"'용역비'!$A$4:$C$8"}</definedName>
    <definedName name="ChnRate">#REF!</definedName>
    <definedName name="CO0.6" localSheetId="2">#REF!</definedName>
    <definedName name="CO0.6">#REF!</definedName>
    <definedName name="CO1.0" localSheetId="2">#REF!</definedName>
    <definedName name="CO1.0">#REF!</definedName>
    <definedName name="CO20.0" localSheetId="2">#REF!</definedName>
    <definedName name="CO20.0">#REF!</definedName>
    <definedName name="CODE" localSheetId="2">#REF!</definedName>
    <definedName name="CODE">#REF!</definedName>
    <definedName name="CODE1" localSheetId="2">#REF!</definedName>
    <definedName name="CODE1">#REF!</definedName>
    <definedName name="CODE2" localSheetId="2">#REF!</definedName>
    <definedName name="CODE2">#REF!</definedName>
    <definedName name="CODE3" localSheetId="2">#REF!</definedName>
    <definedName name="CODE3">#REF!</definedName>
    <definedName name="CODE4" localSheetId="2">#REF!</definedName>
    <definedName name="CODE4">#REF!</definedName>
    <definedName name="CODE5" localSheetId="2">#REF!</definedName>
    <definedName name="CODE5">#REF!</definedName>
    <definedName name="CODE6" localSheetId="2">#REF!</definedName>
    <definedName name="CODE6">#REF!</definedName>
    <definedName name="CODE7" localSheetId="2">#REF!</definedName>
    <definedName name="CODE7">#REF!</definedName>
    <definedName name="COL">#REF!</definedName>
    <definedName name="COLL">#REF!</definedName>
    <definedName name="COMMON_MANAGE">#REF!</definedName>
    <definedName name="Conc160">#REF!</definedName>
    <definedName name="Conc240">#REF!</definedName>
    <definedName name="CONSTANT">#REF!</definedName>
    <definedName name="COPY990" localSheetId="2">#REF!</definedName>
    <definedName name="COPY990">#REF!</definedName>
    <definedName name="cordaddr">#REF!</definedName>
    <definedName name="cordaddr1">#REF!</definedName>
    <definedName name="cost">#REF!</definedName>
    <definedName name="COUPPCD">#REF!</definedName>
    <definedName name="CP">#REF!</definedName>
    <definedName name="cp_fnc">#REF!</definedName>
    <definedName name="cp_i_blk">#REF!</definedName>
    <definedName name="CPcheckcell">#REF!</definedName>
    <definedName name="cpi">#REF!</definedName>
    <definedName name="cpmprojaddr">#REF!</definedName>
    <definedName name="cpmprojapprover">#REF!</definedName>
    <definedName name="cpmprojcompoday">#REF!</definedName>
    <definedName name="cpmprojcomposer">#REF!</definedName>
    <definedName name="cpmprojduration">#REF!</definedName>
    <definedName name="cpmprojname">#REF!</definedName>
    <definedName name="cri_01">#REF!</definedName>
    <definedName name="cri_02">#REF!</definedName>
    <definedName name="cri_03">#REF!</definedName>
    <definedName name="cri_CP_is_CA">#REF!</definedName>
    <definedName name="cri_gjtitle">#REF!</definedName>
    <definedName name="cri_i">#REF!</definedName>
    <definedName name="cri_i_pnt">#REF!</definedName>
    <definedName name="cri_ij_co">#REF!</definedName>
    <definedName name="cri_j">#REF!</definedName>
    <definedName name="cri_j_nul">#REF!</definedName>
    <definedName name="cri_j_pnt">#REF!</definedName>
    <definedName name="cri_now_iv">#REF!</definedName>
    <definedName name="cri_out">#REF!</definedName>
    <definedName name="cri_pnt">#REF!</definedName>
    <definedName name="cri_top">#REF!</definedName>
    <definedName name="_xlnm.Criteria">#REF!</definedName>
    <definedName name="crtrcd">#REF!</definedName>
    <definedName name="CTN">#REF!</definedName>
    <definedName name="D" localSheetId="2">#REF!</definedName>
    <definedName name="D">#REF!</definedName>
    <definedName name="d_errchk">#REF!</definedName>
    <definedName name="DANGA" localSheetId="2">#REF!,#REF!</definedName>
    <definedName name="DANGA">#REF!,#REF!</definedName>
    <definedName name="DANGA1" localSheetId="2">#REF!</definedName>
    <definedName name="DANGA1">#REF!</definedName>
    <definedName name="DANGA10" localSheetId="2">#REF!</definedName>
    <definedName name="DANGA10">#REF!</definedName>
    <definedName name="DANGA100" localSheetId="2">#REF!</definedName>
    <definedName name="DANGA100">#REF!</definedName>
    <definedName name="DANGA101" localSheetId="2">#REF!</definedName>
    <definedName name="DANGA101">#REF!</definedName>
    <definedName name="DANGA102" localSheetId="2">#REF!</definedName>
    <definedName name="DANGA102">#REF!</definedName>
    <definedName name="DANGA103" localSheetId="2">#REF!</definedName>
    <definedName name="DANGA103">#REF!</definedName>
    <definedName name="DANGA104" localSheetId="2">#REF!</definedName>
    <definedName name="DANGA104">#REF!</definedName>
    <definedName name="DANGA105" localSheetId="2">#REF!</definedName>
    <definedName name="DANGA105">#REF!</definedName>
    <definedName name="DANGA106" localSheetId="2">#REF!</definedName>
    <definedName name="DANGA106">#REF!</definedName>
    <definedName name="DANGA107" localSheetId="2">#REF!</definedName>
    <definedName name="DANGA107">#REF!</definedName>
    <definedName name="DANGA108" localSheetId="2">#REF!</definedName>
    <definedName name="DANGA108">#REF!</definedName>
    <definedName name="DANGA109" localSheetId="2">#REF!</definedName>
    <definedName name="DANGA109">#REF!</definedName>
    <definedName name="DANGA11" localSheetId="2">#REF!</definedName>
    <definedName name="DANGA11">#REF!</definedName>
    <definedName name="DANGA110" localSheetId="2">#REF!</definedName>
    <definedName name="DANGA110">#REF!</definedName>
    <definedName name="DANGA111" localSheetId="2">#REF!</definedName>
    <definedName name="DANGA111">#REF!</definedName>
    <definedName name="DANGA112" localSheetId="2">#REF!</definedName>
    <definedName name="DANGA112">#REF!</definedName>
    <definedName name="DANGA113" localSheetId="2">#REF!</definedName>
    <definedName name="DANGA113">#REF!</definedName>
    <definedName name="DANGA114" localSheetId="2">#REF!</definedName>
    <definedName name="DANGA114">#REF!</definedName>
    <definedName name="DANGA115" localSheetId="2">#REF!</definedName>
    <definedName name="DANGA115">#REF!</definedName>
    <definedName name="DANGA116" localSheetId="2">#REF!</definedName>
    <definedName name="DANGA116">#REF!</definedName>
    <definedName name="DANGA117" localSheetId="2">#REF!</definedName>
    <definedName name="DANGA117">#REF!</definedName>
    <definedName name="DANGA118" localSheetId="2">#REF!</definedName>
    <definedName name="DANGA118">#REF!</definedName>
    <definedName name="DANGA119" localSheetId="2">#REF!</definedName>
    <definedName name="DANGA119">#REF!</definedName>
    <definedName name="DANGA12" localSheetId="2">#REF!</definedName>
    <definedName name="DANGA12">#REF!</definedName>
    <definedName name="DANGA120" localSheetId="2">#REF!</definedName>
    <definedName name="DANGA120">#REF!</definedName>
    <definedName name="DANGA121" localSheetId="2">#REF!</definedName>
    <definedName name="DANGA121">#REF!</definedName>
    <definedName name="DANGA122" localSheetId="2">#REF!</definedName>
    <definedName name="DANGA122">#REF!</definedName>
    <definedName name="DANGA123" localSheetId="2">#REF!</definedName>
    <definedName name="DANGA123">#REF!</definedName>
    <definedName name="DANGA124" localSheetId="2">#REF!</definedName>
    <definedName name="DANGA124">#REF!</definedName>
    <definedName name="DANGA125" localSheetId="2">#REF!</definedName>
    <definedName name="DANGA125">#REF!</definedName>
    <definedName name="DANGA126" localSheetId="2">#REF!</definedName>
    <definedName name="DANGA126">#REF!</definedName>
    <definedName name="DANGA127" localSheetId="2">#REF!</definedName>
    <definedName name="DANGA127">#REF!</definedName>
    <definedName name="DANGA128" localSheetId="2">#REF!</definedName>
    <definedName name="DANGA128">#REF!</definedName>
    <definedName name="DANGA129" localSheetId="2">#REF!</definedName>
    <definedName name="DANGA129">#REF!</definedName>
    <definedName name="DANGA13" localSheetId="2">#REF!</definedName>
    <definedName name="DANGA13">#REF!</definedName>
    <definedName name="DANGA130" localSheetId="2">#REF!</definedName>
    <definedName name="DANGA130">#REF!</definedName>
    <definedName name="DANGA131" localSheetId="2">#REF!</definedName>
    <definedName name="DANGA131">#REF!</definedName>
    <definedName name="DANGA132" localSheetId="2">#REF!</definedName>
    <definedName name="DANGA132">#REF!</definedName>
    <definedName name="DANGA133" localSheetId="2">#REF!</definedName>
    <definedName name="DANGA133">#REF!</definedName>
    <definedName name="DANGA134" localSheetId="2">#REF!</definedName>
    <definedName name="DANGA134">#REF!</definedName>
    <definedName name="DANGA135" localSheetId="2">#REF!</definedName>
    <definedName name="DANGA135">#REF!</definedName>
    <definedName name="DANGA136" localSheetId="2">#REF!</definedName>
    <definedName name="DANGA136">#REF!</definedName>
    <definedName name="DANGA137" localSheetId="2">#REF!</definedName>
    <definedName name="DANGA137">#REF!</definedName>
    <definedName name="DANGA138" localSheetId="2">#REF!</definedName>
    <definedName name="DANGA138">#REF!</definedName>
    <definedName name="DANGA139" localSheetId="2">#REF!</definedName>
    <definedName name="DANGA139">#REF!</definedName>
    <definedName name="DANGA14" localSheetId="2">#REF!</definedName>
    <definedName name="DANGA14">#REF!</definedName>
    <definedName name="DANGA140" localSheetId="2">#REF!</definedName>
    <definedName name="DANGA140">#REF!</definedName>
    <definedName name="DANGA141" localSheetId="2">#REF!</definedName>
    <definedName name="DANGA141">#REF!</definedName>
    <definedName name="DANGA142" localSheetId="2">#REF!</definedName>
    <definedName name="DANGA142">#REF!</definedName>
    <definedName name="DANGA143" localSheetId="2">#REF!</definedName>
    <definedName name="DANGA143">#REF!</definedName>
    <definedName name="DANGA144" localSheetId="2">#REF!</definedName>
    <definedName name="DANGA144">#REF!</definedName>
    <definedName name="DANGA145" localSheetId="2">#REF!</definedName>
    <definedName name="DANGA145">#REF!</definedName>
    <definedName name="DANGA146" localSheetId="2">#REF!</definedName>
    <definedName name="DANGA146">#REF!</definedName>
    <definedName name="DANGA147" localSheetId="2">#REF!</definedName>
    <definedName name="DANGA147">#REF!</definedName>
    <definedName name="DANGA148" localSheetId="2">#REF!</definedName>
    <definedName name="DANGA148">#REF!</definedName>
    <definedName name="DANGA149" localSheetId="2">#REF!</definedName>
    <definedName name="DANGA149">#REF!</definedName>
    <definedName name="DANGA15" localSheetId="2">#REF!</definedName>
    <definedName name="DANGA15">#REF!</definedName>
    <definedName name="DANGA150" localSheetId="2">#REF!</definedName>
    <definedName name="DANGA150">#REF!</definedName>
    <definedName name="DANGA151" localSheetId="2">#REF!</definedName>
    <definedName name="DANGA151">#REF!</definedName>
    <definedName name="DANGA152" localSheetId="2">#REF!</definedName>
    <definedName name="DANGA152">#REF!</definedName>
    <definedName name="DANGA153" localSheetId="2">#REF!</definedName>
    <definedName name="DANGA153">#REF!</definedName>
    <definedName name="DANGA154" localSheetId="2">#REF!</definedName>
    <definedName name="DANGA154">#REF!</definedName>
    <definedName name="DANGA155" localSheetId="2">#REF!</definedName>
    <definedName name="DANGA155">#REF!</definedName>
    <definedName name="DANGA156" localSheetId="2">#REF!</definedName>
    <definedName name="DANGA156">#REF!</definedName>
    <definedName name="DANGA157" localSheetId="2">#REF!</definedName>
    <definedName name="DANGA157">#REF!</definedName>
    <definedName name="DANGA158" localSheetId="2">#REF!</definedName>
    <definedName name="DANGA158">#REF!</definedName>
    <definedName name="DANGA159" localSheetId="2">#REF!</definedName>
    <definedName name="DANGA159">#REF!</definedName>
    <definedName name="DANGA16" localSheetId="2">#REF!</definedName>
    <definedName name="DANGA16">#REF!</definedName>
    <definedName name="DANGA160" localSheetId="2">#REF!</definedName>
    <definedName name="DANGA160">#REF!</definedName>
    <definedName name="DANGA161" localSheetId="2">#REF!</definedName>
    <definedName name="DANGA161">#REF!</definedName>
    <definedName name="DANGA162" localSheetId="2">#REF!</definedName>
    <definedName name="DANGA162">#REF!</definedName>
    <definedName name="DANGA163" localSheetId="2">#REF!</definedName>
    <definedName name="DANGA163">#REF!</definedName>
    <definedName name="DANGA164" localSheetId="2">#REF!</definedName>
    <definedName name="DANGA164">#REF!</definedName>
    <definedName name="DANGA165" localSheetId="2">#REF!</definedName>
    <definedName name="DANGA165">#REF!</definedName>
    <definedName name="DANGA166" localSheetId="2">#REF!</definedName>
    <definedName name="DANGA166">#REF!</definedName>
    <definedName name="DANGA167" localSheetId="2">#REF!</definedName>
    <definedName name="DANGA167">#REF!</definedName>
    <definedName name="DANGA168" localSheetId="2">#REF!</definedName>
    <definedName name="DANGA168">#REF!</definedName>
    <definedName name="DANGA169" localSheetId="2">#REF!</definedName>
    <definedName name="DANGA169">#REF!</definedName>
    <definedName name="DANGA17" localSheetId="2">#REF!</definedName>
    <definedName name="DANGA17">#REF!</definedName>
    <definedName name="DANGA170" localSheetId="2">#REF!</definedName>
    <definedName name="DANGA170">#REF!</definedName>
    <definedName name="DANGA171" localSheetId="2">#REF!</definedName>
    <definedName name="DANGA171">#REF!</definedName>
    <definedName name="DANGA172" localSheetId="2">#REF!</definedName>
    <definedName name="DANGA172">#REF!</definedName>
    <definedName name="DANGA173" localSheetId="2">#REF!</definedName>
    <definedName name="DANGA173">#REF!</definedName>
    <definedName name="DANGA174" localSheetId="2">#REF!</definedName>
    <definedName name="DANGA174">#REF!</definedName>
    <definedName name="DANGA175" localSheetId="2">#REF!</definedName>
    <definedName name="DANGA175">#REF!</definedName>
    <definedName name="DANGA176" localSheetId="2">#REF!</definedName>
    <definedName name="DANGA176">#REF!</definedName>
    <definedName name="DANGA177" localSheetId="2">#REF!</definedName>
    <definedName name="DANGA177">#REF!</definedName>
    <definedName name="DANGA178" localSheetId="2">#REF!</definedName>
    <definedName name="DANGA178">#REF!</definedName>
    <definedName name="DANGA179" localSheetId="2">#REF!</definedName>
    <definedName name="DANGA179">#REF!</definedName>
    <definedName name="DANGA18" localSheetId="2">#REF!</definedName>
    <definedName name="DANGA18">#REF!</definedName>
    <definedName name="DANGA180" localSheetId="2">#REF!</definedName>
    <definedName name="DANGA180">#REF!</definedName>
    <definedName name="DANGA181" localSheetId="2">#REF!</definedName>
    <definedName name="DANGA181">#REF!</definedName>
    <definedName name="DANGA182" localSheetId="2">#REF!</definedName>
    <definedName name="DANGA182">#REF!</definedName>
    <definedName name="DANGA183" localSheetId="2">#REF!</definedName>
    <definedName name="DANGA183">#REF!</definedName>
    <definedName name="DANGA184" localSheetId="2">#REF!</definedName>
    <definedName name="DANGA184">#REF!</definedName>
    <definedName name="DANGA185" localSheetId="2">#REF!</definedName>
    <definedName name="DANGA185">#REF!</definedName>
    <definedName name="DANGA186" localSheetId="2">#REF!</definedName>
    <definedName name="DANGA186">#REF!</definedName>
    <definedName name="DANGA187" localSheetId="2">#REF!</definedName>
    <definedName name="DANGA187">#REF!</definedName>
    <definedName name="DANGA188" localSheetId="2">#REF!</definedName>
    <definedName name="DANGA188">#REF!</definedName>
    <definedName name="DANGA189" localSheetId="2">#REF!</definedName>
    <definedName name="DANGA189">#REF!</definedName>
    <definedName name="DANGA19" localSheetId="2">#REF!</definedName>
    <definedName name="DANGA19">#REF!</definedName>
    <definedName name="DANGA190" localSheetId="2">#REF!</definedName>
    <definedName name="DANGA190">#REF!</definedName>
    <definedName name="DANGA191" localSheetId="2">#REF!</definedName>
    <definedName name="DANGA191">#REF!</definedName>
    <definedName name="DANGA192" localSheetId="2">#REF!</definedName>
    <definedName name="DANGA192">#REF!</definedName>
    <definedName name="DANGA193" localSheetId="2">#REF!</definedName>
    <definedName name="DANGA193">#REF!</definedName>
    <definedName name="DANGA194" localSheetId="2">#REF!</definedName>
    <definedName name="DANGA194">#REF!</definedName>
    <definedName name="DANGA195" localSheetId="2">#REF!</definedName>
    <definedName name="DANGA195">#REF!</definedName>
    <definedName name="DANGA196" localSheetId="2">#REF!</definedName>
    <definedName name="DANGA196">#REF!</definedName>
    <definedName name="DANGA197" localSheetId="2">#REF!</definedName>
    <definedName name="DANGA197">#REF!</definedName>
    <definedName name="DANGA198" localSheetId="2">#REF!</definedName>
    <definedName name="DANGA198">#REF!</definedName>
    <definedName name="DANGA199" localSheetId="2">#REF!</definedName>
    <definedName name="DANGA199">#REF!</definedName>
    <definedName name="DANGA2" localSheetId="2">#REF!</definedName>
    <definedName name="DANGA2">#REF!</definedName>
    <definedName name="DANGA20" localSheetId="2">#REF!</definedName>
    <definedName name="DANGA20">#REF!</definedName>
    <definedName name="DANGA200" localSheetId="2">#REF!</definedName>
    <definedName name="DANGA200">#REF!</definedName>
    <definedName name="DANGA201" localSheetId="2">#REF!</definedName>
    <definedName name="DANGA201">#REF!</definedName>
    <definedName name="DANGA202" localSheetId="2">#REF!</definedName>
    <definedName name="DANGA202">#REF!</definedName>
    <definedName name="DANGA203" localSheetId="2">#REF!</definedName>
    <definedName name="DANGA203">#REF!</definedName>
    <definedName name="DANGA204" localSheetId="2">#REF!</definedName>
    <definedName name="DANGA204">#REF!</definedName>
    <definedName name="DANGA205" localSheetId="2">#REF!</definedName>
    <definedName name="DANGA205">#REF!</definedName>
    <definedName name="DANGA206" localSheetId="2">#REF!</definedName>
    <definedName name="DANGA206">#REF!</definedName>
    <definedName name="DANGA207" localSheetId="2">#REF!</definedName>
    <definedName name="DANGA207">#REF!</definedName>
    <definedName name="DANGA208" localSheetId="2">#REF!</definedName>
    <definedName name="DANGA208">#REF!</definedName>
    <definedName name="DANGA209" localSheetId="2">#REF!</definedName>
    <definedName name="DANGA209">#REF!</definedName>
    <definedName name="DANGA21" localSheetId="2">#REF!</definedName>
    <definedName name="DANGA21">#REF!</definedName>
    <definedName name="DANGA210" localSheetId="2">#REF!</definedName>
    <definedName name="DANGA210">#REF!</definedName>
    <definedName name="DANGA211" localSheetId="2">#REF!</definedName>
    <definedName name="DANGA211">#REF!</definedName>
    <definedName name="DANGA212" localSheetId="2">#REF!</definedName>
    <definedName name="DANGA212">#REF!</definedName>
    <definedName name="DANGA213" localSheetId="2">#REF!</definedName>
    <definedName name="DANGA213">#REF!</definedName>
    <definedName name="DANGA214" localSheetId="2">#REF!</definedName>
    <definedName name="DANGA214">#REF!</definedName>
    <definedName name="DANGA215" localSheetId="2">#REF!</definedName>
    <definedName name="DANGA215">#REF!</definedName>
    <definedName name="DANGA216" localSheetId="2">#REF!</definedName>
    <definedName name="DANGA216">#REF!</definedName>
    <definedName name="DANGA217" localSheetId="2">#REF!</definedName>
    <definedName name="DANGA217">#REF!</definedName>
    <definedName name="DANGA218" localSheetId="2">#REF!</definedName>
    <definedName name="DANGA218">#REF!</definedName>
    <definedName name="DANGA219" localSheetId="2">#REF!</definedName>
    <definedName name="DANGA219">#REF!</definedName>
    <definedName name="DANGA22" localSheetId="2">#REF!</definedName>
    <definedName name="DANGA22">#REF!</definedName>
    <definedName name="DANGA220" localSheetId="2">#REF!</definedName>
    <definedName name="DANGA220">#REF!</definedName>
    <definedName name="DANGA221" localSheetId="2">#REF!</definedName>
    <definedName name="DANGA221">#REF!</definedName>
    <definedName name="DANGA222" localSheetId="2">#REF!</definedName>
    <definedName name="DANGA222">#REF!</definedName>
    <definedName name="DANGA223" localSheetId="2">#REF!</definedName>
    <definedName name="DANGA223">#REF!</definedName>
    <definedName name="DANGA224" localSheetId="2">#REF!</definedName>
    <definedName name="DANGA224">#REF!</definedName>
    <definedName name="DANGA225" localSheetId="2">#REF!</definedName>
    <definedName name="DANGA225">#REF!</definedName>
    <definedName name="DANGA226" localSheetId="2">#REF!</definedName>
    <definedName name="DANGA226">#REF!</definedName>
    <definedName name="DANGA227" localSheetId="2">#REF!</definedName>
    <definedName name="DANGA227">#REF!</definedName>
    <definedName name="DANGA228" localSheetId="2">#REF!</definedName>
    <definedName name="DANGA228">#REF!</definedName>
    <definedName name="DANGA23" localSheetId="2">#REF!</definedName>
    <definedName name="DANGA23">#REF!</definedName>
    <definedName name="DANGA24" localSheetId="2">#REF!</definedName>
    <definedName name="DANGA24">#REF!</definedName>
    <definedName name="DANGA25" localSheetId="2">#REF!</definedName>
    <definedName name="DANGA25">#REF!</definedName>
    <definedName name="DANGA26" localSheetId="2">#REF!</definedName>
    <definedName name="DANGA26">#REF!</definedName>
    <definedName name="DANGA27" localSheetId="2">#REF!</definedName>
    <definedName name="DANGA27">#REF!</definedName>
    <definedName name="DANGA28" localSheetId="2">#REF!</definedName>
    <definedName name="DANGA28">#REF!</definedName>
    <definedName name="DANGA29" localSheetId="2">#REF!</definedName>
    <definedName name="DANGA29">#REF!</definedName>
    <definedName name="DANGA3" localSheetId="2">#REF!</definedName>
    <definedName name="DANGA3">#REF!</definedName>
    <definedName name="DANGA30" localSheetId="2">#REF!</definedName>
    <definedName name="DANGA30">#REF!</definedName>
    <definedName name="DANGA31" localSheetId="2">#REF!</definedName>
    <definedName name="DANGA31">#REF!</definedName>
    <definedName name="DANGA32" localSheetId="2">#REF!</definedName>
    <definedName name="DANGA32">#REF!</definedName>
    <definedName name="DANGA33" localSheetId="2">#REF!</definedName>
    <definedName name="DANGA33">#REF!</definedName>
    <definedName name="DANGA34" localSheetId="2">#REF!</definedName>
    <definedName name="DANGA34">#REF!</definedName>
    <definedName name="DANGA35" localSheetId="2">#REF!</definedName>
    <definedName name="DANGA35">#REF!</definedName>
    <definedName name="DANGA36" localSheetId="2">#REF!</definedName>
    <definedName name="DANGA36">#REF!</definedName>
    <definedName name="DANGA37" localSheetId="2">#REF!</definedName>
    <definedName name="DANGA37">#REF!</definedName>
    <definedName name="DANGA38" localSheetId="2">#REF!</definedName>
    <definedName name="DANGA38">#REF!</definedName>
    <definedName name="DANGA39" localSheetId="2">#REF!</definedName>
    <definedName name="DANGA39">#REF!</definedName>
    <definedName name="DANGA4" localSheetId="2">#REF!</definedName>
    <definedName name="DANGA4">#REF!</definedName>
    <definedName name="DANGA40" localSheetId="2">#REF!</definedName>
    <definedName name="DANGA40">#REF!</definedName>
    <definedName name="DANGA41" localSheetId="2">#REF!</definedName>
    <definedName name="DANGA41">#REF!</definedName>
    <definedName name="DANGA42" localSheetId="2">#REF!</definedName>
    <definedName name="DANGA42">#REF!</definedName>
    <definedName name="DANGA43" localSheetId="2">#REF!</definedName>
    <definedName name="DANGA43">#REF!</definedName>
    <definedName name="DANGA44" localSheetId="2">#REF!</definedName>
    <definedName name="DANGA44">#REF!</definedName>
    <definedName name="DANGA45" localSheetId="2">#REF!</definedName>
    <definedName name="DANGA45">#REF!</definedName>
    <definedName name="DANGA46" localSheetId="2">#REF!</definedName>
    <definedName name="DANGA46">#REF!</definedName>
    <definedName name="DANGA47" localSheetId="2">#REF!</definedName>
    <definedName name="DANGA47">#REF!</definedName>
    <definedName name="DANGA48" localSheetId="2">#REF!</definedName>
    <definedName name="DANGA48">#REF!</definedName>
    <definedName name="DANGA49" localSheetId="2">#REF!</definedName>
    <definedName name="DANGA49">#REF!</definedName>
    <definedName name="DANGA5" localSheetId="2">#REF!</definedName>
    <definedName name="DANGA5">#REF!</definedName>
    <definedName name="DANGA50" localSheetId="2">#REF!</definedName>
    <definedName name="DANGA50">#REF!</definedName>
    <definedName name="DANGA51" localSheetId="2">#REF!</definedName>
    <definedName name="DANGA51">#REF!</definedName>
    <definedName name="DANGA52" localSheetId="2">#REF!</definedName>
    <definedName name="DANGA52">#REF!</definedName>
    <definedName name="DANGA53" localSheetId="2">#REF!</definedName>
    <definedName name="DANGA53">#REF!</definedName>
    <definedName name="DANGA54" localSheetId="2">#REF!</definedName>
    <definedName name="DANGA54">#REF!</definedName>
    <definedName name="DANGA55" localSheetId="2">#REF!</definedName>
    <definedName name="DANGA55">#REF!</definedName>
    <definedName name="DANGA56" localSheetId="2">#REF!</definedName>
    <definedName name="DANGA56">#REF!</definedName>
    <definedName name="DANGA57" localSheetId="2">#REF!</definedName>
    <definedName name="DANGA57">#REF!</definedName>
    <definedName name="DANGA58" localSheetId="2">#REF!</definedName>
    <definedName name="DANGA58">#REF!</definedName>
    <definedName name="DANGA59" localSheetId="2">#REF!</definedName>
    <definedName name="DANGA59">#REF!</definedName>
    <definedName name="DANGA6" localSheetId="2">#REF!</definedName>
    <definedName name="DANGA6">#REF!</definedName>
    <definedName name="DANGA60" localSheetId="2">#REF!</definedName>
    <definedName name="DANGA60">#REF!</definedName>
    <definedName name="DANGA61" localSheetId="2">#REF!</definedName>
    <definedName name="DANGA61">#REF!</definedName>
    <definedName name="DANGA62" localSheetId="2">#REF!</definedName>
    <definedName name="DANGA62">#REF!</definedName>
    <definedName name="DANGA63" localSheetId="2">#REF!</definedName>
    <definedName name="DANGA63">#REF!</definedName>
    <definedName name="DANGA64" localSheetId="2">#REF!</definedName>
    <definedName name="DANGA64">#REF!</definedName>
    <definedName name="DANGA65" localSheetId="2">#REF!</definedName>
    <definedName name="DANGA65">#REF!</definedName>
    <definedName name="DANGA66" localSheetId="2">#REF!</definedName>
    <definedName name="DANGA66">#REF!</definedName>
    <definedName name="DANGA67" localSheetId="2">#REF!</definedName>
    <definedName name="DANGA67">#REF!</definedName>
    <definedName name="DANGA68" localSheetId="2">#REF!</definedName>
    <definedName name="DANGA68">#REF!</definedName>
    <definedName name="DANGA69" localSheetId="2">#REF!</definedName>
    <definedName name="DANGA69">#REF!</definedName>
    <definedName name="DANGA7" localSheetId="2">#REF!</definedName>
    <definedName name="DANGA7">#REF!</definedName>
    <definedName name="DANGA70" localSheetId="2">#REF!</definedName>
    <definedName name="DANGA70">#REF!</definedName>
    <definedName name="DANGA71" localSheetId="2">#REF!</definedName>
    <definedName name="DANGA71">#REF!</definedName>
    <definedName name="DANGA72" localSheetId="2">#REF!</definedName>
    <definedName name="DANGA72">#REF!</definedName>
    <definedName name="DANGA73" localSheetId="2">#REF!</definedName>
    <definedName name="DANGA73">#REF!</definedName>
    <definedName name="DANGA74" localSheetId="2">#REF!</definedName>
    <definedName name="DANGA74">#REF!</definedName>
    <definedName name="DANGA75" localSheetId="2">#REF!</definedName>
    <definedName name="DANGA75">#REF!</definedName>
    <definedName name="DANGA76" localSheetId="2">#REF!</definedName>
    <definedName name="DANGA76">#REF!</definedName>
    <definedName name="DANGA77" localSheetId="2">#REF!</definedName>
    <definedName name="DANGA77">#REF!</definedName>
    <definedName name="DANGA78" localSheetId="2">#REF!</definedName>
    <definedName name="DANGA78">#REF!</definedName>
    <definedName name="DANGA79" localSheetId="2">#REF!</definedName>
    <definedName name="DANGA79">#REF!</definedName>
    <definedName name="DANGA8" localSheetId="2">#REF!</definedName>
    <definedName name="DANGA8">#REF!</definedName>
    <definedName name="DANGA80" localSheetId="2">#REF!</definedName>
    <definedName name="DANGA80">#REF!</definedName>
    <definedName name="DANGA81" localSheetId="2">#REF!</definedName>
    <definedName name="DANGA81">#REF!</definedName>
    <definedName name="DANGA82" localSheetId="2">#REF!</definedName>
    <definedName name="DANGA82">#REF!</definedName>
    <definedName name="DANGA83" localSheetId="2">#REF!</definedName>
    <definedName name="DANGA83">#REF!</definedName>
    <definedName name="DANGA84" localSheetId="2">#REF!</definedName>
    <definedName name="DANGA84">#REF!</definedName>
    <definedName name="DANGA85" localSheetId="2">#REF!</definedName>
    <definedName name="DANGA85">#REF!</definedName>
    <definedName name="DANGA86" localSheetId="2">#REF!</definedName>
    <definedName name="DANGA86">#REF!</definedName>
    <definedName name="DANGA87" localSheetId="2">#REF!</definedName>
    <definedName name="DANGA87">#REF!</definedName>
    <definedName name="DANGA88" localSheetId="2">#REF!</definedName>
    <definedName name="DANGA88">#REF!</definedName>
    <definedName name="DANGA89" localSheetId="2">#REF!</definedName>
    <definedName name="DANGA89">#REF!</definedName>
    <definedName name="DANGA9" localSheetId="2">#REF!</definedName>
    <definedName name="DANGA9">#REF!</definedName>
    <definedName name="DANGA90" localSheetId="2">#REF!</definedName>
    <definedName name="DANGA90">#REF!</definedName>
    <definedName name="DANGA91" localSheetId="2">#REF!</definedName>
    <definedName name="DANGA91">#REF!</definedName>
    <definedName name="DANGA92" localSheetId="2">#REF!</definedName>
    <definedName name="DANGA92">#REF!</definedName>
    <definedName name="DANGA93" localSheetId="2">#REF!</definedName>
    <definedName name="DANGA93">#REF!</definedName>
    <definedName name="DANGA94" localSheetId="2">#REF!</definedName>
    <definedName name="DANGA94">#REF!</definedName>
    <definedName name="DANGA95" localSheetId="2">#REF!</definedName>
    <definedName name="DANGA95">#REF!</definedName>
    <definedName name="DANGA96" localSheetId="2">#REF!</definedName>
    <definedName name="DANGA96">#REF!</definedName>
    <definedName name="DANGA97" localSheetId="2">#REF!</definedName>
    <definedName name="DANGA97">#REF!</definedName>
    <definedName name="DANGA98" localSheetId="2">#REF!</definedName>
    <definedName name="DANGA98">#REF!</definedName>
    <definedName name="DANGA99" localSheetId="2">#REF!</definedName>
    <definedName name="DANGA99">#REF!</definedName>
    <definedName name="data" localSheetId="2">#REF!</definedName>
    <definedName name="DATA">#REF!</definedName>
    <definedName name="data_block">#REF!</definedName>
    <definedName name="data_block10">#REF!</definedName>
    <definedName name="data_block2">#REF!</definedName>
    <definedName name="data_block3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>#REF!</definedName>
    <definedName name="database2">#REF!</definedName>
    <definedName name="date">#REF!</definedName>
    <definedName name="date_errchk">#REF!</definedName>
    <definedName name="date_errval">#REF!</definedName>
    <definedName name="DC">#REF!</definedName>
    <definedName name="ddbb">#REF!</definedName>
    <definedName name="DDD">BlankMacro1</definedName>
    <definedName name="DEC.GH">#REF!</definedName>
    <definedName name="DEMO">#REF!</definedName>
    <definedName name="DETAIL">#N/A</definedName>
    <definedName name="DF">#REF!</definedName>
    <definedName name="DFDF" hidden="1">{#N/A,#N/A,FALSE,"Aging Summary";#N/A,#N/A,FALSE,"Ratio Analysis";#N/A,#N/A,FALSE,"Test 120 Day Accts";#N/A,#N/A,FALSE,"Tickmarks"}</definedName>
    <definedName name="dhj" hidden="1">{"'용역비'!$A$4:$C$8"}</definedName>
    <definedName name="dhtjsals">#REF!</definedName>
    <definedName name="DIA">#REF!</definedName>
    <definedName name="Dij">#REF!</definedName>
    <definedName name="dldmldjd">#REF!</definedName>
    <definedName name="dlkfajldjf" hidden="1">{#N/A,#N/A,FALSE,"지침";#N/A,#N/A,FALSE,"환경분석";#N/A,#N/A,FALSE,"Sheet16"}</definedName>
    <definedName name="DMsum">#REF!</definedName>
    <definedName name="DOGUB">#REF!</definedName>
    <definedName name="DPI">#REF!</definedName>
    <definedName name="DRIVE">#REF!</definedName>
    <definedName name="DROW">#N/A</definedName>
    <definedName name="DRsum">#REF!</definedName>
    <definedName name="DRTRTDKGMUKRT">#REF!</definedName>
    <definedName name="DUCT_GONG">#REF!</definedName>
    <definedName name="E" localSheetId="2">#REF!</definedName>
    <definedName name="E">#REF!</definedName>
    <definedName name="Edit_ChnRate">#REF!</definedName>
    <definedName name="EE">#REF!</definedName>
    <definedName name="EF">#REF!</definedName>
    <definedName name="ef_val">#REF!</definedName>
    <definedName name="Efd">#REF!</definedName>
    <definedName name="Efd_h">#REF!</definedName>
    <definedName name="eight">#REF!</definedName>
    <definedName name="eighteen">#REF!</definedName>
    <definedName name="ej" hidden="1">{"'용역비'!$A$4:$C$8"}</definedName>
    <definedName name="eleven">#REF!</definedName>
    <definedName name="ELP" localSheetId="2">#REF!</definedName>
    <definedName name="ELP">#REF!</definedName>
    <definedName name="end_day">#REF!</definedName>
    <definedName name="end_month">#REF!</definedName>
    <definedName name="end_year">#REF!</definedName>
    <definedName name="ertyertye" hidden="1">{"'용역비'!$A$4:$C$8"}</definedName>
    <definedName name="ES">#REF!</definedName>
    <definedName name="es_block">#REF!</definedName>
    <definedName name="ES_start">#REF!</definedName>
    <definedName name="es_val">#REF!</definedName>
    <definedName name="Esd">#REF!</definedName>
    <definedName name="Esd_h">#REF!</definedName>
    <definedName name="ETC">#REF!</definedName>
    <definedName name="etcrcd">#REF!</definedName>
    <definedName name="ETH">#REF!</definedName>
    <definedName name="etyj" hidden="1">{"'용역비'!$A$4:$C$8"}</definedName>
    <definedName name="etyjj" hidden="1">{"'용역비'!$A$4:$C$8"}</definedName>
    <definedName name="EUR">#REF!</definedName>
    <definedName name="Excel_BuiltIn_Print_Area_2">#REF!</definedName>
    <definedName name="_xlnm.Extract" localSheetId="2">#REF!</definedName>
    <definedName name="_xlnm.Extract">#REF!</definedName>
    <definedName name="F">#REF!</definedName>
    <definedName name="F_123">[0]!F_123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1F">#REF!</definedName>
    <definedName name="F2F">#REF!</definedName>
    <definedName name="F3F">#REF!</definedName>
    <definedName name="FD" localSheetId="2" hidden="1">{#N/A,#N/A,FALSE,"Aging Summary";#N/A,#N/A,FALSE,"Ratio Analysis";#N/A,#N/A,FALSE,"Test 120 Day Accts";#N/A,#N/A,FALSE,"Tickmarks"}</definedName>
    <definedName name="FD">#REF!</definedName>
    <definedName name="FD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DI">#REF!</definedName>
    <definedName name="fdjk" hidden="1">{#N/A,#N/A,FALSE,"골재소요량";#N/A,#N/A,FALSE,"골재소요량"}</definedName>
    <definedName name="ff" localSheetId="2" hidden="1">{#N/A,#N/A,FALSE,"Aging Summary";#N/A,#N/A,FALSE,"Ratio Analysis";#N/A,#N/A,FALSE,"Test 120 Day Accts";#N/A,#N/A,FALSE,"Tickmarks"}</definedName>
    <definedName name="FF">#REF!</definedName>
    <definedName name="ff_block">#REF!</definedName>
    <definedName name="FF_h">#REF!</definedName>
    <definedName name="ff_val">#REF!</definedName>
    <definedName name="FFF">BlankMacro1</definedName>
    <definedName name="fffffff">#REF!</definedName>
    <definedName name="FG46TBTB4RTDKDK">#REF!</definedName>
    <definedName name="fifteen">#REF!</definedName>
    <definedName name="FINAL_FS">[0]!FINAL_FS</definedName>
    <definedName name="finalReport">[0]!finalReport</definedName>
    <definedName name="five">#REF!</definedName>
    <definedName name="FK" hidden="1">{"'용역비'!$A$4:$C$8"}</definedName>
    <definedName name="FN">#REF!</definedName>
    <definedName name="form_dump">#REF!</definedName>
    <definedName name="form_footing">#REF!</definedName>
    <definedName name="form0">#REF!</definedName>
    <definedName name="form1">#REF!</definedName>
    <definedName name="form10">#REF!</definedName>
    <definedName name="form2">#REF!</definedName>
    <definedName name="form3">#REF!</definedName>
    <definedName name="form7">#REF!</definedName>
    <definedName name="four">#REF!</definedName>
    <definedName name="fourteen">#REF!</definedName>
    <definedName name="g">#REF!</definedName>
    <definedName name="G_m">#REF!</definedName>
    <definedName name="Gcord_blk">#REF!</definedName>
    <definedName name="Gcord_h">#REF!</definedName>
    <definedName name="get_gjcode">#REF!</definedName>
    <definedName name="GG">#REF!</definedName>
    <definedName name="GGG">BlankMacro1</definedName>
    <definedName name="giho_blk">#REF!</definedName>
    <definedName name="giho_h">#REF!</definedName>
    <definedName name="GINPUT">#REF!</definedName>
    <definedName name="gjamount_top">#REF!</definedName>
    <definedName name="gjcnt_top">#REF!</definedName>
    <definedName name="GJcord">#REF!</definedName>
    <definedName name="gjcord_stp">#REF!</definedName>
    <definedName name="gjcord_top1">#REF!</definedName>
    <definedName name="gjcord_top10">#REF!</definedName>
    <definedName name="gjcord_top11">#REF!</definedName>
    <definedName name="gjcord_top12">#REF!</definedName>
    <definedName name="gjcord_top13">#REF!</definedName>
    <definedName name="gjcord_top14">#REF!</definedName>
    <definedName name="gjcord_top15">#REF!</definedName>
    <definedName name="gjcord_top16">#REF!</definedName>
    <definedName name="gjcord_top17">#REF!</definedName>
    <definedName name="gjcord_top18">#REF!</definedName>
    <definedName name="gjcord_top19">#REF!</definedName>
    <definedName name="gjcord_top2">#REF!</definedName>
    <definedName name="gjcord_top3">#REF!</definedName>
    <definedName name="gjcord_top4">#REF!</definedName>
    <definedName name="gjcord_top5">#REF!</definedName>
    <definedName name="gjcord_top6">#REF!</definedName>
    <definedName name="gjcord_top7">#REF!</definedName>
    <definedName name="gjcord_top8">#REF!</definedName>
    <definedName name="gjcord_top9">#REF!</definedName>
    <definedName name="gjjaro">#REF!</definedName>
    <definedName name="gjname">#REF!</definedName>
    <definedName name="GJname_h">#REF!</definedName>
    <definedName name="gjnamedata">#REF!</definedName>
    <definedName name="gjnamedata1">#REF!</definedName>
    <definedName name="gjnamedata2">#REF!</definedName>
    <definedName name="gjnamedata3">#REF!</definedName>
    <definedName name="gjnamedata4">#REF!</definedName>
    <definedName name="gjnomu">#REF!</definedName>
    <definedName name="gjnomudanga">#REF!</definedName>
    <definedName name="gjrate">#REF!</definedName>
    <definedName name="GJto">#REF!</definedName>
    <definedName name="gjtotal1">#REF!</definedName>
    <definedName name="gk">#REF!</definedName>
    <definedName name="GONGJONG" localSheetId="2">#REF!</definedName>
    <definedName name="GONGJONG">#REF!</definedName>
    <definedName name="H" localSheetId="2">#REF!</definedName>
    <definedName name="H">#N/A</definedName>
    <definedName name="H_1">#REF!</definedName>
    <definedName name="H_2">#REF!</definedName>
    <definedName name="h_3">#REF!</definedName>
    <definedName name="h_ef_val">#REF!</definedName>
    <definedName name="h_lf_val">#REF!</definedName>
    <definedName name="H1C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C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H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F">#REF!</definedName>
    <definedName name="HH" localSheetId="2">#REF!</definedName>
    <definedName name="HH">#REF!</definedName>
    <definedName name="HHH" localSheetId="2">#REF!</definedName>
    <definedName name="HL">#REF!</definedName>
    <definedName name="HP">#REF!</definedName>
    <definedName name="HR">#REF!</definedName>
    <definedName name="HS">#REF!</definedName>
    <definedName name="HSH">#REF!</definedName>
    <definedName name="htc_단가표_List" localSheetId="2">#REF!</definedName>
    <definedName name="htc_단가표_List">#REF!</definedName>
    <definedName name="HTML_CodePage" hidden="1">949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WL">#REF!</definedName>
    <definedName name="HWR">#REF!</definedName>
    <definedName name="i" localSheetId="2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_start">#REF!</definedName>
    <definedName name="i_val">#REF!</definedName>
    <definedName name="ID" localSheetId="2">#REF!,#REF!</definedName>
    <definedName name="ID">#REF!,#REF!</definedName>
    <definedName name="ii_val">#REF!</definedName>
    <definedName name="ij_cod_blk">#REF!</definedName>
    <definedName name="income">#REF!</definedName>
    <definedName name="INCREASED">#REF!</definedName>
    <definedName name="INETOTHER">#REF!</definedName>
    <definedName name="INETPPE">#REF!</definedName>
    <definedName name="ini_button_Click">[0]!ini_button_Click</definedName>
    <definedName name="INVERTER설치">#REF!</definedName>
    <definedName name="Is_Actr">#REF!</definedName>
    <definedName name="isactirate">#REF!</definedName>
    <definedName name="ITNUM">#N/A</definedName>
    <definedName name="iv_check">#REF!</definedName>
    <definedName name="iv_check2">#REF!</definedName>
    <definedName name="ix_v">#REF!</definedName>
    <definedName name="iy_v">#REF!</definedName>
    <definedName name="J" localSheetId="2" hidden="1">{"'용역비'!$A$4:$C$8"}</definedName>
    <definedName name="j">#REF!</definedName>
    <definedName name="j_val">#REF!</definedName>
    <definedName name="job_run">[0]!job_run</definedName>
    <definedName name="k" hidden="1">{#N/A,#N/A,FALSE,"조골재"}</definedName>
    <definedName name="KIT">#REF!</definedName>
    <definedName name="L" localSheetId="2">#REF!</definedName>
    <definedName name="L1AS" localSheetId="2">#REF!</definedName>
    <definedName name="L1AS">#REF!</definedName>
    <definedName name="L1L">#REF!</definedName>
    <definedName name="L2L">#REF!</definedName>
    <definedName name="L3L">#REF!</definedName>
    <definedName name="L4L">#REF!</definedName>
    <definedName name="LA">#REF!</definedName>
    <definedName name="labordata">#REF!</definedName>
    <definedName name="land" localSheetId="2">#REF!</definedName>
    <definedName name="LAND">#REF!</definedName>
    <definedName name="Lbox1">#REF!</definedName>
    <definedName name="Lbox2">#REF!</definedName>
    <definedName name="LC산출" hidden="1">{#N/A,#N/A,FALSE,"사업총괄";#N/A,#N/A,FALSE,"장비사업";#N/A,#N/A,FALSE,"철구사업";#N/A,#N/A,FALSE,"준설사업"}</definedName>
    <definedName name="leadsheet">#REF!</definedName>
    <definedName name="lf" localSheetId="2">#REF!</definedName>
    <definedName name="LF">#REF!</definedName>
    <definedName name="lf_block">#REF!</definedName>
    <definedName name="lf_val">#REF!</definedName>
    <definedName name="Lfd">#REF!</definedName>
    <definedName name="Lfd_h">#REF!</definedName>
    <definedName name="LG">#REF!</definedName>
    <definedName name="li" hidden="1">{"'용역비'!$A$4:$C$8"}</definedName>
    <definedName name="LK">#REF!</definedName>
    <definedName name="LL">#REF!</definedName>
    <definedName name="lll">#REF!</definedName>
    <definedName name="lllllll">#REF!</definedName>
    <definedName name="LMO">#REF!</definedName>
    <definedName name="LOC">#REF!</definedName>
    <definedName name="LOCA">#REF!</definedName>
    <definedName name="LPI">#REF!</definedName>
    <definedName name="LS">#REF!</definedName>
    <definedName name="Lsd">#REF!</definedName>
    <definedName name="Lsd_h">#REF!</definedName>
    <definedName name="LSH">#REF!</definedName>
    <definedName name="M" localSheetId="2">#REF!</definedName>
    <definedName name="m">#REF!</definedName>
    <definedName name="m_errchk">#REF!</definedName>
    <definedName name="M_H건립">#REF!</definedName>
    <definedName name="MA_cri">#REF!</definedName>
    <definedName name="MA_cri_i">#REF!</definedName>
    <definedName name="MA_cri_ij">#REF!</definedName>
    <definedName name="ma_cri_j">#REF!</definedName>
    <definedName name="MA_cri_pnt">#REF!</definedName>
    <definedName name="ma_i_cnt">#REF!</definedName>
    <definedName name="MA_i_cri">#REF!</definedName>
    <definedName name="MA_i_cri_pnt">#REF!</definedName>
    <definedName name="ma_i_jmax">#REF!</definedName>
    <definedName name="ma_i_jmin">#REF!</definedName>
    <definedName name="ma_i_min">#REF!</definedName>
    <definedName name="MA_i_rownum">#REF!</definedName>
    <definedName name="ma_i_ser">#REF!</definedName>
    <definedName name="MA_ic_cri">#REF!</definedName>
    <definedName name="MA_ic_cri_pnt">#REF!</definedName>
    <definedName name="MA_ij_check">#REF!</definedName>
    <definedName name="ma_j_cnt">#REF!</definedName>
    <definedName name="MA_j_cri">#REF!</definedName>
    <definedName name="MA_j_cri_pnt">#REF!</definedName>
    <definedName name="ma_j_imin">#REF!</definedName>
    <definedName name="ma_j_max">#REF!</definedName>
    <definedName name="MA_j_out">#REF!</definedName>
    <definedName name="MA_j_out2">#REF!</definedName>
    <definedName name="MA_j_rownum">#REF!</definedName>
    <definedName name="ma_j_ser">#REF!</definedName>
    <definedName name="MA_max_num">#REF!</definedName>
    <definedName name="MA_min_num">#REF!</definedName>
    <definedName name="MA_num_is">#REF!</definedName>
    <definedName name="MA_num_pnt">#REF!</definedName>
    <definedName name="MA_pnt">#REF!</definedName>
    <definedName name="MA_rownum">#REF!</definedName>
    <definedName name="MA_tmp">#REF!</definedName>
    <definedName name="Main" localSheetId="2">#REF!</definedName>
    <definedName name="Main">#REF!</definedName>
    <definedName name="MAINPART" localSheetId="2">#REF!</definedName>
    <definedName name="MAINPART">#REF!</definedName>
    <definedName name="maintitle_top">#REF!</definedName>
    <definedName name="MARKET">#REF!</definedName>
    <definedName name="menu_button_Click">[0]!menu_button_Click</definedName>
    <definedName name="MGJ_diff">#REF!</definedName>
    <definedName name="MGJ_disp">#REF!</definedName>
    <definedName name="MGJtotal">#REF!</definedName>
    <definedName name="MHELP">#REF!</definedName>
    <definedName name="MM" localSheetId="2" hidden="1">{#N/A,#N/A,FALSE,"단가표지"}</definedName>
    <definedName name="mm" hidden="1">{#N/A,#N/A,TRUE,"토적및재료집계";#N/A,#N/A,TRUE,"토적및재료집계";#N/A,#N/A,TRUE,"단위량"}</definedName>
    <definedName name="MONEY" localSheetId="2">#REF!,#REF!</definedName>
    <definedName name="MONEY">#REF!,#REF!</definedName>
    <definedName name="Months">#REF!</definedName>
    <definedName name="MOTOR__농형_전폐">#REF!</definedName>
    <definedName name="M행">#REF!</definedName>
    <definedName name="n">#REF!</definedName>
    <definedName name="n_x">#REF!</definedName>
    <definedName name="n_x1">#REF!</definedName>
    <definedName name="n_y">#REF!</definedName>
    <definedName name="n_y1">#REF!</definedName>
    <definedName name="N1S">#REF!</definedName>
    <definedName name="N2S">#REF!</definedName>
    <definedName name="N3S">#REF!</definedName>
    <definedName name="NDO">#REF!</definedName>
    <definedName name="nine">#REF!</definedName>
    <definedName name="ninteen">#REF!</definedName>
    <definedName name="nn">[0]!nn</definedName>
    <definedName name="no" localSheetId="2">#REF!</definedName>
    <definedName name="NO">#N/A</definedName>
    <definedName name="No_Actr">#REF!</definedName>
    <definedName name="NOMUBY" localSheetId="2">#REF!</definedName>
    <definedName name="NOMUBY">#REF!</definedName>
    <definedName name="now_ef">#REF!</definedName>
    <definedName name="now_iv">#REF!</definedName>
    <definedName name="NPI">#REF!</definedName>
    <definedName name="NSH">#REF!</definedName>
    <definedName name="NSO">#REF!</definedName>
    <definedName name="N행">#REF!</definedName>
    <definedName name="o_m">#REF!</definedName>
    <definedName name="ocf" hidden="1">#REF!</definedName>
    <definedName name="OIL" hidden="1">{"'용역비'!$A$4:$C$8"}</definedName>
    <definedName name="one">#REF!</definedName>
    <definedName name="OP">#REF!</definedName>
    <definedName name="opo" hidden="1">{#N/A,#N/A,FALSE,"지침";#N/A,#N/A,FALSE,"환경분석";#N/A,#N/A,FALSE,"Sheet16"}</definedName>
    <definedName name="OptionButton21_Click">[0]!OptionButton21_Click</definedName>
    <definedName name="OWN_P">#REF!</definedName>
    <definedName name="O행">#REF!</definedName>
    <definedName name="P.K.H채권">#REF!</definedName>
    <definedName name="p_m">#REF!</definedName>
    <definedName name="PARKINGLOT">#REF!</definedName>
    <definedName name="pass_x">#REF!</definedName>
    <definedName name="pass_x2">#REF!</definedName>
    <definedName name="pass_x3">#REF!</definedName>
    <definedName name="pass_x4">#REF!</definedName>
    <definedName name="pastcod_blk">#REF!</definedName>
    <definedName name="pastcod_pnt">#REF!</definedName>
    <definedName name="PE" localSheetId="2">#REF!</definedName>
    <definedName name="PE">#REF!</definedName>
    <definedName name="PH" localSheetId="2">#REF!</definedName>
    <definedName name="PH">#REF!</definedName>
    <definedName name="PICTURE1">#REF!</definedName>
    <definedName name="PL">#REF!</definedName>
    <definedName name="PlanRate">#REF!</definedName>
    <definedName name="PLANT_JE_GWAN_GONG">#REF!</definedName>
    <definedName name="plNote">[0]!plNote</definedName>
    <definedName name="pl건설">#REF!</definedName>
    <definedName name="pl양재">#REF!</definedName>
    <definedName name="PMS_BLK">#REF!</definedName>
    <definedName name="PMS_C_CHK">#REF!</definedName>
    <definedName name="PMS_CB_BLK">#REF!</definedName>
    <definedName name="PMS_CB_PNT">#REF!</definedName>
    <definedName name="PMS_CORD">#REF!</definedName>
    <definedName name="PMS_CORDBOX">#REF!</definedName>
    <definedName name="PMS_GIHO">#REF!</definedName>
    <definedName name="PMS_GJNAME">#REF!</definedName>
    <definedName name="PMS_T_CORD">#REF!</definedName>
    <definedName name="PMS_TSUM">#REF!</definedName>
    <definedName name="PMS_VAR">#REF!</definedName>
    <definedName name="PN">#REF!</definedName>
    <definedName name="POR3C41R52C44RTSKS13C5LRTHDLTBD" localSheetId="2">#REF!</definedName>
    <definedName name="POR3C56R44C76RTSKS15C5LRTHDLTBD" localSheetId="2">#REF!</definedName>
    <definedName name="POR6C20R55C38RTSKS13C5LRTHDLTBD" localSheetId="2">#REF!</definedName>
    <definedName name="POR7C2R55C18RTSKS13C5LRTHDLTBDL">#REF!</definedName>
    <definedName name="POR7C2R58C18RTSKS13C5LRTHDLTBDL" localSheetId="2">#REF!</definedName>
    <definedName name="POR7C77R72C83RTSKS13C5LRTHDLTBD">#REF!</definedName>
    <definedName name="por840c3542RTsks12c4lRTm1TB0TB5">#REF!</definedName>
    <definedName name="POR8C46R200C54RTSKS13C6LRTHR3C4" localSheetId="2">#REF!</definedName>
    <definedName name="pp" localSheetId="2">#REF!,#REF!</definedName>
    <definedName name="pp">#REF!,#REF!</definedName>
    <definedName name="PQ점수">"Dialog Frame 1"</definedName>
    <definedName name="PracRate">#REF!</definedName>
    <definedName name="prg">#REF!</definedName>
    <definedName name="print">#REF!</definedName>
    <definedName name="_xlnm.Print_Area" localSheetId="3">감리비산출!$A$1:$I$39</definedName>
    <definedName name="_xlnm.Print_Area" localSheetId="2">공종별총공사비구성현황표!$A$1:$J$60</definedName>
    <definedName name="_xlnm.Print_Area" localSheetId="4">산출근거1!$A$1:$H$35</definedName>
    <definedName name="_xlnm.Print_Area" localSheetId="5">[1]Sheet2!#REF!</definedName>
    <definedName name="_xlnm.Print_Area" localSheetId="1">총사업비산출총괄표!$A$1:$H$35</definedName>
    <definedName name="_xlnm.Print_Area">[1]Sheet2!#REF!</definedName>
    <definedName name="PRINT_AREA_MI" localSheetId="3">[1]Sheet2!#REF!</definedName>
    <definedName name="Print_Area_MI" localSheetId="2">#REF!</definedName>
    <definedName name="PRINT_AREA_MI" localSheetId="4">[1]Sheet2!#REF!</definedName>
    <definedName name="PRINT_AREA_MI" localSheetId="5">[1]Sheet2!#REF!</definedName>
    <definedName name="PRINT_AREA_MI">[1]Sheet2!#REF!</definedName>
    <definedName name="PRINT_AREA_MI1">#REF!</definedName>
    <definedName name="Print_title">#REF!,#REF!</definedName>
    <definedName name="Print_Titles_MI" localSheetId="2">#REF!</definedName>
    <definedName name="PRINT_TITLES_MI1">#REF!</definedName>
    <definedName name="Printing">[0]!Printing</definedName>
    <definedName name="printtitles">#REF!</definedName>
    <definedName name="PROFIT">#REF!</definedName>
    <definedName name="projactiday">#REF!</definedName>
    <definedName name="projactiday2">#REF!</definedName>
    <definedName name="projactiday3">#REF!</definedName>
    <definedName name="projaddr">#REF!</definedName>
    <definedName name="projapprover">#REF!</definedName>
    <definedName name="projbuf_0">#REF!</definedName>
    <definedName name="projbuf_1">#REF!</definedName>
    <definedName name="projbuf_2">#REF!</definedName>
    <definedName name="projcalday">#REF!</definedName>
    <definedName name="projcompoday">#REF!</definedName>
    <definedName name="projcompoday1">#REF!</definedName>
    <definedName name="projcomposer">#REF!</definedName>
    <definedName name="projduration">#REF!</definedName>
    <definedName name="PROJECT">#N/A</definedName>
    <definedName name="projendday">#REF!</definedName>
    <definedName name="projname">#REF!</definedName>
    <definedName name="projname1">#REF!</definedName>
    <definedName name="projstday">#REF!</definedName>
    <definedName name="projstday2">#REF!</definedName>
    <definedName name="projstday22">#REF!</definedName>
    <definedName name="projstday3">#REF!</definedName>
    <definedName name="PS15C4LRTOR5C1R1000C10RTHR3C1R4">#REF!</definedName>
    <definedName name="PSKS12C4LRTOR6C73R45C74RTHDLRTM">#REF!</definedName>
    <definedName name="PSKS12C4LRTOR9C1R47C10RTHDLRTM3">#REF!</definedName>
    <definedName name="PSKS15C6LRTOR3C76R62C88RTM1TB0T">#REF!</definedName>
    <definedName name="Psqlbp4lRTOR6C15R45C16RTHDLRTM0">#REF!</definedName>
    <definedName name="Psqlbp4lRTOR6C15R45C16RTHDLRTM7">#REF!</definedName>
    <definedName name="PT">#REF!</definedName>
    <definedName name="PYA">#REF!</definedName>
    <definedName name="PYB">#REF!</definedName>
    <definedName name="PYC">#REF!</definedName>
    <definedName name="PYD">#REF!</definedName>
    <definedName name="PYE">#REF!</definedName>
    <definedName name="PYF">#REF!</definedName>
    <definedName name="PYG">#REF!</definedName>
    <definedName name="P행">#REF!</definedName>
    <definedName name="Q" localSheetId="2">#REF!</definedName>
    <definedName name="Q">#REF!</definedName>
    <definedName name="q234562456" hidden="1">{"'용역비'!$A$4:$C$8"}</definedName>
    <definedName name="QA" hidden="1">{"'용역비'!$A$4:$C$8"}</definedName>
    <definedName name="QTY">#N/A</definedName>
    <definedName name="quit_button_Click">[0]!quit_button_Click</definedName>
    <definedName name="QW" hidden="1">{#N/A,#N/A,FALSE,"배수2"}</definedName>
    <definedName name="qyk" hidden="1">{"'용역비'!$A$4:$C$8"}</definedName>
    <definedName name="Q행">#REF!</definedName>
    <definedName name="R_">#REF!</definedName>
    <definedName name="rate">#REF!</definedName>
    <definedName name="rate_top">#REF!</definedName>
    <definedName name="rdd" hidden="1">{#N/A,#N/A,FALSE,"지침";#N/A,#N/A,FALSE,"환경분석";#N/A,#N/A,FALSE,"Sheet16"}</definedName>
    <definedName name="REAL_CONST">#REF!</definedName>
    <definedName name="_xlnm.Recorder" localSheetId="2">#N/A</definedName>
    <definedName name="_xlnm.Recorder">#REF!</definedName>
    <definedName name="RefBlock">#REF!</definedName>
    <definedName name="refer">#REF!</definedName>
    <definedName name="REMK">#N/A</definedName>
    <definedName name="rent">#REF!</definedName>
    <definedName name="reportPl">[0]!reportPl</definedName>
    <definedName name="RH" hidden="1">{"'용역비'!$A$4:$C$8"}</definedName>
    <definedName name="rlawpdnr" hidden="1">{#N/A,#N/A,FALSE,"지침";#N/A,#N/A,FALSE,"환경분석";#N/A,#N/A,FALSE,"Sheet16"}</definedName>
    <definedName name="RRR" hidden="1">{#N/A,#N/A,FALSE,"포장2"}</definedName>
    <definedName name="rth" hidden="1">{"'용역비'!$A$4:$C$8"}</definedName>
    <definedName name="rty" hidden="1">{"'용역비'!$A$4:$C$8"}</definedName>
    <definedName name="ryuk" hidden="1">{"'용역비'!$A$4:$C$8"}</definedName>
    <definedName name="R행">#REF!</definedName>
    <definedName name="S" localSheetId="2">#REF!</definedName>
    <definedName name="s">#REF!</definedName>
    <definedName name="s_1">#REF!</definedName>
    <definedName name="s_2">#REF!</definedName>
    <definedName name="S2L">#REF!</definedName>
    <definedName name="SAO_pnt">#REF!</definedName>
    <definedName name="SAPBEXdnldView" hidden="1">"3TQJ5PWZQ85MUZZ9HFMZG8QFM"</definedName>
    <definedName name="SAPBEXrevision" hidden="1">5</definedName>
    <definedName name="SAPBEXsysID" hidden="1">"PBW"</definedName>
    <definedName name="SAPBEXwbID" hidden="1">"461MV176AFZ8EMO9X5CXOB1LL"</definedName>
    <definedName name="SC_pnt">#REF!</definedName>
    <definedName name="SC_pnt_blk">#REF!</definedName>
    <definedName name="sche_buf1">#REF!</definedName>
    <definedName name="sche_buf2">#REF!</definedName>
    <definedName name="sche_buf3">#REF!</definedName>
    <definedName name="sche_duration">#REF!</definedName>
    <definedName name="sche_endday">#REF!</definedName>
    <definedName name="sche_projname">#REF!</definedName>
    <definedName name="sche_stday">#REF!</definedName>
    <definedName name="ScheChange_Cri">#REF!</definedName>
    <definedName name="ScheChange_Out">#REF!</definedName>
    <definedName name="SCO_acti_addr">#REF!</definedName>
    <definedName name="SCO_acti_pnt">#REF!</definedName>
    <definedName name="SCO_pnt">#REF!</definedName>
    <definedName name="scri_out">#REF!</definedName>
    <definedName name="scri_top">#REF!</definedName>
    <definedName name="SDCFG\" hidden="1">{#N/A,#N/A,FALSE,"운반시간"}</definedName>
    <definedName name="sdfasars" hidden="1">{#N/A,#N/A,FALSE,"지침";#N/A,#N/A,FALSE,"환경분석";#N/A,#N/A,FALSE,"Sheet16"}</definedName>
    <definedName name="sdryhj" hidden="1">{"'용역비'!$A$4:$C$8"}</definedName>
    <definedName name="sdsss">#REF!</definedName>
    <definedName name="SE" hidden="1">{"'용역비'!$A$4:$C$8"}</definedName>
    <definedName name="SearchActi_Out">#REF!</definedName>
    <definedName name="sell2">#REF!</definedName>
    <definedName name="sell3">#REF!</definedName>
    <definedName name="sellrate">#REF!</definedName>
    <definedName name="sencount" hidden="1">1</definedName>
    <definedName name="SEQU">#N/A</definedName>
    <definedName name="seven">#REF!</definedName>
    <definedName name="seventeen">#REF!</definedName>
    <definedName name="SEXP">#N/A</definedName>
    <definedName name="SGJ_diff">#REF!</definedName>
    <definedName name="SGJtotal">#REF!</definedName>
    <definedName name="SH" localSheetId="2">#N/A</definedName>
    <definedName name="sheet" hidden="1">{#N/A,#N/A,FALSE,"골재소요량";#N/A,#N/A,FALSE,"골재소요량"}</definedName>
    <definedName name="shin123">#REF!</definedName>
    <definedName name="SHT">#REF!</definedName>
    <definedName name="six">#REF!</definedName>
    <definedName name="sixteen">#REF!</definedName>
    <definedName name="size" localSheetId="2">#REF!</definedName>
    <definedName name="SIZE">#N/A</definedName>
    <definedName name="SK">#REF!</definedName>
    <definedName name="SKE">#REF!</definedName>
    <definedName name="SLAB">#N/A</definedName>
    <definedName name="small_ch">#REF!</definedName>
    <definedName name="SMAT">#N/A</definedName>
    <definedName name="SMHR">#N/A</definedName>
    <definedName name="SOIL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rel1" hidden="1">1</definedName>
    <definedName name="solver_rhs1" hidden="1">#REF!*1.5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TCODE">#N/A</definedName>
    <definedName name="sp_i_blk">#REF!</definedName>
    <definedName name="spi_pnt">#REF!</definedName>
    <definedName name="SPLICE">#REF!</definedName>
    <definedName name="srth" hidden="1">{"'용역비'!$A$4:$C$8"}</definedName>
    <definedName name="SS" localSheetId="2">#REF!</definedName>
    <definedName name="SS">#REF!</definedName>
    <definedName name="sss" hidden="1">{#N/A,#N/A,FALSE,"전력간선"}</definedName>
    <definedName name="st_day">#REF!</definedName>
    <definedName name="st_month">#REF!</definedName>
    <definedName name="st_monthday">#REF!</definedName>
    <definedName name="st_year">#REF!</definedName>
    <definedName name="stp_1">#REF!</definedName>
    <definedName name="stp_10">#REF!</definedName>
    <definedName name="stp_100">#REF!</definedName>
    <definedName name="stp_101">#REF!</definedName>
    <definedName name="stp_102">#REF!</definedName>
    <definedName name="stp_103">#REF!</definedName>
    <definedName name="stp_104">#REF!</definedName>
    <definedName name="stp_105">#REF!</definedName>
    <definedName name="stp_106">#REF!</definedName>
    <definedName name="stp_107">#REF!</definedName>
    <definedName name="stp_108">#REF!</definedName>
    <definedName name="stp_109">#REF!</definedName>
    <definedName name="stp_11">#REF!</definedName>
    <definedName name="stp_110">#REF!</definedName>
    <definedName name="stp_111">#REF!</definedName>
    <definedName name="stp_112">#REF!</definedName>
    <definedName name="stp_113">#REF!</definedName>
    <definedName name="stp_114">#REF!</definedName>
    <definedName name="stp_115">#REF!</definedName>
    <definedName name="stp_116">#REF!</definedName>
    <definedName name="stp_117">#REF!</definedName>
    <definedName name="stp_118">#REF!</definedName>
    <definedName name="stp_119">#REF!</definedName>
    <definedName name="stp_12">#REF!</definedName>
    <definedName name="stp_120">#REF!</definedName>
    <definedName name="stp_121">#REF!</definedName>
    <definedName name="stp_122">#REF!</definedName>
    <definedName name="stp_123">#REF!</definedName>
    <definedName name="stp_124">#REF!</definedName>
    <definedName name="stp_125">#REF!</definedName>
    <definedName name="stp_126">#REF!</definedName>
    <definedName name="stp_127">#REF!</definedName>
    <definedName name="stp_128">#REF!</definedName>
    <definedName name="stp_129">#REF!</definedName>
    <definedName name="stp_13">#REF!</definedName>
    <definedName name="stp_130">#REF!</definedName>
    <definedName name="stp_131">#REF!</definedName>
    <definedName name="stp_132">#REF!</definedName>
    <definedName name="stp_133">#REF!</definedName>
    <definedName name="stp_134">#REF!</definedName>
    <definedName name="stp_135">#REF!</definedName>
    <definedName name="stp_136">#REF!</definedName>
    <definedName name="stp_137">#REF!</definedName>
    <definedName name="stp_138">#REF!</definedName>
    <definedName name="stp_139">#REF!</definedName>
    <definedName name="stp_14">#REF!</definedName>
    <definedName name="stp_140">#REF!</definedName>
    <definedName name="stp_141">#REF!</definedName>
    <definedName name="stp_142">#REF!</definedName>
    <definedName name="stp_143">#REF!</definedName>
    <definedName name="stp_144">#REF!</definedName>
    <definedName name="stp_145">#REF!</definedName>
    <definedName name="stp_146">#REF!</definedName>
    <definedName name="stp_147">#REF!</definedName>
    <definedName name="stp_148">#REF!</definedName>
    <definedName name="stp_149">#REF!</definedName>
    <definedName name="stp_15">#REF!</definedName>
    <definedName name="stp_150">#REF!</definedName>
    <definedName name="stp_151">#REF!</definedName>
    <definedName name="stp_152">#REF!</definedName>
    <definedName name="stp_153">#REF!</definedName>
    <definedName name="stp_154">#REF!</definedName>
    <definedName name="stp_155">#REF!</definedName>
    <definedName name="stp_156">#REF!</definedName>
    <definedName name="stp_157">#REF!</definedName>
    <definedName name="stp_158">#REF!</definedName>
    <definedName name="stp_159">#REF!</definedName>
    <definedName name="stp_16">#REF!</definedName>
    <definedName name="stp_160">#REF!</definedName>
    <definedName name="stp_161">#REF!</definedName>
    <definedName name="stp_162">#REF!</definedName>
    <definedName name="stp_163">#REF!</definedName>
    <definedName name="stp_164">#REF!</definedName>
    <definedName name="stp_165">#REF!</definedName>
    <definedName name="stp_166">#REF!</definedName>
    <definedName name="stp_167">#REF!</definedName>
    <definedName name="stp_168">#REF!</definedName>
    <definedName name="stp_169">#REF!</definedName>
    <definedName name="stp_17">#REF!</definedName>
    <definedName name="stp_170">#REF!</definedName>
    <definedName name="stp_171">#REF!</definedName>
    <definedName name="stp_172">#REF!</definedName>
    <definedName name="stp_173">#REF!</definedName>
    <definedName name="stp_174">#REF!</definedName>
    <definedName name="stp_175">#REF!</definedName>
    <definedName name="stp_176">#REF!</definedName>
    <definedName name="stp_177">#REF!</definedName>
    <definedName name="stp_178">#REF!</definedName>
    <definedName name="stp_179">#REF!</definedName>
    <definedName name="stp_18">#REF!</definedName>
    <definedName name="stp_180">#REF!</definedName>
    <definedName name="stp_181">#REF!</definedName>
    <definedName name="stp_182">#REF!</definedName>
    <definedName name="stp_183">#REF!</definedName>
    <definedName name="stp_184">#REF!</definedName>
    <definedName name="stp_185">#REF!</definedName>
    <definedName name="stp_186">#REF!</definedName>
    <definedName name="stp_187">#REF!</definedName>
    <definedName name="stp_188">#REF!</definedName>
    <definedName name="stp_189">#REF!</definedName>
    <definedName name="stp_19">#REF!</definedName>
    <definedName name="stp_190">#REF!</definedName>
    <definedName name="stp_191">#REF!</definedName>
    <definedName name="stp_192">#REF!</definedName>
    <definedName name="stp_193">#REF!</definedName>
    <definedName name="stp_194">#REF!</definedName>
    <definedName name="stp_195">#REF!</definedName>
    <definedName name="stp_196">#REF!</definedName>
    <definedName name="stp_197">#REF!</definedName>
    <definedName name="stp_198">#REF!</definedName>
    <definedName name="stp_199">#REF!</definedName>
    <definedName name="stp_2">#REF!</definedName>
    <definedName name="stp_20">#REF!</definedName>
    <definedName name="stp_21">#REF!</definedName>
    <definedName name="stp_22">#REF!</definedName>
    <definedName name="stp_23">#REF!</definedName>
    <definedName name="stp_24">#REF!</definedName>
    <definedName name="stp_25">#REF!</definedName>
    <definedName name="stp_26">#REF!</definedName>
    <definedName name="stp_27">#REF!</definedName>
    <definedName name="stp_28">#REF!</definedName>
    <definedName name="stp_29">#REF!</definedName>
    <definedName name="stp_3">#REF!</definedName>
    <definedName name="stp_30">#REF!</definedName>
    <definedName name="stp_31">#REF!</definedName>
    <definedName name="stp_32">#REF!</definedName>
    <definedName name="stp_33">#REF!</definedName>
    <definedName name="stp_34">#REF!</definedName>
    <definedName name="stp_35">#REF!</definedName>
    <definedName name="stp_36">#REF!</definedName>
    <definedName name="stp_37">#REF!</definedName>
    <definedName name="stp_38">#REF!</definedName>
    <definedName name="stp_39">#REF!</definedName>
    <definedName name="stp_4">#REF!</definedName>
    <definedName name="stp_40">#REF!</definedName>
    <definedName name="stp_41">#REF!</definedName>
    <definedName name="stp_42">#REF!</definedName>
    <definedName name="stp_43">#REF!</definedName>
    <definedName name="stp_44">#REF!</definedName>
    <definedName name="stp_45">#REF!</definedName>
    <definedName name="stp_46">#REF!</definedName>
    <definedName name="stp_47">#REF!</definedName>
    <definedName name="stp_48">#REF!</definedName>
    <definedName name="stp_49">#REF!</definedName>
    <definedName name="stp_5">#REF!</definedName>
    <definedName name="stp_50">#REF!</definedName>
    <definedName name="stp_51">#REF!</definedName>
    <definedName name="stp_52">#REF!</definedName>
    <definedName name="stp_53">#REF!</definedName>
    <definedName name="stp_54">#REF!</definedName>
    <definedName name="stp_55">#REF!</definedName>
    <definedName name="stp_56">#REF!</definedName>
    <definedName name="stp_57">#REF!</definedName>
    <definedName name="stp_58">#REF!</definedName>
    <definedName name="stp_59">#REF!</definedName>
    <definedName name="stp_6">#REF!</definedName>
    <definedName name="stp_60">#REF!</definedName>
    <definedName name="stp_61">#REF!</definedName>
    <definedName name="stp_62">#REF!</definedName>
    <definedName name="stp_63">#REF!</definedName>
    <definedName name="stp_64">#REF!</definedName>
    <definedName name="stp_65">#REF!</definedName>
    <definedName name="stp_66">#REF!</definedName>
    <definedName name="stp_67">#REF!</definedName>
    <definedName name="stp_68">#REF!</definedName>
    <definedName name="stp_69">#REF!</definedName>
    <definedName name="stp_7">#REF!</definedName>
    <definedName name="stp_70">#REF!</definedName>
    <definedName name="stp_71">#REF!</definedName>
    <definedName name="stp_72">#REF!</definedName>
    <definedName name="stp_73">#REF!</definedName>
    <definedName name="stp_74">#REF!</definedName>
    <definedName name="stp_75">#REF!</definedName>
    <definedName name="stp_76">#REF!</definedName>
    <definedName name="stp_77">#REF!</definedName>
    <definedName name="stp_78">#REF!</definedName>
    <definedName name="stp_79">#REF!</definedName>
    <definedName name="stp_8">#REF!</definedName>
    <definedName name="stp_80">#REF!</definedName>
    <definedName name="stp_81">#REF!</definedName>
    <definedName name="stp_82">#REF!</definedName>
    <definedName name="stp_83">#REF!</definedName>
    <definedName name="stp_84">#REF!</definedName>
    <definedName name="stp_85">#REF!</definedName>
    <definedName name="stp_86">#REF!</definedName>
    <definedName name="stp_87">#REF!</definedName>
    <definedName name="stp_88">#REF!</definedName>
    <definedName name="stp_89">#REF!</definedName>
    <definedName name="stp_9">#REF!</definedName>
    <definedName name="stp_90">#REF!</definedName>
    <definedName name="stp_91">#REF!</definedName>
    <definedName name="stp_92">#REF!</definedName>
    <definedName name="stp_93">#REF!</definedName>
    <definedName name="stp_94">#REF!</definedName>
    <definedName name="stp_95">#REF!</definedName>
    <definedName name="stp_96">#REF!</definedName>
    <definedName name="stp_97">#REF!</definedName>
    <definedName name="stp_98">#REF!</definedName>
    <definedName name="stp_99">#REF!</definedName>
    <definedName name="stp0">#REF!</definedName>
    <definedName name="STS" hidden="1">{"'용역비'!$A$4:$C$8"}</definedName>
    <definedName name="SUB_CONST">#REF!</definedName>
    <definedName name="subCri_out">#REF!</definedName>
    <definedName name="subCri_top">#REF!</definedName>
    <definedName name="SubDic" localSheetId="2">#REF!</definedName>
    <definedName name="SubDic">#REF!</definedName>
    <definedName name="subs_pnt">#REF!</definedName>
    <definedName name="subs_tn">#REF!</definedName>
    <definedName name="subtitle_top">#REF!</definedName>
    <definedName name="SUMAREA">#REF!</definedName>
    <definedName name="SWL">#REF!</definedName>
    <definedName name="SWR">#REF!</definedName>
    <definedName name="S행">#REF!</definedName>
    <definedName name="T" localSheetId="2">#REF!</definedName>
    <definedName name="T_AMOUNT">#N/A</definedName>
    <definedName name="T_UPRICE">#N/A</definedName>
    <definedName name="T1S">#REF!</definedName>
    <definedName name="T2S">#REF!</definedName>
    <definedName name="T3S">#REF!</definedName>
    <definedName name="ta" hidden="1">{#N/A,#N/A,FALSE,"지침";#N/A,#N/A,FALSE,"환경분석";#N/A,#N/A,FALSE,"Sheet16"}</definedName>
    <definedName name="table">#REF!</definedName>
    <definedName name="TABLE01">#REF!</definedName>
    <definedName name="TABLE02">#REF!</definedName>
    <definedName name="tax">#REF!</definedName>
    <definedName name="tem_val">#REF!</definedName>
    <definedName name="temp_end_day">#REF!</definedName>
    <definedName name="temp_end_month">#REF!</definedName>
    <definedName name="temp_end_year">#REF!</definedName>
    <definedName name="temp_projendday">#REF!</definedName>
    <definedName name="tempActiAmount">#REF!</definedName>
    <definedName name="tempAmount">#REF!</definedName>
    <definedName name="TempDur">#REF!</definedName>
    <definedName name="TempRate">#REF!</definedName>
    <definedName name="TempRate2">#REF!</definedName>
    <definedName name="TempRate3">#REF!</definedName>
    <definedName name="tempRealAmount">#REF!</definedName>
    <definedName name="ten">#REF!</definedName>
    <definedName name="test" localSheetId="2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RangeCount" hidden="1">1</definedName>
    <definedName name="TF">#REF!</definedName>
    <definedName name="TFUI" hidden="1">{"'용역비'!$A$4:$C$8"}</definedName>
    <definedName name="thirteen">#REF!</definedName>
    <definedName name="three">#REF!</definedName>
    <definedName name="TITLE">#REF!</definedName>
    <definedName name="TMO">#REF!</definedName>
    <definedName name="TodayUnit">#REF!</definedName>
    <definedName name="TOTAL">#REF!</definedName>
    <definedName name="TOTAL_CONST">#REF!</definedName>
    <definedName name="TOTAL_COST">#REF!</definedName>
    <definedName name="Total_Debt">#REF!+#REF!</definedName>
    <definedName name="total_diff">#REF!</definedName>
    <definedName name="totrcd">#REF!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t" localSheetId="2">#REF!</definedName>
    <definedName name="TT">#REF!</definedName>
    <definedName name="ttgj_blk">#REF!</definedName>
    <definedName name="ttgj_top">#REF!</definedName>
    <definedName name="ttttt" hidden="1">{#N/A,#N/A,FALSE,"지침";#N/A,#N/A,FALSE,"환경분석";#N/A,#N/A,FALSE,"Sheet16"}</definedName>
    <definedName name="ttxx">#REF!</definedName>
    <definedName name="ttxxxx">#REF!</definedName>
    <definedName name="ttxxxxx">#REF!</definedName>
    <definedName name="tu" hidden="1">{"'용역비'!$A$4:$C$8"}</definedName>
    <definedName name="tuilol" hidden="1">{"'용역비'!$A$4:$C$8"}</definedName>
    <definedName name="TW">#REF!</definedName>
    <definedName name="twelve">#REF!</definedName>
    <definedName name="twenty">#REF!</definedName>
    <definedName name="twenty_one">#REF!</definedName>
    <definedName name="twenty_two">#REF!</definedName>
    <definedName name="TWI">#REF!</definedName>
    <definedName name="TWL">#REF!</definedName>
    <definedName name="two">#REF!</definedName>
    <definedName name="TWR">#REF!</definedName>
    <definedName name="txx">#REF!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u" hidden="1">{"'용역비'!$A$4:$C$8"}</definedName>
    <definedName name="T행">#REF!</definedName>
    <definedName name="U" localSheetId="2" hidden="1">{"'용역비'!$A$4:$C$8"}</definedName>
    <definedName name="ulo" hidden="1">{"'용역비'!$A$4:$C$8"}</definedName>
    <definedName name="UNIT">#N/A</definedName>
    <definedName name="unit_top">#REF!</definedName>
    <definedName name="unitcol">#REF!</definedName>
    <definedName name="up" hidden="1">{#N/A,#N/A,FALSE,"지침";#N/A,#N/A,FALSE,"환경분석";#N/A,#N/A,FALSE,"Sheet16"}</definedName>
    <definedName name="USD" localSheetId="2">#REF!</definedName>
    <definedName name="used_xv">#REF!</definedName>
    <definedName name="userzm">#REF!</definedName>
    <definedName name="userzmcol">#REF!</definedName>
    <definedName name="uu" localSheetId="2" hidden="1">{"'용역비'!$A$4:$C$8"}</definedName>
    <definedName name="U행">#REF!</definedName>
    <definedName name="VAT">#REF!</definedName>
    <definedName name="vv" localSheetId="2">공종별총공사비구성현황표!vv</definedName>
    <definedName name="VV">#REF!</definedName>
    <definedName name="V행">#REF!</definedName>
    <definedName name="w">#REF!</definedName>
    <definedName name="w_m">#REF!</definedName>
    <definedName name="w_m1">#REF!</definedName>
    <definedName name="w_m2">#REF!</definedName>
    <definedName name="WA">#REF!</definedName>
    <definedName name="WBB">#REF!</definedName>
    <definedName name="WC">#REF!</definedName>
    <definedName name="WF">#REF!</definedName>
    <definedName name="WH">#REF!</definedName>
    <definedName name="wkqcjf">#REF!</definedName>
    <definedName name="WL">#REF!</definedName>
    <definedName name="WN">#REF!</definedName>
    <definedName name="wrn.2번." hidden="1">{#N/A,#N/A,FALSE,"2~8번"}</definedName>
    <definedName name="wrn.97." hidden="1">{#N/A,#N/A,FALSE,"지침";#N/A,#N/A,FALSE,"환경분석";#N/A,#N/A,FALSE,"Sheet16"}</definedName>
    <definedName name="wrn.Aging._.and._.Trend._.Analysis." hidden="1">{#N/A,#N/A,FALSE,"Aging Summary";#N/A,#N/A,FALSE,"Ratio Analysis";#N/A,#N/A,FALSE,"Test 120 Day Accts";#N/A,#N/A,FALSE,"Tickmarks"}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감가." hidden="1">{#N/A,#N/A,FALSE,"buildings"}</definedName>
    <definedName name="wrn.건설기계사업소._.상반기보고." localSheetId="2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localSheetId="2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용찬." localSheetId="2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예상손익." localSheetId="2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집기비품보고서._.품목별._.및._.현장별._.집계표." hidden="1">{#N/A,#N/A,FALSE,"Sheet6"}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SO">#REF!</definedName>
    <definedName name="wuy" hidden="1">{"'용역비'!$A$4:$C$8"}</definedName>
    <definedName name="WW">#REF!</definedName>
    <definedName name="WW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X" localSheetId="2">#REF!</definedName>
    <definedName name="X9701D_일위대가_List">#REF!</definedName>
    <definedName name="xy_cod_blk">#REF!</definedName>
    <definedName name="X행">#REF!</definedName>
    <definedName name="y" hidden="1">{"'용역비'!$A$4:$C$8"}</definedName>
    <definedName name="Y.S.KIM">#REF!,#REF!,#REF!,#REF!,#REF!,#REF!,#REF!,#REF!,#REF!,#REF!,#REF!,#REF!,#REF!,#REF!,#REF!,#REF!,#REF!,#REF!,#REF!</definedName>
    <definedName name="y_errchk">#REF!</definedName>
    <definedName name="YFU" hidden="1">{"'용역비'!$A$4:$C$8"}</definedName>
    <definedName name="YL" hidden="1">{"'용역비'!$A$4:$C$8"}</definedName>
    <definedName name="YOO">#REF!</definedName>
    <definedName name="yoo10">#REF!</definedName>
    <definedName name="yoo2">#REF!</definedName>
    <definedName name="yoo3">#REF!</definedName>
    <definedName name="yoo4">#REF!</definedName>
    <definedName name="YOO5">#REF!</definedName>
    <definedName name="YOO6">#REF!</definedName>
    <definedName name="YOO7">#REF!</definedName>
    <definedName name="yoo8">#REF!</definedName>
    <definedName name="YOO9">#REF!</definedName>
    <definedName name="YOON">#REF!</definedName>
    <definedName name="YOON2">#REF!</definedName>
    <definedName name="YOON3">#REF!</definedName>
    <definedName name="YOON4">#REF!</definedName>
    <definedName name="yu" hidden="1">{"'용역비'!$A$4:$C$8"}</definedName>
    <definedName name="YUK" hidden="1">{"'용역비'!$A$4:$C$8"}</definedName>
    <definedName name="yyy" hidden="1">{#N/A,#N/A,FALSE,"지침";#N/A,#N/A,FALSE,"환경분석";#N/A,#N/A,FALSE,"Sheet16"}</definedName>
    <definedName name="Z" localSheetId="2">#REF!</definedName>
    <definedName name="zero">#REF!</definedName>
    <definedName name="zoomcolumn">#REF!</definedName>
    <definedName name="zoomrate">#REF!</definedName>
    <definedName name="ZP" localSheetId="2">#REF!</definedName>
    <definedName name="ZP">#REF!</definedName>
    <definedName name="zz">#REF!</definedName>
    <definedName name="ㄱ" localSheetId="2" hidden="1">{"'용역비'!$A$4:$C$8"}</definedName>
    <definedName name="ㄱ">#REF!</definedName>
    <definedName name="ㄱ1">#REF!</definedName>
    <definedName name="ㄱ2">#REF!</definedName>
    <definedName name="ㄱㄱ" hidden="1">{"'용역비'!$A$4:$C$8"}</definedName>
    <definedName name="ㄱㄱㄱ" localSheetId="2" hidden="1">{"'용역비'!$A$4:$C$8"}</definedName>
    <definedName name="ㄱㄱㄱ">BlankMacro1</definedName>
    <definedName name="ㄱㄱㄱㄱ" hidden="1">{#N/A,#N/A,FALSE,"지침";#N/A,#N/A,FALSE,"환경분석";#N/A,#N/A,FALSE,"Sheet16"}</definedName>
    <definedName name="ㄱㄱㄱㄱㄱ" hidden="1">{"'용역비'!$A$4:$C$8"}</definedName>
    <definedName name="ㄱㄱㄱㄱㄱㄱ" hidden="1">{"'용역비'!$A$4:$C$8"}</definedName>
    <definedName name="ㄱㅎ" hidden="1">{"'용역비'!$A$4:$C$8"}</definedName>
    <definedName name="가">#REF!</definedName>
    <definedName name="가10층">#REF!</definedName>
    <definedName name="가11층">#REF!</definedName>
    <definedName name="가12층">#REF!</definedName>
    <definedName name="가13층">#REF!</definedName>
    <definedName name="가14층">#REF!</definedName>
    <definedName name="가15층">#REF!</definedName>
    <definedName name="가16층">#REF!</definedName>
    <definedName name="가17층">#REF!</definedName>
    <definedName name="가18층">#REF!</definedName>
    <definedName name="가19층">#REF!</definedName>
    <definedName name="가20층">#REF!</definedName>
    <definedName name="가21층">#REF!</definedName>
    <definedName name="가22층">#REF!</definedName>
    <definedName name="가23층">#REF!</definedName>
    <definedName name="가24층">#REF!</definedName>
    <definedName name="가25층">#REF!</definedName>
    <definedName name="가2층">#REF!</definedName>
    <definedName name="가3층">#REF!</definedName>
    <definedName name="가4층">#REF!</definedName>
    <definedName name="가5층">#REF!</definedName>
    <definedName name="가6층">#REF!</definedName>
    <definedName name="가7층">#REF!</definedName>
    <definedName name="가8층">#REF!</definedName>
    <definedName name="가9층">#REF!</definedName>
    <definedName name="가가">#REF!</definedName>
    <definedName name="가나">#REF!</definedName>
    <definedName name="가로등부표2" localSheetId="2">#REF!,#REF!</definedName>
    <definedName name="가로등부표2">#REF!,#REF!</definedName>
    <definedName name="가설">#REF!</definedName>
    <definedName name="가설건물면적산정" hidden="1">{#N/A,#N/A,FALSE,"사업총괄";#N/A,#N/A,FALSE,"장비사업";#N/A,#N/A,FALSE,"철구사업";#N/A,#N/A,FALSE,"준설사업"}</definedName>
    <definedName name="가설사무실" localSheetId="2">#REF!</definedName>
    <definedName name="가설사무실">#REF!</definedName>
    <definedName name="가시설공">#REF!</definedName>
    <definedName name="각축주눈금선">#REF!</definedName>
    <definedName name="간접">#REF!</definedName>
    <definedName name="간접노무비">#REF!</definedName>
    <definedName name="간접노무비_산식">#REF!</definedName>
    <definedName name="간접노무비요율">#REF!</definedName>
    <definedName name="간접노무비표">#REF!</definedName>
    <definedName name="간직영노">#REF!</definedName>
    <definedName name="감가상각">#REF!</definedName>
    <definedName name="감리">#REF!</definedName>
    <definedName name="감리계획">BlankMacro1</definedName>
    <definedName name="갑지">#REF!</definedName>
    <definedName name="강경욱" hidden="1">{#N/A,#N/A,FALSE,"골재소요량";#N/A,#N/A,FALSE,"골재소요량"}</definedName>
    <definedName name="개발비" localSheetId="3">[2]사업성분석!#REF!</definedName>
    <definedName name="개발비" localSheetId="4">[2]사업성분석!#REF!</definedName>
    <definedName name="개발비" localSheetId="5">[2]사업성분석!#REF!</definedName>
    <definedName name="개발비">[0]!개발비</definedName>
    <definedName name="개발서브리스">#REF!</definedName>
    <definedName name="개발싱가폴">#REF!</definedName>
    <definedName name="개발양수도3">#REF!</definedName>
    <definedName name="개발현지법인">#REF!</definedName>
    <definedName name="개발홍콩">#REF!</definedName>
    <definedName name="건물">#REF!</definedName>
    <definedName name="건물세금">#REF!</definedName>
    <definedName name="건설중인자산">#REF!</definedName>
    <definedName name="건축" localSheetId="2" hidden="1">{#N/A,#N/A,TRUE,"토적및재료집계";#N/A,#N/A,TRUE,"토적및재료집계";#N/A,#N/A,TRUE,"단위량"}</definedName>
    <definedName name="건축" hidden="1">{#N/A,#N/A,TRUE,"토적및재료집계";#N/A,#N/A,TRUE,"토적및재료집계";#N/A,#N/A,TRUE,"단위량"}</definedName>
    <definedName name="건축1">#REF!</definedName>
    <definedName name="건축공사">#REF!</definedName>
    <definedName name="건축비용">[3]!건축비용</definedName>
    <definedName name="건축팀별" hidden="1">{#N/A,#N/A,FALSE,"지침";#N/A,#N/A,FALSE,"환경분석";#N/A,#N/A,FALSE,"Sheet16"}</definedName>
    <definedName name="견적">#REF!</definedName>
    <definedName name="견적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금액">#N/A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집계펴">#REF!</definedName>
    <definedName name="견적통보">#REF!</definedName>
    <definedName name="견적현황">#REF!</definedName>
    <definedName name="견적현황1">#REF!</definedName>
    <definedName name="결제">#N/A</definedName>
    <definedName name="결제금액">#N/A</definedName>
    <definedName name="경남리스">#REF!</definedName>
    <definedName name="경매">#REF!</definedName>
    <definedName name="경매상황">#REF!</definedName>
    <definedName name="경비">#REF!</definedName>
    <definedName name="경비율">#REF!</definedName>
    <definedName name="경비집계" hidden="1">{"'용역비'!$A$4:$C$8"}</definedName>
    <definedName name="경비합">#REF!</definedName>
    <definedName name="경인리스">#REF!</definedName>
    <definedName name="경일채권">#REF!</definedName>
    <definedName name="계">#REF!</definedName>
    <definedName name="계01">#REF!</definedName>
    <definedName name="계02">#REF!</definedName>
    <definedName name="계03">#REF!</definedName>
    <definedName name="계04">#REF!</definedName>
    <definedName name="계05">#REF!</definedName>
    <definedName name="계06">#REF!</definedName>
    <definedName name="계07">#REF!</definedName>
    <definedName name="계08">#REF!</definedName>
    <definedName name="계09">#REF!</definedName>
    <definedName name="계10">#REF!</definedName>
    <definedName name="계11">#REF!</definedName>
    <definedName name="계12">#REF!</definedName>
    <definedName name="계13">#REF!</definedName>
    <definedName name="계14">#REF!</definedName>
    <definedName name="계15">#REF!</definedName>
    <definedName name="계16">#REF!</definedName>
    <definedName name="계17">#REF!</definedName>
    <definedName name="계18">#REF!</definedName>
    <definedName name="계19">#REF!</definedName>
    <definedName name="계20">#REF!</definedName>
    <definedName name="계21">#REF!</definedName>
    <definedName name="계룡산">#REF!</definedName>
    <definedName name="계수" hidden="1">{#N/A,#N/A,FALSE,"지침";#N/A,#N/A,FALSE,"환경분석";#N/A,#N/A,FALSE,"Sheet16"}</definedName>
    <definedName name="계수1">#REF!</definedName>
    <definedName name="계약금">'[4]1-최종안'!$G$13</definedName>
    <definedName name="계정" localSheetId="2">#REF!</definedName>
    <definedName name="계획표" localSheetId="2">#REF!</definedName>
    <definedName name="계획표">#REF!</definedName>
    <definedName name="고급">#REF!</definedName>
    <definedName name="고려채권">#REF!</definedName>
    <definedName name="고용">#REF!</definedName>
    <definedName name="고용보험료">#REF!</definedName>
    <definedName name="고용보험료_산식">#REF!</definedName>
    <definedName name="고재" localSheetId="2">#REF!</definedName>
    <definedName name="고재">#REF!</definedName>
    <definedName name="고케" localSheetId="2">#REF!</definedName>
    <definedName name="고케">#REF!</definedName>
    <definedName name="골재사용료">#REF!</definedName>
    <definedName name="골조">#REF!</definedName>
    <definedName name="공">#REF!</definedName>
    <definedName name="공간" hidden="1">5</definedName>
    <definedName name="공공총면적">#REF!</definedName>
    <definedName name="공급가액">#REF!</definedName>
    <definedName name="공기" localSheetId="2">#REF!</definedName>
    <definedName name="공기">#REF!</definedName>
    <definedName name="공문">#REF!</definedName>
    <definedName name="공비">BlankMacro1</definedName>
    <definedName name="공사개요" localSheetId="2">#REF!</definedName>
    <definedName name="공사개요">#REF!</definedName>
    <definedName name="공사기간">#REF!</definedName>
    <definedName name="공사명">#REF!</definedName>
    <definedName name="공사비">#REF!</definedName>
    <definedName name="공사비2">#REF!</definedName>
    <definedName name="공사원가계산서" localSheetId="2" hidden="1">{#N/A,#N/A,TRUE,"토적및재료집계";#N/A,#N/A,TRUE,"토적및재료집계";#N/A,#N/A,TRUE,"단위량"}</definedName>
    <definedName name="공사원가계산서" hidden="1">{#N/A,#N/A,TRUE,"토적및재료집계";#N/A,#N/A,TRUE,"토적및재료집계";#N/A,#N/A,TRUE,"단위량"}</definedName>
    <definedName name="공사잔금">#N/A</definedName>
    <definedName name="공시지가">#REF!</definedName>
    <definedName name="공영정산" localSheetId="3">[2]사업성분석!#REF!</definedName>
    <definedName name="공영정산" localSheetId="4">[2]사업성분석!#REF!</definedName>
    <definedName name="공영정산" localSheetId="5">[2]사업성분석!#REF!</definedName>
    <definedName name="공영정산">[2]사업성분석!#REF!</definedName>
    <definedName name="공정계획">BlankMacro1</definedName>
    <definedName name="공정량" localSheetId="2">#REF!</definedName>
    <definedName name="공정량">#REF!</definedName>
    <definedName name="공정수량">#REF!</definedName>
    <definedName name="공정율표">#REF!</definedName>
    <definedName name="공정집계">#REF!</definedName>
    <definedName name="공조실급수2">#REF!</definedName>
    <definedName name="공종" localSheetId="2">#N/A</definedName>
    <definedName name="공종">#REF!</definedName>
    <definedName name="공종갯수">#REF!</definedName>
    <definedName name="관급" localSheetId="2">#REF!,#REF!,#REF!</definedName>
    <definedName name="관급">#REF!,#REF!,#REF!</definedName>
    <definedName name="관급액">#REF!</definedName>
    <definedName name="관급자재대">#REF!</definedName>
    <definedName name="관급자재비">#REF!</definedName>
    <definedName name="관로총괄" localSheetId="2">#REF!</definedName>
    <definedName name="관로총괄">#REF!</definedName>
    <definedName name="교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대펄근집계" hidden="1">{#N/A,#N/A,FALSE,"배수1"}</definedName>
    <definedName name="교보채권">#REF!</definedName>
    <definedName name="교통">#REF!</definedName>
    <definedName name="구분" localSheetId="2">#REF!</definedName>
    <definedName name="구분">#REF!</definedName>
    <definedName name="구조물공">#REF!</definedName>
    <definedName name="국가별">#REF!</definedName>
    <definedName name="국민담보">#REF!</definedName>
    <definedName name="국민리스">#REF!</definedName>
    <definedName name="국민연금">#REF!</definedName>
    <definedName name="국민채권">#REF!</definedName>
    <definedName name="굿모닝채권">#REF!</definedName>
    <definedName name="규격">#N/A</definedName>
    <definedName name="근생">#REF!</definedName>
    <definedName name="근생건축면적">#REF!</definedName>
    <definedName name="근생대지면적">#REF!</definedName>
    <definedName name="근생지상층면적">#REF!</definedName>
    <definedName name="금">#REF!</definedName>
    <definedName name="금액대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융2" localSheetId="3">#REF!</definedName>
    <definedName name="금융2" localSheetId="4">#REF!</definedName>
    <definedName name="금융2" localSheetId="5">#REF!</definedName>
    <definedName name="금융2">#REF!</definedName>
    <definedName name="금융보증채권개시전이자">#REF!</definedName>
    <definedName name="금융보증채권산입이자">#REF!</definedName>
    <definedName name="금융보증채무출자비율">#REF!</definedName>
    <definedName name="금융비용">#REF!</definedName>
    <definedName name="금융상거래개시전이자">#REF!</definedName>
    <definedName name="금융상거래산입이자">#REF!</definedName>
    <definedName name="금융상거래출자비율">#REF!</definedName>
    <definedName name="금호담보">#REF!</definedName>
    <definedName name="금호채권">#REF!</definedName>
    <definedName name="기일">#REF!</definedName>
    <definedName name="기준액">#REF!</definedName>
    <definedName name="기준점">#REF!</definedName>
    <definedName name="기초액">#REF!</definedName>
    <definedName name="기타">#REF!</definedName>
    <definedName name="기타경비" localSheetId="2" hidden="1">{"'용역비'!$A$4:$C$8"}</definedName>
    <definedName name="기타경비" hidden="1">{#N/A,#N/A,TRUE,"토적및재료집계";#N/A,#N/A,TRUE,"토적및재료집계";#N/A,#N/A,TRUE,"단위량"}</definedName>
    <definedName name="기타경비_산식">#REF!</definedName>
    <definedName name="기타경비요율">#REF!</definedName>
    <definedName name="기타경비표">#REF!</definedName>
    <definedName name="기타우선변제">#REF!</definedName>
    <definedName name="기타자료">[3]!기타자료</definedName>
    <definedName name="기타잡이익미니">#REF!</definedName>
    <definedName name="기타출자비율">#REF!</definedName>
    <definedName name="길동">#REF!</definedName>
    <definedName name="김">#REF!</definedName>
    <definedName name="김제욱" hidden="1">{#N/A,#N/A,FALSE,"지침";#N/A,#N/A,FALSE,"환경분석";#N/A,#N/A,FALSE,"Sheet16"}</definedName>
    <definedName name="ㄳㄱ" hidden="1">{"'용역비'!$A$4:$C$8"}</definedName>
    <definedName name="ㄳㄳㄳㄳ" hidden="1">{"'용역비'!$A$4:$C$8"}</definedName>
    <definedName name="ㄴ1">#REF!</definedName>
    <definedName name="ㄴ2">#REF!</definedName>
    <definedName name="ㄴㄴ" hidden="1">{"'용역비'!$A$4:$C$8"}</definedName>
    <definedName name="ㄴㄴㄴ">#REF!</definedName>
    <definedName name="ㄴㄹ">#REF!</definedName>
    <definedName name="ㄴㄹㅇㄹㅇㄴ" hidden="1">{#N/A,#N/A,FALSE,"Aging Summary";#N/A,#N/A,FALSE,"Ratio Analysis";#N/A,#N/A,FALSE,"Test 120 Day Accts";#N/A,#N/A,FALSE,"Tickmarks"}</definedName>
    <definedName name="ㄴㅁㅇㅀㅍㅁㄴㅇ" localSheetId="2">#N/A</definedName>
    <definedName name="ㄴㅇㄹ" hidden="1">{"'용역비'!$A$4:$C$8"}</definedName>
    <definedName name="ㄴㅇㄹㅇㄴㄹㅇㄴㄹ" hidden="1">{"'용역비'!$A$4:$C$8"}</definedName>
    <definedName name="ㄴㅇㄻㄴㅇㄹ" hidden="1">{"'용역비'!$A$4:$C$8"}</definedName>
    <definedName name="나" localSheetId="2">#REF!</definedName>
    <definedName name="나">#REF!</definedName>
    <definedName name="나.">#REF!</definedName>
    <definedName name="나나">#REF!</definedName>
    <definedName name="나도몰라">#REF!</definedName>
    <definedName name="나라담보">#REF!</definedName>
    <definedName name="나라채권">#REF!</definedName>
    <definedName name="난방">#REF!</definedName>
    <definedName name="날짜">#REF!</definedName>
    <definedName name="내벽">#REF!</definedName>
    <definedName name="내벽2">#REF!</definedName>
    <definedName name="내선수금">#REF!</definedName>
    <definedName name="내역" hidden="1">#REF!</definedName>
    <definedName name="내역서1">#REF!</definedName>
    <definedName name="내역서2" hidden="1">#REF!</definedName>
    <definedName name="내역서가시설공">#REF!</definedName>
    <definedName name="내역서구조물공">#REF!</definedName>
    <definedName name="내역서배수공">#REF!</definedName>
    <definedName name="내역서부대공">#REF!</definedName>
    <definedName name="내역서토공">#REF!</definedName>
    <definedName name="내역서포장공">#REF!</definedName>
    <definedName name="내전" localSheetId="2">#REF!</definedName>
    <definedName name="내전">#REF!</definedName>
    <definedName name="노무비" localSheetId="2">#REF!</definedName>
    <definedName name="노무비">#REF!</definedName>
    <definedName name="노무비A">#REF!</definedName>
    <definedName name="노무비B">#REF!</definedName>
    <definedName name="노무비합">#REF!</definedName>
    <definedName name="노민호">#REF!</definedName>
    <definedName name="노원문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 localSheetId="2">#REF!</definedName>
    <definedName name="노임">#REF!</definedName>
    <definedName name="농업담보">#REF!</definedName>
    <definedName name="농업채권">#REF!</definedName>
    <definedName name="농업총면적">#REF!</definedName>
    <definedName name="ㄵㄴㄴ">#REF!</definedName>
    <definedName name="ㄷ" localSheetId="2" hidden="1">{#N/A,#N/A,TRUE,"토적및재료집계";#N/A,#N/A,TRUE,"토적및재료집계";#N/A,#N/A,TRUE,"단위량"}</definedName>
    <definedName name="ㄷ" hidden="1">{#N/A,#N/A,TRUE,"토적및재료집계";#N/A,#N/A,TRUE,"토적및재료집계";#N/A,#N/A,TRUE,"단위량"}</definedName>
    <definedName name="ㄷ1">#REF!</definedName>
    <definedName name="ㄷ2">#REF!</definedName>
    <definedName name="ㄷ6ㅓ" hidden="1">{"'용역비'!$A$4:$C$8"}</definedName>
    <definedName name="ㄷㄱㄷㄱㄷㄱ" hidden="1">{"'용역비'!$A$4:$C$8"}</definedName>
    <definedName name="ㄷㄷ" hidden="1">{"'용역비'!$A$4:$C$8"}</definedName>
    <definedName name="ㄷㄷㄱㄱ" hidden="1">{"'용역비'!$A$4:$C$8"}</definedName>
    <definedName name="ㄷㅇ">#REF!</definedName>
    <definedName name="ㄷㅍㅂ" hidden="1">{"'용역비'!$A$4:$C$8"}</definedName>
    <definedName name="다" localSheetId="2">#REF!</definedName>
    <definedName name="다">#REF!</definedName>
    <definedName name="다.">#REF!</definedName>
    <definedName name="다시">#REF!</definedName>
    <definedName name="다시2">#REF!</definedName>
    <definedName name="다시3">#REF!</definedName>
    <definedName name="다시4">#REF!</definedName>
    <definedName name="단가" localSheetId="2">#REF!,#REF!</definedName>
    <definedName name="단가">#REF!,#REF!</definedName>
    <definedName name="단가비교표" localSheetId="2">#REF!,#REF!</definedName>
    <definedName name="단가비교표">#REF!,#REF!</definedName>
    <definedName name="단가산출서" localSheetId="2">#REF!</definedName>
    <definedName name="단가산출서">#REF!</definedName>
    <definedName name="단가표">#REF!</definedName>
    <definedName name="단위" localSheetId="2">#N/A</definedName>
    <definedName name="단위">#REF!</definedName>
    <definedName name="단위량" localSheetId="2">#REF!</definedName>
    <definedName name="단위량">#REF!</definedName>
    <definedName name="단차">#REF!</definedName>
    <definedName name="담보">#REF!</definedName>
    <definedName name="담보2">#REF!</definedName>
    <definedName name="담보평가">#REF!</definedName>
    <definedName name="당사광고">[5]사업수지!$H$77</definedName>
    <definedName name="당사모델운영">[5]사업수지!$H$78</definedName>
    <definedName name="당사사업추진">[5]사업수지!$H$79</definedName>
    <definedName name="당초분양가" hidden="1">{#N/A,#N/A,FALSE,"변경관리예산";#N/A,#N/A,FALSE,"변경장비예산";#N/A,#N/A,FALSE,"변경준설예산";#N/A,#N/A,FALSE,"변경철구예산"}</definedName>
    <definedName name="대">#REF!</definedName>
    <definedName name="대가">#REF!,#REF!</definedName>
    <definedName name="대구채권">#REF!</definedName>
    <definedName name="대미환율">#REF!</definedName>
    <definedName name="대비">#REF!</definedName>
    <definedName name="대여이자" localSheetId="3">[2]사업성분석!#REF!</definedName>
    <definedName name="대여이자" localSheetId="4">[2]사업성분석!#REF!</definedName>
    <definedName name="대여이자" localSheetId="5">[2]사업성분석!#REF!</definedName>
    <definedName name="대여이자">[2]사업성분석!#REF!</definedName>
    <definedName name="대우북부">[0]!대우북부</definedName>
    <definedName name="대전내역서_대전추가비교표_List">#REF!</definedName>
    <definedName name="대전조차2">#REF!</definedName>
    <definedName name="대출잔액">#REF!</definedName>
    <definedName name="대한채권">#REF!</definedName>
    <definedName name="대회">#REF!</definedName>
    <definedName name="도급계">[2]사업성분석!$H$45</definedName>
    <definedName name="도급공사">#REF!</definedName>
    <definedName name="도급공사비">#REF!</definedName>
    <definedName name="도급예산액">#REF!</definedName>
    <definedName name="도급예상액">#REF!</definedName>
    <definedName name="도로부담금" localSheetId="3">[6]당사!#REF!</definedName>
    <definedName name="도로부담금" localSheetId="4">[6]당사!#REF!</definedName>
    <definedName name="도로부담금" localSheetId="5">[6]당사!#REF!</definedName>
    <definedName name="도로부담금">[6]당사!#REF!</definedName>
    <definedName name="도서">#REF!</definedName>
    <definedName name="도시지원총면적">#REF!</definedName>
    <definedName name="돋움체">#REF!</definedName>
    <definedName name="동국대불교병원">#REF!</definedName>
    <definedName name="동남리스">#REF!</definedName>
    <definedName name="동아채권">#REF!</definedName>
    <definedName name="동양종금">#REF!</definedName>
    <definedName name="ㄹ" localSheetId="2" hidden="1">{"'용역비'!$A$4:$C$8"}</definedName>
    <definedName name="ㄹ" hidden="1">{#N/A,#N/A,TRUE,"토적및재료집계";#N/A,#N/A,TRUE,"토적및재료집계";#N/A,#N/A,TRUE,"단위량"}</definedName>
    <definedName name="ㄹ1">#REF!</definedName>
    <definedName name="ㄹ2">#REF!</definedName>
    <definedName name="ㄹ221">#REF!</definedName>
    <definedName name="ㄹ423">#REF!</definedName>
    <definedName name="ㄹㄴㅇㄹ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ㄹㄴㅇㄹㄴㅇㄹㄴㄱㄴㅇ" hidden="1">{#N/A,#N/A,FALSE,"지침";#N/A,#N/A,FALSE,"환경분석";#N/A,#N/A,FALSE,"Sheet16"}</definedName>
    <definedName name="ㄹ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ㄹ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2">#REF!</definedName>
    <definedName name="라">#REF!</definedName>
    <definedName name="러ㅏ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롷">#REF!</definedName>
    <definedName name="ㄺ" hidden="1">{#N/A,#N/A,FALSE,"Aging Summary";#N/A,#N/A,FALSE,"Ratio Analysis";#N/A,#N/A,FALSE,"Test 120 Day Accts";#N/A,#N/A,FALSE,"Tickmarks"}</definedName>
    <definedName name="ㅀ" localSheetId="2" hidden="1">{#N/A,#N/A,TRUE,"토적및재료집계";#N/A,#N/A,TRUE,"토적및재료집계";#N/A,#N/A,TRUE,"단위량"}</definedName>
    <definedName name="ㅀ" hidden="1">{#N/A,#N/A,TRUE,"토적및재료집계";#N/A,#N/A,TRUE,"토적및재료집계";#N/A,#N/A,TRUE,"단위량"}</definedName>
    <definedName name="ㅁ" localSheetId="2" hidden="1">{"'용역비'!$A$4:$C$8"}</definedName>
    <definedName name="ㅁ1" localSheetId="2">#REF!</definedName>
    <definedName name="ㅁ1">#REF!</definedName>
    <definedName name="ㅁ1100">#REF!</definedName>
    <definedName name="ㅁ1140">#REF!</definedName>
    <definedName name="ㅁ1a1">#REF!</definedName>
    <definedName name="ㅁ2">#REF!</definedName>
    <definedName name="ㅁ250">#REF!</definedName>
    <definedName name="ㅁ331">#REF!</definedName>
    <definedName name="ㅁa1140">#REF!</definedName>
    <definedName name="ㅁㄴㅁㄴㅁ" hidden="1">{#N/A,#N/A,FALSE,"골재소요량";#N/A,#N/A,FALSE,"골재소요량"}</definedName>
    <definedName name="ㅁㄴㅇ" hidden="1">{#N/A,#N/A,FALSE,"배수1"}</definedName>
    <definedName name="ㅁㄴㅇㄻㄴㅇㄹㄴㅁㅎㄴㅇㅎ" hidden="1">{"'용역비'!$A$4:$C$8"}</definedName>
    <definedName name="ㅁㄴㅇㅁ" hidden="1">{"'용역비'!$A$4:$C$8"}</definedName>
    <definedName name="ㅁㅁ" localSheetId="2">#REF!</definedName>
    <definedName name="ㅁㅁ">#REF!</definedName>
    <definedName name="ㅁㅁ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ㅁㅁㅁㅁ" hidden="1">{"'용역비'!$A$4:$C$8"}</definedName>
    <definedName name="ㅁㅁㅁㅁㅁㅁㅁㅁㅁㅁㅁㅁㅁㅁ" hidden="1">{"'용역비'!$A$4:$C$8"}</definedName>
    <definedName name="마" localSheetId="2">#REF!</definedName>
    <definedName name="마">#REF!</definedName>
    <definedName name="만기보장수익율" localSheetId="2">#REF!</definedName>
    <definedName name="만기보장수익율">#REF!</definedName>
    <definedName name="만득이" hidden="1">{#N/A,#N/A,FALSE,"2~8번"}</definedName>
    <definedName name="매입세액" hidden="1">{#N/A,#N/A,FALSE,"예상손익";#N/A,#N/A,FALSE,"관리분석";#N/A,#N/A,FALSE,"장비분석";#N/A,#N/A,FALSE,"준설분석";#N/A,#N/A,FALSE,"철구분석"}</definedName>
    <definedName name="매출">#REF!</definedName>
    <definedName name="매출부가세">#REF!</definedName>
    <definedName name="매출성장율">#REF!</definedName>
    <definedName name="맨" hidden="1">{#N/A,#N/A,FALSE,"혼합골재"}</definedName>
    <definedName name="먀2">#REF!</definedName>
    <definedName name="먼득이" hidden="1">{#N/A,#N/A,FALSE,"골재소요량";#N/A,#N/A,FALSE,"골재소요량"}</definedName>
    <definedName name="메2">#REF!</definedName>
    <definedName name="메3">#REF!</definedName>
    <definedName name="메4">#REF!</definedName>
    <definedName name="멘트">#REF!</definedName>
    <definedName name="면">#REF!</definedName>
    <definedName name="면1">#REF!</definedName>
    <definedName name="면적">#REF!</definedName>
    <definedName name="면적총괄">[3]!면적총괄</definedName>
    <definedName name="면적표">#REF!</definedName>
    <definedName name="명세서">#REF!</definedName>
    <definedName name="명일담보">#REF!</definedName>
    <definedName name="모래">#REF!</definedName>
    <definedName name="모래1">#REF!</definedName>
    <definedName name="모르">#REF!</definedName>
    <definedName name="모집공고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몰라">#REF!</definedName>
    <definedName name="무담보">#REF!</definedName>
    <definedName name="무이주비" localSheetId="3">[2]사업성분석!#REF!</definedName>
    <definedName name="무이주비" localSheetId="4">[2]사업성분석!#REF!</definedName>
    <definedName name="무이주비" localSheetId="5">[2]사업성분석!#REF!</definedName>
    <definedName name="무이주비">[2]사업성분석!#REF!</definedName>
    <definedName name="무형자산">#REF!</definedName>
    <definedName name="미수금">#REF!</definedName>
    <definedName name="미수이자">#REF!</definedName>
    <definedName name="미수이자1" hidden="1">#REF!</definedName>
    <definedName name="미지급금">#REF!</definedName>
    <definedName name="미지급비">#REF!</definedName>
    <definedName name="민감도2">#REF!</definedName>
    <definedName name="민원관련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민원품의" hidden="1">{#N/A,#N/A,FALSE,"변경관리예산";#N/A,#N/A,FALSE,"변경장비예산";#N/A,#N/A,FALSE,"변경준설예산";#N/A,#N/A,FALSE,"변경철구예산"}</definedName>
    <definedName name="민호">#REF!</definedName>
    <definedName name="밋션별">#REF!</definedName>
    <definedName name="ㅂ" localSheetId="2" hidden="1">{#N/A,#N/A,TRUE,"토적및재료집계";#N/A,#N/A,TRUE,"토적및재료집계";#N/A,#N/A,TRUE,"단위량"}</definedName>
    <definedName name="ㅂ" hidden="1">{#N/A,#N/A,TRUE,"토적및재료집계";#N/A,#N/A,TRUE,"토적및재료집계";#N/A,#N/A,TRUE,"단위량"}</definedName>
    <definedName name="ㅂㅁ">#REF!</definedName>
    <definedName name="ㅂㅁㅋ" hidden="1">{"'용역비'!$A$4:$C$8"}</definedName>
    <definedName name="ㅂㅂ" localSheetId="2" hidden="1">{"'용역비'!$A$4:$C$8"}</definedName>
    <definedName name="ㅂㅂ">#REF!</definedName>
    <definedName name="ㅂㅂㅂ" hidden="1">{"'용역비'!$A$4:$C$8"}</definedName>
    <definedName name="ㅂㅂㅂㅂㅂ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ㅂㅂㅂㅂㅂ" hidden="1">{"'용역비'!$A$4:$C$8"}</definedName>
    <definedName name="ㅂㅈ">#REF!</definedName>
    <definedName name="ㅂㅈㄷ" hidden="1">"C0168M47EQ82J0CS1RJ7NZD0U"</definedName>
    <definedName name="ㅂㅈㄷㄷㄷ">#N/A</definedName>
    <definedName name="ㅂㅋ" hidden="1">{"'용역비'!$A$4:$C$8"}</definedName>
    <definedName name="바">#REF!</definedName>
    <definedName name="바보" hidden="1">{#N/A,#N/A,FALSE,"골재소요량";#N/A,#N/A,FALSE,"골재소요량"}</definedName>
    <definedName name="박생광리스트" hidden="1">{"'용역비'!$A$4:$C$8"}</definedName>
    <definedName name="발">#REF!</definedName>
    <definedName name="발주금액">#N/A</definedName>
    <definedName name="배분1차">#REF!</definedName>
    <definedName name="배분1차다">#REF!</definedName>
    <definedName name="배분조">#REF!</definedName>
    <definedName name="배분조정">#REF!</definedName>
    <definedName name="배수공">#REF!</definedName>
    <definedName name="배전" localSheetId="2">#REF!</definedName>
    <definedName name="배전">#REF!</definedName>
    <definedName name="배치계획">#REF!</definedName>
    <definedName name="배치동">BlankMacro1</definedName>
    <definedName name="백분율">#REF!</definedName>
    <definedName name="범위">#REF!</definedName>
    <definedName name="범위1">#REF!</definedName>
    <definedName name="법정">#REF!</definedName>
    <definedName name="벽체" hidden="1">{#N/A,#N/A,FALSE,"혼합골재"}</definedName>
    <definedName name="변경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별도합산">#REF!</definedName>
    <definedName name="별도합산세">#REF!</definedName>
    <definedName name="별도합산세율">#REF!</definedName>
    <definedName name="보등">#REF!</definedName>
    <definedName name="보인" localSheetId="2">#REF!</definedName>
    <definedName name="보인">#REF!</definedName>
    <definedName name="보증" localSheetId="3">[7]수지!#REF!</definedName>
    <definedName name="보증" localSheetId="4">[7]수지!#REF!</definedName>
    <definedName name="보증" localSheetId="5">[7]수지!#REF!</definedName>
    <definedName name="보증">[7]수지!#REF!</definedName>
    <definedName name="보증기관" localSheetId="2">#REF!</definedName>
    <definedName name="보증기관">#REF!</definedName>
    <definedName name="보증담보개시전이자">#REF!</definedName>
    <definedName name="보증담보산입이자">#REF!</definedName>
    <definedName name="보증담보출자비율">#REF!</definedName>
    <definedName name="복리">#REF!</definedName>
    <definedName name="부가">#REF!</definedName>
    <definedName name="부가가치세">#REF!</definedName>
    <definedName name="부가가치세_산식">#REF!</definedName>
    <definedName name="부가가치세요율">#REF!</definedName>
    <definedName name="부가가치표">#REF!</definedName>
    <definedName name="부가세율표">#REF!</definedName>
    <definedName name="부대공">#REF!</definedName>
    <definedName name="부외부채">#REF!</definedName>
    <definedName name="부채">#REF!</definedName>
    <definedName name="부채성충당">#REF!</definedName>
    <definedName name="부채성충당금">#REF!</definedName>
    <definedName name="분리과세">#REF!</definedName>
    <definedName name="분리과세세율">#REF!</definedName>
    <definedName name="분리과세액">#REF!</definedName>
    <definedName name="분석변경" hidden="1">{#N/A,#N/A,FALSE,"변경관리예산";#N/A,#N/A,FALSE,"변경장비예산";#N/A,#N/A,FALSE,"변경준설예산";#N/A,#N/A,FALSE,"변경철구예산"}</definedName>
    <definedName name="분양금액">'[4]사업분석-분양가결정'!$H$17</definedName>
    <definedName name="분양예측">[3]!분양예측</definedName>
    <definedName name="블록형총면적">#REF!</definedName>
    <definedName name="비계" localSheetId="2">#REF!</definedName>
    <definedName name="비계">#REF!</definedName>
    <definedName name="비목1">#REF!</definedName>
    <definedName name="비목2">#REF!</definedName>
    <definedName name="비목3">#REF!</definedName>
    <definedName name="비목4">#REF!</definedName>
    <definedName name="비용">#REF!</definedName>
    <definedName name="ㅅ" localSheetId="2" hidden="1">{#N/A,#N/A,TRUE,"토적및재료집계";#N/A,#N/A,TRUE,"토적및재료집계";#N/A,#N/A,TRUE,"단위량"}</definedName>
    <definedName name="사" localSheetId="2">#REF!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람아" hidden="1">{#N/A,#N/A,FALSE,"2~8번"}</definedName>
    <definedName name="사업성분석">[8]사업분석!$I$22</definedName>
    <definedName name="사팔">#REF!</definedName>
    <definedName name="산재">#REF!</definedName>
    <definedName name="산재보험">#REF!</definedName>
    <definedName name="산재보험료">#REF!</definedName>
    <definedName name="산재보험료_산식">#REF!</definedName>
    <definedName name="산재보험료요율">#REF!</definedName>
    <definedName name="산재보험료표">#REF!</definedName>
    <definedName name="산출경비">#REF!</definedName>
    <definedName name="산출근거">#REF!</definedName>
    <definedName name="삼삼채권">#REF!</definedName>
    <definedName name="상1">#REF!</definedName>
    <definedName name="상2">#REF!</definedName>
    <definedName name="상3">#REF!</definedName>
    <definedName name="상4">#REF!</definedName>
    <definedName name="상5">#REF!</definedName>
    <definedName name="상가수금일정">#REF!</definedName>
    <definedName name="상거래2차변제">#REF!</definedName>
    <definedName name="상거래3차변제">#REF!</definedName>
    <definedName name="상거래우선변제">#REF!</definedName>
    <definedName name="상거래출자비율">#REF!</definedName>
    <definedName name="상업총면적">#REF!</definedName>
    <definedName name="상용직">#REF!</definedName>
    <definedName name="상품매출액">#REF!</definedName>
    <definedName name="상품매출원가">#N/A</definedName>
    <definedName name="새거">#REF!</definedName>
    <definedName name="새것">#REF!</definedName>
    <definedName name="새한담보">#REF!</definedName>
    <definedName name="새한채권">#REF!</definedName>
    <definedName name="생활관">#REF!</definedName>
    <definedName name="서울보증채권">#REF!</definedName>
    <definedName name="서울채권">#REF!</definedName>
    <definedName name="서현점">#REF!</definedName>
    <definedName name="선급">#REF!</definedName>
    <definedName name="선급비용">#REF!</definedName>
    <definedName name="선수금">#REF!</definedName>
    <definedName name="선수금2">#REF!</definedName>
    <definedName name="설계">#REF!</definedName>
    <definedName name="설계보상" localSheetId="3">[2]사업성분석!#REF!</definedName>
    <definedName name="설계보상" localSheetId="4">[2]사업성분석!#REF!</definedName>
    <definedName name="설계보상" localSheetId="5">[2]사업성분석!#REF!</definedName>
    <definedName name="설계보상">[2]사업성분석!#REF!</definedName>
    <definedName name="설문지" hidden="1">#REF!</definedName>
    <definedName name="설치간재" localSheetId="2">#REF!</definedName>
    <definedName name="설치간재">#REF!</definedName>
    <definedName name="설치직노" localSheetId="2">#REF!</definedName>
    <definedName name="설치직노">#REF!</definedName>
    <definedName name="설치직재" localSheetId="2">#REF!</definedName>
    <definedName name="설치직재">#REF!</definedName>
    <definedName name="세금">#REF!</definedName>
    <definedName name="세금1">#REF!</definedName>
    <definedName name="세금계산서">#N/A</definedName>
    <definedName name="세금유형">#REF!</definedName>
    <definedName name="세금종류">#REF!</definedName>
    <definedName name="세세목">#REF!</definedName>
    <definedName name="세율">#REF!</definedName>
    <definedName name="세전" hidden="1">{#N/A,#N/A,FALSE,"지침";#N/A,#N/A,FALSE,"환경분석";#N/A,#N/A,FALSE,"Sheet16"}</definedName>
    <definedName name="세전익익" hidden="1">{#N/A,#N/A,FALSE,"지침";#N/A,#N/A,FALSE,"환경분석";#N/A,#N/A,FALSE,"Sheet16"}</definedName>
    <definedName name="소B7" localSheetId="2">#REF!</definedName>
    <definedName name="소B7">#REF!</definedName>
    <definedName name="소갑">#REF!</definedName>
    <definedName name="소모">#REF!</definedName>
    <definedName name="손료" localSheetId="2">#REF!</definedName>
    <definedName name="손료">#REF!</definedName>
    <definedName name="손익" localSheetId="2">#REF!</definedName>
    <definedName name="손익">#REF!</definedName>
    <definedName name="손익A1">#REF!</definedName>
    <definedName name="손익계산서200312">#REF!</definedName>
    <definedName name="손익변경" hidden="1">{#N/A,#N/A,FALSE,"지침";#N/A,#N/A,FALSE,"환경분석";#N/A,#N/A,FALSE,"Sheet16"}</definedName>
    <definedName name="손익분기">[3]!손익분기</definedName>
    <definedName name="송곡교">#REF!</definedName>
    <definedName name="송일경비단가">#REF!</definedName>
    <definedName name="송일노무단가">#REF!</definedName>
    <definedName name="송일수량">#REF!</definedName>
    <definedName name="송일자재단가">#REF!</definedName>
    <definedName name="수1소B" localSheetId="2">#REF!</definedName>
    <definedName name="수1소B">#REF!</definedName>
    <definedName name="수금일정">#REF!</definedName>
    <definedName name="수도">#REF!</definedName>
    <definedName name="수량" localSheetId="2">#N/A</definedName>
    <definedName name="수량">#REF!</definedName>
    <definedName name="수량산출서">#REF!</definedName>
    <definedName name="수불">#REF!</definedName>
    <definedName name="수산업채권">#REF!</definedName>
    <definedName name="수입">[3]!수입</definedName>
    <definedName name="수중토사p1">#REF!</definedName>
    <definedName name="수토1">#REF!</definedName>
    <definedName name="순공사비">#REF!</definedName>
    <definedName name="순공사비계">#REF!</definedName>
    <definedName name="순공사원가">#REF!</definedName>
    <definedName name="순천_연향_1차">#REF!</definedName>
    <definedName name="순천점">#REF!</definedName>
    <definedName name="순천킴스">#REF!</definedName>
    <definedName name="스케줄">#REF!</definedName>
    <definedName name="승용교" hidden="1">{#N/A,#N/A,FALSE,"2~8번"}</definedName>
    <definedName name="시">#REF!</definedName>
    <definedName name="신보리스">#REF!</definedName>
    <definedName name="신보리스2">#REF!</definedName>
    <definedName name="신보서브리스">#REF!</definedName>
    <definedName name="신보외화대출">#REF!</definedName>
    <definedName name="신한담보">#REF!</definedName>
    <definedName name="신한은행채권">#REF!</definedName>
    <definedName name="신한종금채권">#REF!</definedName>
    <definedName name="실적__2837억원">#REF!</definedName>
    <definedName name="실행비">#REF!</definedName>
    <definedName name="ㅇ" hidden="1">{"'용역비'!$A$4:$C$8"}</definedName>
    <definedName name="ㅇ10">#REF!</definedName>
    <definedName name="ㅇ20">#REF!</definedName>
    <definedName name="ㅇ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" localSheetId="2" hidden="1">{"'용역비'!$A$4:$C$8"}</definedName>
    <definedName name="ㅇ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">#REF!</definedName>
    <definedName name="ㅇㅇㅇ" localSheetId="2" hidden="1">{"'용역비'!$A$4:$C$8"}</definedName>
    <definedName name="ㅇㅇㅇ">BlankMacro1</definedName>
    <definedName name="ㅇㅇㅇㅇ" hidden="1">{#N/A,#N/A,FALSE,"지침";#N/A,#N/A,FALSE,"환경분석";#N/A,#N/A,FALSE,"Sheet16"}</definedName>
    <definedName name="ㅇㅇㅇㅇㅇㅇ" hidden="1">{#N/A,#N/A,FALSE,"지침";#N/A,#N/A,FALSE,"환경분석";#N/A,#N/A,FALSE,"Sheet16"}</definedName>
    <definedName name="ㅇㅎㅇㅎ" hidden="1">{"'용역비'!$A$4:$C$8"}</definedName>
    <definedName name="아그우" hidden="1">{#N/A,#N/A,FALSE,"지침";#N/A,#N/A,FALSE,"환경분석";#N/A,#N/A,FALSE,"Sheet16"}</definedName>
    <definedName name="아세아담보">#REF!</definedName>
    <definedName name="아세아채권">#REF!</definedName>
    <definedName name="아파트">#REF!</definedName>
    <definedName name="아파트건축면적">#REF!</definedName>
    <definedName name="아파트대지면적">#REF!</definedName>
    <definedName name="아파트벽식">#REF!</definedName>
    <definedName name="아파트전체연면적">#REF!</definedName>
    <definedName name="아파트지상층면적">#REF!</definedName>
    <definedName name="안전">#REF!</definedName>
    <definedName name="안전관리">#REF!</definedName>
    <definedName name="안전관리비" localSheetId="2">#REF!</definedName>
    <definedName name="안전관리비_산식">#REF!</definedName>
    <definedName name="안전관리비요율">#REF!</definedName>
    <definedName name="안전관리비표">#REF!</definedName>
    <definedName name="안전본봉">#REF!</definedName>
    <definedName name="안직급">#REF!</definedName>
    <definedName name="암사">#REF!</definedName>
    <definedName name="암석산근" hidden="1">{"'용역비'!$A$4:$C$8"}</definedName>
    <definedName name="암석설간" hidden="1">{"'용역비'!$A$4:$C$8"}</definedName>
    <definedName name="양">#REF!</definedName>
    <definedName name="양석">#REF!,#REF!,#REF!,#REF!,#REF!,#REF!,#REF!,#REF!,#REF!,#REF!,#REF!,#REF!,#REF!,#REF!,#REF!,#REF!,#REF!,#REF!,#REF!</definedName>
    <definedName name="양중">BlankMacro1</definedName>
    <definedName name="양중계획">BlankMacro1</definedName>
    <definedName name="영구" hidden="1">{#N/A,#N/A,FALSE,"지침";#N/A,#N/A,FALSE,"환경분석";#N/A,#N/A,FALSE,"Sheet16"}</definedName>
    <definedName name="영남채권">#REF!</definedName>
    <definedName name="영암실행" hidden="1">{#N/A,#N/A,FALSE,"전력간선"}</definedName>
    <definedName name="영업" hidden="1">{#N/A,#N/A,FALSE,"지침";#N/A,#N/A,FALSE,"환경분석";#N/A,#N/A,FALSE,"Sheet16"}</definedName>
    <definedName name="영업외손익">#REF!</definedName>
    <definedName name="영업현금" hidden="1">{#N/A,#N/A,FALSE,"지침";#N/A,#N/A,FALSE,"환경분석";#N/A,#N/A,FALSE,"Sheet16"}</definedName>
    <definedName name="영역">#REF!</definedName>
    <definedName name="영역1">#REF!</definedName>
    <definedName name="예">#REF!</definedName>
    <definedName name="예수보증금">#REF!</definedName>
    <definedName name="예수보증금내꺼">#REF!</definedName>
    <definedName name="오대산점">#REF!</definedName>
    <definedName name="오알">#REF!</definedName>
    <definedName name="오일">#REF!</definedName>
    <definedName name="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옹" hidden="1">{#N/A,#N/A,FALSE,"골재소요량";#N/A,#N/A,FALSE,"골재소요량"}</definedName>
    <definedName name="옹벽" hidden="1">{#N/A,#N/A,FALSE,"혼합골재"}</definedName>
    <definedName name="옹벽수량집계표" hidden="1">{#N/A,#N/A,FALSE,"2~8번"}</definedName>
    <definedName name="옹벽수량집계표총괄" hidden="1">{#N/A,#N/A,FALSE,"혼합골재"}</definedName>
    <definedName name="완서주택견본">#REF!</definedName>
    <definedName name="완성">#REF!</definedName>
    <definedName name="완성주태">#REF!</definedName>
    <definedName name="완성주택">#REF!</definedName>
    <definedName name="외노">#REF!</definedName>
    <definedName name="외상매입금">#REF!</definedName>
    <definedName name="외환담보">#REF!</definedName>
    <definedName name="외환채권">#REF!</definedName>
    <definedName name="용">#REF!</definedName>
    <definedName name="용역" localSheetId="3">[2]사업성분석!#REF!</definedName>
    <definedName name="용역" localSheetId="4">[2]사업성분석!#REF!</definedName>
    <definedName name="용역" localSheetId="5">[2]사업성분석!#REF!</definedName>
    <definedName name="용역">[2]사업성분석!#REF!</definedName>
    <definedName name="용접" localSheetId="2">#REF!</definedName>
    <definedName name="용접">#REF!</definedName>
    <definedName name="용지">#REF!</definedName>
    <definedName name="용지거">#REF!</definedName>
    <definedName name="운반">#REF!</definedName>
    <definedName name="운전" localSheetId="2">#REF!</definedName>
    <definedName name="운전">#REF!</definedName>
    <definedName name="운전사" localSheetId="2">#REF!</definedName>
    <definedName name="운전사">#REF!</definedName>
    <definedName name="운전조" localSheetId="2">#REF!</definedName>
    <definedName name="운전조">#REF!</definedName>
    <definedName name="원가">#N/A</definedName>
    <definedName name="원가11">#REF!</definedName>
    <definedName name="원가계산">[0]!원가계산</definedName>
    <definedName name="원가계산명">#REF!</definedName>
    <definedName name="원가계산창">[0]!원가계산창</definedName>
    <definedName name="원금">#REF!</definedName>
    <definedName name="원본2" hidden="1">#REF!</definedName>
    <definedName name="월">#REF!</definedName>
    <definedName name="월별손익03">#REF!</definedName>
    <definedName name="월별영업">#REF!</definedName>
    <definedName name="월임료">#REF!</definedName>
    <definedName name="위치조서">#REF!</definedName>
    <definedName name="유가">#REF!</definedName>
    <definedName name="유가증권" hidden="1">{#N/A,#N/A,FALSE,"Aging Summary";#N/A,#N/A,FALSE,"Ratio Analysis";#N/A,#N/A,FALSE,"Test 120 Day Accts";#N/A,#N/A,FALSE,"Tickmarks"}</definedName>
    <definedName name="유이주비" localSheetId="3">[2]사업성분석!#REF!</definedName>
    <definedName name="유이주비" localSheetId="4">[2]사업성분석!#REF!</definedName>
    <definedName name="유이주비" localSheetId="5">[2]사업성분석!#REF!</definedName>
    <definedName name="유이주비">[2]사업성분석!#REF!</definedName>
    <definedName name="유토지" localSheetId="3">[2]사업성분석!#REF!</definedName>
    <definedName name="유토지" localSheetId="4">[2]사업성분석!#REF!</definedName>
    <definedName name="유토지" localSheetId="5">[2]사업성분석!#REF!</definedName>
    <definedName name="유토지">[2]사업성분석!#REF!</definedName>
    <definedName name="유형1">#REF!</definedName>
    <definedName name="유형자산">#REF!</definedName>
    <definedName name="유형자산처분손익명세">#REF!</definedName>
    <definedName name="이공구">#REF!</definedName>
    <definedName name="이공구가설비">#REF!</definedName>
    <definedName name="이공구간접노무비">#REF!</definedName>
    <definedName name="이공구공사원가">#REF!</definedName>
    <definedName name="이공구관급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문재">#REF!</definedName>
    <definedName name="이문쟇ㅎ">#REF!</definedName>
    <definedName name="이슈" hidden="1">{#N/A,#N/A,FALSE,"지침";#N/A,#N/A,FALSE,"환경분석";#N/A,#N/A,FALSE,"Sheet16"}</definedName>
    <definedName name="이윤">#REF!</definedName>
    <definedName name="이윤_산식">#REF!</definedName>
    <definedName name="이윤요율">#REF!</definedName>
    <definedName name="이윤표">#REF!</definedName>
    <definedName name="이읏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이의석">#REF!</definedName>
    <definedName name="이자" localSheetId="2">#REF!</definedName>
    <definedName name="이자">#REF!</definedName>
    <definedName name="이자비용">#REF!</definedName>
    <definedName name="이자율" localSheetId="2">#REF!</definedName>
    <definedName name="이정" hidden="1">{#N/A,#N/A,FALSE,"2~8번"}</definedName>
    <definedName name="이주비이자" localSheetId="3">[2]사업성분석!#REF!</definedName>
    <definedName name="이주비이자" localSheetId="4">[2]사업성분석!#REF!</definedName>
    <definedName name="이주비이자" localSheetId="5">[2]사업성분석!#REF!</definedName>
    <definedName name="이주비이자">[2]사업성분석!#REF!</definedName>
    <definedName name="이준호">#REF!</definedName>
    <definedName name="이지비용">#REF!</definedName>
    <definedName name="이희선">#REF!,#REF!</definedName>
    <definedName name="인공">#REF!</definedName>
    <definedName name="인력품">#REF!</definedName>
    <definedName name="인쇄01">#REF!</definedName>
    <definedName name="인수자안">#REF!</definedName>
    <definedName name="인입공사비">#REF!</definedName>
    <definedName name="인천킴스">#REF!</definedName>
    <definedName name="인허가" localSheetId="3">[2]사업성분석!#REF!</definedName>
    <definedName name="인허가" localSheetId="4">[2]사업성분석!#REF!</definedName>
    <definedName name="인허가" localSheetId="5">[2]사업성분석!#REF!</definedName>
    <definedName name="인허가">[2]사업성분석!#REF!</definedName>
    <definedName name="일">#REF!</definedName>
    <definedName name="일B0.6" localSheetId="2">#REF!</definedName>
    <definedName name="일B0.6">#REF!</definedName>
    <definedName name="일B6" localSheetId="2">#REF!</definedName>
    <definedName name="일B6">#REF!</definedName>
    <definedName name="일경비금액">#REF!</definedName>
    <definedName name="일경비단가">#REF!</definedName>
    <definedName name="일공구관급">#REF!</definedName>
    <definedName name="일공구직영비">#REF!</definedName>
    <definedName name="일노무금액">#REF!</definedName>
    <definedName name="일노무단가">#REF!</definedName>
    <definedName name="일대" localSheetId="2">#REF!</definedName>
    <definedName name="일대">#REF!</definedName>
    <definedName name="일대1">#REF!</definedName>
    <definedName name="일반">#REF!</definedName>
    <definedName name="일반관리비">#REF!</definedName>
    <definedName name="일반관리비_산식">#REF!</definedName>
    <definedName name="일반관리비요율">#REF!</definedName>
    <definedName name="일반관리비표">#REF!</definedName>
    <definedName name="일산점">#REF!</definedName>
    <definedName name="일산푸드몰">#REF!</definedName>
    <definedName name="일수량">#REF!</definedName>
    <definedName name="일위" localSheetId="2">#REF!,#REF!</definedName>
    <definedName name="일위">#REF!,#REF!</definedName>
    <definedName name="일위1">#REF!</definedName>
    <definedName name="일위대가">#REF!</definedName>
    <definedName name="일위대가1">#REF!</definedName>
    <definedName name="일위대가표" hidden="1">{"'용역비'!$A$4:$C$8"}</definedName>
    <definedName name="일위수량">#REF!</definedName>
    <definedName name="일위호표">#REF!</definedName>
    <definedName name="일자재금액">#REF!</definedName>
    <definedName name="일자재단가">#REF!</definedName>
    <definedName name="일정97" hidden="1">#REF!</definedName>
    <definedName name="임대">#REF!</definedName>
    <definedName name="임시" hidden="1">#REF!</definedName>
    <definedName name="임직급">#REF!</definedName>
    <definedName name="입">#REF!</definedName>
    <definedName name="입력">#REF!</definedName>
    <definedName name="입력란">#REF!</definedName>
    <definedName name="입력전체">#REF!</definedName>
    <definedName name="ㅈ" hidden="1">{#N/A,#N/A,FALSE,"혼합골재"}</definedName>
    <definedName name="ㅈ238">#REF!</definedName>
    <definedName name="ㅈㄳ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ㄷㄱㄷㄱㄷ" hidden="1">{"'용역비'!$A$4:$C$8"}</definedName>
    <definedName name="ㅈㅇ" hidden="1">{"'용역비'!$A$4:$C$8"}</definedName>
    <definedName name="ㅈㅈ" hidden="1">{#N/A,#N/A,FALSE,"표지목차"}</definedName>
    <definedName name="ㅈㅈㅈ" hidden="1">{"'용역비'!$A$4:$C$8"}</definedName>
    <definedName name="ㅈㅈㅈㅈㅈㅈ" hidden="1">{"'용역비'!$A$4:$C$8"}</definedName>
    <definedName name="자">#REF!</definedName>
    <definedName name="자본금" hidden="1">{#N/A,#N/A,FALSE,"Aging Summary";#N/A,#N/A,FALSE,"Ratio Analysis";#N/A,#N/A,FALSE,"Test 120 Day Accts";#N/A,#N/A,FALSE,"Tickmarks"}</definedName>
    <definedName name="자산">#REF!</definedName>
    <definedName name="자재">#REF!</definedName>
    <definedName name="자재단가">#REF!</definedName>
    <definedName name="작업" localSheetId="2">#REF!</definedName>
    <definedName name="작업">#REF!</definedName>
    <definedName name="잔여배분">#REF!</definedName>
    <definedName name="잔여배분2">#REF!</definedName>
    <definedName name="잔여배분3">#REF!</definedName>
    <definedName name="잔여배분4">#REF!</definedName>
    <definedName name="잔여유토지" localSheetId="3">[2]사업성분석!#REF!</definedName>
    <definedName name="잔여유토지" localSheetId="4">[2]사업성분석!#REF!</definedName>
    <definedName name="잔여유토지" localSheetId="5">[2]사업성분석!#REF!</definedName>
    <definedName name="잔여유토지">[2]사업성분석!#REF!</definedName>
    <definedName name="장기미수">#REF!</definedName>
    <definedName name="장부가액" localSheetId="2">#REF!</definedName>
    <definedName name="장부가액">#REF!</definedName>
    <definedName name="장부가액합계" localSheetId="2">#REF!</definedName>
    <definedName name="장부가액합계">#REF!</definedName>
    <definedName name="장산교">#REF!</definedName>
    <definedName name="재">#REF!</definedName>
    <definedName name="재고회전율">#REF!</definedName>
    <definedName name="재료비">#REF!</definedName>
    <definedName name="재료비요율">#REF!</definedName>
    <definedName name="재료집계2" localSheetId="2">#REF!</definedName>
    <definedName name="재료집계2">#REF!</definedName>
    <definedName name="재료집계3" localSheetId="2">#REF!</definedName>
    <definedName name="재료집계3">#REF!</definedName>
    <definedName name="재료집계호남" localSheetId="2">#REF!</definedName>
    <definedName name="재료집계호남">#REF!</definedName>
    <definedName name="저장품">#REF!</definedName>
    <definedName name="저케" localSheetId="2">#REF!</definedName>
    <definedName name="저케">#REF!</definedName>
    <definedName name="적격종건">#REF!</definedName>
    <definedName name="적용">#REF!</definedName>
    <definedName name="적용1">#REF!</definedName>
    <definedName name="전기">#REF!</definedName>
    <definedName name="전략기획팀1">#REF!</definedName>
    <definedName name="전략기획팀손익">#REF!</definedName>
    <definedName name="전입액">#REF!</definedName>
    <definedName name="전자CF" hidden="1">{#N/A,#N/A,FALSE,"지침";#N/A,#N/A,FALSE,"환경분석";#N/A,#N/A,FALSE,"Sheet16"}</definedName>
    <definedName name="전체건축면적">#REF!</definedName>
    <definedName name="전체대지면적">#REF!</definedName>
    <definedName name="전체세대수">#REF!</definedName>
    <definedName name="전체연면적">#REF!</definedName>
    <definedName name="전체지상층면적">#REF!</definedName>
    <definedName name="전체지하층면적">#REF!</definedName>
    <definedName name="전화설치대수_사무소">#REF!</definedName>
    <definedName name="점__명">#REF!</definedName>
    <definedName name="정리채권미지급금">#REF!</definedName>
    <definedName name="정산설계" localSheetId="3">[2]사업성분석!#REF!</definedName>
    <definedName name="정산설계" localSheetId="4">[2]사업성분석!#REF!</definedName>
    <definedName name="정산설계" localSheetId="5">[2]사업성분석!#REF!</definedName>
    <definedName name="정산설계">[2]사업성분석!#REF!</definedName>
    <definedName name="정산시공보증" localSheetId="3">[2]사업성분석!#REF!</definedName>
    <definedName name="정산시공보증" localSheetId="4">[2]사업성분석!#REF!</definedName>
    <definedName name="정산시공보증" localSheetId="5">[2]사업성분석!#REF!</definedName>
    <definedName name="정산시공보증">[2]사업성분석!#REF!</definedName>
    <definedName name="정산용역" localSheetId="3">[2]사업성분석!#REF!</definedName>
    <definedName name="정산용역" localSheetId="4">[2]사업성분석!#REF!</definedName>
    <definedName name="정산용역" localSheetId="5">[2]사업성분석!#REF!</definedName>
    <definedName name="정산용역">[2]사업성분석!#REF!</definedName>
    <definedName name="정산이자" localSheetId="3">[2]사업성분석!#REF!</definedName>
    <definedName name="정산이자" localSheetId="4">[2]사업성분석!#REF!</definedName>
    <definedName name="정산이자" localSheetId="5">[2]사업성분석!#REF!</definedName>
    <definedName name="정산이자">[2]사업성분석!#REF!</definedName>
    <definedName name="정산조합개소비" localSheetId="3">[2]사업성분석!#REF!</definedName>
    <definedName name="정산조합개소비" localSheetId="4">[2]사업성분석!#REF!</definedName>
    <definedName name="정산조합개소비" localSheetId="5">[2]사업성분석!#REF!</definedName>
    <definedName name="정산조합개소비">[2]사업성분석!#REF!</definedName>
    <definedName name="정산조합운영" localSheetId="3">[2]사업성분석!#REF!</definedName>
    <definedName name="정산조합운영" localSheetId="4">[2]사업성분석!#REF!</definedName>
    <definedName name="정산조합운영" localSheetId="5">[2]사업성분석!#REF!</definedName>
    <definedName name="정산조합운영">[2]사업성분석!#REF!</definedName>
    <definedName name="정산토지" localSheetId="3">[2]사업성분석!#REF!</definedName>
    <definedName name="정산토지" localSheetId="4">[2]사업성분석!#REF!</definedName>
    <definedName name="정산토지" localSheetId="5">[2]사업성분석!#REF!</definedName>
    <definedName name="정산토지">[2]사업성분석!#REF!</definedName>
    <definedName name="정직">#REF!</definedName>
    <definedName name="정직급">#REF!</definedName>
    <definedName name="제1금융개시전이자">#REF!</definedName>
    <definedName name="제1금융산입이자">#REF!</definedName>
    <definedName name="제1금융채권개시전이자">#REF!</definedName>
    <definedName name="제1금융채권산입이자">#REF!</definedName>
    <definedName name="제1금융채권출자비율">#REF!</definedName>
    <definedName name="제1금융출자비율">#REF!</definedName>
    <definedName name="제2금융개시전이자">#REF!</definedName>
    <definedName name="제2금융산입이자">#REF!</definedName>
    <definedName name="제2금융채권개시전이자">#REF!</definedName>
    <definedName name="제2금융채권산입이자">#REF!</definedName>
    <definedName name="제2금융채권출자비율">#REF!</definedName>
    <definedName name="제2금융출자비율">#REF!</definedName>
    <definedName name="제목" localSheetId="2">#REF!</definedName>
    <definedName name="제목">#REF!</definedName>
    <definedName name="제어판">[3]!제어판</definedName>
    <definedName name="제일담보">#REF!</definedName>
    <definedName name="제일종금채권">#REF!</definedName>
    <definedName name="제일채권">#REF!</definedName>
    <definedName name="제작비">#REF!</definedName>
    <definedName name="제출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품별요소별단가">#REF!</definedName>
    <definedName name="조장" localSheetId="2">#REF!</definedName>
    <definedName name="조장">#REF!</definedName>
    <definedName name="조흥담보">#REF!</definedName>
    <definedName name="조흥외화">#REF!</definedName>
    <definedName name="조흥채권">#REF!</definedName>
    <definedName name="조흥캐피탈">#REF!</definedName>
    <definedName name="종">#REF!</definedName>
    <definedName name="종합결의96.11">#REF!</definedName>
    <definedName name="종합합산">#REF!</definedName>
    <definedName name="종합합산세">#REF!</definedName>
    <definedName name="종합합산세율">#REF!</definedName>
    <definedName name="주" hidden="1">{#N/A,#N/A,FALSE,"지침";#N/A,#N/A,FALSE,"환경분석";#N/A,#N/A,FALSE,"Sheet16"}</definedName>
    <definedName name="주부신수익권증서_400" localSheetId="2">#REF!</definedName>
    <definedName name="주부신수익권증서_400">#REF!</definedName>
    <definedName name="주상">BlankMacro1</definedName>
    <definedName name="주상1">BlankMacro1</definedName>
    <definedName name="주상도">BlankMacro1</definedName>
    <definedName name="주소">#REF!</definedName>
    <definedName name="주소2">#REF!</definedName>
    <definedName name="주주명부">#REF!</definedName>
    <definedName name="주택매출">#REF!</definedName>
    <definedName name="주택원가">#REF!</definedName>
    <definedName name="주택최종">#REF!</definedName>
    <definedName name="준공_및_잔금" localSheetId="2">#REF!</definedName>
    <definedName name="준공_및_잔금">#REF!</definedName>
    <definedName name="준비년도변제">#REF!</definedName>
    <definedName name="중급">#REF!</definedName>
    <definedName name="중기운전사">#REF!</definedName>
    <definedName name="중부리스">#REF!</definedName>
    <definedName name="지1">#REF!</definedName>
    <definedName name="지급">#REF!</definedName>
    <definedName name="지급1">#REF!</definedName>
    <definedName name="지보7">#REF!</definedName>
    <definedName name="지보약">#REF!</definedName>
    <definedName name="지분법1">[0]!지분법1</definedName>
    <definedName name="지출계획">[3]!지출계획</definedName>
    <definedName name="직1CO" localSheetId="2">#REF!</definedName>
    <definedName name="직1CO">#REF!</definedName>
    <definedName name="직매54P" localSheetId="2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직영노">#REF!</definedName>
    <definedName name="직재">#REF!</definedName>
    <definedName name="직접경비">#REF!</definedName>
    <definedName name="직접노무비">#REF!</definedName>
    <definedName name="직접노무비요율">#REF!</definedName>
    <definedName name="직접재료비합">#REF!</definedName>
    <definedName name="직종" localSheetId="2">#REF!</definedName>
    <definedName name="직종">#REF!</definedName>
    <definedName name="직직영노">#REF!</definedName>
    <definedName name="진석">#REF!,#REF!</definedName>
    <definedName name="집계" localSheetId="2" hidden="1">#REF!</definedName>
    <definedName name="집계">#REF!</definedName>
    <definedName name="ㅊ">[0]!ㅊ</definedName>
    <definedName name="ㅊ5">#REF!</definedName>
    <definedName name="ㅊ520">#REF!</definedName>
    <definedName name="차이_부산동부">#REF!</definedName>
    <definedName name="차주번호">#REF!</definedName>
    <definedName name="차트">[3]!차트</definedName>
    <definedName name="창">#REF!</definedName>
    <definedName name="창고">#REF!</definedName>
    <definedName name="채권자">#REF!</definedName>
    <definedName name="채권자풀">#REF!</definedName>
    <definedName name="채무">#REF!</definedName>
    <definedName name="채무자번호">#REF!</definedName>
    <definedName name="천원">#REF!</definedName>
    <definedName name="철">#REF!</definedName>
    <definedName name="철공" localSheetId="2">#REF!</definedName>
    <definedName name="철공">#REF!</definedName>
    <definedName name="첫장" hidden="1">{"'용역비'!$A$4:$C$8"}</definedName>
    <definedName name="첫장1" hidden="1">{"'용역비'!$A$4:$C$8"}</definedName>
    <definedName name="초급">#REF!</definedName>
    <definedName name="총">#REF!</definedName>
    <definedName name="총공사비">#REF!</definedName>
    <definedName name="총괄">#REF!</definedName>
    <definedName name="총괄1">#REF!</definedName>
    <definedName name="총괄집계" hidden="1">#REF!</definedName>
    <definedName name="총괄집계1" hidden="1">#REF!</definedName>
    <definedName name="총괄토탈">#REF!</definedName>
    <definedName name="총괄표">#REF!</definedName>
    <definedName name="총원가" localSheetId="2">#REF!</definedName>
    <definedName name="총원가">#REF!</definedName>
    <definedName name="총원가2" localSheetId="2">#REF!</definedName>
    <definedName name="총원가2">#REF!</definedName>
    <definedName name="총총" hidden="1">#REF!</definedName>
    <definedName name="추계">#REF!</definedName>
    <definedName name="추계합계">#REF!</definedName>
    <definedName name="출력">#REF!</definedName>
    <definedName name="출판" hidden="1">{#N/A,#N/A,FALSE,"지침";#N/A,#N/A,FALSE,"환경분석";#N/A,#N/A,FALSE,"Sheet16"}</definedName>
    <definedName name="출판C">#REF!</definedName>
    <definedName name="출판CF">#REF!</definedName>
    <definedName name="충돌">#N/A</definedName>
    <definedName name="측량" localSheetId="3">[2]사업성분석!#REF!</definedName>
    <definedName name="측량" localSheetId="4">[2]사업성분석!#REF!</definedName>
    <definedName name="측량" localSheetId="5">[2]사업성분석!#REF!</definedName>
    <definedName name="측량">[2]사업성분석!#REF!</definedName>
    <definedName name="측량지질" localSheetId="3">[2]사업성분석!#REF!</definedName>
    <definedName name="측량지질" localSheetId="4">[2]사업성분석!#REF!</definedName>
    <definedName name="측량지질" localSheetId="5">[2]사업성분석!#REF!</definedName>
    <definedName name="측량지질">[2]사업성분석!#REF!</definedName>
    <definedName name="층별">#REF!</definedName>
    <definedName name="층별임대">#REF!</definedName>
    <definedName name="층별효용">#REF!</definedName>
    <definedName name="ㅋㅋㅋ" hidden="1">{"'용역비'!$A$4:$C$8"}</definedName>
    <definedName name="ㅋㅋㅋㅋ" hidden="1">{#N/A,#N/A,FALSE,"Aging Summary";#N/A,#N/A,FALSE,"Ratio Analysis";#N/A,#N/A,FALSE,"Test 120 Day Accts";#N/A,#N/A,FALSE,"Tickmarks"}</definedName>
    <definedName name="ㅋㅌ" hidden="1">{"'용역비'!$A$4:$C$8"}</definedName>
    <definedName name="캐쉬" hidden="1">{#N/A,#N/A,FALSE,"지침";#N/A,#N/A,FALSE,"환경분석";#N/A,#N/A,FALSE,"Sheet16"}</definedName>
    <definedName name="케이블간지" localSheetId="2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" localSheetId="2">#REF!</definedName>
    <definedName name="콘크">#REF!</definedName>
    <definedName name="ㅌㅊ">#REF!</definedName>
    <definedName name="타사비교" hidden="1">{#N/A,#N/A,TRUE,"토적및재료집계";#N/A,#N/A,TRUE,"토적및재료집계";#N/A,#N/A,TRUE,"단위량"}</definedName>
    <definedName name="타입평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공">#REF!</definedName>
    <definedName name="토목산출_산출근거_List">#REF!</definedName>
    <definedName name="토적집계" localSheetId="2">#REF!</definedName>
    <definedName name="토적집계">#REF!</definedName>
    <definedName name="토지">#REF!</definedName>
    <definedName name="토지다">#REF!</definedName>
    <definedName name="토지라니까">#REF!</definedName>
    <definedName name="토지비">#REF!</definedName>
    <definedName name="통영수량" localSheetId="2">#REF!</definedName>
    <definedName name="통영수량">#REF!</definedName>
    <definedName name="퇴직">#REF!</definedName>
    <definedName name="퇴직공제">#REF!</definedName>
    <definedName name="퇴직금추계액">#REF!</definedName>
    <definedName name="퇴직부금비">#REF!</definedName>
    <definedName name="퇴직부금비_산식">#REF!</definedName>
    <definedName name="투입">#REF!</definedName>
    <definedName name="투자">#REF!</definedName>
    <definedName name="투자계획">#REF!</definedName>
    <definedName name="투자계획재">#REF!</definedName>
    <definedName name="투자유가증권">[0]!투자유가증권</definedName>
    <definedName name="특고" localSheetId="2">#REF!</definedName>
    <definedName name="특고">#REF!</definedName>
    <definedName name="특급">#REF!</definedName>
    <definedName name="특별" localSheetId="2">#REF!</definedName>
    <definedName name="특별">#REF!</definedName>
    <definedName name="특화공사비">#REF!</definedName>
    <definedName name="ㅍㅍ" localSheetId="2" hidden="1">{#N/A,#N/A,TRUE,"토적및재료집계";#N/A,#N/A,TRUE,"토적및재료집계";#N/A,#N/A,TRUE,"단위량"}</definedName>
    <definedName name="ㅍㅍ" hidden="1">{#N/A,#N/A,TRUE,"토적및재료집계";#N/A,#N/A,TRUE,"토적및재료집계";#N/A,#N/A,TRUE,"단위량"}</definedName>
    <definedName name="판1">#REF!</definedName>
    <definedName name="판관비성장율">#REF!</definedName>
    <definedName name="판군">#REF!</definedName>
    <definedName name="퍼센트">#REF!</definedName>
    <definedName name="평">#REF!</definedName>
    <definedName name="평가전">#REF!</definedName>
    <definedName name="평가후">#REF!</definedName>
    <definedName name="평촌킴스">#REF!</definedName>
    <definedName name="평형구분">#REF!</definedName>
    <definedName name="폐기물수수료">#REF!</definedName>
    <definedName name="포장2월ocf" hidden="1">{#N/A,#N/A,FALSE,"지침";#N/A,#N/A,FALSE,"환경분석";#N/A,#N/A,FALSE,"Sheet16"}</definedName>
    <definedName name="포장ocf" hidden="1">{#N/A,#N/A,FALSE,"지침";#N/A,#N/A,FALSE,"환경분석";#N/A,#N/A,FALSE,"Sheet16"}</definedName>
    <definedName name="포장공">#REF!</definedName>
    <definedName name="폭">#REF!</definedName>
    <definedName name="표">#REF!</definedName>
    <definedName name="표3">#REF!</definedName>
    <definedName name="표종류">#REF!</definedName>
    <definedName name="표준건축비">#REF!</definedName>
    <definedName name="표준공정율">#REF!</definedName>
    <definedName name="표지" localSheetId="3">#REF!</definedName>
    <definedName name="표지" localSheetId="4">#REF!</definedName>
    <definedName name="표지" localSheetId="5">#REF!</definedName>
    <definedName name="표지">#REF!</definedName>
    <definedName name="표투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표품_통신_6_13">#REF!</definedName>
    <definedName name="품명">#REF!</definedName>
    <definedName name="품목분류표">#REF!</definedName>
    <definedName name="품의민원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피자">#REF!</definedName>
    <definedName name="ㅎ" hidden="1">{"'용역비'!$A$4:$C$8"}</definedName>
    <definedName name="ㅎ10">#REF!</definedName>
    <definedName name="ㅎ200">#REF!</definedName>
    <definedName name="ㅎ384">#REF!</definedName>
    <definedName name="ㅎㄱ" hidden="1">{"'용역비'!$A$4:$C$8"}</definedName>
    <definedName name="ㅎㄱㅎ" hidden="1">{"'용역비'!$A$4:$C$8"}</definedName>
    <definedName name="ㅎㄱㅎㄱㅎㄱㅎ" hidden="1">{"'용역비'!$A$4:$C$8"}</definedName>
    <definedName name="ㅎㅇ" hidden="1">{#N/A,#N/A,FALSE,"Aging Summary";#N/A,#N/A,FALSE,"Ratio Analysis";#N/A,#N/A,FALSE,"Test 120 Day Accts";#N/A,#N/A,FALSE,"Tickmarks"}</definedName>
    <definedName name="ㅎㅎ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ㅎㅎㅎ" hidden="1">{"'용역비'!$A$4:$C$8"}</definedName>
    <definedName name="하나채권">#REF!</definedName>
    <definedName name="하도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명">#N/A</definedName>
    <definedName name="하수도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자보수" localSheetId="3">[7]수지!#REF!</definedName>
    <definedName name="하자보수" localSheetId="4">[7]수지!#REF!</definedName>
    <definedName name="하자보수" localSheetId="5">[7]수지!#REF!</definedName>
    <definedName name="하자보수">[7]수지!#REF!</definedName>
    <definedName name="한" hidden="1">{#N/A,#N/A,FALSE,"조골재"}</definedName>
    <definedName name="한국리스여신">#REF!</definedName>
    <definedName name="한국리스여신1">#REF!</definedName>
    <definedName name="한국리스채권">#REF!</definedName>
    <definedName name="한국주택채권">#REF!</definedName>
    <definedName name="한길담보">#REF!</definedName>
    <definedName name="한길채권">#REF!</definedName>
    <definedName name="한동" hidden="1">{#N/A,#N/A,FALSE,"단가표지"}</definedName>
    <definedName name="한미담보">#REF!</definedName>
    <definedName name="한미채권">#REF!</definedName>
    <definedName name="한미캐피탈">#REF!</definedName>
    <definedName name="한빛담보">#REF!</definedName>
    <definedName name="한빛여신">#REF!</definedName>
    <definedName name="한빛채권">#REF!</definedName>
    <definedName name="한솔담보">#REF!</definedName>
    <definedName name="한솔채권">#REF!</definedName>
    <definedName name="한아름채권">#REF!</definedName>
    <definedName name="한전수탁비">#REF!</definedName>
    <definedName name="한화담보">#REF!</definedName>
    <definedName name="한화채권">#REF!</definedName>
    <definedName name="할인">#REF!</definedName>
    <definedName name="합판거푸집" localSheetId="2">#REF!</definedName>
    <definedName name="합판거푸집">#REF!</definedName>
    <definedName name="항도담보">#REF!</definedName>
    <definedName name="항도채권">#REF!</definedName>
    <definedName name="혁신">#REF!</definedName>
    <definedName name="현금">#REF!</definedName>
    <definedName name="현금2">#REF!</definedName>
    <definedName name="현금등가물" hidden="1">{#N/A,#N/A,FALSE,"Aging Summary";#N/A,#N/A,FALSE,"Ratio Analysis";#N/A,#N/A,FALSE,"Test 120 Day Accts";#N/A,#N/A,FALSE,"Tickmarks"}</definedName>
    <definedName name="현금등가물및단기" hidden="1">{#N/A,#N/A,FALSE,"Aging Summary";#N/A,#N/A,FALSE,"Ratio Analysis";#N/A,#N/A,FALSE,"Test 120 Day Accts";#N/A,#N/A,FALSE,"Tickmarks"}</definedName>
    <definedName name="현금흐름" localSheetId="2" hidden="1">{#N/A,#N/A,FALSE,"Aging Summary";#N/A,#N/A,FALSE,"Ratio Analysis";#N/A,#N/A,FALSE,"Test 120 Day Accts";#N/A,#N/A,FALSE,"Tickmarks"}</definedName>
    <definedName name="현장">#REF!</definedName>
    <definedName name="현장관리">#REF!</definedName>
    <definedName name="현재가치">#REF!</definedName>
    <definedName name="현찰계약금">#N/A</definedName>
    <definedName name="현천기자재비">#REF!</definedName>
    <definedName name="형틀" localSheetId="2">#REF!</definedName>
    <definedName name="형틀">#REF!</definedName>
    <definedName name="형틀총금액">#REF!</definedName>
    <definedName name="호">[0]!호</definedName>
    <definedName name="호별가격">#REF!</definedName>
    <definedName name="호별시가안분">#REF!</definedName>
    <definedName name="호호">#REF!</definedName>
    <definedName name="화의">#REF!</definedName>
    <definedName name="회사명">#REF!</definedName>
    <definedName name="희선">#REF!,#REF!,#REF!,#REF!,#REF!,#REF!,#REF!,#REF!,#REF!,#REF!,#REF!,#REF!,#REF!,#REF!,#REF!,#REF!,#REF!,#REF!,#REF!</definedName>
    <definedName name="ㅏ271" localSheetId="2">#REF!</definedName>
    <definedName name="ㅏ271">#REF!</definedName>
    <definedName name="ㅏㅓㅓ">#REF!</definedName>
    <definedName name="ㅐ" hidden="1">{"'용역비'!$A$4:$C$8"}</definedName>
    <definedName name="ㅐㅐ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ㅐㅐ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ㅐㅐ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ㅐㅐ" hidden="1">{#N/A,#N/A,FALSE,"지침";#N/A,#N/A,FALSE,"환경분석";#N/A,#N/A,FALSE,"Sheet16"}</definedName>
    <definedName name="ㅐㅑ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110">#REF!</definedName>
    <definedName name="ㅑㅑ" hidden="1">{"'용역비'!$A$4:$C$8"}</definedName>
    <definedName name="ㅑㅑㅑ" hidden="1">{"'용역비'!$A$4:$C$8"}</definedName>
    <definedName name="ㅑㅑㅑㅑㅑ" hidden="1">{"'용역비'!$A$4:$C$8"}</definedName>
    <definedName name="ㅑㅑㅑㅑㅑㅑ" hidden="1">{"'용역비'!$A$4:$C$8"}</definedName>
    <definedName name="ㅑㅕㅕ" hidden="1">{"'용역비'!$A$4:$C$8"}</definedName>
    <definedName name="ㅓ">#REF!</definedName>
    <definedName name="ㅓㅏㅓ">#REF!</definedName>
    <definedName name="ㅓㅓ">#REF!</definedName>
    <definedName name="ㅓㅓㅓ" localSheetId="2">#REF!</definedName>
    <definedName name="ㅓㅓㅓ">#REF!</definedName>
    <definedName name="ㅔㅣ" hidden="1">{"'용역비'!$A$4:$C$8"}</definedName>
    <definedName name="ㅕ겨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">#REF!</definedName>
    <definedName name="ㅗ1">#REF!</definedName>
    <definedName name="ㅗ2">#REF!</definedName>
    <definedName name="ㅗ3">#REF!</definedName>
    <definedName name="ㅗ4">#REF!</definedName>
    <definedName name="ㅗ5">#REF!</definedName>
    <definedName name="ㅗ7254" localSheetId="2">#REF!</definedName>
    <definedName name="ㅗ7254">#REF!</definedName>
    <definedName name="ㅗㄹ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ㅗㅗ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" hidden="1">{"'용역비'!$A$4:$C$8"}</definedName>
    <definedName name="ㅛㅛ" hidden="1">{"'용역비'!$A$4:$C$8"}</definedName>
    <definedName name="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localSheetId="2" hidden="1">{"'용역비'!$A$4:$C$8"}</definedName>
    <definedName name="ㅛㅛㅛ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>#REF!</definedName>
    <definedName name="ㅜㅊ426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ㅝㅗ">#REF!</definedName>
    <definedName name="ㅠ1">#REF!</definedName>
    <definedName name="ㅠ10">#REF!</definedName>
    <definedName name="ㅠ109">#REF!</definedName>
    <definedName name="ㅠ11">#REF!</definedName>
    <definedName name="ㅠ2">#REF!</definedName>
    <definedName name="ㅠ3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ㅠㄱ" hidden="1">{"'용역비'!$A$4:$C$8"}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  <definedName name="ㅣ">#REF!</definedName>
    <definedName name="ㅣ35">#REF!</definedName>
    <definedName name="ㅣㅣ" hidden="1">{#N/A,#N/A,FALSE,"골재소요량";#N/A,#N/A,FALSE,"골재소요량"}</definedName>
    <definedName name="ㅣㅣㅣ" localSheetId="2" hidden="1">25</definedName>
    <definedName name="ㅣㅣㅣ">#REF!</definedName>
  </definedNames>
  <calcPr calcId="162913" iterate="1"/>
</workbook>
</file>

<file path=xl/calcChain.xml><?xml version="1.0" encoding="utf-8"?>
<calcChain xmlns="http://schemas.openxmlformats.org/spreadsheetml/2006/main">
  <c r="C26" i="18" l="1"/>
  <c r="D14" i="1" l="1"/>
  <c r="H13" i="1"/>
  <c r="C32" i="18" s="1"/>
  <c r="G13" i="1"/>
  <c r="C31" i="18" s="1"/>
  <c r="E13" i="1"/>
  <c r="D13" i="1"/>
  <c r="I54" i="11" l="1"/>
  <c r="H53" i="11"/>
  <c r="E55" i="11"/>
  <c r="I55" i="11" s="1"/>
  <c r="E48" i="11"/>
  <c r="E45" i="11" l="1"/>
  <c r="E43" i="11"/>
  <c r="E10" i="11"/>
  <c r="E30" i="11" l="1"/>
  <c r="E11" i="11" l="1"/>
  <c r="E8" i="11" s="1"/>
  <c r="E21" i="11"/>
  <c r="E5" i="11" s="1"/>
  <c r="E13" i="11"/>
  <c r="E7" i="11"/>
  <c r="E46" i="11" l="1"/>
  <c r="E31" i="11"/>
  <c r="E42" i="11" s="1"/>
  <c r="F44" i="11"/>
  <c r="E52" i="11" l="1"/>
  <c r="E35" i="16" l="1"/>
  <c r="F34" i="16"/>
  <c r="C34" i="16"/>
  <c r="G27" i="16"/>
  <c r="E34" i="16" s="1"/>
  <c r="E19" i="16"/>
  <c r="F18" i="16"/>
  <c r="C18" i="16"/>
  <c r="G11" i="16"/>
  <c r="E18" i="16" s="1"/>
  <c r="D21" i="16" l="1"/>
  <c r="H23" i="16" s="1"/>
  <c r="L23" i="16" s="1"/>
  <c r="D37" i="16"/>
  <c r="E23" i="16" l="1"/>
  <c r="D7" i="16"/>
  <c r="E8" i="16"/>
  <c r="G37" i="16"/>
  <c r="G8" i="16" s="1"/>
  <c r="F45" i="11" l="1"/>
  <c r="F46" i="11"/>
  <c r="F47" i="11"/>
  <c r="F48" i="11"/>
  <c r="F49" i="11"/>
  <c r="F50" i="11"/>
  <c r="F51" i="11"/>
  <c r="F43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19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5" i="11"/>
  <c r="E18" i="11"/>
  <c r="F55" i="11"/>
  <c r="G55" i="11"/>
  <c r="H55" i="11"/>
  <c r="F54" i="11"/>
  <c r="G54" i="11"/>
  <c r="H54" i="11"/>
  <c r="F53" i="11"/>
  <c r="G53" i="11"/>
  <c r="I53" i="11"/>
  <c r="G52" i="11"/>
  <c r="H52" i="11"/>
  <c r="I52" i="11"/>
  <c r="G42" i="11"/>
  <c r="H42" i="11"/>
  <c r="I42" i="11"/>
  <c r="G18" i="11"/>
  <c r="G59" i="11" s="1"/>
  <c r="H18" i="11"/>
  <c r="I18" i="11"/>
  <c r="G57" i="11"/>
  <c r="G56" i="11"/>
  <c r="F10" i="1"/>
  <c r="F13" i="1" s="1"/>
  <c r="G58" i="11" s="1"/>
  <c r="F52" i="11" l="1"/>
  <c r="F42" i="11"/>
  <c r="F18" i="11"/>
  <c r="I57" i="11" l="1"/>
  <c r="H56" i="11"/>
  <c r="F57" i="11" l="1"/>
  <c r="F56" i="11"/>
  <c r="I56" i="11"/>
  <c r="I59" i="11" s="1"/>
  <c r="F59" i="11"/>
  <c r="C29" i="18" s="1"/>
  <c r="C28" i="18" s="1"/>
  <c r="H57" i="11"/>
  <c r="H59" i="11" s="1"/>
  <c r="C30" i="18" s="1"/>
  <c r="E56" i="11" l="1"/>
  <c r="E57" i="11"/>
  <c r="E59" i="11" l="1"/>
</calcChain>
</file>

<file path=xl/comments1.xml><?xml version="1.0" encoding="utf-8"?>
<comments xmlns="http://schemas.openxmlformats.org/spreadsheetml/2006/main">
  <authors>
    <author>종철</author>
  </authors>
  <commentList>
    <comment ref="G11" authorId="0" shapeId="0">
      <text>
        <r>
          <rPr>
            <sz val="9"/>
            <color indexed="81"/>
            <rFont val="굴림"/>
            <family val="3"/>
            <charset val="129"/>
          </rPr>
          <t>20억미만과 3000억 이상은 기울기 연장하지 않음(감리비 지급기준)</t>
        </r>
      </text>
    </comment>
    <comment ref="H23" authorId="0" shapeId="0">
      <text>
        <r>
          <rPr>
            <b/>
            <sz val="10"/>
            <color indexed="81"/>
            <rFont val="굴림"/>
            <family val="3"/>
            <charset val="129"/>
          </rPr>
          <t xml:space="preserve">감리대가 산출기준  </t>
        </r>
        <r>
          <rPr>
            <b/>
            <sz val="9"/>
            <color indexed="81"/>
            <rFont val="굴림"/>
            <family val="3"/>
            <charset val="129"/>
          </rPr>
          <t xml:space="preserve">      (원단위 미만처리기준)  ☞  원단위 미만 </t>
        </r>
        <r>
          <rPr>
            <b/>
            <sz val="11"/>
            <color indexed="10"/>
            <rFont val="굴림"/>
            <family val="3"/>
            <charset val="129"/>
          </rPr>
          <t>절사</t>
        </r>
      </text>
    </comment>
    <comment ref="G27" authorId="0" shapeId="0">
      <text>
        <r>
          <rPr>
            <sz val="9"/>
            <color indexed="81"/>
            <rFont val="굴림"/>
            <family val="3"/>
            <charset val="129"/>
          </rPr>
          <t>1. 20억 미만은 기울기를 연장하지 않음.
2. 3000억 이상인 주택건설 공사는 2000억과 3000억의 기울기를 연장하여 직선보간 함</t>
        </r>
      </text>
    </comment>
  </commentList>
</comments>
</file>

<file path=xl/sharedStrings.xml><?xml version="1.0" encoding="utf-8"?>
<sst xmlns="http://schemas.openxmlformats.org/spreadsheetml/2006/main" count="337" uniqueCount="261">
  <si>
    <t>전체</t>
    <phoneticPr fontId="5" type="noConversion"/>
  </si>
  <si>
    <t>감리대상</t>
    <phoneticPr fontId="5" type="noConversion"/>
  </si>
  <si>
    <t>감리제외</t>
    <phoneticPr fontId="5" type="noConversion"/>
  </si>
  <si>
    <t>타법감리</t>
    <phoneticPr fontId="5" type="noConversion"/>
  </si>
  <si>
    <t>총공사비</t>
    <phoneticPr fontId="5" type="noConversion"/>
  </si>
  <si>
    <t>순공사비</t>
    <phoneticPr fontId="5" type="noConversion"/>
  </si>
  <si>
    <t>토목공사</t>
    <phoneticPr fontId="5" type="noConversion"/>
  </si>
  <si>
    <t>건축공사</t>
    <phoneticPr fontId="5" type="noConversion"/>
  </si>
  <si>
    <t>일반관리비</t>
    <phoneticPr fontId="5" type="noConversion"/>
  </si>
  <si>
    <t>이윤</t>
    <phoneticPr fontId="5" type="noConversion"/>
  </si>
  <si>
    <t xml:space="preserve">   3 : 부가가치세액의 정의와 산정방법은 '부가가치세법'에 따름</t>
    <phoneticPr fontId="5" type="noConversion"/>
  </si>
  <si>
    <t xml:space="preserve">       · 일반분양시설경비 : 시공비, 운영비, 광고홍보비</t>
    <phoneticPr fontId="5" type="noConversion"/>
  </si>
  <si>
    <t xml:space="preserve">       · 보상비 : 이주대책비, 이주 보상비</t>
    <phoneticPr fontId="5" type="noConversion"/>
  </si>
  <si>
    <t xml:space="preserve">       · 대지비 : 대지구입비, 대지 구입 관련 금융비용 및 제세공과금</t>
    <phoneticPr fontId="5" type="noConversion"/>
  </si>
  <si>
    <t>구분</t>
    <phoneticPr fontId="5" type="noConversion"/>
  </si>
  <si>
    <t>주1 : 순공사비란 재료비, 노무비, 경비를 합한 금액임</t>
    <phoneticPr fontId="5" type="noConversion"/>
  </si>
  <si>
    <t>소계</t>
    <phoneticPr fontId="5" type="noConversion"/>
  </si>
  <si>
    <t>소계 ①</t>
    <phoneticPr fontId="5" type="noConversion"/>
  </si>
  <si>
    <t xml:space="preserve">   4 : 간접비란 사업비 중 총공사비를 제외한 설계비, 감리비, 일반분양시설경비 등 사업비성 경비를 말하며,</t>
    <phoneticPr fontId="5" type="noConversion"/>
  </si>
  <si>
    <t xml:space="preserve">       세부 비목은 다음과 같음</t>
    <phoneticPr fontId="5" type="noConversion"/>
  </si>
  <si>
    <t xml:space="preserve">       · 분담금 및 부담금 : 인입분담금 (가스, 전기, 수도, 지역난방), 진입도로, 학교용지확보 부담금</t>
    <phoneticPr fontId="5" type="noConversion"/>
  </si>
  <si>
    <t xml:space="preserve">       · 기타 사업비성 경비 : 제세공과금, 측량ㆍ교통ㆍ환경 영향평가 수수료, 취득세, 등록세, 건물보존등기비 및</t>
    <phoneticPr fontId="5" type="noConversion"/>
  </si>
  <si>
    <t xml:space="preserve">   2 : 일반관리비와 이윤에 대한 정의 및 산정방법은 '원가계산에 의한 예정가격 작성준칙 (회계예규)'에 따름</t>
    <phoneticPr fontId="5" type="noConversion"/>
  </si>
  <si>
    <t>전기감리대상</t>
    <phoneticPr fontId="5" type="noConversion"/>
  </si>
  <si>
    <t>총사업비 산출 총괄표</t>
    <phoneticPr fontId="5" type="noConversion"/>
  </si>
  <si>
    <t>기계설비공사</t>
    <phoneticPr fontId="5" type="noConversion"/>
  </si>
  <si>
    <t>전기공사</t>
    <phoneticPr fontId="5" type="noConversion"/>
  </si>
  <si>
    <t>정보통신공사</t>
    <phoneticPr fontId="5" type="noConversion"/>
  </si>
  <si>
    <t>소방설비공사</t>
    <phoneticPr fontId="5" type="noConversion"/>
  </si>
  <si>
    <t xml:space="preserve">                                  입주관리비, 감정평가 수수료, 분양ㆍ임대보증 및 하자보증수수료 등 기타 사업비성 경비</t>
    <phoneticPr fontId="5" type="noConversion"/>
  </si>
  <si>
    <t>(단위 : 원, VAT 별도)</t>
    <phoneticPr fontId="5" type="noConversion"/>
  </si>
  <si>
    <t>공종별 총공사비 구성 현황표</t>
    <phoneticPr fontId="5" type="noConversion"/>
  </si>
  <si>
    <t xml:space="preserve"> </t>
    <phoneticPr fontId="5" type="noConversion"/>
  </si>
  <si>
    <t>전  체</t>
    <phoneticPr fontId="5" type="noConversion"/>
  </si>
  <si>
    <t>감리대상</t>
    <phoneticPr fontId="5" type="noConversion"/>
  </si>
  <si>
    <t>감리제외</t>
    <phoneticPr fontId="5" type="noConversion"/>
  </si>
  <si>
    <t>전기감리대상</t>
    <phoneticPr fontId="5" type="noConversion"/>
  </si>
  <si>
    <t>타법감리</t>
    <phoneticPr fontId="5" type="noConversion"/>
  </si>
  <si>
    <t>순공사비</t>
    <phoneticPr fontId="5" type="noConversion"/>
  </si>
  <si>
    <t>토목</t>
    <phoneticPr fontId="5" type="noConversion"/>
  </si>
  <si>
    <t>토      공      사</t>
    <phoneticPr fontId="5" type="noConversion"/>
  </si>
  <si>
    <t>(13개공종)</t>
    <phoneticPr fontId="5" type="noConversion"/>
  </si>
  <si>
    <t>흙 막 이   공 사</t>
    <phoneticPr fontId="5" type="noConversion"/>
  </si>
  <si>
    <t>비탈면보호공사</t>
    <phoneticPr fontId="5" type="noConversion"/>
  </si>
  <si>
    <t>옹   벽   공   사</t>
    <phoneticPr fontId="5" type="noConversion"/>
  </si>
  <si>
    <t>석   축   공   사</t>
    <phoneticPr fontId="5" type="noConversion"/>
  </si>
  <si>
    <t>우, 오 수 공 사</t>
    <phoneticPr fontId="5" type="noConversion"/>
  </si>
  <si>
    <t>공 동 구  공 사</t>
    <phoneticPr fontId="5" type="noConversion"/>
  </si>
  <si>
    <t>지하저수조 및 급수공사</t>
    <phoneticPr fontId="5" type="noConversion"/>
  </si>
  <si>
    <t>도로포장 공사</t>
    <phoneticPr fontId="5" type="noConversion"/>
  </si>
  <si>
    <t>교통안전시설물공사</t>
    <phoneticPr fontId="5" type="noConversion"/>
  </si>
  <si>
    <t>정화조시설공사</t>
    <phoneticPr fontId="5" type="noConversion"/>
  </si>
  <si>
    <t>조   경   공   사</t>
    <phoneticPr fontId="5" type="noConversion"/>
  </si>
  <si>
    <t>부대시설 공 사</t>
    <phoneticPr fontId="5" type="noConversion"/>
  </si>
  <si>
    <t>소               계</t>
    <phoneticPr fontId="5" type="noConversion"/>
  </si>
  <si>
    <t>건축</t>
    <phoneticPr fontId="5" type="noConversion"/>
  </si>
  <si>
    <t>공통가설  공사</t>
    <phoneticPr fontId="5" type="noConversion"/>
  </si>
  <si>
    <t>(23개공종)</t>
    <phoneticPr fontId="5" type="noConversion"/>
  </si>
  <si>
    <t>가시설물  공사</t>
    <phoneticPr fontId="5" type="noConversion"/>
  </si>
  <si>
    <t>지정 및 기초공사</t>
    <phoneticPr fontId="5" type="noConversion"/>
  </si>
  <si>
    <t>철   골   공   사</t>
    <phoneticPr fontId="5" type="noConversion"/>
  </si>
  <si>
    <t>철근콘크리트공사</t>
    <phoneticPr fontId="5" type="noConversion"/>
  </si>
  <si>
    <t>용   접   공   사</t>
    <phoneticPr fontId="5" type="noConversion"/>
  </si>
  <si>
    <t>조   적   공   사</t>
    <phoneticPr fontId="5" type="noConversion"/>
  </si>
  <si>
    <t>미   장   공   사</t>
    <phoneticPr fontId="5" type="noConversion"/>
  </si>
  <si>
    <t>단   열   공   사</t>
    <phoneticPr fontId="5" type="noConversion"/>
  </si>
  <si>
    <t>방수, 방습 공사</t>
    <phoneticPr fontId="5" type="noConversion"/>
  </si>
  <si>
    <t>목      공      사</t>
    <phoneticPr fontId="5" type="noConversion"/>
  </si>
  <si>
    <t>가   구   공   사</t>
    <phoneticPr fontId="5" type="noConversion"/>
  </si>
  <si>
    <t>금   속   공   사</t>
    <phoneticPr fontId="5" type="noConversion"/>
  </si>
  <si>
    <t>지붕 및 홈통공사</t>
    <phoneticPr fontId="5" type="noConversion"/>
  </si>
  <si>
    <t>창   호   공   사</t>
    <phoneticPr fontId="5" type="noConversion"/>
  </si>
  <si>
    <t>유   리   공   사</t>
    <phoneticPr fontId="5" type="noConversion"/>
  </si>
  <si>
    <t>타   일   공   사</t>
    <phoneticPr fontId="5" type="noConversion"/>
  </si>
  <si>
    <t>돌      공      사</t>
    <phoneticPr fontId="5" type="noConversion"/>
  </si>
  <si>
    <t>도   장   공   사</t>
    <phoneticPr fontId="5" type="noConversion"/>
  </si>
  <si>
    <t>도   배   공   사</t>
    <phoneticPr fontId="5" type="noConversion"/>
  </si>
  <si>
    <t>수   장   공   사</t>
    <phoneticPr fontId="5" type="noConversion"/>
  </si>
  <si>
    <t>주방 용구 공사</t>
    <phoneticPr fontId="5" type="noConversion"/>
  </si>
  <si>
    <t>잡      공      사</t>
    <phoneticPr fontId="5" type="noConversion"/>
  </si>
  <si>
    <t>소                계</t>
    <phoneticPr fontId="5" type="noConversion"/>
  </si>
  <si>
    <t>기계설비</t>
    <phoneticPr fontId="5" type="noConversion"/>
  </si>
  <si>
    <t>급수 설비 공사</t>
    <phoneticPr fontId="5" type="noConversion"/>
  </si>
  <si>
    <t>(9개 공사)</t>
    <phoneticPr fontId="5" type="noConversion"/>
  </si>
  <si>
    <t>급탕 설비 공사</t>
    <phoneticPr fontId="5" type="noConversion"/>
  </si>
  <si>
    <t>오배수 및 통기설비공사</t>
    <phoneticPr fontId="5" type="noConversion"/>
  </si>
  <si>
    <t>위생 기구 공사</t>
    <phoneticPr fontId="5" type="noConversion"/>
  </si>
  <si>
    <t>승강기기계공사</t>
    <phoneticPr fontId="5" type="noConversion"/>
  </si>
  <si>
    <t>가스 설비 공사</t>
    <phoneticPr fontId="5" type="noConversion"/>
  </si>
  <si>
    <t>자동제어설비공사</t>
    <phoneticPr fontId="5" type="noConversion"/>
  </si>
  <si>
    <t>특수 설비 공사</t>
    <phoneticPr fontId="5" type="noConversion"/>
  </si>
  <si>
    <t>일반 관리비</t>
    <phoneticPr fontId="5" type="noConversion"/>
  </si>
  <si>
    <t>이           윤</t>
    <phoneticPr fontId="5" type="noConversion"/>
  </si>
  <si>
    <t xml:space="preserve"> 총공사비 계</t>
    <phoneticPr fontId="5" type="noConversion"/>
  </si>
  <si>
    <t>전      기</t>
    <phoneticPr fontId="5" type="noConversion"/>
  </si>
  <si>
    <t>정보통신</t>
    <phoneticPr fontId="5" type="noConversion"/>
  </si>
  <si>
    <t>소방설비</t>
    <phoneticPr fontId="5" type="noConversion"/>
  </si>
  <si>
    <t>주택건설공사 감리비 지급기준</t>
    <phoneticPr fontId="5" type="noConversion"/>
  </si>
  <si>
    <t>&lt;감리비 지급기준 공사비 요율&gt;</t>
    <phoneticPr fontId="5" type="noConversion"/>
  </si>
  <si>
    <t>&lt;감리원 인.월수 산정&gt;</t>
    <phoneticPr fontId="5" type="noConversion"/>
  </si>
  <si>
    <t>기준 요율</t>
    <phoneticPr fontId="5" type="noConversion"/>
  </si>
  <si>
    <t>억원 이하</t>
    <phoneticPr fontId="5" type="noConversion"/>
  </si>
  <si>
    <t>억원</t>
    <phoneticPr fontId="5" type="noConversion"/>
  </si>
  <si>
    <t>억원 이상</t>
    <phoneticPr fontId="5" type="noConversion"/>
  </si>
  <si>
    <r>
      <t>&lt;주택건설공사기술자 임금 및 환산비(</t>
    </r>
    <r>
      <rPr>
        <b/>
        <sz val="10"/>
        <color indexed="10"/>
        <rFont val="돋움"/>
        <family val="3"/>
        <charset val="129"/>
      </rPr>
      <t>2021년기준</t>
    </r>
    <r>
      <rPr>
        <b/>
        <sz val="10"/>
        <rFont val="돋움"/>
        <family val="3"/>
        <charset val="129"/>
      </rPr>
      <t>&gt;</t>
    </r>
    <phoneticPr fontId="5" type="noConversion"/>
  </si>
  <si>
    <t>일임금액</t>
    <phoneticPr fontId="5" type="noConversion"/>
  </si>
  <si>
    <t>특급</t>
    <phoneticPr fontId="5" type="noConversion"/>
  </si>
  <si>
    <t>고급</t>
    <phoneticPr fontId="5" type="noConversion"/>
  </si>
  <si>
    <t>중급</t>
    <phoneticPr fontId="5" type="noConversion"/>
  </si>
  <si>
    <t>초급</t>
    <phoneticPr fontId="5" type="noConversion"/>
  </si>
  <si>
    <t>#.주택법 제43조 규정에 의하여 사업주체가 사업계획승인권자의 지정을 받은</t>
    <phoneticPr fontId="5" type="noConversion"/>
  </si>
  <si>
    <t xml:space="preserve">  감리자에게 지급하는 주택건설공사 감리비 지급기준을 정함을 목적으로 한다.</t>
    <phoneticPr fontId="5" type="noConversion"/>
  </si>
  <si>
    <t>감리비 &amp; 인.월수 산출</t>
    <phoneticPr fontId="5" type="noConversion"/>
  </si>
  <si>
    <t>공   사   명</t>
    <phoneticPr fontId="5" type="noConversion"/>
  </si>
  <si>
    <t>공 사 기 간</t>
    <phoneticPr fontId="5" type="noConversion"/>
  </si>
  <si>
    <t>현 장 위 치</t>
    <phoneticPr fontId="5" type="noConversion"/>
  </si>
  <si>
    <t>공 사 개 요</t>
    <phoneticPr fontId="5" type="noConversion"/>
  </si>
  <si>
    <t>-</t>
    <phoneticPr fontId="5" type="noConversion"/>
  </si>
  <si>
    <t>감리대상 공사비</t>
    <phoneticPr fontId="5" type="noConversion"/>
  </si>
  <si>
    <t>원</t>
    <phoneticPr fontId="5" type="noConversion"/>
  </si>
  <si>
    <t>* 공사비를 입력하세요</t>
    <phoneticPr fontId="5" type="noConversion"/>
  </si>
  <si>
    <t>감 리 비</t>
    <phoneticPr fontId="5" type="noConversion"/>
  </si>
  <si>
    <t>감리인.월수</t>
    <phoneticPr fontId="5" type="noConversion"/>
  </si>
  <si>
    <t>인.월</t>
    <phoneticPr fontId="5" type="noConversion"/>
  </si>
  <si>
    <t>1. 감리비 산출 근거</t>
    <phoneticPr fontId="5" type="noConversion"/>
  </si>
  <si>
    <t>X</t>
    <phoneticPr fontId="5" type="noConversion"/>
  </si>
  <si>
    <t>X2</t>
    <phoneticPr fontId="5" type="noConversion"/>
  </si>
  <si>
    <t>Y1</t>
    <phoneticPr fontId="5" type="noConversion"/>
  </si>
  <si>
    <t>X1</t>
    <phoneticPr fontId="5" type="noConversion"/>
  </si>
  <si>
    <t>Y2</t>
    <phoneticPr fontId="5" type="noConversion"/>
  </si>
  <si>
    <t>Y =</t>
    <phoneticPr fontId="5" type="noConversion"/>
  </si>
  <si>
    <t>( X - X2 )</t>
    <phoneticPr fontId="5" type="noConversion"/>
  </si>
  <si>
    <t>( Y1 - Y2 )</t>
    <phoneticPr fontId="5" type="noConversion"/>
  </si>
  <si>
    <t>X1 - X2</t>
    <phoneticPr fontId="5" type="noConversion"/>
  </si>
  <si>
    <t xml:space="preserve">  Y      =</t>
    <phoneticPr fontId="5" type="noConversion"/>
  </si>
  <si>
    <t>% (감리요율)</t>
    <phoneticPr fontId="5" type="noConversion"/>
  </si>
  <si>
    <t>※ 감리대가 =</t>
    <phoneticPr fontId="5" type="noConversion"/>
  </si>
  <si>
    <t>2. 감리원 법적 인.월수 산출 근거</t>
    <phoneticPr fontId="5" type="noConversion"/>
  </si>
  <si>
    <t>※ 인 월 수 =</t>
    <phoneticPr fontId="5" type="noConversion"/>
  </si>
  <si>
    <t>인.월    ⇒</t>
    <phoneticPr fontId="5" type="noConversion"/>
  </si>
  <si>
    <t>삼양특별계획구역III 주거복합 신축공사</t>
    <phoneticPr fontId="147" type="noConversion"/>
  </si>
  <si>
    <t>2022.02.01~2025.03.31(38개월)</t>
    <phoneticPr fontId="5" type="noConversion"/>
  </si>
  <si>
    <t>서울특별시 강북구 미아동 705-1번지 일원</t>
    <phoneticPr fontId="147" type="noConversion"/>
  </si>
  <si>
    <t>총사업비 계 ①+②</t>
    <phoneticPr fontId="5" type="noConversion"/>
  </si>
  <si>
    <t>간접비/ 토지비 등 기타
소계 ②</t>
    <phoneticPr fontId="5" type="noConversion"/>
  </si>
  <si>
    <t>공 사 명 : 충북 영동군 공동주택 신축공사</t>
    <phoneticPr fontId="5" type="noConversion"/>
  </si>
  <si>
    <t>난방 설비 공사</t>
    <phoneticPr fontId="5" type="noConversion"/>
  </si>
  <si>
    <t>충북 영동군 공동주택 신축공사 예정공정표</t>
  </si>
  <si>
    <t xml:space="preserve"> - 공사기간 : 착공계 제출일로부터 30개월</t>
  </si>
  <si>
    <t>공종</t>
  </si>
  <si>
    <t>2022년</t>
  </si>
  <si>
    <t>2023년</t>
  </si>
  <si>
    <t>2024년</t>
  </si>
  <si>
    <t>2025년</t>
  </si>
  <si>
    <t>비고</t>
  </si>
  <si>
    <t>11월</t>
  </si>
  <si>
    <t>12월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</si>
  <si>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</si>
  <si>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</si>
  <si>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</si>
  <si>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</si>
  <si>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</si>
  <si>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</si>
  <si>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</si>
  <si>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</si>
  <si>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</si>
  <si>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</si>
  <si>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1개월</t>
  </si>
  <si>
    <t>2개월</t>
  </si>
  <si>
    <t>3개월</t>
  </si>
  <si>
    <t>4개월</t>
  </si>
  <si>
    <t>5개월</t>
  </si>
  <si>
    <t>6개월</t>
  </si>
  <si>
    <t>7개월</t>
  </si>
  <si>
    <t>8개월</t>
  </si>
  <si>
    <t>9개월</t>
  </si>
  <si>
    <t>10개월</t>
  </si>
  <si>
    <t>11개월</t>
  </si>
  <si>
    <t>12개월</t>
  </si>
  <si>
    <t>13개월</t>
  </si>
  <si>
    <t>14개월</t>
  </si>
  <si>
    <t>15개월</t>
  </si>
  <si>
    <t>16개월</t>
  </si>
  <si>
    <t>17개월</t>
  </si>
  <si>
    <t>18개월</t>
  </si>
  <si>
    <t>19개월</t>
  </si>
  <si>
    <t>20개월</t>
  </si>
  <si>
    <t>21개월</t>
  </si>
  <si>
    <t>22개월</t>
  </si>
  <si>
    <t>23개월</t>
  </si>
  <si>
    <t>24개월</t>
  </si>
  <si>
    <t>25개월</t>
  </si>
  <si>
    <t>26개월</t>
  </si>
  <si>
    <t>27개월</t>
  </si>
  <si>
    <t>28개월</t>
  </si>
  <si>
    <t>29개월</t>
  </si>
  <si>
    <t>30개월</t>
  </si>
  <si>
    <t>전체공정(30개월)</t>
  </si>
  <si>
    <t>토목공사(20개월)</t>
  </si>
  <si>
    <t>터파기, 흙막이가시설 및 계측관리</t>
  </si>
  <si>
    <t>되메우기, 계측관리/띠장해체</t>
  </si>
  <si>
    <t>성토 및 다짐</t>
  </si>
  <si>
    <t>입주점검 
및
사전검사</t>
  </si>
  <si>
    <t>부대토목공사(9개월)</t>
  </si>
  <si>
    <t>부대토목공사</t>
  </si>
  <si>
    <t>조경시설물공사</t>
  </si>
  <si>
    <t>포장공사</t>
  </si>
  <si>
    <t>건축공사(29개월)</t>
  </si>
  <si>
    <t>공통가설/기타</t>
  </si>
  <si>
    <t>직접가설공사</t>
  </si>
  <si>
    <t>내장, 외장 마감공사</t>
  </si>
  <si>
    <t>골조공사(14개월)</t>
  </si>
  <si>
    <t>기초 및 지하층 골조공사</t>
  </si>
  <si>
    <t>지상층 골조공사</t>
  </si>
  <si>
    <t>설비공사(24개월)</t>
  </si>
  <si>
    <t>전기공사(24개월)</t>
  </si>
  <si>
    <t>정보통신공사
(24개월)</t>
  </si>
  <si>
    <t>소방공사(24개월)</t>
  </si>
  <si>
    <t>당월</t>
  </si>
  <si>
    <t>누계</t>
  </si>
  <si>
    <t>주택건설공사 감리자 모집에 따른 사업개요</t>
  </si>
  <si>
    <t>1. 사업명 : 충북 영동군 영동읍 동정리 공동주택 신축공사</t>
  </si>
  <si>
    <t>2. 신 청 자 현 황</t>
  </si>
  <si>
    <t>- 사업주체 : ㈜한국토지신탁  대표이사: 김 정 선</t>
  </si>
  <si>
    <t xml:space="preserve">                   서울특별시 강남구 테헤란로 137(역삼동)</t>
  </si>
  <si>
    <t>T: 02)3451-1096</t>
  </si>
  <si>
    <t>- 시  공  자 : ㈜홍성건설  대표이사: 정 홍 표</t>
  </si>
  <si>
    <t xml:space="preserve">                   경북 경산시 진량읍 봉황길 23(봉화리)</t>
  </si>
  <si>
    <t>T: 02)3462-0685</t>
  </si>
  <si>
    <t>- 설  계  자 : ㈜콤마건축사사무소  대표이사: 고 인 혁</t>
  </si>
  <si>
    <t xml:space="preserve">                   서울특별시 성동구 연무장5가길 25, 805호</t>
  </si>
  <si>
    <t>T: 02)498-3816</t>
  </si>
  <si>
    <t>3. 사 업 개 요</t>
  </si>
  <si>
    <t>구 분</t>
  </si>
  <si>
    <t>내 용</t>
  </si>
  <si>
    <t>대지 위치</t>
  </si>
  <si>
    <t>충북 영동군 영동읍 동정리 산3-25 외 2필지</t>
  </si>
  <si>
    <t>대지 면적</t>
  </si>
  <si>
    <t>연면적</t>
  </si>
  <si>
    <t>규      모</t>
  </si>
  <si>
    <t>공동주택3개동(지상21~23층) 및 부대복리시설</t>
  </si>
  <si>
    <t>세대수</t>
  </si>
  <si>
    <t>200세대</t>
  </si>
  <si>
    <t>공사기간(예정)</t>
  </si>
  <si>
    <t>사업계획승인일자</t>
  </si>
  <si>
    <t>2022. 07. 20</t>
  </si>
  <si>
    <t>4. 공 사 개 요</t>
  </si>
  <si>
    <t xml:space="preserve">   1) 총사업비 </t>
  </si>
  <si>
    <t>:</t>
  </si>
  <si>
    <t xml:space="preserve">   2) 대지비 </t>
  </si>
  <si>
    <t xml:space="preserve">   3) 총공사비</t>
  </si>
  <si>
    <t>(부가세별도)</t>
  </si>
  <si>
    <t>(일반관리비, 이윤포함)</t>
  </si>
  <si>
    <t xml:space="preserve">     - 타법감리대상공사비 </t>
  </si>
  <si>
    <t xml:space="preserve">   4) 전기 총공사비 </t>
  </si>
  <si>
    <r>
      <t>8,799 m</t>
    </r>
    <r>
      <rPr>
        <vertAlign val="superscript"/>
        <sz val="11"/>
        <color indexed="8"/>
        <rFont val="굴림"/>
        <family val="3"/>
        <charset val="129"/>
      </rPr>
      <t>2</t>
    </r>
  </si>
  <si>
    <r>
      <t>26,627.694 m</t>
    </r>
    <r>
      <rPr>
        <vertAlign val="superscript"/>
        <sz val="11"/>
        <color indexed="8"/>
        <rFont val="굴림"/>
        <family val="3"/>
        <charset val="129"/>
      </rPr>
      <t>2</t>
    </r>
  </si>
  <si>
    <t>원</t>
    <phoneticPr fontId="5" type="noConversion"/>
  </si>
  <si>
    <t xml:space="preserve">     - 감리대상건축공사비 </t>
    <phoneticPr fontId="5" type="noConversion"/>
  </si>
  <si>
    <t xml:space="preserve">   5) 정보,통신,소방공사비 </t>
    <phoneticPr fontId="5" type="noConversion"/>
  </si>
  <si>
    <t>2022. 11. 01 ~ 2025. 04. 30 (30개월)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</si>
</sst>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3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&quot;₩&quot;#,##0_);\(&quot;₩&quot;#,##0\)"/>
    <numFmt numFmtId="177" formatCode="&quot;₩&quot;#,##0_);[Red]\(&quot;₩&quot;#,##0\)"/>
    <numFmt numFmtId="178" formatCode="&quot;₩&quot;#,##0.00_);[Red]\(&quot;₩&quot;#,##0.00\)"/>
    <numFmt numFmtId="179" formatCode="_(&quot;₩&quot;* #,##0_);_(&quot;₩&quot;* \(#,##0\);_(&quot;₩&quot;* &quot;-&quot;_);_(@_)"/>
    <numFmt numFmtId="180" formatCode="_(* #,##0_);_(* \(#,##0\);_(* &quot;-&quot;_);_(@_)"/>
    <numFmt numFmtId="181" formatCode="_(&quot;₩&quot;* #,##0.00_);_(&quot;₩&quot;* \(#,##0.00\);_(&quot;₩&quot;* &quot;-&quot;??_);_(@_)"/>
    <numFmt numFmtId="182" formatCode="_(* #,##0.00_);_(* \(#,##0.00\);_(* &quot;-&quot;??_);_(@_)"/>
    <numFmt numFmtId="183" formatCode="#,##0;\(#,##0\)"/>
    <numFmt numFmtId="184" formatCode="_(* #,##0_);_(* \(#,##0\);_(* &quot;-&quot;??_);_(@_)"/>
    <numFmt numFmtId="185" formatCode="m\o\n\th\ d\,\ yyyy"/>
    <numFmt numFmtId="186" formatCode="_(* #,##0.0_);_(* \(#,##0.0\);_(* &quot;-&quot;_);_(@_)"/>
    <numFmt numFmtId="187" formatCode="#.00"/>
    <numFmt numFmtId="188" formatCode="#."/>
    <numFmt numFmtId="189" formatCode="_ &quot;₩&quot;* #,##0_ ;_ &quot;₩&quot;* \-#,##0_ ;_ &quot;₩&quot;* &quot;-&quot;_ ;_ @_ "/>
    <numFmt numFmtId="190" formatCode="&quot;?#,##0;\-&quot;&quot;?&quot;#,##0"/>
    <numFmt numFmtId="191" formatCode="&quot;₩&quot;#,##0;&quot;₩&quot;&quot;₩&quot;&quot;₩&quot;&quot;₩&quot;\-#,##0"/>
    <numFmt numFmtId="192" formatCode="#,##0;[Red]&quot;-&quot;#,##0"/>
    <numFmt numFmtId="193" formatCode="#"/>
    <numFmt numFmtId="194" formatCode="_ * #,##0_ ;_ * \-#,##0_ ;_ * &quot;-&quot;_ ;_ @_ "/>
    <numFmt numFmtId="195" formatCode="&quot;₩&quot;#,##0;[Red]&quot;₩&quot;&quot;₩&quot;&quot;₩&quot;&quot;₩&quot;\-#,##0"/>
    <numFmt numFmtId="196" formatCode="_-* #,##0_-;\!\-* #,##0_-;_-* &quot;-&quot;_-;_-@_-"/>
    <numFmt numFmtId="197" formatCode="_-&quot;₩&quot;* #,##0.00_-;&quot;₩&quot;&quot;₩&quot;\-&quot;₩&quot;* #,##0.00_-;_-&quot;₩&quot;* &quot;-&quot;??_-;_-@_-"/>
    <numFmt numFmtId="198" formatCode="&quot;₩&quot;#,##0.00;&quot;₩&quot;&quot;₩&quot;&quot;₩&quot;&quot;₩&quot;\-#,##0.00"/>
    <numFmt numFmtId="199" formatCode="0.0%"/>
    <numFmt numFmtId="200" formatCode="#,##0.00_ "/>
    <numFmt numFmtId="201" formatCode="&quot;₩&quot;#,##0.00;[Red]&quot;₩&quot;\-#,##0.00"/>
    <numFmt numFmtId="202" formatCode="&quot;₩&quot;#,##0;[Red]&quot;₩&quot;\-#,##0"/>
    <numFmt numFmtId="203" formatCode="_-[$€-2]* #,##0.00_-;\-[$€-2]* #,##0.00_-;_-[$€-2]* &quot;-&quot;??_-"/>
    <numFmt numFmtId="204" formatCode="#,##0;[Red]&quot;△&quot;#,##0"/>
    <numFmt numFmtId="205" formatCode="0.00_);[Red]\(0.00\)"/>
    <numFmt numFmtId="206" formatCode="_ * #\!\,##0_ ;_ * &quot;₩&quot;\!\-#\!\,##0_ ;_ * &quot;-&quot;_ ;_ @_ "/>
    <numFmt numFmtId="207" formatCode="_ * #,##0_ ;_ * &quot;₩&quot;\!\-#,##0_ ;_ * &quot;-&quot;_ ;_ @_ "/>
    <numFmt numFmtId="208" formatCode="#,##0_ "/>
    <numFmt numFmtId="209" formatCode="#,##0_ ;[Red]\-#,##0\ "/>
    <numFmt numFmtId="210" formatCode="_-* #,##0_-;\-* #,##0_-;_-* &quot;-&quot;??_-;_-@_-"/>
    <numFmt numFmtId="211" formatCode="_(&quot;$&quot;* #,##0_);_(&quot;$&quot;* \(#,##0\);_(&quot;$&quot;* &quot;-&quot;_);_(@_)"/>
    <numFmt numFmtId="212" formatCode="###,###,###.00"/>
    <numFmt numFmtId="213" formatCode="_ &quot;₩&quot;* #,##0.00_ ;_ &quot;₩&quot;* \-#,##0.00_ ;_ &quot;₩&quot;* &quot;-&quot;??_ ;_ @_ "/>
    <numFmt numFmtId="214" formatCode="&quot;₩&quot;#,##0;[Red]&quot;₩&quot;&quot;₩&quot;\-#,##0"/>
    <numFmt numFmtId="215" formatCode="&quot;₩&quot;#,##0.00;&quot;₩&quot;\-#,##0.00"/>
    <numFmt numFmtId="216" formatCode="_ * #,##0.00_ ;_ * \-#,##0.00_ ;_ * &quot;-&quot;??_ ;_ @_ "/>
    <numFmt numFmtId="217" formatCode="_ &quot;₩&quot;* #,##0_ ;_ &quot;₩&quot;* &quot;₩&quot;&quot;₩&quot;&quot;₩&quot;&quot;₩&quot;&quot;₩&quot;&quot;₩&quot;&quot;₩&quot;\-#,##0_ ;_ &quot;₩&quot;* &quot;-&quot;_ ;_ @_ "/>
    <numFmt numFmtId="218" formatCode="_ &quot;₩&quot;\ * #,##0_ ;_ &quot;₩&quot;\ * \-#,##0_ ;_ &quot;₩&quot;\ * &quot;-&quot;_ ;_ @_ "/>
    <numFmt numFmtId="219" formatCode="_ &quot;$&quot;* #,##0_ ;_ &quot;$&quot;* \-#,##0_ ;_ &quot;$&quot;* &quot;-&quot;_ ;_ @_ "/>
    <numFmt numFmtId="220" formatCode="&quot;₩&quot;#,##0;[Red]&quot;₩&quot;&quot;-&quot;#,##0"/>
    <numFmt numFmtId="221" formatCode="&quot;$&quot;#,##0_);[Red]\(&quot;$&quot;#,##0\)"/>
    <numFmt numFmtId="222" formatCode=".\-############################################;###################################"/>
    <numFmt numFmtId="223" formatCode="_ &quot;₩&quot;* #,##0.00_ ;_ &quot;₩&quot;* &quot;₩&quot;&quot;₩&quot;&quot;₩&quot;&quot;₩&quot;&quot;₩&quot;&quot;₩&quot;&quot;₩&quot;\-#,##0.00_ ;_ &quot;₩&quot;* &quot;-&quot;??_ ;_ @_ "/>
    <numFmt numFmtId="224" formatCode="_ &quot;₩&quot;\ * #,##0.00_ ;_ &quot;₩&quot;\ * \-#,##0.00_ ;_ &quot;₩&quot;\ * &quot;-&quot;??_ ;_ @_ "/>
    <numFmt numFmtId="225" formatCode="yy\.mm\.dd"/>
    <numFmt numFmtId="226" formatCode="_ &quot;$&quot;* #,##0.00_ ;_ &quot;$&quot;* \-#,##0.00_ ;_ &quot;$&quot;* &quot;-&quot;??_ ;_ @_ "/>
    <numFmt numFmtId="227" formatCode="_(&quot;$&quot;* #,##0.00_);_(&quot;$&quot;* \(#,##0.00\);_(&quot;$&quot;* &quot;-&quot;??_);_(@_)"/>
    <numFmt numFmtId="228" formatCode="&quot;$&quot;#,##0.00_);[Red]\(&quot;$&quot;#,##0.00\)"/>
    <numFmt numFmtId="229" formatCode="\(0.0%\);[Red]\(\-0.0%\)"/>
    <numFmt numFmtId="230" formatCode="&quot;₩&quot;#,##0;&quot;₩&quot;&quot;₩&quot;\-#,##0"/>
    <numFmt numFmtId="231" formatCode="_ * #,##0.00_ ;_ * &quot;₩&quot;&quot;₩&quot;&quot;₩&quot;&quot;₩&quot;&quot;₩&quot;&quot;₩&quot;&quot;₩&quot;\-#,##0.00_ ;_ * &quot;-&quot;??_ ;_ @_ "/>
    <numFmt numFmtId="232" formatCode="#,##0.00;[Red]&quot;-&quot;#,##0.00"/>
    <numFmt numFmtId="233" formatCode="General_)"/>
    <numFmt numFmtId="234" formatCode="&quot;₩&quot;#,##0;&quot;₩&quot;&quot;₩&quot;&quot;₩&quot;&quot;₩&quot;&quot;₩&quot;&quot;₩&quot;\-#,##0"/>
    <numFmt numFmtId="235" formatCode="&quot;W&quot;#,##0.00;[Red]\-&quot;W&quot;#,##0.00"/>
    <numFmt numFmtId="236" formatCode="_ * #,##0.0000000_ ;_ * \-#,##0.0000000_ ;_ * &quot;-&quot;_ ;_ @_ "/>
    <numFmt numFmtId="237" formatCode="yy/m/d"/>
    <numFmt numFmtId="238" formatCode="0.00_ "/>
    <numFmt numFmtId="239" formatCode="#,##0.00_ ;[Red]\-#,##0.00\ "/>
    <numFmt numFmtId="240" formatCode="\$#,##0.00000000000_);[Red]\(\$#,##0.00000000000\)"/>
    <numFmt numFmtId="241" formatCode="0&quot;  &quot;"/>
    <numFmt numFmtId="242" formatCode="&quot;₩&quot;&quot;₩&quot;\!\ #,##0.00;&quot;₩&quot;&quot;₩&quot;\!\ &quot;₩&quot;\!\-#,##0.00"/>
    <numFmt numFmtId="243" formatCode="&quot;₩&quot;#,##0.00;[Red]&quot;₩&quot;&quot;₩&quot;\!\-#,##0.00"/>
    <numFmt numFmtId="244" formatCode="_ &quot;₩&quot;* #,##0.00_ ;_ &quot;₩&quot;* &quot;₩&quot;&quot;₩&quot;&quot;₩&quot;&quot;₩&quot;&quot;₩&quot;&quot;₩&quot;&quot;₩&quot;&quot;₩&quot;&quot;₩&quot;&quot;₩&quot;&quot;₩&quot;\-#,##0.00_ ;_ &quot;₩&quot;* &quot;-&quot;??_ ;_ @_ "/>
    <numFmt numFmtId="245" formatCode="#,##0;[Red]\(#,##0\)"/>
    <numFmt numFmtId="246" formatCode="_-* #,##0.000_-;\-* #,##0.000_-;_-* &quot;-&quot;??_-;_-@_-"/>
    <numFmt numFmtId="247" formatCode="#,##0;&quot;△&quot;#,##0"/>
    <numFmt numFmtId="248" formatCode="0.0000"/>
    <numFmt numFmtId="249" formatCode="_-* #,##0.0_-;\-* #,##0.0_-;_-* &quot;-&quot;??_-;_-@_-"/>
    <numFmt numFmtId="250" formatCode="#,##0.0000000_);[Red]\(#,##0.0000000\)"/>
    <numFmt numFmtId="251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52" formatCode="#,##0.00_);[Red]\(#,##0.00\)"/>
    <numFmt numFmtId="253" formatCode="#,##0;[Red]\(#,##0\);\-"/>
    <numFmt numFmtId="254" formatCode="0_ "/>
    <numFmt numFmtId="255" formatCode="0.0"/>
    <numFmt numFmtId="256" formatCode="_ * #,##0.00_ ;_ * &quot;₩&quot;&quot;₩&quot;&quot;₩&quot;\-#,##0.00_ ;_ * &quot;-&quot;??_ ;_ @_ "/>
    <numFmt numFmtId="257" formatCode="_ &quot;₩&quot;* #,##0_ ;_ &quot;₩&quot;* &quot;₩&quot;&quot;₩&quot;&quot;₩&quot;&quot;₩&quot;\-#,##0_ ;_ &quot;₩&quot;* &quot;-&quot;_ ;_ @_ "/>
    <numFmt numFmtId="258" formatCode="&quot;₩&quot;#,##0.00;&quot;₩&quot;&quot;₩&quot;&quot;₩&quot;&quot;₩&quot;&quot;₩&quot;\-#,##0.00"/>
    <numFmt numFmtId="259" formatCode="_ &quot;₩&quot;* #,##0_ ;_ &quot;₩&quot;* &quot;₩&quot;\-#,##0_ ;_ &quot;₩&quot;* &quot;-&quot;_ ;_ @_ "/>
    <numFmt numFmtId="260" formatCode="_ &quot;₩&quot;* #,##0.00_ ;_ &quot;₩&quot;* &quot;₩&quot;&quot;₩&quot;\-#,##0.00_ ;_ &quot;₩&quot;* &quot;-&quot;??_ ;_ @_ "/>
    <numFmt numFmtId="261" formatCode="&quot;(@&quot;#0.0&quot;)&quot;"/>
    <numFmt numFmtId="262" formatCode="#,##0;&quot;-&quot;#,##0"/>
    <numFmt numFmtId="263" formatCode="&quot;₩&quot;\ #,##0.00;[Red]&quot;₩&quot;\ \-#,##0.00"/>
    <numFmt numFmtId="264" formatCode="&quot;₩&quot;\ #,##0.00;&quot;₩&quot;\ \-#,##0.00"/>
    <numFmt numFmtId="265" formatCode="m&quot;월&quot;\ d&quot;일&quot;"/>
    <numFmt numFmtId="266" formatCode="&quot;₩&quot;#,##0;&quot;₩&quot;\-#,##0"/>
    <numFmt numFmtId="267" formatCode="&quot;£&quot;\ #,##0_);[Red]\(&quot;£&quot;\ #,##0\)"/>
    <numFmt numFmtId="268" formatCode="&quot;¥&quot;\ #,##0_);[Red]\(&quot;¥&quot;\ #,##0\)"/>
    <numFmt numFmtId="269" formatCode="#,##0.0"/>
    <numFmt numFmtId="270" formatCode="#,##0.0_);\(#,##0.0\)"/>
    <numFmt numFmtId="271" formatCode="&quot;$&quot;&quot; &quot;#,##0_);\(&quot;$&quot;&quot; &quot;#,##0\);\-_)"/>
    <numFmt numFmtId="272" formatCode="0%_);\(0%\);\-_)"/>
    <numFmt numFmtId="273" formatCode="#,##0_);\(#,##0\);\-_)"/>
    <numFmt numFmtId="274" formatCode="&quot;$&quot;&quot; &quot;#,##0.0_);\(&quot;$&quot;&quot; &quot;#,##0.0\);\-_)"/>
    <numFmt numFmtId="275" formatCode="0.0%_);\(0.0%\);\-_)"/>
    <numFmt numFmtId="276" formatCode="#,##0.0_);\(#,##0.0\);\-_)"/>
    <numFmt numFmtId="277" formatCode="&quot;$&quot;&quot; &quot;#,##0.00_);\(&quot;$&quot;&quot; &quot;#,##0.00\);\-_)"/>
    <numFmt numFmtId="278" formatCode="0.00%_);\(0.00%\);\-_)"/>
    <numFmt numFmtId="279" formatCode="#,##0.00_);\(#,##0.00\);\-_)"/>
    <numFmt numFmtId="280" formatCode="&quot;$&quot;&quot; &quot;#,##0.000_);\(&quot;$&quot;&quot; &quot;#,##0.000\);\-_)"/>
    <numFmt numFmtId="281" formatCode="0.000%_);\(0.000%\);\-_)"/>
    <numFmt numFmtId="282" formatCode="#,##0.000_);\(#,##0.000\);\-_)"/>
    <numFmt numFmtId="283" formatCode="d\-mmm\-yy_);d\-mmm\-yy_);&quot;&quot;"/>
    <numFmt numFmtId="284" formatCode="#,_);\(#,\);\-_)"/>
    <numFmt numFmtId="285" formatCode="#\ ##0\ \ ;\-#\ ##0\ \ ;#\ ##0\ \ ;@&quot;  &quot;"/>
    <numFmt numFmtId="286" formatCode="&quot;•&quot;\ \ @"/>
    <numFmt numFmtId="287" formatCode="#,##0.000_);\(#,##0.000\)"/>
    <numFmt numFmtId="288" formatCode="&quot;$&quot;&quot; &quot;#,##0.0_);\(&quot;$&quot;&quot; &quot;#,##0.0\)"/>
    <numFmt numFmtId="289" formatCode="&quot;$&quot;&quot; &quot;#,##0.00_);\(&quot;$&quot;&quot; &quot;#,##0.00\)"/>
    <numFmt numFmtId="290" formatCode="&quot;$&quot;&quot; &quot;#,##0.000_);\(&quot;$&quot;&quot; &quot;#,##0.000\)"/>
    <numFmt numFmtId="291" formatCode="\ \ _•&quot;–&quot;\ \ \ \ @"/>
    <numFmt numFmtId="292" formatCode="d\-mmm\-yy_)"/>
    <numFmt numFmtId="293" formatCode="m/d/yy_)"/>
    <numFmt numFmtId="294" formatCode="m/yy_)"/>
    <numFmt numFmtId="295" formatCode="mmm\-yy_)"/>
    <numFmt numFmtId="296" formatCode="mmmm\ d\,\ yyyy_)"/>
    <numFmt numFmtId="297" formatCode="#\ 0/0_)"/>
    <numFmt numFmtId="298" formatCode="#\ 0/8_)"/>
    <numFmt numFmtId="299" formatCode="#\ ?/?_)"/>
    <numFmt numFmtId="300" formatCode=";;;"/>
    <numFmt numFmtId="301" formatCode="0.00\ %"/>
    <numFmt numFmtId="302" formatCode="#,##0\ ;[Red]\-#,##0\ "/>
    <numFmt numFmtId="303" formatCode="0_);[Red]\(0\)"/>
    <numFmt numFmtId="304" formatCode="0.0%_);\(0.0%\)"/>
    <numFmt numFmtId="305" formatCode="0.00%_);\(0.00%\)"/>
    <numFmt numFmtId="306" formatCode="0.000%_);\(0.000%\)"/>
    <numFmt numFmtId="307" formatCode="#\ ##0.0\ \ ;\-##0.0\ \ ;#\ ##0.0\ \ ;@&quot;  &quot;"/>
    <numFmt numFmtId="308" formatCode="#\ ##0.00\ \ ;\-#\ ##0.00\ \ ;#\ ##0\ \ ;@&quot;  &quot;"/>
    <numFmt numFmtId="309" formatCode="###\ ##0.000\ \ ;\-###\ ##0.000\ \ ;#.00\ ##0\ \ ;@&quot;  &quot;"/>
    <numFmt numFmtId="310" formatCode="\ @"/>
    <numFmt numFmtId="311" formatCode="#,##0\ \ "/>
    <numFmt numFmtId="312" formatCode="#,##0_);\(#,##0\);\-_);&quot;•&quot;&quot; &quot;@_)"/>
    <numFmt numFmtId="313" formatCode="#,##0_);\(#,##0\);\-_);&quot;–&quot;&quot; &quot;@"/>
    <numFmt numFmtId="314" formatCode="#,##0_);\(#,##0\);\-_);&quot;—&quot;&quot; &quot;@"/>
    <numFmt numFmtId="315" formatCode="_-* #,##0.0000_-;\-* #,##0.0000_-;_-* &quot;-&quot;??_-;_-@_-"/>
    <numFmt numFmtId="316" formatCode="#,##0&quot;x&quot;_);\(#,##0&quot;x&quot;\)"/>
    <numFmt numFmtId="317" formatCode="#,##0.0&quot;x&quot;_);\(#,##0.0&quot;x&quot;\)"/>
    <numFmt numFmtId="318" formatCode="#,##0.00&quot;x&quot;_);\(#,##0.00&quot;x&quot;\)"/>
    <numFmt numFmtId="319" formatCode="_-\ #,##0.0_-;\-\ #,##0.0_-;_-* &quot;-&quot;_-;_-@_-"/>
    <numFmt numFmtId="320" formatCode="#,##0.0_ "/>
    <numFmt numFmtId="321" formatCode="&quot;₩&quot;#,##0;[Red]&quot;₩&quot;\!\-&quot;₩&quot;#,##0"/>
    <numFmt numFmtId="322" formatCode="&quot;₩&quot;#,##0;[Red]&quot;₩&quot;&quot;₩&quot;&quot;₩&quot;\-#,##0"/>
    <numFmt numFmtId="323" formatCode="[Blue]0.0%;[Red]&quot;-&quot;0.0%"/>
    <numFmt numFmtId="324" formatCode="_-* #,##0.0_-;\-* #,##0.0_-;_-* &quot;-&quot;_-;_-@_-"/>
    <numFmt numFmtId="325" formatCode="#,##0_);[Red]\(#,##0\)"/>
    <numFmt numFmtId="326" formatCode="0.0_ "/>
    <numFmt numFmtId="327" formatCode="0.000_ "/>
    <numFmt numFmtId="328" formatCode="0.000000_ "/>
    <numFmt numFmtId="329" formatCode="#,##0\ \ &quot;원&quot;"/>
    <numFmt numFmtId="330" formatCode="0.0_);[Red]\(0.0\)"/>
    <numFmt numFmtId="331" formatCode="&quot;₩&quot;#,##0.00\ ;\(&quot;₩&quot;#,##0.00\)"/>
    <numFmt numFmtId="332" formatCode="&quot;PG1130&quot;@&quot;01&quot;"/>
    <numFmt numFmtId="333" formatCode="&quot;113-&quot;@"/>
    <numFmt numFmtId="334" formatCode="_-* #,##0.00_-;&quot;₩&quot;&quot;₩&quot;&quot;₩&quot;&quot;₩&quot;\-* #,##0.00_-;_-* &quot;-&quot;??_-;_-@_-"/>
    <numFmt numFmtId="335" formatCode="&quot;₩&quot;&quot;₩&quot;&quot;₩&quot;&quot;₩&quot;&quot;₩&quot;&quot;₩&quot;\$#,##0_);[Red]&quot;₩&quot;&quot;₩&quot;&quot;₩&quot;&quot;₩&quot;&quot;₩&quot;&quot;₩&quot;\(&quot;₩&quot;&quot;₩&quot;&quot;₩&quot;&quot;₩&quot;&quot;₩&quot;&quot;₩&quot;\$#,##0&quot;₩&quot;&quot;₩&quot;&quot;₩&quot;&quot;₩&quot;&quot;₩&quot;&quot;₩&quot;\)"/>
    <numFmt numFmtId="336" formatCode="yyyy/m/d"/>
    <numFmt numFmtId="337" formatCode="yy&quot;년&quot;m&quot;월&quot;d&quot;일&quot;"/>
    <numFmt numFmtId="338" formatCode="&quot;₩&quot;#,##0;&quot;₩&quot;&quot;₩&quot;&quot;₩&quot;&quot;₩&quot;&quot;₩&quot;&quot;₩&quot;&quot;₩&quot;&quot;₩&quot;&quot;₩&quot;\-#,##0"/>
    <numFmt numFmtId="339" formatCode="&quot;₩&quot;#,##0;[Red]&quot;₩&quot;&quot;₩&quot;&quot;₩&quot;&quot;₩&quot;&quot;₩&quot;&quot;₩&quot;&quot;₩&quot;&quot;₩&quot;&quot;₩&quot;\-#,##0"/>
    <numFmt numFmtId="340" formatCode="#,##0.00;[Red]#,##0.00"/>
    <numFmt numFmtId="341" formatCode="###,###,###,###,###&quot;차&quot;&quot;이&quot;"/>
    <numFmt numFmtId="342" formatCode="\$#,##0.0000_);\(\$#,##0.0000\)"/>
    <numFmt numFmtId="343" formatCode="_ * #,##0.000_ ;_ * \-#,##0.000_ ;_ * &quot;-&quot;_ ;_ @_ "/>
    <numFmt numFmtId="344" formatCode="_ * #,##0.0000_ ;_ * \-#,##0.0000_ ;_ * &quot;-&quot;_ ;_ @_ "/>
    <numFmt numFmtId="345" formatCode="&quot;₩&quot;\!\$#,##0_);[Red]&quot;₩&quot;\!\(&quot;₩&quot;\!\$#,##0&quot;₩&quot;\!\)"/>
    <numFmt numFmtId="346" formatCode="_ * #,##0.00_ ;_ * &quot;₩&quot;\!\-#,##0.00_ ;_ * &quot;-&quot;??_ ;_ @_ "/>
    <numFmt numFmtId="347" formatCode="_ &quot;₩&quot;* #,##0_ ;_ &quot;₩&quot;* &quot;₩&quot;\!\-#,##0_ ;_ &quot;₩&quot;* &quot;-&quot;_ ;_ @_ "/>
    <numFmt numFmtId="348" formatCode="_ &quot;₩&quot;* #,##0.00_ ;_ &quot;₩&quot;* &quot;₩&quot;\!\-#,##0.00_ ;_ &quot;₩&quot;* &quot;-&quot;??_ ;_ @_ "/>
    <numFmt numFmtId="349" formatCode="&quot;₩&quot;#,##0;[Red]&quot;₩&quot;&quot;₩&quot;\!\!\-&quot;₩&quot;#,##0"/>
    <numFmt numFmtId="350" formatCode="&quot;₩&quot;\!\$#,##0.0000_);&quot;₩&quot;\!\(&quot;₩&quot;\!\$#,##0.0000&quot;₩&quot;\!\)"/>
    <numFmt numFmtId="351" formatCode="_(&quot;$&quot;* #,##0.00_);_(&quot;$&quot;* &quot;₩&quot;&quot;₩&quot;&quot;₩&quot;&quot;₩&quot;&quot;₩&quot;&quot;₩&quot;&quot;₩&quot;\(#,##0.00&quot;₩&quot;&quot;₩&quot;&quot;₩&quot;&quot;₩&quot;&quot;₩&quot;&quot;₩&quot;&quot;₩&quot;\);_(&quot;$&quot;* &quot;-&quot;??_);_(@_)"/>
    <numFmt numFmtId="352" formatCode="_(* #,##0.00_);_(* &quot;₩&quot;&quot;₩&quot;&quot;₩&quot;&quot;₩&quot;&quot;₩&quot;&quot;₩&quot;&quot;₩&quot;\(#,##0.00&quot;₩&quot;&quot;₩&quot;&quot;₩&quot;&quot;₩&quot;&quot;₩&quot;&quot;₩&quot;&quot;₩&quot;\);_(* &quot;-&quot;??_);_(@_)"/>
    <numFmt numFmtId="353" formatCode="#\!\,##0_ "/>
    <numFmt numFmtId="354" formatCode="0%\ "/>
    <numFmt numFmtId="355" formatCode="&quot;+&quot;0.0&quot;)&quot;"/>
  </numFmts>
  <fonts count="2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b/>
      <sz val="12"/>
      <name val="Arial"/>
      <family val="2"/>
    </font>
    <font>
      <sz val="12"/>
      <name val="굴림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ⓒoUAAA¨u"/>
      <family val="1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굴림체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sz val="11"/>
      <color indexed="62"/>
      <name val="맑은 고딕"/>
      <family val="3"/>
      <charset val="129"/>
    </font>
    <font>
      <b/>
      <sz val="11"/>
      <name val="Helv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가는둥근제목체"/>
      <family val="1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11"/>
      <name val="Courier"/>
      <family val="3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2"/>
      <name val="Arial"/>
      <family val="2"/>
    </font>
    <font>
      <sz val="12"/>
      <name val="¹ÙÅÁÃ¼"/>
      <family val="1"/>
      <charset val="129"/>
    </font>
    <font>
      <sz val="11"/>
      <name val="μ¸¿o"/>
      <family val="3"/>
      <charset val="129"/>
    </font>
    <font>
      <sz val="10"/>
      <name val="±¼¸²A¼"/>
      <family val="3"/>
      <charset val="129"/>
    </font>
    <font>
      <sz val="10"/>
      <name val="MS Sans Serif"/>
      <family val="2"/>
    </font>
    <font>
      <sz val="12"/>
      <name val="±¼¸²Ã¼"/>
      <family val="3"/>
      <charset val="129"/>
    </font>
    <font>
      <sz val="11"/>
      <name val="µ¸¿òÃ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10"/>
      <color indexed="12"/>
      <name val="MS Sans Serif"/>
      <family val="2"/>
    </font>
    <font>
      <sz val="7"/>
      <name val="Small Fonts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1"/>
      <name val="바탕체"/>
      <family val="1"/>
      <charset val="129"/>
    </font>
    <font>
      <sz val="10"/>
      <name val="명조"/>
      <family val="3"/>
      <charset val="129"/>
    </font>
    <font>
      <sz val="10"/>
      <color indexed="12"/>
      <name val="굴림체"/>
      <family val="3"/>
      <charset val="129"/>
    </font>
    <font>
      <sz val="18"/>
      <name val="돋움체"/>
      <family val="3"/>
      <charset val="129"/>
    </font>
    <font>
      <b/>
      <sz val="16"/>
      <name val="돋움체"/>
      <family val="3"/>
      <charset val="129"/>
    </font>
    <font>
      <u/>
      <sz val="9"/>
      <color indexed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u/>
      <sz val="18"/>
      <name val="맑은 고딕"/>
      <family val="3"/>
      <charset val="129"/>
      <scheme val="major"/>
    </font>
    <font>
      <sz val="11.5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u/>
      <sz val="16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b/>
      <sz val="22"/>
      <name val="바탕체"/>
      <family val="1"/>
      <charset val="129"/>
    </font>
    <font>
      <sz val="12"/>
      <name val="???"/>
      <family val="1"/>
    </font>
    <font>
      <sz val="12"/>
      <name val="¹????¼"/>
      <family val="1"/>
      <charset val="129"/>
    </font>
    <font>
      <sz val="11"/>
      <name val="?¸¿?"/>
      <family val="3"/>
      <charset val="129"/>
    </font>
    <font>
      <u/>
      <sz val="11"/>
      <color indexed="36"/>
      <name val="굃굍 굊긕긘긞긏"/>
      <family val="3"/>
      <charset val="129"/>
    </font>
    <font>
      <sz val="12"/>
      <name val="COUR"/>
      <family val="3"/>
    </font>
    <font>
      <sz val="10"/>
      <name val="Helv"/>
      <family val="2"/>
    </font>
    <font>
      <u/>
      <sz val="10"/>
      <color indexed="36"/>
      <name val="Arial"/>
      <family val="2"/>
    </font>
    <font>
      <sz val="14"/>
      <name val="¾©"/>
      <family val="3"/>
      <charset val="129"/>
    </font>
    <font>
      <sz val="12"/>
      <name val="¾©"/>
      <family val="3"/>
      <charset val="129"/>
    </font>
    <font>
      <sz val="10"/>
      <name val="옛체"/>
      <family val="1"/>
      <charset val="129"/>
    </font>
    <font>
      <sz val="12"/>
      <name val="¡§IoUAAA￠R¡×u"/>
      <family val="3"/>
      <charset val="129"/>
    </font>
    <font>
      <sz val="12"/>
      <name val="©öUAAA¨ù"/>
      <family val="3"/>
      <charset val="129"/>
    </font>
    <font>
      <sz val="12"/>
      <name val="¹UAAA¼"/>
      <family val="3"/>
      <charset val="129"/>
    </font>
    <font>
      <sz val="11"/>
      <name val="µ¸¿ò"/>
      <family val="3"/>
      <charset val="129"/>
    </font>
    <font>
      <sz val="12"/>
      <name val="¸iA¶"/>
      <family val="3"/>
      <charset val="129"/>
    </font>
    <font>
      <sz val="12"/>
      <name val="¸íÁ¶"/>
      <family val="3"/>
      <charset val="129"/>
    </font>
    <font>
      <sz val="10"/>
      <name val="Geneva"/>
      <family val="2"/>
    </font>
    <font>
      <sz val="10"/>
      <name val="바탕체"/>
      <family val="1"/>
      <charset val="129"/>
    </font>
    <font>
      <sz val="10"/>
      <name val="μ¸¿oA¼"/>
      <family val="3"/>
      <charset val="129"/>
    </font>
    <font>
      <sz val="11"/>
      <name val="±¼¸²Ã¼"/>
      <family val="3"/>
      <charset val="129"/>
    </font>
    <font>
      <sz val="12"/>
      <name val="μ¸¿oA¼"/>
      <family val="3"/>
      <charset val="129"/>
    </font>
    <font>
      <sz val="14"/>
      <name val="¹UAAA¼"/>
      <family val="3"/>
      <charset val="129"/>
    </font>
    <font>
      <sz val="12"/>
      <name val="¨IoUAAA¡§u"/>
      <family val="3"/>
      <charset val="129"/>
    </font>
    <font>
      <sz val="10"/>
      <name val="±¼¸²Ã¼"/>
      <family val="3"/>
      <charset val="129"/>
    </font>
    <font>
      <sz val="12"/>
      <name val="±¼¸²A¼"/>
      <family val="3"/>
      <charset val="129"/>
    </font>
    <font>
      <b/>
      <u/>
      <sz val="22"/>
      <name val="¹UAAA¼"/>
      <family val="1"/>
      <charset val="129"/>
    </font>
    <font>
      <b/>
      <u/>
      <sz val="22"/>
      <name val="¹ÙÅÁÃ¼"/>
      <family val="1"/>
      <charset val="129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Helv"/>
      <family val="2"/>
    </font>
    <font>
      <sz val="1"/>
      <color indexed="16"/>
      <name val="Courier"/>
      <family val="3"/>
    </font>
    <font>
      <sz val="11"/>
      <name val="굃굍 긕긘긞긏"/>
      <family val="3"/>
      <charset val="129"/>
    </font>
    <font>
      <b/>
      <sz val="9"/>
      <name val="굴림"/>
      <family val="3"/>
      <charset val="129"/>
    </font>
    <font>
      <b/>
      <i/>
      <sz val="12"/>
      <color indexed="8"/>
      <name val="Arial"/>
      <family val="2"/>
    </font>
    <font>
      <sz val="9"/>
      <color indexed="8"/>
      <name val="굴림"/>
      <family val="3"/>
      <charset val="129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굴림"/>
      <family val="3"/>
      <charset val="129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20"/>
      <color indexed="41"/>
      <name val="굴림"/>
      <family val="3"/>
      <charset val="129"/>
    </font>
    <font>
      <sz val="12"/>
      <color indexed="14"/>
      <name val="Arial"/>
      <family val="2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8"/>
      <name val="바탕체"/>
      <family val="1"/>
      <charset val="129"/>
    </font>
    <font>
      <u/>
      <sz val="9"/>
      <color indexed="12"/>
      <name val="Arial"/>
      <family val="2"/>
    </font>
    <font>
      <sz val="10"/>
      <color indexed="10"/>
      <name val="굴림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12"/>
      <name val="굃굍 굊긕긘긞긏"/>
      <family val="3"/>
      <charset val="129"/>
    </font>
    <font>
      <b/>
      <i/>
      <sz val="11"/>
      <name val="Arial"/>
      <family val="2"/>
    </font>
    <font>
      <u/>
      <sz val="20"/>
      <name val="HY헤드라인M"/>
      <family val="1"/>
      <charset val="129"/>
    </font>
    <font>
      <u/>
      <sz val="11"/>
      <color indexed="36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name val="Arial"/>
      <family val="2"/>
    </font>
    <font>
      <sz val="10"/>
      <name val="바탕"/>
      <family val="1"/>
      <charset val="129"/>
    </font>
    <font>
      <sz val="9"/>
      <name val="바탕체"/>
      <family val="1"/>
      <charset val="129"/>
    </font>
    <font>
      <b/>
      <u/>
      <sz val="14"/>
      <name val="Arial"/>
      <family val="2"/>
    </font>
    <font>
      <sz val="11"/>
      <name val="굴림"/>
      <family val="3"/>
      <charset val="129"/>
    </font>
    <font>
      <sz val="10"/>
      <name val="궁서(English)"/>
      <family val="3"/>
      <charset val="129"/>
    </font>
    <font>
      <b/>
      <sz val="12"/>
      <name val="굴림체"/>
      <family val="3"/>
      <charset val="129"/>
    </font>
    <font>
      <u/>
      <sz val="9"/>
      <color indexed="36"/>
      <name val="Arial"/>
      <family val="2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</font>
    <font>
      <sz val="11"/>
      <name val="돋움체"/>
      <family val="3"/>
      <charset val="129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sz val="10"/>
      <color indexed="8"/>
      <name val="Times New Roman"/>
      <family val="1"/>
    </font>
    <font>
      <sz val="7.5"/>
      <name val="굴림"/>
      <family val="3"/>
      <charset val="129"/>
    </font>
    <font>
      <b/>
      <sz val="12"/>
      <name val="Times New Roman"/>
      <family val="1"/>
    </font>
    <font>
      <sz val="10"/>
      <name val="¹UAAA¼"/>
      <family val="3"/>
      <charset val="129"/>
    </font>
    <font>
      <sz val="10"/>
      <name val="¹ÙÅÁÃ¼"/>
      <family val="1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1"/>
      <color indexed="56"/>
      <name val="맑은 고딕"/>
      <family val="3"/>
    </font>
    <font>
      <b/>
      <sz val="8"/>
      <name val="Arial"/>
      <family val="2"/>
    </font>
    <font>
      <sz val="11"/>
      <color indexed="62"/>
      <name val="맑은 고딕"/>
      <family val="3"/>
    </font>
    <font>
      <sz val="11"/>
      <color indexed="12"/>
      <name val="Times New Roman"/>
      <family val="1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0"/>
      <name val="MS Sans Serif"/>
      <family val="2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sz val="12"/>
      <name val="궁서체"/>
      <family val="1"/>
      <charset val="129"/>
    </font>
    <font>
      <b/>
      <sz val="16"/>
      <name val="굴림체"/>
      <family val="3"/>
      <charset val="129"/>
    </font>
    <font>
      <sz val="10"/>
      <name val="가는각진제목체"/>
      <family val="1"/>
      <charset val="129"/>
    </font>
    <font>
      <sz val="14"/>
      <color indexed="12"/>
      <name val="궁서"/>
      <family val="1"/>
      <charset val="129"/>
    </font>
    <font>
      <b/>
      <sz val="14"/>
      <color indexed="8"/>
      <name val="굴림체"/>
      <family val="3"/>
      <charset val="129"/>
    </font>
    <font>
      <sz val="11"/>
      <color theme="1"/>
      <name val="맑은 고딕"/>
      <family val="3"/>
      <charset val="129"/>
    </font>
    <font>
      <sz val="9"/>
      <name val="돋움체"/>
      <family val="3"/>
      <charset val="129"/>
    </font>
    <font>
      <sz val="10"/>
      <name val="Arial Narrow"/>
      <family val="2"/>
    </font>
    <font>
      <b/>
      <sz val="20"/>
      <name val="돋움"/>
      <family val="3"/>
      <charset val="129"/>
    </font>
    <font>
      <sz val="20"/>
      <name val="돋움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b/>
      <u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4"/>
      <name val="돋움"/>
      <family val="3"/>
      <charset val="129"/>
    </font>
    <font>
      <b/>
      <sz val="12"/>
      <name val="돋움"/>
      <family val="3"/>
      <charset val="129"/>
    </font>
    <font>
      <b/>
      <sz val="22"/>
      <name val="돋움"/>
      <family val="3"/>
      <charset val="129"/>
    </font>
    <font>
      <b/>
      <sz val="16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4"/>
      <color indexed="12"/>
      <name val="돋움"/>
      <family val="3"/>
      <charset val="129"/>
    </font>
    <font>
      <sz val="9"/>
      <color indexed="12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u/>
      <sz val="14"/>
      <color indexed="10"/>
      <name val="돋움"/>
      <family val="3"/>
      <charset val="129"/>
    </font>
    <font>
      <b/>
      <sz val="14"/>
      <color indexed="10"/>
      <name val="돋움"/>
      <family val="3"/>
      <charset val="129"/>
    </font>
    <font>
      <b/>
      <sz val="13"/>
      <color indexed="10"/>
      <name val="돋움"/>
      <family val="3"/>
      <charset val="129"/>
    </font>
    <font>
      <b/>
      <u val="singleAccounting"/>
      <sz val="14"/>
      <color indexed="10"/>
      <name val="돋움"/>
      <family val="3"/>
      <charset val="129"/>
    </font>
    <font>
      <sz val="11"/>
      <color indexed="10"/>
      <name val="돋움"/>
      <family val="3"/>
      <charset val="129"/>
    </font>
    <font>
      <b/>
      <u val="singleAccounting"/>
      <sz val="11"/>
      <color indexed="10"/>
      <name val="돋움"/>
      <family val="3"/>
      <charset val="129"/>
    </font>
    <font>
      <b/>
      <u val="singleAccounting"/>
      <sz val="12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0"/>
      <color indexed="81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11"/>
      <color indexed="10"/>
      <name val="굴림"/>
      <family val="3"/>
      <charset val="129"/>
    </font>
    <font>
      <sz val="12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Arial"/>
      <family val="2"/>
    </font>
    <font>
      <sz val="20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2"/>
      <name val="뼻뮝"/>
      <family val="3"/>
      <charset val="129"/>
    </font>
    <font>
      <sz val="12"/>
      <name val="宋体"/>
      <family val="3"/>
      <charset val="129"/>
    </font>
    <font>
      <sz val="10"/>
      <name val="¹UAAA¼"/>
      <family val="1"/>
      <charset val="129"/>
    </font>
    <font>
      <sz val="10"/>
      <name val="¹UAAA¼"/>
      <family val="1"/>
    </font>
    <font>
      <sz val="10"/>
      <name val="¹ÙÅÁÃ¼"/>
      <family val="1"/>
    </font>
    <font>
      <sz val="12"/>
      <name val="±¼¸²"/>
      <family val="3"/>
      <charset val="129"/>
    </font>
    <font>
      <sz val="8"/>
      <name val="¹UAAA¼"/>
      <family val="1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"/>
      <color indexed="16"/>
      <name val="Courier"/>
      <family val="3"/>
    </font>
    <font>
      <sz val="12"/>
      <name val="명조"/>
      <family val="3"/>
      <charset val="129"/>
    </font>
    <font>
      <u/>
      <sz val="10"/>
      <color indexed="14"/>
      <name val="MS Sans Serif"/>
      <family val="2"/>
    </font>
    <font>
      <sz val="10"/>
      <name val="Univers (WN)"/>
      <family val="2"/>
    </font>
    <font>
      <u/>
      <sz val="8"/>
      <color indexed="12"/>
      <name val="Times New Roman"/>
      <family val="1"/>
    </font>
    <font>
      <sz val="18"/>
      <color indexed="12"/>
      <name val="MS Sans Serif"/>
      <family val="2"/>
    </font>
    <font>
      <b/>
      <sz val="20"/>
      <name val="HY신명조"/>
      <family val="1"/>
      <charset val="129"/>
    </font>
    <font>
      <b/>
      <sz val="12"/>
      <name val="굴림"/>
      <family val="3"/>
      <charset val="129"/>
    </font>
    <font>
      <sz val="11"/>
      <color theme="1"/>
      <name val="굴림"/>
      <family val="3"/>
      <charset val="129"/>
    </font>
    <font>
      <vertAlign val="superscript"/>
      <sz val="11"/>
      <color indexed="8"/>
      <name val="굴림"/>
      <family val="3"/>
      <charset val="129"/>
    </font>
    <font>
      <sz val="11"/>
      <name val="HY울릉도L"/>
      <family val="1"/>
      <charset val="129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15"/>
      </patternFill>
    </fill>
    <fill>
      <patternFill patternType="solid">
        <fgColor indexed="31"/>
        <bgColor indexed="64"/>
      </patternFill>
    </fill>
    <fill>
      <patternFill patternType="solid">
        <fgColor indexed="34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112">
    <xf numFmtId="0" fontId="0" fillId="0" borderId="0"/>
    <xf numFmtId="3" fontId="47" fillId="0" borderId="1"/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3" fontId="47" fillId="0" borderId="1"/>
    <xf numFmtId="3" fontId="47" fillId="0" borderId="1"/>
    <xf numFmtId="0" fontId="48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>
      <protection locked="0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/>
    <xf numFmtId="0" fontId="54" fillId="0" borderId="0"/>
    <xf numFmtId="0" fontId="53" fillId="0" borderId="0"/>
    <xf numFmtId="0" fontId="55" fillId="0" borderId="0"/>
    <xf numFmtId="0" fontId="16" fillId="0" borderId="0"/>
    <xf numFmtId="0" fontId="56" fillId="0" borderId="0"/>
    <xf numFmtId="0" fontId="4" fillId="0" borderId="0" applyFill="0" applyBorder="0" applyAlignment="0"/>
    <xf numFmtId="0" fontId="18" fillId="0" borderId="0"/>
    <xf numFmtId="4" fontId="19" fillId="0" borderId="0">
      <protection locked="0"/>
    </xf>
    <xf numFmtId="38" fontId="54" fillId="0" borderId="0" applyFont="0" applyFill="0" applyBorder="0" applyAlignment="0" applyProtection="0"/>
    <xf numFmtId="183" fontId="20" fillId="0" borderId="0"/>
    <xf numFmtId="3" fontId="6" fillId="0" borderId="0" applyFont="0" applyFill="0" applyBorder="0" applyAlignment="0" applyProtection="0"/>
    <xf numFmtId="0" fontId="57" fillId="0" borderId="0" applyNumberFormat="0" applyAlignment="0">
      <alignment horizontal="left"/>
    </xf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9" fillId="0" borderId="0">
      <protection locked="0"/>
    </xf>
    <xf numFmtId="0" fontId="54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7" fillId="0" borderId="0"/>
    <xf numFmtId="185" fontId="19" fillId="0" borderId="0">
      <protection locked="0"/>
    </xf>
    <xf numFmtId="186" fontId="7" fillId="0" borderId="0"/>
    <xf numFmtId="0" fontId="58" fillId="0" borderId="0" applyNumberFormat="0" applyAlignment="0">
      <alignment horizontal="left"/>
    </xf>
    <xf numFmtId="203" fontId="4" fillId="0" borderId="0" applyFont="0" applyFill="0" applyBorder="0" applyAlignment="0" applyProtection="0"/>
    <xf numFmtId="0" fontId="19" fillId="0" borderId="0">
      <protection locked="0"/>
    </xf>
    <xf numFmtId="0" fontId="19" fillId="0" borderId="0">
      <protection locked="0"/>
    </xf>
    <xf numFmtId="0" fontId="5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59" fillId="0" borderId="0">
      <protection locked="0"/>
    </xf>
    <xf numFmtId="187" fontId="19" fillId="0" borderId="0">
      <protection locked="0"/>
    </xf>
    <xf numFmtId="38" fontId="22" fillId="16" borderId="0" applyNumberFormat="0" applyBorder="0" applyAlignment="0" applyProtection="0"/>
    <xf numFmtId="0" fontId="23" fillId="0" borderId="0">
      <alignment horizontal="left"/>
    </xf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8" fontId="25" fillId="0" borderId="0">
      <protection locked="0"/>
    </xf>
    <xf numFmtId="188" fontId="25" fillId="0" borderId="0">
      <protection locked="0"/>
    </xf>
    <xf numFmtId="18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0" fontId="22" fillId="16" borderId="1" applyNumberFormat="0" applyBorder="0" applyAlignment="0" applyProtection="0"/>
    <xf numFmtId="0" fontId="26" fillId="7" borderId="4" applyNumberFormat="0" applyAlignment="0" applyProtection="0">
      <alignment vertical="center"/>
    </xf>
    <xf numFmtId="0" fontId="27" fillId="0" borderId="5"/>
    <xf numFmtId="37" fontId="61" fillId="0" borderId="0"/>
    <xf numFmtId="190" fontId="4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6" fillId="0" borderId="0">
      <protection locked="0"/>
    </xf>
    <xf numFmtId="10" fontId="6" fillId="0" borderId="0" applyFont="0" applyFill="0" applyBorder="0" applyAlignment="0" applyProtection="0"/>
    <xf numFmtId="30" fontId="62" fillId="0" borderId="0" applyNumberFormat="0" applyFill="0" applyBorder="0" applyAlignment="0" applyProtection="0">
      <alignment horizontal="left"/>
    </xf>
    <xf numFmtId="0" fontId="27" fillId="0" borderId="0"/>
    <xf numFmtId="40" fontId="63" fillId="0" borderId="0" applyBorder="0">
      <alignment horizontal="right"/>
    </xf>
    <xf numFmtId="0" fontId="64" fillId="0" borderId="0" applyFill="0" applyBorder="0" applyProtection="0">
      <alignment horizontal="centerContinuous" vertical="center"/>
    </xf>
    <xf numFmtId="0" fontId="48" fillId="16" borderId="0" applyFill="0" applyBorder="0" applyProtection="0">
      <alignment horizontal="center" vertical="center"/>
    </xf>
    <xf numFmtId="188" fontId="19" fillId="0" borderId="6">
      <protection locked="0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191" fontId="7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38" fontId="46" fillId="0" borderId="0"/>
    <xf numFmtId="204" fontId="21" fillId="0" borderId="7" applyFont="0" applyFill="0" applyBorder="0" applyAlignment="0">
      <alignment horizontal="left"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protection locked="0"/>
    </xf>
    <xf numFmtId="0" fontId="10" fillId="0" borderId="8">
      <alignment vertical="center"/>
    </xf>
    <xf numFmtId="37" fontId="47" fillId="0" borderId="0"/>
    <xf numFmtId="0" fontId="19" fillId="0" borderId="0">
      <protection locked="0"/>
    </xf>
    <xf numFmtId="0" fontId="65" fillId="0" borderId="0" applyFont="0"/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0" fontId="31" fillId="22" borderId="9" applyNumberFormat="0" applyFont="0" applyAlignment="0" applyProtection="0">
      <alignment vertical="center"/>
    </xf>
    <xf numFmtId="9" fontId="46" fillId="16" borderId="0" applyFill="0" applyBorder="0" applyProtection="0">
      <alignment horizontal="right"/>
    </xf>
    <xf numFmtId="10" fontId="46" fillId="0" borderId="0" applyFill="0" applyBorder="0" applyProtection="0">
      <alignment horizontal="right"/>
    </xf>
    <xf numFmtId="9" fontId="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205" fontId="47" fillId="0" borderId="0"/>
    <xf numFmtId="192" fontId="35" fillId="0" borderId="0">
      <alignment vertical="center"/>
    </xf>
    <xf numFmtId="193" fontId="36" fillId="0" borderId="0">
      <alignment vertical="center"/>
      <protection locked="0"/>
    </xf>
    <xf numFmtId="180" fontId="4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/>
    <xf numFmtId="180" fontId="4" fillId="0" borderId="0" applyFont="0" applyFill="0" applyBorder="0" applyAlignment="0" applyProtection="0">
      <alignment vertical="center"/>
    </xf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0" fontId="4" fillId="0" borderId="0" applyFont="0" applyFill="0" applyBorder="0" applyAlignment="0" applyProtection="0">
      <alignment vertical="center"/>
    </xf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0" fontId="21" fillId="0" borderId="0" applyFont="0" applyFill="0" applyBorder="0" applyAlignment="0" applyProtection="0"/>
    <xf numFmtId="0" fontId="7" fillId="0" borderId="0"/>
    <xf numFmtId="0" fontId="66" fillId="0" borderId="11"/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4" fontId="19" fillId="0" borderId="0">
      <protection locked="0"/>
    </xf>
    <xf numFmtId="195" fontId="7" fillId="0" borderId="0">
      <protection locked="0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>
      <alignment horizontal="centerContinuous"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1">
      <alignment horizontal="distributed" vertical="center"/>
    </xf>
    <xf numFmtId="0" fontId="7" fillId="0" borderId="17">
      <alignment horizontal="distributed" vertical="top"/>
    </xf>
    <xf numFmtId="0" fontId="7" fillId="0" borderId="18">
      <alignment horizontal="distributed"/>
    </xf>
    <xf numFmtId="206" fontId="6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" fillId="0" borderId="0"/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207" fontId="7" fillId="0" borderId="0" applyFont="0" applyFill="0" applyBorder="0" applyAlignment="0" applyProtection="0"/>
    <xf numFmtId="180" fontId="45" fillId="0" borderId="20">
      <alignment horizontal="center" vertical="center"/>
    </xf>
    <xf numFmtId="200" fontId="46" fillId="16" borderId="0" applyFill="0" applyBorder="0" applyProtection="0">
      <alignment horizontal="right"/>
    </xf>
    <xf numFmtId="0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13" fillId="0" borderId="0" applyFont="0" applyFill="0" applyBorder="0" applyAlignment="0" applyProtection="0">
      <alignment vertical="center"/>
    </xf>
    <xf numFmtId="196" fontId="4" fillId="0" borderId="0">
      <protection locked="0"/>
    </xf>
    <xf numFmtId="0" fontId="4" fillId="0" borderId="0"/>
    <xf numFmtId="0" fontId="47" fillId="0" borderId="18">
      <alignment horizontal="distributed"/>
    </xf>
    <xf numFmtId="0" fontId="47" fillId="0" borderId="21">
      <alignment horizontal="distributed" vertical="center"/>
    </xf>
    <xf numFmtId="0" fontId="47" fillId="0" borderId="22">
      <alignment horizontal="distributed"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/>
    <xf numFmtId="0" fontId="9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80" fontId="45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9" fillId="0" borderId="23">
      <protection locked="0"/>
    </xf>
    <xf numFmtId="197" fontId="7" fillId="0" borderId="0">
      <protection locked="0"/>
    </xf>
    <xf numFmtId="198" fontId="7" fillId="0" borderId="0">
      <protection locked="0"/>
    </xf>
    <xf numFmtId="194" fontId="7" fillId="0" borderId="24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81" fillId="0" borderId="0">
      <alignment vertical="center"/>
    </xf>
    <xf numFmtId="24" fontId="54" fillId="0" borderId="0" applyFont="0" applyFill="0" applyBorder="0" applyAlignment="0" applyProtection="0"/>
    <xf numFmtId="211" fontId="4" fillId="0" borderId="0" applyNumberFormat="0" applyFont="0" applyFill="0" applyBorder="0" applyAlignment="0" applyProtection="0"/>
    <xf numFmtId="211" fontId="4" fillId="0" borderId="0" applyNumberFormat="0" applyFont="0" applyFill="0" applyBorder="0" applyAlignment="0" applyProtection="0"/>
    <xf numFmtId="212" fontId="4" fillId="0" borderId="0" applyNumberFormat="0" applyFont="0" applyFill="0" applyBorder="0" applyAlignment="0" applyProtection="0"/>
    <xf numFmtId="0" fontId="8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29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6" fillId="0" borderId="0"/>
    <xf numFmtId="189" fontId="4" fillId="0" borderId="0" applyFont="0" applyFill="0" applyBorder="0" applyAlignment="0" applyProtection="0"/>
    <xf numFmtId="0" fontId="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 applyFont="0" applyFill="0" applyBorder="0" applyAlignment="0" applyProtection="0"/>
    <xf numFmtId="0" fontId="87" fillId="0" borderId="0"/>
    <xf numFmtId="0" fontId="7" fillId="0" borderId="0"/>
    <xf numFmtId="0" fontId="7" fillId="0" borderId="0"/>
    <xf numFmtId="0" fontId="6" fillId="0" borderId="0"/>
    <xf numFmtId="0" fontId="87" fillId="0" borderId="0"/>
    <xf numFmtId="0" fontId="6" fillId="0" borderId="0"/>
    <xf numFmtId="0" fontId="7" fillId="0" borderId="0"/>
    <xf numFmtId="194" fontId="4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189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189" fontId="7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6" fillId="0" borderId="0"/>
    <xf numFmtId="0" fontId="21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" fillId="0" borderId="0"/>
    <xf numFmtId="0" fontId="21" fillId="0" borderId="0" applyFont="0" applyFill="0" applyBorder="0" applyAlignment="0" applyProtection="0"/>
    <xf numFmtId="0" fontId="21" fillId="0" borderId="0"/>
    <xf numFmtId="0" fontId="6" fillId="0" borderId="0"/>
    <xf numFmtId="0" fontId="87" fillId="0" borderId="0"/>
    <xf numFmtId="0" fontId="7" fillId="0" borderId="0"/>
    <xf numFmtId="0" fontId="5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7" fillId="0" borderId="0" applyFont="0" applyFill="0" applyBorder="0" applyAlignment="0" applyProtection="0"/>
    <xf numFmtId="0" fontId="6" fillId="0" borderId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7" fillId="0" borderId="0" applyFont="0" applyFill="0" applyBorder="0" applyAlignment="0" applyProtection="0"/>
    <xf numFmtId="214" fontId="4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6" fillId="0" borderId="0"/>
    <xf numFmtId="189" fontId="7" fillId="0" borderId="0" applyFont="0" applyFill="0" applyBorder="0" applyAlignment="0" applyProtection="0"/>
    <xf numFmtId="21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/>
    <xf numFmtId="0" fontId="21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1" fillId="0" borderId="0"/>
    <xf numFmtId="0" fontId="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89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4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7" fillId="0" borderId="0" applyFont="0" applyFill="0" applyBorder="0" applyAlignment="0" applyProtection="0"/>
    <xf numFmtId="0" fontId="6" fillId="0" borderId="0"/>
    <xf numFmtId="0" fontId="7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7" fillId="0" borderId="0"/>
    <xf numFmtId="0" fontId="4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7" fillId="0" borderId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0" fillId="0" borderId="0"/>
    <xf numFmtId="0" fontId="6" fillId="0" borderId="0"/>
    <xf numFmtId="0" fontId="91" fillId="0" borderId="0"/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10" fontId="6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94" fontId="92" fillId="0" borderId="0" applyFont="0" applyFill="0" applyBorder="0" applyAlignment="0" applyProtection="0"/>
    <xf numFmtId="216" fontId="92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0" fontId="19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182" fontId="51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217" fontId="6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218" fontId="95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219" fontId="94" fillId="0" borderId="0" applyFont="0" applyFill="0" applyBorder="0" applyAlignment="0" applyProtection="0"/>
    <xf numFmtId="219" fontId="51" fillId="0" borderId="0" applyFont="0" applyFill="0" applyBorder="0" applyAlignment="0" applyProtection="0"/>
    <xf numFmtId="220" fontId="54" fillId="0" borderId="0" applyFont="0" applyFill="0" applyBorder="0" applyAlignment="0" applyProtection="0"/>
    <xf numFmtId="220" fontId="54" fillId="0" borderId="0" applyFont="0" applyFill="0" applyBorder="0" applyAlignment="0" applyProtection="0"/>
    <xf numFmtId="201" fontId="94" fillId="0" borderId="0" applyFont="0" applyFill="0" applyBorder="0" applyAlignment="0" applyProtection="0"/>
    <xf numFmtId="201" fontId="51" fillId="0" borderId="0" applyFont="0" applyFill="0" applyBorder="0" applyAlignment="0" applyProtection="0"/>
    <xf numFmtId="211" fontId="98" fillId="0" borderId="0" applyFont="0" applyFill="0" applyBorder="0" applyAlignment="0" applyProtection="0"/>
    <xf numFmtId="211" fontId="98" fillId="0" borderId="0" applyFont="0" applyFill="0" applyBorder="0" applyAlignment="0" applyProtection="0"/>
    <xf numFmtId="221" fontId="98" fillId="0" borderId="0" applyFont="0" applyFill="0" applyBorder="0" applyAlignment="0" applyProtection="0"/>
    <xf numFmtId="221" fontId="98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51" fillId="0" borderId="0" applyFont="0" applyFill="0" applyBorder="0" applyAlignment="0" applyProtection="0"/>
    <xf numFmtId="0" fontId="53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51" fillId="0" borderId="0" applyFont="0" applyFill="0" applyBorder="0" applyAlignment="0" applyProtection="0"/>
    <xf numFmtId="179" fontId="95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213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23" fontId="6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24" fontId="95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220" fontId="54" fillId="0" borderId="0" applyFont="0" applyFill="0" applyBorder="0" applyAlignment="0" applyProtection="0"/>
    <xf numFmtId="220" fontId="54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7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4" fillId="0" borderId="0" applyFont="0" applyFill="0" applyBorder="0" applyAlignment="0" applyProtection="0"/>
    <xf numFmtId="213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225" fontId="65" fillId="0" borderId="0" applyFont="0" applyFill="0" applyBorder="0" applyAlignment="0" applyProtection="0"/>
    <xf numFmtId="226" fontId="94" fillId="0" borderId="0" applyFont="0" applyFill="0" applyBorder="0" applyAlignment="0" applyProtection="0"/>
    <xf numFmtId="226" fontId="51" fillId="0" borderId="0" applyFont="0" applyFill="0" applyBorder="0" applyAlignment="0" applyProtection="0"/>
    <xf numFmtId="201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51" fillId="0" borderId="0" applyFont="0" applyFill="0" applyBorder="0" applyAlignment="0" applyProtection="0"/>
    <xf numFmtId="227" fontId="98" fillId="0" borderId="0" applyFont="0" applyFill="0" applyBorder="0" applyAlignment="0" applyProtection="0"/>
    <xf numFmtId="227" fontId="98" fillId="0" borderId="0" applyFont="0" applyFill="0" applyBorder="0" applyAlignment="0" applyProtection="0"/>
    <xf numFmtId="228" fontId="98" fillId="0" borderId="0" applyFont="0" applyFill="0" applyBorder="0" applyAlignment="0" applyProtection="0"/>
    <xf numFmtId="228" fontId="98" fillId="0" borderId="0" applyFont="0" applyFill="0" applyBorder="0" applyAlignment="0" applyProtection="0"/>
    <xf numFmtId="229" fontId="4" fillId="0" borderId="0" applyFont="0" applyFill="0" applyBorder="0" applyAlignment="0" applyProtection="0"/>
    <xf numFmtId="213" fontId="51" fillId="0" borderId="0" applyFont="0" applyFill="0" applyBorder="0" applyAlignment="0" applyProtection="0"/>
    <xf numFmtId="0" fontId="53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94" fillId="0" borderId="0" applyFont="0" applyFill="0" applyBorder="0" applyAlignment="0" applyProtection="0"/>
    <xf numFmtId="213" fontId="51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7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7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7" fillId="0" borderId="0" applyFont="0" applyFill="0" applyBorder="0" applyAlignment="0" applyProtection="0"/>
    <xf numFmtId="181" fontId="95" fillId="0" borderId="0" applyFont="0" applyFill="0" applyBorder="0" applyAlignment="0" applyProtection="0"/>
    <xf numFmtId="230" fontId="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89" fontId="92" fillId="0" borderId="0" applyFont="0" applyFill="0" applyBorder="0" applyAlignment="0" applyProtection="0"/>
    <xf numFmtId="213" fontId="92" fillId="0" borderId="0" applyFont="0" applyFill="0" applyBorder="0" applyAlignment="0" applyProtection="0"/>
    <xf numFmtId="0" fontId="99" fillId="0" borderId="1" applyNumberFormat="0" applyBorder="0" applyAlignment="0"/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0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53" fillId="0" borderId="0" applyFont="0" applyFill="0" applyBorder="0" applyAlignment="0" applyProtection="0"/>
    <xf numFmtId="177" fontId="6" fillId="0" borderId="0" applyFont="0" applyFill="0" applyBorder="0" applyAlignment="0" applyProtection="0"/>
    <xf numFmtId="199" fontId="7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5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92" fontId="96" fillId="0" borderId="0" applyFont="0" applyFill="0" applyBorder="0" applyAlignment="0" applyProtection="0"/>
    <xf numFmtId="192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192" fontId="94" fillId="0" borderId="0" applyFont="0" applyFill="0" applyBorder="0" applyAlignment="0" applyProtection="0"/>
    <xf numFmtId="192" fontId="5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98" fillId="0" borderId="0" applyFont="0" applyFill="0" applyBorder="0" applyAlignment="0" applyProtection="0"/>
    <xf numFmtId="0" fontId="53" fillId="0" borderId="0" applyFont="0" applyFill="0" applyBorder="0" applyAlignment="0" applyProtection="0"/>
    <xf numFmtId="194" fontId="51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51" fillId="0" borderId="0" applyFont="0" applyFill="0" applyBorder="0" applyAlignment="0" applyProtection="0"/>
    <xf numFmtId="192" fontId="96" fillId="0" borderId="0" applyFont="0" applyFill="0" applyBorder="0" applyAlignment="0" applyProtection="0"/>
    <xf numFmtId="192" fontId="97" fillId="0" borderId="0" applyFont="0" applyFill="0" applyBorder="0" applyAlignment="0" applyProtection="0"/>
    <xf numFmtId="192" fontId="96" fillId="0" borderId="0" applyFont="0" applyFill="0" applyBorder="0" applyAlignment="0" applyProtection="0"/>
    <xf numFmtId="192" fontId="97" fillId="0" borderId="0" applyFont="0" applyFill="0" applyBorder="0" applyAlignment="0" applyProtection="0"/>
    <xf numFmtId="192" fontId="96" fillId="0" borderId="0" applyFont="0" applyFill="0" applyBorder="0" applyAlignment="0" applyProtection="0"/>
    <xf numFmtId="192" fontId="97" fillId="0" borderId="0" applyFont="0" applyFill="0" applyBorder="0" applyAlignment="0" applyProtection="0"/>
    <xf numFmtId="180" fontId="95" fillId="0" borderId="0" applyFont="0" applyFill="0" applyBorder="0" applyAlignment="0" applyProtection="0"/>
    <xf numFmtId="18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31" fontId="6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95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216" fontId="102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51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232" fontId="94" fillId="0" borderId="0" applyFont="0" applyFill="0" applyBorder="0" applyAlignment="0" applyProtection="0"/>
    <xf numFmtId="232" fontId="5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94" fillId="0" borderId="0" applyFont="0" applyFill="0" applyBorder="0" applyAlignment="0" applyProtection="0"/>
    <xf numFmtId="216" fontId="51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97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97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97" fillId="0" borderId="0" applyFont="0" applyFill="0" applyBorder="0" applyAlignment="0" applyProtection="0"/>
    <xf numFmtId="182" fontId="95" fillId="0" borderId="0" applyFont="0" applyFill="0" applyBorder="0" applyAlignment="0" applyProtection="0"/>
    <xf numFmtId="182" fontId="94" fillId="0" borderId="0" applyFont="0" applyFill="0" applyBorder="0" applyAlignment="0" applyProtection="0"/>
    <xf numFmtId="0" fontId="6" fillId="0" borderId="0"/>
    <xf numFmtId="0" fontId="4" fillId="0" borderId="0" applyFont="0" applyFill="0" applyBorder="0" applyAlignment="0" applyProtection="0"/>
    <xf numFmtId="0" fontId="17" fillId="0" borderId="0"/>
    <xf numFmtId="0" fontId="104" fillId="0" borderId="0"/>
    <xf numFmtId="0" fontId="92" fillId="0" borderId="0"/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215" fontId="77" fillId="0" borderId="0">
      <protection locked="0"/>
    </xf>
    <xf numFmtId="0" fontId="105" fillId="0" borderId="0"/>
    <xf numFmtId="0" fontId="106" fillId="0" borderId="0"/>
    <xf numFmtId="0" fontId="101" fillId="0" borderId="0"/>
    <xf numFmtId="0" fontId="94" fillId="0" borderId="0"/>
    <xf numFmtId="0" fontId="6" fillId="0" borderId="0"/>
    <xf numFmtId="0" fontId="94" fillId="0" borderId="0"/>
    <xf numFmtId="0" fontId="17" fillId="0" borderId="0"/>
    <xf numFmtId="0" fontId="17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106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54" fillId="0" borderId="0"/>
    <xf numFmtId="0" fontId="52" fillId="0" borderId="0"/>
    <xf numFmtId="0" fontId="51" fillId="0" borderId="0"/>
    <xf numFmtId="0" fontId="96" fillId="0" borderId="0" applyBorder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97" fillId="0" borderId="0" applyBorder="0"/>
    <xf numFmtId="0" fontId="96" fillId="0" borderId="0" applyBorder="0"/>
    <xf numFmtId="0" fontId="97" fillId="0" borderId="0" applyBorder="0"/>
    <xf numFmtId="0" fontId="96" fillId="0" borderId="0" applyBorder="0"/>
    <xf numFmtId="0" fontId="97" fillId="0" borderId="0" applyBorder="0"/>
    <xf numFmtId="0" fontId="94" fillId="0" borderId="0"/>
    <xf numFmtId="0" fontId="51" fillId="0" borderId="0"/>
    <xf numFmtId="0" fontId="103" fillId="0" borderId="0"/>
    <xf numFmtId="0" fontId="95" fillId="0" borderId="0"/>
    <xf numFmtId="37" fontId="94" fillId="0" borderId="0"/>
    <xf numFmtId="0" fontId="6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52" fillId="0" borderId="0"/>
    <xf numFmtId="0" fontId="95" fillId="0" borderId="0"/>
    <xf numFmtId="0" fontId="94" fillId="0" borderId="0"/>
    <xf numFmtId="0" fontId="51" fillId="0" borderId="0"/>
    <xf numFmtId="233" fontId="87" fillId="0" borderId="0"/>
    <xf numFmtId="233" fontId="87" fillId="0" borderId="0"/>
    <xf numFmtId="0" fontId="106" fillId="0" borderId="0"/>
    <xf numFmtId="0" fontId="5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0" fillId="0" borderId="0"/>
    <xf numFmtId="0" fontId="51" fillId="0" borderId="0"/>
    <xf numFmtId="0" fontId="107" fillId="0" borderId="0" applyFont="0" applyAlignment="0"/>
    <xf numFmtId="0" fontId="108" fillId="0" borderId="0" applyFont="0" applyAlignment="0"/>
    <xf numFmtId="0" fontId="94" fillId="0" borderId="0"/>
    <xf numFmtId="0" fontId="51" fillId="0" borderId="0"/>
    <xf numFmtId="0" fontId="94" fillId="0" borderId="0"/>
    <xf numFmtId="0" fontId="51" fillId="0" borderId="0"/>
    <xf numFmtId="0" fontId="94" fillId="0" borderId="0"/>
    <xf numFmtId="0" fontId="51" fillId="0" borderId="0"/>
    <xf numFmtId="0" fontId="96" fillId="0" borderId="0" applyBorder="0"/>
    <xf numFmtId="0" fontId="97" fillId="0" borderId="0" applyBorder="0"/>
    <xf numFmtId="0" fontId="96" fillId="0" borderId="0" applyBorder="0"/>
    <xf numFmtId="0" fontId="97" fillId="0" borderId="0" applyBorder="0"/>
    <xf numFmtId="0" fontId="96" fillId="0" borderId="0" applyBorder="0"/>
    <xf numFmtId="0" fontId="97" fillId="0" borderId="0" applyBorder="0"/>
    <xf numFmtId="0" fontId="94" fillId="0" borderId="0"/>
    <xf numFmtId="0" fontId="95" fillId="0" borderId="0"/>
    <xf numFmtId="0" fontId="106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6" fillId="0" borderId="0"/>
    <xf numFmtId="0" fontId="4" fillId="0" borderId="0" applyFill="0" applyBorder="0" applyAlignment="0"/>
    <xf numFmtId="234" fontId="7" fillId="0" borderId="0" applyFill="0" applyBorder="0" applyAlignment="0"/>
    <xf numFmtId="0" fontId="109" fillId="0" borderId="0" applyNumberFormat="0" applyFill="0" applyBorder="0" applyAlignment="0" applyProtection="0">
      <alignment vertical="top"/>
      <protection locked="0"/>
    </xf>
    <xf numFmtId="235" fontId="4" fillId="0" borderId="0"/>
    <xf numFmtId="236" fontId="4" fillId="0" borderId="0"/>
    <xf numFmtId="237" fontId="4" fillId="0" borderId="0" applyFont="0" applyFill="0" applyBorder="0" applyAlignment="0" applyProtection="0"/>
    <xf numFmtId="208" fontId="7" fillId="0" borderId="1" applyFill="0" applyBorder="0" applyAlignment="0"/>
    <xf numFmtId="238" fontId="4" fillId="0" borderId="0" applyFont="0" applyFill="0" applyBorder="0" applyAlignment="0" applyProtection="0"/>
    <xf numFmtId="0" fontId="6" fillId="0" borderId="0"/>
    <xf numFmtId="239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0" fontId="4" fillId="0" borderId="0"/>
    <xf numFmtId="241" fontId="4" fillId="0" borderId="0"/>
    <xf numFmtId="38" fontId="22" fillId="30" borderId="0" applyNumberFormat="0" applyBorder="0" applyAlignment="0" applyProtection="0"/>
    <xf numFmtId="14" fontId="110" fillId="31" borderId="5">
      <alignment horizontal="center" vertical="center" wrapText="1"/>
    </xf>
    <xf numFmtId="213" fontId="7" fillId="0" borderId="0" applyFont="0" applyFill="0" applyBorder="0" applyAlignment="0" applyProtection="0"/>
    <xf numFmtId="10" fontId="22" fillId="32" borderId="1" applyNumberFormat="0" applyBorder="0" applyAlignment="0" applyProtection="0"/>
    <xf numFmtId="204" fontId="7" fillId="0" borderId="0">
      <alignment vertical="center"/>
    </xf>
    <xf numFmtId="189" fontId="7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242" fontId="7" fillId="0" borderId="0" applyFont="0" applyFill="0" applyBorder="0" applyAlignment="0" applyProtection="0"/>
    <xf numFmtId="243" fontId="6" fillId="0" borderId="0" applyFont="0" applyFill="0" applyBorder="0" applyAlignment="0" applyProtection="0"/>
    <xf numFmtId="0" fontId="47" fillId="0" borderId="72" applyNumberFormat="0" applyFont="0" applyBorder="0" applyProtection="0">
      <alignment horizontal="center" vertical="center"/>
    </xf>
    <xf numFmtId="215" fontId="47" fillId="0" borderId="0"/>
    <xf numFmtId="244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0" fillId="0" borderId="0" applyFont="0" applyFill="0" applyBorder="0" applyAlignment="0" applyProtection="0">
      <alignment horizontal="centerContinuous"/>
    </xf>
    <xf numFmtId="0" fontId="20" fillId="0" borderId="0" applyFont="0" applyFill="0" applyBorder="0" applyAlignment="0" applyProtection="0">
      <alignment horizontal="centerContinuous"/>
    </xf>
    <xf numFmtId="0" fontId="20" fillId="0" borderId="0" applyFont="0" applyFill="0" applyBorder="0" applyAlignment="0" applyProtection="0">
      <alignment horizontal="centerContinuous"/>
    </xf>
    <xf numFmtId="0" fontId="20" fillId="0" borderId="0" applyFont="0" applyFill="0" applyBorder="0" applyAlignment="0" applyProtection="0">
      <alignment horizontal="centerContinuous"/>
    </xf>
    <xf numFmtId="188" fontId="112" fillId="0" borderId="0">
      <protection locked="0"/>
    </xf>
    <xf numFmtId="9" fontId="54" fillId="0" borderId="73" applyNumberFormat="0" applyBorder="0"/>
    <xf numFmtId="0" fontId="113" fillId="0" borderId="1" applyNumberFormat="0" applyAlignment="0"/>
    <xf numFmtId="216" fontId="7" fillId="0" borderId="0" applyFont="0" applyFill="0" applyBorder="0" applyAlignment="0" applyProtection="0"/>
    <xf numFmtId="4" fontId="114" fillId="18" borderId="74" applyNumberFormat="0" applyProtection="0">
      <alignment vertical="center"/>
    </xf>
    <xf numFmtId="4" fontId="115" fillId="33" borderId="74" applyNumberFormat="0" applyProtection="0">
      <alignment vertical="center"/>
    </xf>
    <xf numFmtId="4" fontId="116" fillId="33" borderId="74" applyNumberFormat="0" applyProtection="0">
      <alignment horizontal="left" vertical="center" indent="1"/>
    </xf>
    <xf numFmtId="4" fontId="117" fillId="33" borderId="19" applyNumberFormat="0" applyProtection="0">
      <alignment horizontal="left" vertical="center" indent="1"/>
    </xf>
    <xf numFmtId="4" fontId="116" fillId="34" borderId="0" applyNumberFormat="0" applyProtection="0">
      <alignment horizontal="left" vertical="center" indent="1"/>
    </xf>
    <xf numFmtId="4" fontId="118" fillId="35" borderId="74" applyNumberFormat="0" applyProtection="0">
      <alignment horizontal="right" vertical="center"/>
    </xf>
    <xf numFmtId="4" fontId="118" fillId="36" borderId="74" applyNumberFormat="0" applyProtection="0">
      <alignment horizontal="right" vertical="center"/>
    </xf>
    <xf numFmtId="4" fontId="118" fillId="37" borderId="74" applyNumberFormat="0" applyProtection="0">
      <alignment horizontal="right" vertical="center"/>
    </xf>
    <xf numFmtId="4" fontId="118" fillId="38" borderId="74" applyNumberFormat="0" applyProtection="0">
      <alignment horizontal="right" vertical="center"/>
    </xf>
    <xf numFmtId="4" fontId="118" fillId="39" borderId="74" applyNumberFormat="0" applyProtection="0">
      <alignment horizontal="right" vertical="center"/>
    </xf>
    <xf numFmtId="4" fontId="118" fillId="40" borderId="74" applyNumberFormat="0" applyProtection="0">
      <alignment horizontal="right" vertical="center"/>
    </xf>
    <xf numFmtId="4" fontId="118" fillId="41" borderId="74" applyNumberFormat="0" applyProtection="0">
      <alignment horizontal="right" vertical="center"/>
    </xf>
    <xf numFmtId="4" fontId="118" fillId="42" borderId="74" applyNumberFormat="0" applyProtection="0">
      <alignment horizontal="right" vertical="center"/>
    </xf>
    <xf numFmtId="4" fontId="118" fillId="43" borderId="74" applyNumberFormat="0" applyProtection="0">
      <alignment horizontal="right" vertical="center"/>
    </xf>
    <xf numFmtId="4" fontId="119" fillId="44" borderId="75" applyNumberFormat="0" applyProtection="0">
      <alignment horizontal="left" vertical="center" indent="1"/>
    </xf>
    <xf numFmtId="4" fontId="119" fillId="28" borderId="0" applyNumberFormat="0" applyProtection="0">
      <alignment horizontal="left" vertical="center" indent="1"/>
    </xf>
    <xf numFmtId="4" fontId="120" fillId="34" borderId="0" applyNumberFormat="0" applyProtection="0">
      <alignment horizontal="left" vertical="center" indent="1"/>
    </xf>
    <xf numFmtId="4" fontId="117" fillId="28" borderId="74" applyNumberFormat="0" applyProtection="0">
      <alignment horizontal="right" vertical="center"/>
    </xf>
    <xf numFmtId="4" fontId="117" fillId="28" borderId="0" applyNumberFormat="0" applyProtection="0">
      <alignment horizontal="left" vertical="center" indent="1"/>
    </xf>
    <xf numFmtId="4" fontId="117" fillId="34" borderId="0" applyNumberFormat="0" applyProtection="0">
      <alignment horizontal="left" vertical="center" indent="1"/>
    </xf>
    <xf numFmtId="4" fontId="118" fillId="27" borderId="74" applyNumberFormat="0" applyProtection="0">
      <alignment vertical="center"/>
    </xf>
    <xf numFmtId="4" fontId="121" fillId="27" borderId="74" applyNumberFormat="0" applyProtection="0">
      <alignment vertical="center"/>
    </xf>
    <xf numFmtId="4" fontId="120" fillId="28" borderId="76" applyNumberFormat="0" applyProtection="0">
      <alignment horizontal="left" vertical="center" indent="1"/>
    </xf>
    <xf numFmtId="4" fontId="80" fillId="45" borderId="74" applyNumberFormat="0" applyProtection="0">
      <alignment horizontal="right" vertical="center"/>
    </xf>
    <xf numFmtId="4" fontId="121" fillId="27" borderId="74" applyNumberFormat="0" applyProtection="0">
      <alignment horizontal="right" vertical="center"/>
    </xf>
    <xf numFmtId="4" fontId="119" fillId="28" borderId="74" applyNumberFormat="0" applyProtection="0">
      <alignment horizontal="center" vertical="center" wrapText="1"/>
    </xf>
    <xf numFmtId="0" fontId="6" fillId="46" borderId="19" applyNumberFormat="0" applyProtection="0">
      <alignment horizontal="left" vertical="center" indent="1"/>
    </xf>
    <xf numFmtId="4" fontId="122" fillId="45" borderId="0" applyNumberFormat="0" applyProtection="0">
      <alignment horizontal="left" vertical="center" indent="1"/>
    </xf>
    <xf numFmtId="4" fontId="123" fillId="27" borderId="74" applyNumberFormat="0" applyProtection="0">
      <alignment horizontal="right" vertical="center"/>
    </xf>
    <xf numFmtId="189" fontId="48" fillId="0" borderId="0" applyFont="0" applyFill="0" applyBorder="0" applyAlignment="0" applyProtection="0"/>
    <xf numFmtId="0" fontId="54" fillId="0" borderId="0"/>
    <xf numFmtId="0" fontId="124" fillId="0" borderId="0">
      <alignment horizontal="center" vertical="center"/>
    </xf>
    <xf numFmtId="0" fontId="125" fillId="0" borderId="0"/>
    <xf numFmtId="0" fontId="94" fillId="0" borderId="0"/>
    <xf numFmtId="0" fontId="94" fillId="0" borderId="0"/>
    <xf numFmtId="0" fontId="126" fillId="30" borderId="3">
      <alignment vertical="center"/>
    </xf>
    <xf numFmtId="0" fontId="127" fillId="0" borderId="0"/>
    <xf numFmtId="0" fontId="128" fillId="0" borderId="77">
      <alignment horizontal="left"/>
    </xf>
    <xf numFmtId="245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208" fontId="130" fillId="16" borderId="0">
      <alignment vertical="center"/>
    </xf>
    <xf numFmtId="38" fontId="48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246" fontId="4" fillId="0" borderId="0">
      <protection locked="0"/>
    </xf>
    <xf numFmtId="2" fontId="131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99" fontId="4" fillId="0" borderId="0" applyNumberFormat="0" applyFill="0" applyBorder="0" applyAlignment="0" applyProtection="0">
      <alignment vertical="center"/>
    </xf>
    <xf numFmtId="247" fontId="6" fillId="0" borderId="1">
      <alignment horizontal="right" vertical="center" shrinkToFit="1"/>
    </xf>
    <xf numFmtId="0" fontId="134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1" fillId="0" borderId="0" applyFont="0" applyFill="0" applyBorder="0" applyAlignment="0" applyProtection="0"/>
    <xf numFmtId="0" fontId="135" fillId="0" borderId="3">
      <alignment horizontal="center" vertical="center"/>
    </xf>
    <xf numFmtId="248" fontId="4" fillId="0" borderId="0" applyFont="0" applyFill="0" applyBorder="0" applyAlignment="0" applyProtection="0">
      <alignment horizontal="right" vertical="center"/>
    </xf>
    <xf numFmtId="199" fontId="4" fillId="0" borderId="0" applyFill="0" applyBorder="0" applyAlignment="0" applyProtection="0">
      <alignment vertical="center"/>
    </xf>
    <xf numFmtId="249" fontId="4" fillId="0" borderId="0" applyFill="0" applyBorder="0" applyAlignment="0" applyProtection="0">
      <alignment vertical="center"/>
    </xf>
    <xf numFmtId="0" fontId="131" fillId="0" borderId="0" applyFont="0" applyFill="0" applyBorder="0" applyAlignment="0" applyProtection="0"/>
    <xf numFmtId="0" fontId="136" fillId="30" borderId="0">
      <alignment horizontal="centerContinuous" vertical="center"/>
    </xf>
    <xf numFmtId="0" fontId="137" fillId="0" borderId="0" applyNumberFormat="0" applyFill="0" applyBorder="0" applyAlignment="0" applyProtection="0">
      <alignment vertical="top"/>
      <protection locked="0"/>
    </xf>
    <xf numFmtId="182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0" fontId="4" fillId="22" borderId="9" applyNumberFormat="0" applyFont="0" applyAlignment="0" applyProtection="0">
      <alignment vertical="center"/>
    </xf>
    <xf numFmtId="0" fontId="4" fillId="22" borderId="9" applyNumberFormat="0" applyFont="0" applyAlignment="0" applyProtection="0">
      <alignment vertical="center"/>
    </xf>
    <xf numFmtId="0" fontId="4" fillId="22" borderId="9" applyNumberFormat="0" applyFont="0" applyAlignment="0" applyProtection="0">
      <alignment vertical="center"/>
    </xf>
    <xf numFmtId="0" fontId="4" fillId="22" borderId="9" applyNumberFormat="0" applyFont="0" applyAlignment="0" applyProtection="0">
      <alignment vertical="center"/>
    </xf>
    <xf numFmtId="251" fontId="7" fillId="0" borderId="0">
      <alignment vertical="center"/>
    </xf>
    <xf numFmtId="209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3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99" fontId="50" fillId="0" borderId="78" applyFill="0" applyBorder="0" applyProtection="0">
      <alignment vertical="center"/>
    </xf>
    <xf numFmtId="10" fontId="139" fillId="0" borderId="0" applyFill="0" applyBorder="0" applyAlignment="0" applyProtection="0">
      <alignment vertical="center"/>
    </xf>
    <xf numFmtId="253" fontId="140" fillId="0" borderId="1" applyFont="0" applyBorder="0" applyAlignment="0">
      <alignment horizontal="center"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1" fillId="0" borderId="0" applyNumberFormat="0" applyFont="0" applyFill="0" applyBorder="0" applyProtection="0">
      <alignment horizontal="centerContinuous" vertical="center"/>
    </xf>
    <xf numFmtId="0" fontId="141" fillId="0" borderId="0" applyFill="0" applyBorder="0" applyProtection="0">
      <alignment horizontal="centerContinuous" vertical="center"/>
    </xf>
    <xf numFmtId="254" fontId="141" fillId="0" borderId="0" applyNumberFormat="0" applyFont="0" applyFill="0" applyBorder="0" applyProtection="0">
      <alignment horizontal="centerContinuous"/>
    </xf>
    <xf numFmtId="0" fontId="99" fillId="0" borderId="0" applyNumberFormat="0" applyFont="0" applyFill="0" applyBorder="0" applyProtection="0">
      <alignment horizontal="centerContinuous" vertical="center"/>
    </xf>
    <xf numFmtId="254" fontId="141" fillId="0" borderId="0" applyNumberFormat="0" applyFont="0" applyFill="0" applyBorder="0" applyProtection="0">
      <alignment horizontal="centerContinuous"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4" fillId="0" borderId="0" applyFont="0" applyFill="0" applyBorder="0" applyAlignment="0" applyProtection="0"/>
    <xf numFmtId="254" fontId="45" fillId="0" borderId="53" applyFont="0" applyFill="0" applyBorder="0" applyAlignment="0" applyProtection="0">
      <alignment vertical="center"/>
    </xf>
    <xf numFmtId="0" fontId="45" fillId="0" borderId="53" applyFont="0" applyFill="0" applyBorder="0" applyAlignment="0" applyProtection="0">
      <alignment vertical="center"/>
    </xf>
    <xf numFmtId="0" fontId="142" fillId="0" borderId="0">
      <alignment vertical="center"/>
    </xf>
    <xf numFmtId="208" fontId="77" fillId="16" borderId="1">
      <alignment horizontal="right" vertical="center"/>
      <protection locked="0"/>
    </xf>
    <xf numFmtId="255" fontId="4" fillId="0" borderId="0">
      <alignment vertical="center"/>
    </xf>
    <xf numFmtId="202" fontId="4" fillId="0" borderId="78" applyFill="0" applyBorder="0" applyProtection="0">
      <alignment vertical="center"/>
    </xf>
    <xf numFmtId="0" fontId="141" fillId="0" borderId="0" applyFont="0" applyFill="0" applyBorder="0" applyProtection="0">
      <alignment horizontal="centerContinuous" vertical="center"/>
    </xf>
    <xf numFmtId="0" fontId="141" fillId="0" borderId="0" applyFont="0" applyFill="0" applyBorder="0" applyProtection="0">
      <alignment horizontal="centerContinuous" vertical="center"/>
    </xf>
    <xf numFmtId="0" fontId="141" fillId="0" borderId="52" applyFont="0" applyFill="0" applyBorder="0" applyProtection="0">
      <alignment horizontal="right" vertical="center"/>
      <protection locked="0"/>
    </xf>
    <xf numFmtId="0" fontId="21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/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/>
    <xf numFmtId="180" fontId="65" fillId="0" borderId="0" applyFont="0" applyFill="0" applyBorder="0" applyAlignment="0" applyProtection="0"/>
    <xf numFmtId="180" fontId="11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143" fillId="0" borderId="0" applyFont="0" applyFill="0" applyBorder="0" applyAlignment="0" applyProtection="0"/>
    <xf numFmtId="256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43" fillId="0" borderId="0" applyFont="0" applyFill="0" applyBorder="0" applyAlignment="0" applyProtection="0"/>
    <xf numFmtId="257" fontId="143" fillId="0" borderId="0" applyFont="0" applyFill="0" applyBorder="0" applyAlignment="0" applyProtection="0"/>
    <xf numFmtId="256" fontId="4" fillId="0" borderId="0" applyFont="0" applyFill="0" applyBorder="0" applyAlignment="0" applyProtection="0"/>
    <xf numFmtId="257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7" fontId="14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94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43" fillId="0" borderId="0" applyFont="0" applyFill="0" applyBorder="0" applyAlignment="0" applyProtection="0"/>
    <xf numFmtId="258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8" fontId="143" fillId="0" borderId="0" applyFont="0" applyFill="0" applyBorder="0" applyAlignment="0" applyProtection="0"/>
    <xf numFmtId="258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9" fontId="7" fillId="0" borderId="0" applyFont="0" applyFill="0" applyBorder="0" applyAlignment="0" applyProtection="0"/>
    <xf numFmtId="0" fontId="143" fillId="0" borderId="0" applyFont="0" applyFill="0" applyBorder="0" applyAlignment="0" applyProtection="0"/>
    <xf numFmtId="258" fontId="143" fillId="0" borderId="0" applyFont="0" applyFill="0" applyBorder="0" applyAlignment="0" applyProtection="0"/>
    <xf numFmtId="0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60" fontId="143" fillId="0" borderId="0" applyFont="0" applyFill="0" applyBorder="0" applyAlignment="0" applyProtection="0"/>
    <xf numFmtId="260" fontId="143" fillId="0" borderId="0" applyFont="0" applyFill="0" applyBorder="0" applyAlignment="0" applyProtection="0"/>
    <xf numFmtId="26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43" fillId="0" borderId="0" applyFont="0" applyFill="0" applyBorder="0" applyAlignment="0" applyProtection="0"/>
    <xf numFmtId="261" fontId="143" fillId="0" borderId="0" applyFont="0" applyFill="0" applyBorder="0" applyAlignment="0" applyProtection="0"/>
    <xf numFmtId="261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61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257" fontId="143" fillId="0" borderId="0" applyFont="0" applyFill="0" applyBorder="0" applyAlignment="0" applyProtection="0"/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62" fontId="144" fillId="0" borderId="0" applyFont="0" applyFill="0" applyBorder="0" applyAlignment="0" applyProtection="0"/>
    <xf numFmtId="254" fontId="141" fillId="0" borderId="0" applyNumberFormat="0" applyFont="0" applyFill="0" applyBorder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4" fontId="131" fillId="0" borderId="0" applyFont="0" applyFill="0" applyBorder="0" applyAlignment="0" applyProtection="0"/>
    <xf numFmtId="249" fontId="4" fillId="0" borderId="0">
      <protection locked="0"/>
    </xf>
    <xf numFmtId="3" fontId="131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251" fontId="7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194" fontId="9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4" fontId="7" fillId="0" borderId="1">
      <alignment horizontal="center" vertical="center"/>
    </xf>
    <xf numFmtId="216" fontId="48" fillId="0" borderId="0" applyFont="0" applyFill="0" applyBorder="0" applyAlignment="0" applyProtection="0"/>
    <xf numFmtId="215" fontId="48" fillId="0" borderId="0">
      <alignment horizontal="left" vertical="center"/>
    </xf>
    <xf numFmtId="0" fontId="47" fillId="0" borderId="0" applyFont="0" applyFill="0" applyBorder="0" applyAlignment="0" applyProtection="0"/>
    <xf numFmtId="189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65" fillId="0" borderId="0">
      <alignment vertical="center"/>
      <protection locked="0"/>
    </xf>
    <xf numFmtId="0" fontId="145" fillId="47" borderId="79"/>
    <xf numFmtId="263" fontId="4" fillId="0" borderId="0">
      <protection locked="0"/>
    </xf>
    <xf numFmtId="10" fontId="1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4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/>
    <xf numFmtId="0" fontId="4" fillId="0" borderId="0">
      <alignment vertical="center"/>
    </xf>
    <xf numFmtId="0" fontId="99" fillId="0" borderId="0"/>
    <xf numFmtId="0" fontId="4" fillId="0" borderId="0">
      <alignment vertical="center"/>
    </xf>
    <xf numFmtId="0" fontId="4" fillId="0" borderId="0"/>
    <xf numFmtId="0" fontId="7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1" fillId="0" borderId="0"/>
    <xf numFmtId="249" fontId="4" fillId="0" borderId="6" applyFill="0" applyProtection="0">
      <alignment vertical="center"/>
    </xf>
    <xf numFmtId="0" fontId="131" fillId="0" borderId="23" applyNumberFormat="0" applyFont="0" applyFill="0" applyAlignment="0" applyProtection="0"/>
    <xf numFmtId="23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9" fontId="4" fillId="0" borderId="0" applyNumberFormat="0" applyFill="0" applyBorder="0" applyAlignment="0" applyProtection="0">
      <alignment vertical="center"/>
    </xf>
    <xf numFmtId="264" fontId="4" fillId="0" borderId="0">
      <protection locked="0"/>
    </xf>
    <xf numFmtId="252" fontId="46" fillId="0" borderId="0" applyFont="0" applyFill="0" applyBorder="0" applyAlignment="0" applyProtection="0"/>
    <xf numFmtId="265" fontId="4" fillId="0" borderId="0">
      <protection locked="0"/>
    </xf>
    <xf numFmtId="266" fontId="131" fillId="0" borderId="0" applyFont="0" applyFill="0" applyBorder="0" applyAlignment="0" applyProtection="0"/>
    <xf numFmtId="208" fontId="130" fillId="0" borderId="0">
      <alignment horizontal="right"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94" fontId="6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7" fillId="0" borderId="0"/>
    <xf numFmtId="0" fontId="6" fillId="0" borderId="0"/>
    <xf numFmtId="21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267" fontId="12" fillId="0" borderId="0" applyFont="0" applyFill="0" applyBorder="0" applyAlignment="0" applyProtection="0"/>
    <xf numFmtId="0" fontId="12" fillId="0" borderId="0"/>
    <xf numFmtId="18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68" fontId="12" fillId="0" borderId="0" applyFont="0" applyFill="0" applyBorder="0" applyAlignment="0" applyProtection="0"/>
    <xf numFmtId="0" fontId="6" fillId="0" borderId="0">
      <alignment vertical="top"/>
    </xf>
    <xf numFmtId="1" fontId="99" fillId="0" borderId="17">
      <alignment horizontal="center" vertical="center"/>
    </xf>
    <xf numFmtId="0" fontId="7" fillId="0" borderId="0"/>
    <xf numFmtId="0" fontId="5" fillId="0" borderId="77">
      <alignment horizontal="center"/>
    </xf>
    <xf numFmtId="0" fontId="148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269" fontId="149" fillId="0" borderId="0" applyFont="0" applyFill="0" applyBorder="0" applyAlignment="0" applyProtection="0"/>
    <xf numFmtId="270" fontId="149" fillId="0" borderId="0" applyFont="0" applyFill="0" applyBorder="0" applyAlignment="0" applyProtection="0"/>
    <xf numFmtId="199" fontId="149" fillId="0" borderId="0" applyFont="0" applyFill="0" applyBorder="0" applyAlignment="0" applyProtection="0"/>
    <xf numFmtId="0" fontId="14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8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8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0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0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0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94" fontId="6" fillId="0" borderId="0" applyFont="0" applyFill="0" applyBorder="0" applyAlignment="0" applyProtection="0"/>
    <xf numFmtId="3" fontId="99" fillId="0" borderId="0"/>
    <xf numFmtId="0" fontId="150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0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0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271" fontId="20" fillId="0" borderId="0" applyFont="0" applyFill="0" applyBorder="0" applyAlignment="0" applyProtection="0"/>
    <xf numFmtId="272" fontId="20" fillId="0" borderId="0" applyFont="0" applyFill="0" applyBorder="0" applyAlignment="0" applyProtection="0"/>
    <xf numFmtId="273" fontId="20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20" fillId="0" borderId="0" applyFont="0" applyFill="0" applyBorder="0" applyAlignment="0" applyProtection="0"/>
    <xf numFmtId="276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278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280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283" fontId="152" fillId="0" borderId="0" applyFont="0" applyFill="0" applyBorder="0" applyAlignment="0" applyProtection="0">
      <alignment horizontal="right"/>
    </xf>
    <xf numFmtId="284" fontId="20" fillId="0" borderId="0" applyFont="0" applyFill="0" applyBorder="0" applyAlignment="0" applyProtection="0"/>
    <xf numFmtId="285" fontId="153" fillId="0" borderId="0">
      <alignment horizontal="right" vertical="center"/>
    </xf>
    <xf numFmtId="0" fontId="154" fillId="0" borderId="85" applyNumberFormat="0" applyFill="0" applyAlignment="0" applyProtection="0"/>
    <xf numFmtId="216" fontId="6" fillId="0" borderId="0" applyFont="0" applyFill="0" applyBorder="0" applyAlignment="0" applyProtection="0"/>
    <xf numFmtId="286" fontId="12" fillId="0" borderId="0" applyFont="0" applyFill="0" applyBorder="0" applyAlignment="0" applyProtection="0"/>
    <xf numFmtId="0" fontId="105" fillId="0" borderId="0"/>
    <xf numFmtId="0" fontId="155" fillId="0" borderId="0"/>
    <xf numFmtId="0" fontId="156" fillId="0" borderId="0"/>
    <xf numFmtId="0" fontId="94" fillId="0" borderId="0"/>
    <xf numFmtId="0" fontId="4" fillId="0" borderId="0"/>
    <xf numFmtId="0" fontId="143" fillId="0" borderId="0"/>
    <xf numFmtId="0" fontId="51" fillId="0" borderId="0"/>
    <xf numFmtId="0" fontId="143" fillId="0" borderId="0"/>
    <xf numFmtId="0" fontId="4" fillId="0" borderId="0"/>
    <xf numFmtId="0" fontId="143" fillId="0" borderId="0"/>
    <xf numFmtId="0" fontId="51" fillId="0" borderId="0"/>
    <xf numFmtId="0" fontId="143" fillId="0" borderId="0"/>
    <xf numFmtId="0" fontId="51" fillId="0" borderId="0"/>
    <xf numFmtId="0" fontId="4" fillId="0" borderId="0"/>
    <xf numFmtId="0" fontId="51" fillId="0" borderId="0"/>
    <xf numFmtId="0" fontId="94" fillId="0" borderId="0"/>
    <xf numFmtId="0" fontId="4" fillId="0" borderId="0"/>
    <xf numFmtId="0" fontId="143" fillId="0" borderId="0"/>
    <xf numFmtId="0" fontId="51" fillId="0" borderId="0"/>
    <xf numFmtId="0" fontId="143" fillId="0" borderId="0"/>
    <xf numFmtId="0" fontId="4" fillId="0" borderId="0"/>
    <xf numFmtId="0" fontId="143" fillId="0" borderId="0"/>
    <xf numFmtId="0" fontId="51" fillId="0" borderId="0"/>
    <xf numFmtId="0" fontId="4" fillId="0" borderId="0"/>
    <xf numFmtId="0" fontId="4" fillId="0" borderId="0"/>
    <xf numFmtId="0" fontId="143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94" fillId="0" borderId="0"/>
    <xf numFmtId="0" fontId="4" fillId="0" borderId="0"/>
    <xf numFmtId="0" fontId="51" fillId="0" borderId="0"/>
    <xf numFmtId="0" fontId="143" fillId="0" borderId="0"/>
    <xf numFmtId="0" fontId="4" fillId="0" borderId="0"/>
    <xf numFmtId="0" fontId="143" fillId="0" borderId="0"/>
    <xf numFmtId="0" fontId="51" fillId="0" borderId="0"/>
    <xf numFmtId="0" fontId="4" fillId="0" borderId="0"/>
    <xf numFmtId="0" fontId="4" fillId="0" borderId="0"/>
    <xf numFmtId="0" fontId="143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94" fillId="0" borderId="0"/>
    <xf numFmtId="0" fontId="5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05" fillId="0" borderId="0"/>
    <xf numFmtId="0" fontId="94" fillId="0" borderId="0"/>
    <xf numFmtId="0" fontId="157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157" fillId="21" borderId="4" applyNumberFormat="0" applyAlignment="0" applyProtection="0">
      <alignment vertical="center"/>
    </xf>
    <xf numFmtId="0" fontId="158" fillId="24" borderId="10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27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287" fontId="20" fillId="0" borderId="0" applyFont="0" applyFill="0" applyBorder="0" applyAlignment="0" applyProtection="0"/>
    <xf numFmtId="288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291" fontId="12" fillId="0" borderId="0" applyFont="0" applyFill="0" applyBorder="0" applyAlignment="0" applyProtection="0"/>
    <xf numFmtId="292" fontId="20" fillId="0" borderId="0" applyFont="0" applyFill="0" applyBorder="0" applyAlignment="0" applyProtection="0"/>
    <xf numFmtId="293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5" fontId="20" fillId="0" borderId="0" applyFont="0" applyFill="0" applyBorder="0" applyAlignment="0" applyProtection="0"/>
    <xf numFmtId="296" fontId="20" fillId="0" borderId="86" applyFont="0" applyFill="0" applyBorder="0" applyAlignment="0" applyProtection="0"/>
    <xf numFmtId="296" fontId="20" fillId="0" borderId="86" applyFont="0" applyFill="0" applyBorder="0" applyAlignment="0" applyProtection="0"/>
    <xf numFmtId="194" fontId="6" fillId="0" borderId="0" applyFont="0" applyFill="0" applyBorder="0" applyAlignment="0" applyProtection="0"/>
    <xf numFmtId="203" fontId="4" fillId="0" borderId="0" applyFon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297" fontId="20" fillId="0" borderId="0" applyFont="0" applyFill="0" applyBorder="0" applyAlignment="0" applyProtection="0"/>
    <xf numFmtId="298" fontId="20" fillId="0" borderId="0" applyFont="0" applyFill="0" applyBorder="0" applyAlignment="0" applyProtection="0"/>
    <xf numFmtId="299" fontId="20" fillId="0" borderId="0" applyFont="0" applyFill="0" applyBorder="0" applyAlignment="0" applyProtection="0"/>
    <xf numFmtId="0" fontId="16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8" fillId="0" borderId="87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16" applyNumberFormat="0" applyFill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2" fillId="0" borderId="3" applyNumberFormat="0">
      <alignment horizontal="right" wrapText="1"/>
    </xf>
    <xf numFmtId="0" fontId="120" fillId="0" borderId="0"/>
    <xf numFmtId="0" fontId="127" fillId="0" borderId="0">
      <alignment horizontal="left"/>
    </xf>
    <xf numFmtId="300" fontId="20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63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63" fillId="7" borderId="4" applyNumberFormat="0" applyAlignment="0" applyProtection="0">
      <alignment vertical="center"/>
    </xf>
    <xf numFmtId="0" fontId="163" fillId="7" borderId="4" applyNumberFormat="0" applyAlignment="0" applyProtection="0">
      <alignment vertical="center"/>
    </xf>
    <xf numFmtId="0" fontId="163" fillId="7" borderId="4" applyNumberFormat="0" applyAlignment="0" applyProtection="0">
      <alignment vertical="center"/>
    </xf>
    <xf numFmtId="0" fontId="163" fillId="7" borderId="4" applyNumberFormat="0" applyAlignment="0" applyProtection="0">
      <alignment vertical="center"/>
    </xf>
    <xf numFmtId="0" fontId="164" fillId="0" borderId="0" applyNumberFormat="0" applyFill="0" applyBorder="0" applyAlignment="0">
      <protection locked="0"/>
    </xf>
    <xf numFmtId="0" fontId="48" fillId="0" borderId="0" applyFont="0" applyFill="0" applyBorder="0" applyAlignment="0" applyProtection="0"/>
    <xf numFmtId="0" fontId="165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301" fontId="48" fillId="0" borderId="0" applyFont="0" applyFill="0" applyBorder="0" applyAlignment="0" applyProtection="0"/>
    <xf numFmtId="302" fontId="48" fillId="0" borderId="0" applyFont="0" applyFill="0" applyBorder="0" applyAlignment="0" applyProtection="0"/>
    <xf numFmtId="303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166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8" fillId="22" borderId="9" applyNumberFormat="0" applyFont="0" applyAlignment="0" applyProtection="0">
      <alignment vertical="center"/>
    </xf>
    <xf numFmtId="0" fontId="13" fillId="22" borderId="9" applyNumberFormat="0" applyFont="0" applyAlignment="0" applyProtection="0">
      <alignment vertical="center"/>
    </xf>
    <xf numFmtId="0" fontId="13" fillId="22" borderId="9" applyNumberFormat="0" applyFont="0" applyAlignment="0" applyProtection="0">
      <alignment vertical="center"/>
    </xf>
    <xf numFmtId="0" fontId="148" fillId="22" borderId="9" applyNumberFormat="0" applyFont="0" applyAlignment="0" applyProtection="0">
      <alignment vertical="center"/>
    </xf>
    <xf numFmtId="0" fontId="167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44" fillId="21" borderId="19" applyNumberFormat="0" applyAlignment="0" applyProtection="0">
      <alignment vertical="center"/>
    </xf>
    <xf numFmtId="0" fontId="167" fillId="21" borderId="19" applyNumberFormat="0" applyAlignment="0" applyProtection="0">
      <alignment vertical="center"/>
    </xf>
    <xf numFmtId="304" fontId="20" fillId="0" borderId="0" applyFont="0" applyFill="0" applyBorder="0" applyAlignment="0" applyProtection="0"/>
    <xf numFmtId="305" fontId="20" fillId="0" borderId="0" applyFont="0" applyFill="0" applyBorder="0" applyAlignment="0" applyProtection="0"/>
    <xf numFmtId="306" fontId="20" fillId="0" borderId="0" applyFont="0" applyFill="0" applyBorder="0" applyAlignment="0" applyProtection="0"/>
    <xf numFmtId="307" fontId="153" fillId="0" borderId="0">
      <alignment horizontal="right" vertical="center"/>
    </xf>
    <xf numFmtId="308" fontId="153" fillId="0" borderId="0">
      <alignment horizontal="right" vertical="center"/>
    </xf>
    <xf numFmtId="309" fontId="153" fillId="0" borderId="0">
      <alignment horizontal="right" vertical="center"/>
    </xf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168" fillId="0" borderId="5">
      <alignment horizontal="center"/>
    </xf>
    <xf numFmtId="3" fontId="54" fillId="0" borderId="0" applyFont="0" applyFill="0" applyBorder="0" applyAlignment="0" applyProtection="0"/>
    <xf numFmtId="0" fontId="54" fillId="48" borderId="0" applyNumberFormat="0" applyFont="0" applyBorder="0" applyAlignment="0" applyProtection="0"/>
    <xf numFmtId="38" fontId="54" fillId="0" borderId="0" applyFont="0" applyFill="0" applyBorder="0" applyAlignment="0" applyProtection="0"/>
    <xf numFmtId="0" fontId="7" fillId="0" borderId="52">
      <alignment vertical="center"/>
    </xf>
    <xf numFmtId="310" fontId="48" fillId="0" borderId="0" applyFont="0" applyFill="0" applyBorder="0" applyAlignment="0" applyProtection="0"/>
    <xf numFmtId="311" fontId="48" fillId="0" borderId="0" applyFont="0" applyFill="0" applyBorder="0" applyAlignment="0" applyProtection="0"/>
    <xf numFmtId="0" fontId="4" fillId="0" borderId="0"/>
    <xf numFmtId="312" fontId="20" fillId="0" borderId="0" applyFont="0" applyFill="0" applyBorder="0" applyAlignment="0" applyProtection="0"/>
    <xf numFmtId="313" fontId="20" fillId="0" borderId="0" applyFont="0" applyFill="0" applyBorder="0" applyAlignment="0" applyProtection="0"/>
    <xf numFmtId="314" fontId="20" fillId="0" borderId="0" applyFont="0" applyFill="0" applyBorder="0" applyAlignment="0" applyProtection="0"/>
    <xf numFmtId="315" fontId="4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2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69" fillId="0" borderId="13" applyNumberFormat="0" applyFill="0" applyAlignment="0" applyProtection="0">
      <alignment vertical="center"/>
    </xf>
    <xf numFmtId="9" fontId="164" fillId="0" borderId="0" applyNumberFormat="0" applyFill="0" applyBorder="0" applyAlignment="0">
      <protection locked="0"/>
    </xf>
    <xf numFmtId="0" fontId="1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9" fillId="21" borderId="4" applyNumberFormat="0" applyAlignment="0" applyProtection="0">
      <alignment vertical="center"/>
    </xf>
    <xf numFmtId="0" fontId="171" fillId="0" borderId="52">
      <alignment horizontal="center" vertical="center"/>
    </xf>
    <xf numFmtId="0" fontId="172" fillId="0" borderId="0" applyFill="0" applyBorder="0" applyAlignment="0" applyProtection="0">
      <alignment horizontal="center" vertical="center"/>
    </xf>
    <xf numFmtId="1" fontId="46" fillId="0" borderId="1" applyFill="0" applyBorder="0">
      <alignment horizontal="center"/>
    </xf>
    <xf numFmtId="0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22" borderId="9" applyNumberFormat="0" applyFont="0" applyAlignment="0" applyProtection="0">
      <alignment vertical="center"/>
    </xf>
    <xf numFmtId="319" fontId="4" fillId="0" borderId="0">
      <alignment vertical="center"/>
    </xf>
    <xf numFmtId="319" fontId="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6" fillId="0" borderId="0">
      <protection locked="0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7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Protection="0">
      <alignment horizontal="centerContinuous"/>
    </xf>
    <xf numFmtId="0" fontId="4" fillId="0" borderId="88">
      <alignment horizontal="center" vertical="center"/>
    </xf>
    <xf numFmtId="0" fontId="4" fillId="0" borderId="88">
      <alignment horizontal="center" vertical="center"/>
    </xf>
    <xf numFmtId="0" fontId="7" fillId="0" borderId="0"/>
    <xf numFmtId="285" fontId="153" fillId="0" borderId="0">
      <alignment horizontal="right" vertical="center"/>
    </xf>
    <xf numFmtId="320" fontId="50" fillId="0" borderId="0" applyFill="0" applyBorder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17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/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/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9" fontId="174" fillId="49" borderId="0" applyBorder="0" applyAlignment="0" applyProtection="0">
      <alignment horizontal="center"/>
    </xf>
    <xf numFmtId="0" fontId="38" fillId="0" borderId="13" applyNumberFormat="0" applyFill="0" applyAlignment="0" applyProtection="0">
      <alignment vertical="center"/>
    </xf>
    <xf numFmtId="321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7" fillId="0" borderId="0" applyFont="0" applyFill="0" applyBorder="0" applyAlignment="0" applyProtection="0"/>
    <xf numFmtId="0" fontId="44" fillId="21" borderId="19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7" fillId="0" borderId="1"/>
    <xf numFmtId="322" fontId="4" fillId="16" borderId="0" applyFill="0" applyBorder="0" applyProtection="0">
      <alignment horizontal="right"/>
    </xf>
    <xf numFmtId="0" fontId="175" fillId="47" borderId="0" applyBorder="0" applyAlignment="0" applyProtection="0"/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323" fontId="7" fillId="0" borderId="0" applyFont="0" applyFill="0" applyBorder="0" applyProtection="0">
      <alignment vertical="center"/>
    </xf>
    <xf numFmtId="199" fontId="50" fillId="0" borderId="90" applyFill="0" applyBorder="0" applyProtection="0">
      <alignment vertical="center"/>
    </xf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4" fillId="0" borderId="89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7" fillId="0" borderId="0">
      <alignment horizontal="justify" vertical="top" wrapText="1"/>
    </xf>
    <xf numFmtId="14" fontId="178" fillId="0" borderId="0" applyFont="0" applyFill="0" applyBorder="0" applyAlignment="0" applyProtection="0"/>
    <xf numFmtId="324" fontId="7" fillId="0" borderId="0" applyFont="0" applyFill="0" applyBorder="0" applyAlignment="0" applyProtection="0"/>
    <xf numFmtId="0" fontId="27" fillId="0" borderId="91"/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14" fontId="110" fillId="31" borderId="93">
      <alignment horizontal="center" vertical="center" wrapText="1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1" fillId="0" borderId="94" applyNumberFormat="0" applyFill="0" applyAlignment="0" applyProtection="0">
      <alignment vertical="center"/>
    </xf>
    <xf numFmtId="0" fontId="168" fillId="0" borderId="93">
      <alignment horizontal="center"/>
    </xf>
    <xf numFmtId="14" fontId="110" fillId="31" borderId="91">
      <alignment horizontal="center" vertical="center" wrapText="1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1" fillId="0" borderId="92" applyNumberFormat="0" applyFill="0" applyAlignment="0" applyProtection="0">
      <alignment vertical="center"/>
    </xf>
    <xf numFmtId="0" fontId="168" fillId="0" borderId="91">
      <alignment horizont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27" fillId="0" borderId="93"/>
    <xf numFmtId="180" fontId="4" fillId="0" borderId="0" applyFont="0" applyFill="0" applyBorder="0" applyAlignment="0" applyProtection="0">
      <alignment vertical="center"/>
    </xf>
    <xf numFmtId="180" fontId="71" fillId="0" borderId="0" applyFont="0" applyFill="0" applyBorder="0" applyAlignment="0" applyProtection="0">
      <alignment vertical="center"/>
    </xf>
    <xf numFmtId="345" fontId="54" fillId="0" borderId="0" applyFont="0" applyFill="0" applyBorder="0" applyAlignment="0" applyProtection="0"/>
    <xf numFmtId="344" fontId="4" fillId="0" borderId="0" applyFont="0" applyFill="0" applyBorder="0" applyAlignment="0" applyProtection="0"/>
    <xf numFmtId="0" fontId="7" fillId="0" borderId="52">
      <alignment vertical="center" wrapText="1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52">
      <alignment vertical="center"/>
    </xf>
    <xf numFmtId="3" fontId="7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43" fontId="224" fillId="0" borderId="0" applyFont="0" applyFill="0" applyBorder="0" applyAlignment="0" applyProtection="0"/>
    <xf numFmtId="41" fontId="22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24" fontId="54" fillId="0" borderId="0" applyFont="0" applyFill="0" applyBorder="0" applyAlignment="0" applyProtection="0"/>
    <xf numFmtId="333" fontId="4" fillId="0" borderId="0" applyNumberFormat="0" applyFont="0" applyFill="0" applyBorder="0" applyAlignment="0" applyProtection="0"/>
    <xf numFmtId="254" fontId="4" fillId="0" borderId="0" applyNumberFormat="0" applyFont="0" applyFill="0" applyBorder="0" applyAlignment="0" applyProtection="0"/>
    <xf numFmtId="24" fontId="54" fillId="0" borderId="0" applyFont="0" applyFill="0" applyBorder="0" applyAlignment="0" applyProtection="0"/>
    <xf numFmtId="24" fontId="54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31" fontId="131" fillId="0" borderId="0" applyFont="0" applyFill="0" applyBorder="0" applyAlignment="0" applyProtection="0"/>
    <xf numFmtId="343" fontId="4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332" fontId="7" fillId="0" borderId="0" applyFont="0" applyFill="0" applyBorder="0" applyAlignment="0" applyProtection="0"/>
    <xf numFmtId="336" fontId="4" fillId="0" borderId="0" applyFont="0" applyFill="0" applyBorder="0" applyAlignment="0" applyProtection="0"/>
    <xf numFmtId="332" fontId="7" fillId="0" borderId="0" applyFont="0" applyFill="0" applyBorder="0" applyAlignment="0" applyProtection="0"/>
    <xf numFmtId="336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24" fontId="54" fillId="0" borderId="0" applyFont="0" applyFill="0" applyBorder="0" applyAlignment="0" applyProtection="0"/>
    <xf numFmtId="254" fontId="4" fillId="0" borderId="0" applyNumberFormat="0" applyFont="0" applyFill="0" applyBorder="0" applyAlignment="0" applyProtection="0"/>
    <xf numFmtId="345" fontId="54" fillId="0" borderId="0" applyFont="0" applyFill="0" applyBorder="0" applyAlignment="0" applyProtection="0"/>
    <xf numFmtId="0" fontId="7" fillId="0" borderId="0"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4" fillId="0" borderId="0">
      <protection locked="0"/>
    </xf>
    <xf numFmtId="0" fontId="219" fillId="0" borderId="0"/>
    <xf numFmtId="0" fontId="21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33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34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34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21" fontId="4" fillId="0" borderId="0" applyFont="0" applyFill="0" applyBorder="0" applyAlignment="0" applyProtection="0"/>
    <xf numFmtId="32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2" fontId="21" fillId="0" borderId="0" applyFont="0" applyFill="0" applyBorder="0" applyAlignment="0" applyProtection="0"/>
    <xf numFmtId="342" fontId="21" fillId="0" borderId="0" applyFont="0" applyFill="0" applyBorder="0" applyAlignment="0" applyProtection="0"/>
    <xf numFmtId="350" fontId="21" fillId="0" borderId="0" applyFont="0" applyFill="0" applyBorder="0" applyAlignment="0" applyProtection="0"/>
    <xf numFmtId="342" fontId="21" fillId="0" borderId="0" applyFont="0" applyFill="0" applyBorder="0" applyAlignment="0" applyProtection="0"/>
    <xf numFmtId="342" fontId="21" fillId="0" borderId="0" applyFont="0" applyFill="0" applyBorder="0" applyAlignment="0" applyProtection="0"/>
    <xf numFmtId="350" fontId="21" fillId="0" borderId="0" applyFont="0" applyFill="0" applyBorder="0" applyAlignment="0" applyProtection="0"/>
    <xf numFmtId="342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9" fontId="4" fillId="0" borderId="0" applyFont="0" applyFill="0" applyBorder="0" applyAlignment="0" applyProtection="0"/>
    <xf numFmtId="321" fontId="4" fillId="0" borderId="0" applyFont="0" applyFill="0" applyBorder="0" applyAlignment="0" applyProtection="0"/>
    <xf numFmtId="321" fontId="4" fillId="0" borderId="0" applyFont="0" applyFill="0" applyBorder="0" applyAlignment="0" applyProtection="0"/>
    <xf numFmtId="349" fontId="4" fillId="0" borderId="0" applyFont="0" applyFill="0" applyBorder="0" applyAlignment="0" applyProtection="0"/>
    <xf numFmtId="332" fontId="7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7" fontId="4" fillId="0" borderId="0" applyFont="0" applyFill="0" applyBorder="0" applyAlignment="0" applyProtection="0"/>
    <xf numFmtId="337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41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3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36" fontId="4" fillId="0" borderId="0" applyFont="0" applyFill="0" applyBorder="0" applyAlignment="0" applyProtection="0"/>
    <xf numFmtId="332" fontId="7" fillId="0" borderId="0" applyFont="0" applyFill="0" applyBorder="0" applyAlignment="0" applyProtection="0"/>
    <xf numFmtId="341" fontId="4" fillId="0" borderId="0" applyFont="0" applyFill="0" applyBorder="0" applyAlignment="0" applyProtection="0"/>
    <xf numFmtId="332" fontId="7" fillId="0" borderId="0" applyFont="0" applyFill="0" applyBorder="0" applyAlignment="0" applyProtection="0"/>
    <xf numFmtId="0" fontId="219" fillId="0" borderId="0"/>
    <xf numFmtId="0" fontId="54" fillId="0" borderId="0"/>
    <xf numFmtId="41" fontId="4" fillId="0" borderId="0" applyFont="0" applyFill="0" applyBorder="0" applyAlignment="0" applyProtection="0"/>
    <xf numFmtId="41" fontId="7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353" fontId="140" fillId="0" borderId="52">
      <alignment vertical="center"/>
    </xf>
    <xf numFmtId="0" fontId="223" fillId="0" borderId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38" fontId="222" fillId="0" borderId="0" applyFon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3" fontId="54" fillId="0" borderId="62">
      <alignment horizontal="center"/>
    </xf>
    <xf numFmtId="325" fontId="46" fillId="0" borderId="0"/>
    <xf numFmtId="266" fontId="7" fillId="0" borderId="1">
      <alignment horizontal="right" vertical="center" shrinkToFit="1"/>
    </xf>
    <xf numFmtId="0" fontId="233" fillId="0" borderId="0"/>
    <xf numFmtId="325" fontId="48" fillId="0" borderId="0"/>
    <xf numFmtId="22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88" fontId="112" fillId="0" borderId="6">
      <protection locked="0"/>
    </xf>
    <xf numFmtId="0" fontId="237" fillId="30" borderId="0">
      <alignment horizontal="centerContinuous"/>
    </xf>
    <xf numFmtId="188" fontId="112" fillId="0" borderId="0">
      <protection locked="0"/>
    </xf>
    <xf numFmtId="0" fontId="219" fillId="0" borderId="0"/>
    <xf numFmtId="340" fontId="7" fillId="0" borderId="0" applyFont="0" applyFill="0" applyBorder="0" applyAlignment="0" applyProtection="0">
      <alignment horizontal="centerContinuous"/>
    </xf>
    <xf numFmtId="0" fontId="20" fillId="0" borderId="0"/>
    <xf numFmtId="0" fontId="7" fillId="0" borderId="0"/>
    <xf numFmtId="0" fontId="27" fillId="0" borderId="148"/>
    <xf numFmtId="0" fontId="6" fillId="0" borderId="0" applyFont="0" applyFill="0" applyBorder="0" applyAlignment="0" applyProtection="0"/>
    <xf numFmtId="0" fontId="236" fillId="0" borderId="0" applyNumberFormat="0" applyFill="0" applyBorder="0" applyAlignment="0" applyProtection="0">
      <alignment vertical="top"/>
      <protection locked="0"/>
    </xf>
    <xf numFmtId="0" fontId="235" fillId="0" borderId="0" applyNumberFormat="0" applyFill="0" applyBorder="0" applyAlignment="0" applyProtection="0"/>
    <xf numFmtId="188" fontId="232" fillId="0" borderId="0">
      <protection locked="0"/>
    </xf>
    <xf numFmtId="188" fontId="232" fillId="0" borderId="0">
      <protection locked="0"/>
    </xf>
    <xf numFmtId="0" fontId="234" fillId="0" borderId="0" applyNumberFormat="0" applyFill="0" applyBorder="0" applyAlignment="0" applyProtection="0"/>
    <xf numFmtId="188" fontId="112" fillId="0" borderId="0">
      <protection locked="0"/>
    </xf>
    <xf numFmtId="335" fontId="4" fillId="0" borderId="0"/>
    <xf numFmtId="188" fontId="112" fillId="0" borderId="0">
      <protection locked="0"/>
    </xf>
    <xf numFmtId="355" fontId="143" fillId="0" borderId="0" applyFont="0" applyFill="0" applyBorder="0" applyAlignment="0" applyProtection="0"/>
    <xf numFmtId="351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112" fillId="0" borderId="0">
      <protection locked="0"/>
    </xf>
    <xf numFmtId="352" fontId="20" fillId="0" borderId="0" applyFont="0" applyFill="0" applyBorder="0" applyAlignment="0" applyProtection="0"/>
    <xf numFmtId="334" fontId="4" fillId="0" borderId="0"/>
    <xf numFmtId="0" fontId="5" fillId="0" borderId="0" applyFont="0" applyFill="0" applyBorder="0" applyAlignment="0" applyProtection="0"/>
    <xf numFmtId="188" fontId="112" fillId="0" borderId="0">
      <protection locked="0"/>
    </xf>
    <xf numFmtId="0" fontId="4" fillId="0" borderId="0">
      <protection locked="0"/>
    </xf>
    <xf numFmtId="0" fontId="156" fillId="0" borderId="0"/>
    <xf numFmtId="0" fontId="225" fillId="0" borderId="0"/>
    <xf numFmtId="0" fontId="95" fillId="0" borderId="0"/>
    <xf numFmtId="0" fontId="156" fillId="0" borderId="0"/>
    <xf numFmtId="0" fontId="225" fillId="0" borderId="0"/>
    <xf numFmtId="0" fontId="156" fillId="0" borderId="0"/>
    <xf numFmtId="0" fontId="225" fillId="0" borderId="0"/>
    <xf numFmtId="0" fontId="156" fillId="0" borderId="0"/>
    <xf numFmtId="0" fontId="225" fillId="0" borderId="0"/>
    <xf numFmtId="0" fontId="156" fillId="0" borderId="0"/>
    <xf numFmtId="0" fontId="225" fillId="0" borderId="0"/>
    <xf numFmtId="0" fontId="156" fillId="0" borderId="0"/>
    <xf numFmtId="0" fontId="225" fillId="0" borderId="0"/>
    <xf numFmtId="0" fontId="156" fillId="0" borderId="0"/>
    <xf numFmtId="0" fontId="225" fillId="0" borderId="0"/>
    <xf numFmtId="0" fontId="227" fillId="0" borderId="0"/>
    <xf numFmtId="0" fontId="226" fillId="0" borderId="0"/>
    <xf numFmtId="0" fontId="156" fillId="0" borderId="0"/>
    <xf numFmtId="0" fontId="225" fillId="0" borderId="0"/>
    <xf numFmtId="0" fontId="227" fillId="0" borderId="0"/>
    <xf numFmtId="0" fontId="225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105" fillId="0" borderId="0"/>
    <xf numFmtId="0" fontId="53" fillId="0" borderId="0"/>
    <xf numFmtId="0" fontId="231" fillId="0" borderId="0"/>
    <xf numFmtId="0" fontId="230" fillId="0" borderId="0"/>
    <xf numFmtId="0" fontId="105" fillId="0" borderId="0"/>
    <xf numFmtId="0" fontId="53" fillId="0" borderId="0"/>
    <xf numFmtId="0" fontId="231" fillId="0" borderId="0"/>
    <xf numFmtId="0" fontId="230" fillId="0" borderId="0"/>
    <xf numFmtId="0" fontId="53" fillId="0" borderId="0"/>
    <xf numFmtId="0" fontId="156" fillId="0" borderId="0"/>
    <xf numFmtId="0" fontId="229" fillId="0" borderId="0"/>
    <xf numFmtId="0" fontId="15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37" fontId="94" fillId="0" borderId="0" applyFont="0" applyFill="0" applyBorder="0" applyAlignment="0" applyProtection="0"/>
    <xf numFmtId="216" fontId="228" fillId="0" borderId="0" applyFont="0" applyFill="0" applyBorder="0" applyAlignment="0" applyProtection="0"/>
    <xf numFmtId="339" fontId="94" fillId="0" borderId="0" applyFont="0" applyFill="0" applyBorder="0" applyAlignment="0" applyProtection="0"/>
    <xf numFmtId="216" fontId="156" fillId="0" borderId="0" applyFont="0" applyFill="0" applyBorder="0" applyAlignment="0" applyProtection="0"/>
    <xf numFmtId="216" fontId="225" fillId="0" borderId="0" applyFont="0" applyFill="0" applyBorder="0" applyAlignment="0" applyProtection="0"/>
    <xf numFmtId="216" fontId="156" fillId="0" borderId="0" applyFont="0" applyFill="0" applyBorder="0" applyAlignment="0" applyProtection="0"/>
    <xf numFmtId="216" fontId="225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225" fillId="0" borderId="0" applyFont="0" applyFill="0" applyBorder="0" applyAlignment="0" applyProtection="0"/>
    <xf numFmtId="346" fontId="227" fillId="0" borderId="0" applyFont="0" applyFill="0" applyBorder="0" applyAlignment="0" applyProtection="0"/>
    <xf numFmtId="346" fontId="226" fillId="0" borderId="0" applyFont="0" applyFill="0" applyBorder="0" applyAlignment="0" applyProtection="0"/>
    <xf numFmtId="216" fontId="156" fillId="0" borderId="0" applyFont="0" applyFill="0" applyBorder="0" applyAlignment="0" applyProtection="0"/>
    <xf numFmtId="216" fontId="225" fillId="0" borderId="0" applyFont="0" applyFill="0" applyBorder="0" applyAlignment="0" applyProtection="0"/>
    <xf numFmtId="216" fontId="227" fillId="0" borderId="0" applyFont="0" applyFill="0" applyBorder="0" applyAlignment="0" applyProtection="0"/>
    <xf numFmtId="216" fontId="226" fillId="0" borderId="0" applyFont="0" applyFill="0" applyBorder="0" applyAlignment="0" applyProtection="0"/>
    <xf numFmtId="346" fontId="227" fillId="0" borderId="0" applyFont="0" applyFill="0" applyBorder="0" applyAlignment="0" applyProtection="0"/>
    <xf numFmtId="346" fontId="226" fillId="0" borderId="0" applyFont="0" applyFill="0" applyBorder="0" applyAlignment="0" applyProtection="0"/>
    <xf numFmtId="216" fontId="156" fillId="0" borderId="0" applyFont="0" applyFill="0" applyBorder="0" applyAlignment="0" applyProtection="0"/>
    <xf numFmtId="37" fontId="94" fillId="0" borderId="0" applyFont="0" applyFill="0" applyBorder="0" applyAlignment="0" applyProtection="0"/>
    <xf numFmtId="231" fontId="94" fillId="0" borderId="0" applyFont="0" applyFill="0" applyBorder="0" applyAlignment="0" applyProtection="0"/>
    <xf numFmtId="194" fontId="156" fillId="0" borderId="0" applyFont="0" applyFill="0" applyBorder="0" applyAlignment="0" applyProtection="0"/>
    <xf numFmtId="194" fontId="225" fillId="0" borderId="0" applyFont="0" applyFill="0" applyBorder="0" applyAlignment="0" applyProtection="0"/>
    <xf numFmtId="194" fontId="156" fillId="0" borderId="0" applyFont="0" applyFill="0" applyBorder="0" applyAlignment="0" applyProtection="0"/>
    <xf numFmtId="194" fontId="225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225" fillId="0" borderId="0" applyFont="0" applyFill="0" applyBorder="0" applyAlignment="0" applyProtection="0"/>
    <xf numFmtId="207" fontId="227" fillId="0" borderId="0" applyFont="0" applyFill="0" applyBorder="0" applyAlignment="0" applyProtection="0"/>
    <xf numFmtId="207" fontId="226" fillId="0" borderId="0" applyFont="0" applyFill="0" applyBorder="0" applyAlignment="0" applyProtection="0"/>
    <xf numFmtId="194" fontId="156" fillId="0" borderId="0" applyFont="0" applyFill="0" applyBorder="0" applyAlignment="0" applyProtection="0"/>
    <xf numFmtId="194" fontId="225" fillId="0" borderId="0" applyFont="0" applyFill="0" applyBorder="0" applyAlignment="0" applyProtection="0"/>
    <xf numFmtId="194" fontId="227" fillId="0" borderId="0" applyFont="0" applyFill="0" applyBorder="0" applyAlignment="0" applyProtection="0"/>
    <xf numFmtId="194" fontId="226" fillId="0" borderId="0" applyFont="0" applyFill="0" applyBorder="0" applyAlignment="0" applyProtection="0"/>
    <xf numFmtId="207" fontId="227" fillId="0" borderId="0" applyFont="0" applyFill="0" applyBorder="0" applyAlignment="0" applyProtection="0"/>
    <xf numFmtId="207" fontId="226" fillId="0" borderId="0" applyFont="0" applyFill="0" applyBorder="0" applyAlignment="0" applyProtection="0"/>
    <xf numFmtId="194" fontId="156" fillId="0" borderId="0" applyFont="0" applyFill="0" applyBorder="0" applyAlignment="0" applyProtection="0"/>
    <xf numFmtId="0" fontId="4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" fillId="0" borderId="0">
      <protection locked="0"/>
    </xf>
    <xf numFmtId="37" fontId="94" fillId="0" borderId="0" applyFont="0" applyFill="0" applyBorder="0" applyAlignment="0" applyProtection="0"/>
    <xf numFmtId="213" fontId="228" fillId="0" borderId="0" applyFont="0" applyFill="0" applyBorder="0" applyAlignment="0" applyProtection="0"/>
    <xf numFmtId="338" fontId="94" fillId="0" borderId="0" applyFont="0" applyFill="0" applyBorder="0" applyAlignment="0" applyProtection="0"/>
    <xf numFmtId="213" fontId="156" fillId="0" borderId="0" applyFont="0" applyFill="0" applyBorder="0" applyAlignment="0" applyProtection="0"/>
    <xf numFmtId="213" fontId="225" fillId="0" borderId="0" applyFont="0" applyFill="0" applyBorder="0" applyAlignment="0" applyProtection="0"/>
    <xf numFmtId="213" fontId="156" fillId="0" borderId="0" applyFont="0" applyFill="0" applyBorder="0" applyAlignment="0" applyProtection="0"/>
    <xf numFmtId="213" fontId="225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225" fillId="0" borderId="0" applyFont="0" applyFill="0" applyBorder="0" applyAlignment="0" applyProtection="0"/>
    <xf numFmtId="348" fontId="227" fillId="0" borderId="0" applyFont="0" applyFill="0" applyBorder="0" applyAlignment="0" applyProtection="0"/>
    <xf numFmtId="348" fontId="226" fillId="0" borderId="0" applyFont="0" applyFill="0" applyBorder="0" applyAlignment="0" applyProtection="0"/>
    <xf numFmtId="213" fontId="156" fillId="0" borderId="0" applyFont="0" applyFill="0" applyBorder="0" applyAlignment="0" applyProtection="0"/>
    <xf numFmtId="213" fontId="225" fillId="0" borderId="0" applyFont="0" applyFill="0" applyBorder="0" applyAlignment="0" applyProtection="0"/>
    <xf numFmtId="213" fontId="227" fillId="0" borderId="0" applyFont="0" applyFill="0" applyBorder="0" applyAlignment="0" applyProtection="0"/>
    <xf numFmtId="213" fontId="226" fillId="0" borderId="0" applyFont="0" applyFill="0" applyBorder="0" applyAlignment="0" applyProtection="0"/>
    <xf numFmtId="348" fontId="227" fillId="0" borderId="0" applyFont="0" applyFill="0" applyBorder="0" applyAlignment="0" applyProtection="0"/>
    <xf numFmtId="348" fontId="226" fillId="0" borderId="0" applyFont="0" applyFill="0" applyBorder="0" applyAlignment="0" applyProtection="0"/>
    <xf numFmtId="213" fontId="156" fillId="0" borderId="0" applyFont="0" applyFill="0" applyBorder="0" applyAlignment="0" applyProtection="0"/>
    <xf numFmtId="0" fontId="4" fillId="0" borderId="0">
      <protection locked="0"/>
    </xf>
    <xf numFmtId="37" fontId="94" fillId="0" borderId="0" applyFont="0" applyFill="0" applyBorder="0" applyAlignment="0" applyProtection="0"/>
    <xf numFmtId="189" fontId="228" fillId="0" borderId="0" applyFont="0" applyFill="0" applyBorder="0" applyAlignment="0" applyProtection="0"/>
    <xf numFmtId="223" fontId="94" fillId="0" borderId="0" applyFont="0" applyFill="0" applyBorder="0" applyAlignment="0" applyProtection="0"/>
    <xf numFmtId="189" fontId="156" fillId="0" borderId="0" applyFont="0" applyFill="0" applyBorder="0" applyAlignment="0" applyProtection="0"/>
    <xf numFmtId="189" fontId="225" fillId="0" borderId="0" applyFont="0" applyFill="0" applyBorder="0" applyAlignment="0" applyProtection="0"/>
    <xf numFmtId="189" fontId="156" fillId="0" borderId="0" applyFont="0" applyFill="0" applyBorder="0" applyAlignment="0" applyProtection="0"/>
    <xf numFmtId="189" fontId="225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225" fillId="0" borderId="0" applyFont="0" applyFill="0" applyBorder="0" applyAlignment="0" applyProtection="0"/>
    <xf numFmtId="347" fontId="227" fillId="0" borderId="0" applyFont="0" applyFill="0" applyBorder="0" applyAlignment="0" applyProtection="0"/>
    <xf numFmtId="347" fontId="226" fillId="0" borderId="0" applyFont="0" applyFill="0" applyBorder="0" applyAlignment="0" applyProtection="0"/>
    <xf numFmtId="189" fontId="156" fillId="0" borderId="0" applyFont="0" applyFill="0" applyBorder="0" applyAlignment="0" applyProtection="0"/>
    <xf numFmtId="189" fontId="225" fillId="0" borderId="0" applyFont="0" applyFill="0" applyBorder="0" applyAlignment="0" applyProtection="0"/>
    <xf numFmtId="189" fontId="227" fillId="0" borderId="0" applyFont="0" applyFill="0" applyBorder="0" applyAlignment="0" applyProtection="0"/>
    <xf numFmtId="189" fontId="226" fillId="0" borderId="0" applyFont="0" applyFill="0" applyBorder="0" applyAlignment="0" applyProtection="0"/>
    <xf numFmtId="347" fontId="227" fillId="0" borderId="0" applyFont="0" applyFill="0" applyBorder="0" applyAlignment="0" applyProtection="0"/>
    <xf numFmtId="347" fontId="226" fillId="0" borderId="0" applyFont="0" applyFill="0" applyBorder="0" applyAlignment="0" applyProtection="0"/>
    <xf numFmtId="189" fontId="156" fillId="0" borderId="0" applyFont="0" applyFill="0" applyBorder="0" applyAlignment="0" applyProtection="0"/>
    <xf numFmtId="0" fontId="4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254" fontId="127" fillId="0" borderId="0" applyBorder="0" applyProtection="0">
      <alignment horizontal="centerContinuous"/>
    </xf>
    <xf numFmtId="0" fontId="4" fillId="0" borderId="0">
      <protection locked="0"/>
    </xf>
    <xf numFmtId="254" fontId="127" fillId="0" borderId="0" applyBorder="0" applyProtection="0">
      <alignment horizontal="centerContinuous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354" fontId="4" fillId="0" borderId="0" applyFont="0" applyFill="0" applyBorder="0" applyAlignment="0" applyProtection="0"/>
    <xf numFmtId="0" fontId="4" fillId="0" borderId="0">
      <protection locked="0"/>
    </xf>
    <xf numFmtId="0" fontId="219" fillId="0" borderId="0"/>
    <xf numFmtId="0" fontId="220" fillId="0" borderId="0">
      <alignment horizontal="centerContinuous"/>
    </xf>
    <xf numFmtId="0" fontId="54" fillId="0" borderId="0"/>
    <xf numFmtId="0" fontId="219" fillId="0" borderId="0"/>
    <xf numFmtId="0" fontId="219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54" fillId="0" borderId="0"/>
    <xf numFmtId="40" fontId="54" fillId="0" borderId="0" applyFont="0" applyFill="0" applyBorder="0" applyAlignment="0" applyProtection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6" fillId="0" borderId="0"/>
    <xf numFmtId="0" fontId="6" fillId="0" borderId="0"/>
    <xf numFmtId="0" fontId="4" fillId="0" borderId="0" applyFont="0" applyFill="0" applyBorder="0" applyAlignment="0" applyProtection="0"/>
    <xf numFmtId="0" fontId="54" fillId="0" borderId="0"/>
    <xf numFmtId="0" fontId="6" fillId="0" borderId="0"/>
    <xf numFmtId="0" fontId="6" fillId="0" borderId="0"/>
    <xf numFmtId="0" fontId="219" fillId="0" borderId="0"/>
    <xf numFmtId="0" fontId="6" fillId="0" borderId="0"/>
    <xf numFmtId="0" fontId="4" fillId="0" borderId="0" applyFont="0" applyFill="0" applyBorder="0" applyAlignment="0" applyProtection="0"/>
    <xf numFmtId="0" fontId="6" fillId="0" borderId="0"/>
    <xf numFmtId="0" fontId="54" fillId="0" borderId="0"/>
    <xf numFmtId="0" fontId="6" fillId="0" borderId="0"/>
    <xf numFmtId="0" fontId="6" fillId="0" borderId="0"/>
    <xf numFmtId="0" fontId="219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4" fillId="0" borderId="0"/>
    <xf numFmtId="0" fontId="54" fillId="0" borderId="0"/>
    <xf numFmtId="0" fontId="219" fillId="0" borderId="0"/>
    <xf numFmtId="0" fontId="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9" fillId="0" borderId="0"/>
    <xf numFmtId="0" fontId="219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219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219" fillId="0" borderId="0"/>
    <xf numFmtId="0" fontId="219" fillId="0" borderId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2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119"/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14" fontId="110" fillId="31" borderId="119">
      <alignment horizontal="center" vertical="center" wrapText="1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8" fillId="0" borderId="119">
      <alignment horizontal="center"/>
    </xf>
    <xf numFmtId="14" fontId="110" fillId="31" borderId="119">
      <alignment horizontal="center" vertical="center" wrapText="1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1" fillId="0" borderId="120" applyNumberFormat="0" applyFill="0" applyAlignment="0" applyProtection="0">
      <alignment vertical="center"/>
    </xf>
    <xf numFmtId="0" fontId="168" fillId="0" borderId="119">
      <alignment horizont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42" fillId="0" borderId="120" applyNumberFormat="0" applyFill="0" applyAlignment="0" applyProtection="0">
      <alignment vertical="center"/>
    </xf>
    <xf numFmtId="0" fontId="27" fillId="0" borderId="119"/>
  </cellStyleXfs>
  <cellXfs count="389">
    <xf numFmtId="0" fontId="0" fillId="0" borderId="0" xfId="0"/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3" fillId="25" borderId="18" xfId="0" applyFont="1" applyFill="1" applyBorder="1" applyAlignment="1">
      <alignment horizontal="center" vertical="center"/>
    </xf>
    <xf numFmtId="0" fontId="73" fillId="25" borderId="7" xfId="0" applyFont="1" applyFill="1" applyBorder="1" applyAlignment="1">
      <alignment vertical="center"/>
    </xf>
    <xf numFmtId="0" fontId="73" fillId="25" borderId="25" xfId="0" applyFont="1" applyFill="1" applyBorder="1" applyAlignment="1">
      <alignment vertical="center"/>
    </xf>
    <xf numFmtId="0" fontId="73" fillId="25" borderId="0" xfId="0" applyFont="1" applyFill="1" applyBorder="1" applyAlignment="1">
      <alignment horizontal="center" vertical="center"/>
    </xf>
    <xf numFmtId="180" fontId="73" fillId="25" borderId="0" xfId="438" applyFont="1" applyFill="1" applyBorder="1" applyAlignment="1">
      <alignment vertical="center" shrinkToFit="1"/>
    </xf>
    <xf numFmtId="180" fontId="73" fillId="25" borderId="0" xfId="438" applyFont="1" applyFill="1" applyBorder="1" applyAlignment="1">
      <alignment vertical="center"/>
    </xf>
    <xf numFmtId="0" fontId="72" fillId="25" borderId="0" xfId="0" applyFont="1" applyFill="1" applyAlignment="1">
      <alignment vertical="center"/>
    </xf>
    <xf numFmtId="0" fontId="72" fillId="25" borderId="0" xfId="0" applyFont="1" applyFill="1" applyAlignment="1">
      <alignment horizontal="right" vertical="center"/>
    </xf>
    <xf numFmtId="0" fontId="73" fillId="25" borderId="26" xfId="0" applyFont="1" applyFill="1" applyBorder="1" applyAlignment="1">
      <alignment horizontal="centerContinuous" vertical="center"/>
    </xf>
    <xf numFmtId="0" fontId="73" fillId="25" borderId="1" xfId="0" applyFont="1" applyFill="1" applyBorder="1" applyAlignment="1">
      <alignment horizontal="centerContinuous" vertical="center"/>
    </xf>
    <xf numFmtId="0" fontId="74" fillId="25" borderId="34" xfId="0" applyFont="1" applyFill="1" applyBorder="1" applyAlignment="1">
      <alignment horizontal="center" vertical="center"/>
    </xf>
    <xf numFmtId="0" fontId="74" fillId="25" borderId="35" xfId="0" applyFont="1" applyFill="1" applyBorder="1" applyAlignment="1">
      <alignment horizontal="center" vertical="center"/>
    </xf>
    <xf numFmtId="0" fontId="73" fillId="25" borderId="28" xfId="0" applyFont="1" applyFill="1" applyBorder="1" applyAlignment="1">
      <alignment horizontal="centerContinuous" vertical="center"/>
    </xf>
    <xf numFmtId="0" fontId="73" fillId="25" borderId="29" xfId="0" applyFont="1" applyFill="1" applyBorder="1" applyAlignment="1">
      <alignment horizontal="centerContinuous" vertical="center"/>
    </xf>
    <xf numFmtId="0" fontId="73" fillId="25" borderId="30" xfId="0" applyFont="1" applyFill="1" applyBorder="1" applyAlignment="1">
      <alignment horizontal="centerContinuous" vertical="center"/>
    </xf>
    <xf numFmtId="180" fontId="76" fillId="25" borderId="0" xfId="438" applyFont="1" applyFill="1" applyAlignment="1"/>
    <xf numFmtId="0" fontId="76" fillId="0" borderId="0" xfId="0" applyFont="1" applyAlignment="1">
      <alignment vertical="center"/>
    </xf>
    <xf numFmtId="0" fontId="76" fillId="25" borderId="0" xfId="0" applyFont="1" applyFill="1" applyAlignment="1"/>
    <xf numFmtId="209" fontId="73" fillId="25" borderId="40" xfId="438" applyNumberFormat="1" applyFont="1" applyFill="1" applyBorder="1" applyAlignment="1">
      <alignment vertical="center" shrinkToFit="1"/>
    </xf>
    <xf numFmtId="209" fontId="73" fillId="25" borderId="40" xfId="438" applyNumberFormat="1" applyFont="1" applyFill="1" applyBorder="1" applyAlignment="1">
      <alignment vertical="center"/>
    </xf>
    <xf numFmtId="209" fontId="73" fillId="25" borderId="41" xfId="438" applyNumberFormat="1" applyFont="1" applyFill="1" applyBorder="1" applyAlignment="1">
      <alignment vertical="center"/>
    </xf>
    <xf numFmtId="0" fontId="73" fillId="25" borderId="1" xfId="0" applyFont="1" applyFill="1" applyBorder="1" applyAlignment="1">
      <alignment horizontal="left" vertical="center" shrinkToFit="1"/>
    </xf>
    <xf numFmtId="180" fontId="73" fillId="0" borderId="0" xfId="438" applyFont="1" applyAlignment="1">
      <alignment vertical="center"/>
    </xf>
    <xf numFmtId="9" fontId="73" fillId="0" borderId="0" xfId="611" applyFont="1" applyAlignment="1">
      <alignment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9" fillId="26" borderId="42" xfId="0" applyFont="1" applyFill="1" applyBorder="1" applyAlignment="1">
      <alignment horizontal="center" vertical="center"/>
    </xf>
    <xf numFmtId="0" fontId="79" fillId="26" borderId="43" xfId="0" applyFont="1" applyFill="1" applyBorder="1" applyAlignment="1">
      <alignment horizontal="center" vertical="center"/>
    </xf>
    <xf numFmtId="0" fontId="79" fillId="26" borderId="44" xfId="0" applyFont="1" applyFill="1" applyBorder="1" applyAlignment="1">
      <alignment horizontal="center" vertical="center"/>
    </xf>
    <xf numFmtId="0" fontId="79" fillId="26" borderId="24" xfId="0" applyFont="1" applyFill="1" applyBorder="1" applyAlignment="1">
      <alignment horizontal="center" vertical="center"/>
    </xf>
    <xf numFmtId="0" fontId="77" fillId="0" borderId="18" xfId="0" applyFont="1" applyBorder="1" applyAlignment="1">
      <alignment horizontal="center" vertical="center"/>
    </xf>
    <xf numFmtId="0" fontId="77" fillId="0" borderId="45" xfId="0" applyFont="1" applyBorder="1" applyAlignment="1">
      <alignment horizontal="center" vertical="center"/>
    </xf>
    <xf numFmtId="0" fontId="77" fillId="0" borderId="46" xfId="0" applyFont="1" applyBorder="1" applyAlignment="1">
      <alignment horizontal="center" vertical="center"/>
    </xf>
    <xf numFmtId="180" fontId="77" fillId="0" borderId="0" xfId="438" applyFont="1" applyBorder="1" applyAlignment="1">
      <alignment vertical="center"/>
    </xf>
    <xf numFmtId="0" fontId="77" fillId="0" borderId="7" xfId="0" applyFont="1" applyBorder="1" applyAlignment="1">
      <alignment horizontal="center" vertical="center"/>
    </xf>
    <xf numFmtId="0" fontId="80" fillId="0" borderId="50" xfId="0" applyFont="1" applyBorder="1" applyAlignment="1">
      <alignment horizontal="center" vertical="center"/>
    </xf>
    <xf numFmtId="0" fontId="77" fillId="0" borderId="51" xfId="0" applyFont="1" applyBorder="1" applyAlignment="1">
      <alignment horizontal="center" vertical="center"/>
    </xf>
    <xf numFmtId="0" fontId="77" fillId="0" borderId="50" xfId="0" applyFont="1" applyBorder="1" applyAlignment="1">
      <alignment horizontal="center" vertical="center"/>
    </xf>
    <xf numFmtId="0" fontId="77" fillId="0" borderId="54" xfId="0" applyFont="1" applyBorder="1" applyAlignment="1">
      <alignment horizontal="center" vertical="center"/>
    </xf>
    <xf numFmtId="0" fontId="77" fillId="0" borderId="50" xfId="0" applyFont="1" applyFill="1" applyBorder="1" applyAlignment="1">
      <alignment horizontal="center" vertical="center"/>
    </xf>
    <xf numFmtId="0" fontId="77" fillId="0" borderId="55" xfId="0" applyFont="1" applyFill="1" applyBorder="1" applyAlignment="1">
      <alignment horizontal="center" vertical="center"/>
    </xf>
    <xf numFmtId="180" fontId="77" fillId="0" borderId="0" xfId="438" applyFont="1" applyFill="1" applyBorder="1" applyAlignment="1">
      <alignment vertical="center"/>
    </xf>
    <xf numFmtId="0" fontId="77" fillId="0" borderId="58" xfId="0" applyFont="1" applyBorder="1" applyAlignment="1">
      <alignment horizontal="center" vertical="center"/>
    </xf>
    <xf numFmtId="0" fontId="77" fillId="27" borderId="59" xfId="0" applyFont="1" applyFill="1" applyBorder="1" applyAlignment="1">
      <alignment horizontal="center" vertical="center"/>
    </xf>
    <xf numFmtId="0" fontId="80" fillId="0" borderId="50" xfId="0" applyFont="1" applyFill="1" applyBorder="1" applyAlignment="1">
      <alignment horizontal="center" vertical="center"/>
    </xf>
    <xf numFmtId="0" fontId="77" fillId="0" borderId="57" xfId="0" applyFont="1" applyFill="1" applyBorder="1" applyAlignment="1">
      <alignment horizontal="center" vertical="center"/>
    </xf>
    <xf numFmtId="0" fontId="77" fillId="0" borderId="7" xfId="0" applyFont="1" applyFill="1" applyBorder="1" applyAlignment="1">
      <alignment horizontal="center" vertical="center"/>
    </xf>
    <xf numFmtId="0" fontId="77" fillId="0" borderId="51" xfId="0" applyFont="1" applyFill="1" applyBorder="1" applyAlignment="1">
      <alignment horizontal="center" vertical="center"/>
    </xf>
    <xf numFmtId="0" fontId="77" fillId="0" borderId="57" xfId="0" applyFont="1" applyBorder="1" applyAlignment="1">
      <alignment horizontal="center" vertical="center"/>
    </xf>
    <xf numFmtId="0" fontId="77" fillId="0" borderId="17" xfId="0" applyFont="1" applyBorder="1" applyAlignment="1">
      <alignment horizontal="center" vertical="center"/>
    </xf>
    <xf numFmtId="0" fontId="77" fillId="0" borderId="61" xfId="0" applyFont="1" applyBorder="1" applyAlignment="1">
      <alignment horizontal="center" vertical="center"/>
    </xf>
    <xf numFmtId="0" fontId="77" fillId="0" borderId="63" xfId="0" applyFont="1" applyFill="1" applyBorder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0" fontId="77" fillId="27" borderId="61" xfId="0" applyFont="1" applyFill="1" applyBorder="1" applyAlignment="1">
      <alignment horizontal="center" vertical="center"/>
    </xf>
    <xf numFmtId="0" fontId="73" fillId="25" borderId="3" xfId="0" applyFont="1" applyFill="1" applyBorder="1" applyAlignment="1">
      <alignment horizontal="center" vertical="center"/>
    </xf>
    <xf numFmtId="0" fontId="73" fillId="25" borderId="1" xfId="0" applyFont="1" applyFill="1" applyBorder="1" applyAlignment="1">
      <alignment horizontal="left" vertical="center"/>
    </xf>
    <xf numFmtId="208" fontId="73" fillId="0" borderId="0" xfId="0" applyNumberFormat="1" applyFont="1" applyAlignment="1">
      <alignment vertical="center"/>
    </xf>
    <xf numFmtId="209" fontId="73" fillId="25" borderId="1" xfId="438" applyNumberFormat="1" applyFont="1" applyFill="1" applyBorder="1" applyAlignment="1">
      <alignment vertical="center"/>
    </xf>
    <xf numFmtId="209" fontId="73" fillId="25" borderId="31" xfId="438" applyNumberFormat="1" applyFont="1" applyFill="1" applyBorder="1" applyAlignment="1">
      <alignment vertical="center"/>
    </xf>
    <xf numFmtId="180" fontId="77" fillId="0" borderId="47" xfId="438" applyFont="1" applyBorder="1" applyAlignment="1">
      <alignment vertical="center"/>
    </xf>
    <xf numFmtId="210" fontId="77" fillId="0" borderId="48" xfId="438" applyNumberFormat="1" applyFont="1" applyBorder="1" applyAlignment="1">
      <alignment vertical="center"/>
    </xf>
    <xf numFmtId="180" fontId="77" fillId="0" borderId="48" xfId="438" applyFont="1" applyBorder="1" applyAlignment="1">
      <alignment vertical="center"/>
    </xf>
    <xf numFmtId="180" fontId="77" fillId="0" borderId="49" xfId="438" applyFont="1" applyBorder="1" applyAlignment="1">
      <alignment vertical="center"/>
    </xf>
    <xf numFmtId="180" fontId="77" fillId="0" borderId="46" xfId="438" applyFont="1" applyBorder="1" applyAlignment="1">
      <alignment vertical="center"/>
    </xf>
    <xf numFmtId="180" fontId="77" fillId="0" borderId="52" xfId="438" applyFont="1" applyBorder="1" applyAlignment="1">
      <alignment vertical="center"/>
    </xf>
    <xf numFmtId="180" fontId="77" fillId="0" borderId="53" xfId="438" applyFont="1" applyBorder="1" applyAlignment="1">
      <alignment vertical="center"/>
    </xf>
    <xf numFmtId="180" fontId="77" fillId="0" borderId="51" xfId="438" applyFont="1" applyBorder="1" applyAlignment="1">
      <alignment vertical="center"/>
    </xf>
    <xf numFmtId="180" fontId="77" fillId="0" borderId="56" xfId="438" applyFont="1" applyFill="1" applyBorder="1" applyAlignment="1">
      <alignment vertical="center"/>
    </xf>
    <xf numFmtId="180" fontId="77" fillId="0" borderId="57" xfId="438" applyFont="1" applyFill="1" applyBorder="1" applyAlignment="1">
      <alignment vertical="center"/>
    </xf>
    <xf numFmtId="180" fontId="77" fillId="0" borderId="52" xfId="438" applyFont="1" applyFill="1" applyBorder="1" applyAlignment="1">
      <alignment vertical="center"/>
    </xf>
    <xf numFmtId="180" fontId="77" fillId="27" borderId="60" xfId="438" applyFont="1" applyFill="1" applyBorder="1" applyAlignment="1">
      <alignment vertical="center"/>
    </xf>
    <xf numFmtId="180" fontId="77" fillId="27" borderId="61" xfId="438" applyFont="1" applyFill="1" applyBorder="1" applyAlignment="1">
      <alignment vertical="center"/>
    </xf>
    <xf numFmtId="180" fontId="77" fillId="0" borderId="48" xfId="438" applyFont="1" applyFill="1" applyBorder="1" applyAlignment="1">
      <alignment vertical="center"/>
    </xf>
    <xf numFmtId="180" fontId="77" fillId="0" borderId="51" xfId="438" applyFont="1" applyFill="1" applyBorder="1" applyAlignment="1">
      <alignment vertical="center"/>
    </xf>
    <xf numFmtId="180" fontId="77" fillId="0" borderId="57" xfId="438" applyFont="1" applyBorder="1" applyAlignment="1">
      <alignment vertical="center"/>
    </xf>
    <xf numFmtId="180" fontId="77" fillId="0" borderId="56" xfId="438" applyFont="1" applyBorder="1" applyAlignment="1">
      <alignment vertical="center"/>
    </xf>
    <xf numFmtId="180" fontId="77" fillId="0" borderId="60" xfId="438" applyFont="1" applyBorder="1" applyAlignment="1">
      <alignment vertical="center"/>
    </xf>
    <xf numFmtId="180" fontId="77" fillId="0" borderId="62" xfId="438" applyFont="1" applyBorder="1" applyAlignment="1">
      <alignment vertical="center"/>
    </xf>
    <xf numFmtId="180" fontId="77" fillId="0" borderId="61" xfId="438" applyFont="1" applyBorder="1" applyAlignment="1">
      <alignment vertical="center"/>
    </xf>
    <xf numFmtId="180" fontId="77" fillId="0" borderId="64" xfId="438" applyFont="1" applyBorder="1" applyAlignment="1">
      <alignment vertical="center"/>
    </xf>
    <xf numFmtId="180" fontId="77" fillId="0" borderId="42" xfId="438" applyFont="1" applyBorder="1" applyAlignment="1">
      <alignment vertical="center"/>
    </xf>
    <xf numFmtId="180" fontId="77" fillId="0" borderId="43" xfId="438" applyFont="1" applyBorder="1" applyAlignment="1">
      <alignment vertical="center"/>
    </xf>
    <xf numFmtId="180" fontId="77" fillId="0" borderId="24" xfId="438" applyFont="1" applyBorder="1" applyAlignment="1">
      <alignment vertical="center"/>
    </xf>
    <xf numFmtId="180" fontId="77" fillId="28" borderId="70" xfId="438" applyFont="1" applyFill="1" applyBorder="1" applyAlignment="1">
      <alignment vertical="center"/>
    </xf>
    <xf numFmtId="180" fontId="77" fillId="28" borderId="71" xfId="438" applyFont="1" applyFill="1" applyBorder="1" applyAlignment="1">
      <alignment vertical="center"/>
    </xf>
    <xf numFmtId="180" fontId="77" fillId="0" borderId="77" xfId="438" applyFont="1" applyBorder="1" applyAlignment="1">
      <alignment vertical="center"/>
    </xf>
    <xf numFmtId="180" fontId="77" fillId="0" borderId="81" xfId="438" applyFont="1" applyBorder="1" applyAlignment="1">
      <alignment vertical="center"/>
    </xf>
    <xf numFmtId="180" fontId="77" fillId="27" borderId="62" xfId="438" applyFont="1" applyFill="1" applyBorder="1" applyAlignment="1">
      <alignment vertical="center"/>
    </xf>
    <xf numFmtId="180" fontId="77" fillId="0" borderId="78" xfId="438" applyFont="1" applyBorder="1" applyAlignment="1">
      <alignment vertical="center"/>
    </xf>
    <xf numFmtId="180" fontId="77" fillId="0" borderId="95" xfId="438" applyFont="1" applyBorder="1" applyAlignment="1">
      <alignment vertical="center"/>
    </xf>
    <xf numFmtId="180" fontId="77" fillId="0" borderId="90" xfId="438" applyFont="1" applyBorder="1" applyAlignment="1">
      <alignment vertical="center"/>
    </xf>
    <xf numFmtId="199" fontId="73" fillId="0" borderId="0" xfId="0" applyNumberFormat="1" applyFont="1" applyAlignment="1">
      <alignment vertical="center"/>
    </xf>
    <xf numFmtId="209" fontId="73" fillId="0" borderId="0" xfId="0" applyNumberFormat="1" applyFont="1" applyAlignment="1">
      <alignment vertical="center"/>
    </xf>
    <xf numFmtId="0" fontId="180" fillId="0" borderId="0" xfId="2896" applyFont="1"/>
    <xf numFmtId="0" fontId="4" fillId="0" borderId="0" xfId="2896" applyAlignment="1">
      <alignment horizontal="center" vertical="center" shrinkToFit="1"/>
    </xf>
    <xf numFmtId="0" fontId="4" fillId="0" borderId="0" xfId="2896" applyAlignment="1">
      <alignment vertical="center"/>
    </xf>
    <xf numFmtId="0" fontId="4" fillId="0" borderId="0" xfId="2896"/>
    <xf numFmtId="0" fontId="182" fillId="0" borderId="0" xfId="2896" applyFont="1" applyAlignment="1">
      <alignment vertical="center"/>
    </xf>
    <xf numFmtId="0" fontId="182" fillId="0" borderId="0" xfId="2896" applyFont="1"/>
    <xf numFmtId="0" fontId="181" fillId="50" borderId="84" xfId="2896" applyFont="1" applyFill="1" applyBorder="1" applyAlignment="1">
      <alignment horizontal="center" vertical="center"/>
    </xf>
    <xf numFmtId="0" fontId="4" fillId="0" borderId="96" xfId="2896" applyBorder="1" applyAlignment="1">
      <alignment vertical="center"/>
    </xf>
    <xf numFmtId="0" fontId="4" fillId="0" borderId="97" xfId="2896" applyBorder="1" applyAlignment="1">
      <alignment vertical="center"/>
    </xf>
    <xf numFmtId="238" fontId="4" fillId="0" borderId="98" xfId="2896" applyNumberFormat="1" applyBorder="1" applyAlignment="1" applyProtection="1">
      <alignment horizontal="center" vertical="center"/>
      <protection locked="0"/>
    </xf>
    <xf numFmtId="326" fontId="4" fillId="0" borderId="98" xfId="2896" applyNumberFormat="1" applyBorder="1" applyAlignment="1" applyProtection="1">
      <alignment horizontal="right" vertical="center"/>
      <protection locked="0"/>
    </xf>
    <xf numFmtId="0" fontId="4" fillId="0" borderId="99" xfId="2896" applyBorder="1" applyAlignment="1">
      <alignment vertical="center"/>
    </xf>
    <xf numFmtId="0" fontId="4" fillId="0" borderId="54" xfId="2896" applyBorder="1" applyAlignment="1">
      <alignment vertical="center"/>
    </xf>
    <xf numFmtId="238" fontId="4" fillId="0" borderId="82" xfId="2896" applyNumberFormat="1" applyBorder="1" applyAlignment="1" applyProtection="1">
      <alignment horizontal="center" vertical="center"/>
      <protection locked="0"/>
    </xf>
    <xf numFmtId="326" fontId="4" fillId="0" borderId="82" xfId="2896" applyNumberFormat="1" applyBorder="1" applyAlignment="1" applyProtection="1">
      <alignment horizontal="right" vertical="center"/>
      <protection locked="0"/>
    </xf>
    <xf numFmtId="0" fontId="181" fillId="0" borderId="99" xfId="2896" applyFont="1" applyBorder="1" applyAlignment="1">
      <alignment vertical="center"/>
    </xf>
    <xf numFmtId="0" fontId="181" fillId="0" borderId="54" xfId="2896" applyFont="1" applyBorder="1" applyAlignment="1">
      <alignment vertical="center"/>
    </xf>
    <xf numFmtId="238" fontId="183" fillId="0" borderId="82" xfId="2896" applyNumberFormat="1" applyFont="1" applyBorder="1" applyAlignment="1" applyProtection="1">
      <alignment horizontal="center" vertical="center"/>
      <protection locked="0"/>
    </xf>
    <xf numFmtId="0" fontId="4" fillId="0" borderId="100" xfId="2896" applyBorder="1" applyAlignment="1">
      <alignment vertical="center"/>
    </xf>
    <xf numFmtId="0" fontId="4" fillId="0" borderId="101" xfId="2896" applyBorder="1" applyAlignment="1">
      <alignment vertical="center"/>
    </xf>
    <xf numFmtId="326" fontId="4" fillId="0" borderId="80" xfId="2896" applyNumberFormat="1" applyBorder="1" applyAlignment="1" applyProtection="1">
      <alignment horizontal="right" vertical="center"/>
      <protection locked="0"/>
    </xf>
    <xf numFmtId="0" fontId="181" fillId="0" borderId="100" xfId="2896" applyFont="1" applyBorder="1" applyAlignment="1">
      <alignment vertical="center"/>
    </xf>
    <xf numFmtId="0" fontId="181" fillId="0" borderId="101" xfId="2896" applyFont="1" applyBorder="1" applyAlignment="1">
      <alignment vertical="center"/>
    </xf>
    <xf numFmtId="238" fontId="183" fillId="0" borderId="80" xfId="2896" applyNumberFormat="1" applyFont="1" applyBorder="1" applyAlignment="1" applyProtection="1">
      <alignment horizontal="center" vertical="center"/>
      <protection locked="0"/>
    </xf>
    <xf numFmtId="0" fontId="186" fillId="0" borderId="0" xfId="2896" applyFont="1" applyAlignment="1">
      <alignment vertical="center"/>
    </xf>
    <xf numFmtId="0" fontId="186" fillId="0" borderId="0" xfId="2896" applyFont="1"/>
    <xf numFmtId="0" fontId="4" fillId="26" borderId="1" xfId="2896" applyFill="1" applyBorder="1" applyAlignment="1">
      <alignment horizontal="center" vertical="center"/>
    </xf>
    <xf numFmtId="0" fontId="4" fillId="0" borderId="0" xfId="2896" applyBorder="1" applyAlignment="1">
      <alignment vertical="center"/>
    </xf>
    <xf numFmtId="0" fontId="4" fillId="0" borderId="102" xfId="2896" applyBorder="1" applyAlignment="1">
      <alignment horizontal="distributed" vertical="center"/>
    </xf>
    <xf numFmtId="0" fontId="4" fillId="0" borderId="103" xfId="2896" applyBorder="1" applyAlignment="1">
      <alignment horizontal="distributed" vertical="center"/>
    </xf>
    <xf numFmtId="0" fontId="4" fillId="0" borderId="17" xfId="2896" applyBorder="1" applyAlignment="1">
      <alignment horizontal="distributed" vertical="center"/>
    </xf>
    <xf numFmtId="0" fontId="4" fillId="0" borderId="0" xfId="2896" applyFill="1" applyBorder="1" applyAlignment="1" applyProtection="1">
      <alignment vertical="center"/>
      <protection locked="0"/>
    </xf>
    <xf numFmtId="0" fontId="4" fillId="0" borderId="0" xfId="2896" applyProtection="1">
      <protection locked="0"/>
    </xf>
    <xf numFmtId="0" fontId="71" fillId="0" borderId="0" xfId="2901">
      <alignment vertical="center"/>
    </xf>
    <xf numFmtId="0" fontId="189" fillId="0" borderId="0" xfId="2896" applyFont="1" applyAlignment="1">
      <alignment horizontal="center" vertical="center"/>
    </xf>
    <xf numFmtId="0" fontId="181" fillId="33" borderId="3" xfId="2896" applyFont="1" applyFill="1" applyBorder="1" applyAlignment="1">
      <alignment horizontal="center" vertical="center"/>
    </xf>
    <xf numFmtId="0" fontId="181" fillId="0" borderId="3" xfId="2896" applyFont="1" applyBorder="1" applyAlignment="1">
      <alignment vertical="center"/>
    </xf>
    <xf numFmtId="324" fontId="193" fillId="0" borderId="0" xfId="9257" applyNumberFormat="1" applyFont="1" applyAlignment="1">
      <alignment vertical="center"/>
    </xf>
    <xf numFmtId="180" fontId="71" fillId="0" borderId="0" xfId="9257" applyFont="1" applyAlignment="1">
      <alignment vertical="center"/>
    </xf>
    <xf numFmtId="0" fontId="4" fillId="0" borderId="0" xfId="2896" applyAlignment="1">
      <alignment horizontal="left" vertical="center" shrinkToFit="1"/>
    </xf>
    <xf numFmtId="180" fontId="4" fillId="0" borderId="0" xfId="9258" applyFont="1" applyAlignment="1">
      <alignment vertical="center"/>
    </xf>
    <xf numFmtId="0" fontId="181" fillId="0" borderId="27" xfId="2896" applyFont="1" applyBorder="1" applyAlignment="1">
      <alignment vertical="center"/>
    </xf>
    <xf numFmtId="327" fontId="187" fillId="0" borderId="3" xfId="2896" applyNumberFormat="1" applyFont="1" applyBorder="1" applyAlignment="1">
      <alignment vertical="center"/>
    </xf>
    <xf numFmtId="0" fontId="187" fillId="0" borderId="3" xfId="2896" applyFont="1" applyBorder="1" applyAlignment="1">
      <alignment vertical="center"/>
    </xf>
    <xf numFmtId="0" fontId="181" fillId="0" borderId="0" xfId="2896" applyFont="1" applyFill="1" applyBorder="1" applyAlignment="1">
      <alignment horizontal="distributed" vertical="center"/>
    </xf>
    <xf numFmtId="0" fontId="181" fillId="0" borderId="0" xfId="2896" applyFont="1" applyBorder="1" applyAlignment="1">
      <alignment vertical="center"/>
    </xf>
    <xf numFmtId="326" fontId="181" fillId="0" borderId="0" xfId="2896" applyNumberFormat="1" applyFont="1" applyBorder="1" applyAlignment="1">
      <alignment vertical="center"/>
    </xf>
    <xf numFmtId="254" fontId="181" fillId="0" borderId="0" xfId="2896" applyNumberFormat="1" applyFont="1" applyBorder="1" applyAlignment="1">
      <alignment horizontal="left" vertical="center"/>
    </xf>
    <xf numFmtId="0" fontId="181" fillId="0" borderId="0" xfId="2896" applyFont="1" applyBorder="1" applyAlignment="1">
      <alignment horizontal="left" vertical="center"/>
    </xf>
    <xf numFmtId="0" fontId="187" fillId="0" borderId="0" xfId="2896" applyFont="1" applyAlignment="1">
      <alignment vertical="center"/>
    </xf>
    <xf numFmtId="0" fontId="4" fillId="33" borderId="52" xfId="2896" applyFill="1" applyBorder="1" applyAlignment="1">
      <alignment horizontal="center" vertical="center"/>
    </xf>
    <xf numFmtId="328" fontId="4" fillId="0" borderId="52" xfId="2896" applyNumberFormat="1" applyBorder="1" applyAlignment="1">
      <alignment vertical="center"/>
    </xf>
    <xf numFmtId="0" fontId="4" fillId="0" borderId="52" xfId="2896" applyBorder="1" applyAlignment="1">
      <alignment horizontal="center" vertical="center"/>
    </xf>
    <xf numFmtId="238" fontId="4" fillId="0" borderId="52" xfId="2896" applyNumberFormat="1" applyBorder="1" applyAlignment="1">
      <alignment horizontal="center" vertical="center"/>
    </xf>
    <xf numFmtId="0" fontId="182" fillId="0" borderId="11" xfId="2896" applyFont="1" applyBorder="1" applyAlignment="1">
      <alignment horizontal="right" vertical="center"/>
    </xf>
    <xf numFmtId="0" fontId="182" fillId="0" borderId="11" xfId="2896" applyFont="1" applyBorder="1" applyAlignment="1">
      <alignment horizontal="left" vertical="center"/>
    </xf>
    <xf numFmtId="0" fontId="182" fillId="0" borderId="0" xfId="2896" applyFont="1" applyAlignment="1">
      <alignment horizontal="left" vertical="center"/>
    </xf>
    <xf numFmtId="0" fontId="182" fillId="0" borderId="0" xfId="2896" applyFont="1" applyBorder="1" applyAlignment="1">
      <alignment vertical="center"/>
    </xf>
    <xf numFmtId="0" fontId="198" fillId="0" borderId="0" xfId="2896" applyNumberFormat="1" applyFont="1" applyAlignment="1">
      <alignment vertical="center"/>
    </xf>
    <xf numFmtId="0" fontId="197" fillId="0" borderId="0" xfId="2896" applyNumberFormat="1" applyFont="1" applyAlignment="1">
      <alignment vertical="center"/>
    </xf>
    <xf numFmtId="324" fontId="4" fillId="0" borderId="0" xfId="9258" applyNumberFormat="1" applyFont="1" applyAlignment="1">
      <alignment vertical="center"/>
    </xf>
    <xf numFmtId="0" fontId="201" fillId="0" borderId="0" xfId="2896" applyFont="1" applyBorder="1" applyAlignment="1">
      <alignment horizontal="right" vertical="center"/>
    </xf>
    <xf numFmtId="0" fontId="201" fillId="0" borderId="0" xfId="2896" applyFont="1" applyBorder="1" applyAlignment="1">
      <alignment horizontal="left" vertical="center"/>
    </xf>
    <xf numFmtId="208" fontId="201" fillId="0" borderId="0" xfId="2896" applyNumberFormat="1" applyFont="1" applyBorder="1" applyAlignment="1">
      <alignment horizontal="center" vertical="center"/>
    </xf>
    <xf numFmtId="208" fontId="202" fillId="0" borderId="0" xfId="2896" applyNumberFormat="1" applyFont="1" applyBorder="1" applyAlignment="1">
      <alignment horizontal="right" vertical="center"/>
    </xf>
    <xf numFmtId="0" fontId="181" fillId="0" borderId="0" xfId="2896" applyFont="1" applyAlignment="1">
      <alignment vertical="center"/>
    </xf>
    <xf numFmtId="327" fontId="4" fillId="0" borderId="52" xfId="2896" applyNumberFormat="1" applyBorder="1" applyAlignment="1">
      <alignment vertical="center"/>
    </xf>
    <xf numFmtId="326" fontId="4" fillId="0" borderId="52" xfId="2896" applyNumberFormat="1" applyBorder="1" applyAlignment="1">
      <alignment horizontal="center" vertical="center"/>
    </xf>
    <xf numFmtId="0" fontId="182" fillId="0" borderId="0" xfId="2896" applyFont="1" applyBorder="1" applyAlignment="1">
      <alignment horizontal="right" vertical="center"/>
    </xf>
    <xf numFmtId="0" fontId="182" fillId="0" borderId="0" xfId="2896" applyFont="1" applyBorder="1" applyAlignment="1">
      <alignment horizontal="left" vertical="center"/>
    </xf>
    <xf numFmtId="326" fontId="182" fillId="0" borderId="11" xfId="2896" applyNumberFormat="1" applyFont="1" applyBorder="1" applyAlignment="1">
      <alignment horizontal="left" vertical="center"/>
    </xf>
    <xf numFmtId="0" fontId="187" fillId="0" borderId="0" xfId="2896" applyFont="1" applyBorder="1" applyAlignment="1">
      <alignment vertical="center" shrinkToFit="1"/>
    </xf>
    <xf numFmtId="0" fontId="4" fillId="0" borderId="0" xfId="2896" applyAlignment="1">
      <alignment horizontal="center" vertical="center"/>
    </xf>
    <xf numFmtId="208" fontId="4" fillId="0" borderId="0" xfId="2896" applyNumberFormat="1" applyAlignment="1">
      <alignment horizontal="center" vertical="center" shrinkToFit="1"/>
    </xf>
    <xf numFmtId="208" fontId="4" fillId="0" borderId="0" xfId="2896" applyNumberFormat="1" applyAlignment="1">
      <alignment horizontal="right" vertical="center" shrinkToFit="1"/>
    </xf>
    <xf numFmtId="0" fontId="208" fillId="0" borderId="0" xfId="0" applyFont="1" applyAlignment="1">
      <alignment vertical="center"/>
    </xf>
    <xf numFmtId="0" fontId="77" fillId="0" borderId="54" xfId="0" applyFont="1" applyBorder="1" applyAlignment="1">
      <alignment horizontal="center" vertical="center"/>
    </xf>
    <xf numFmtId="180" fontId="77" fillId="0" borderId="81" xfId="438" applyFont="1" applyFill="1" applyBorder="1" applyAlignment="1">
      <alignment vertical="center"/>
    </xf>
    <xf numFmtId="14" fontId="77" fillId="0" borderId="0" xfId="0" applyNumberFormat="1" applyFont="1" applyAlignment="1">
      <alignment horizontal="right" vertical="center"/>
    </xf>
    <xf numFmtId="0" fontId="217" fillId="0" borderId="124" xfId="9389" applyFont="1" applyBorder="1" applyAlignment="1">
      <alignment horizontal="left"/>
    </xf>
    <xf numFmtId="0" fontId="217" fillId="0" borderId="131" xfId="9389" applyFont="1" applyBorder="1" applyAlignment="1">
      <alignment horizontal="left"/>
    </xf>
    <xf numFmtId="0" fontId="217" fillId="0" borderId="142" xfId="9389" applyFont="1" applyBorder="1" applyAlignment="1">
      <alignment horizontal="left"/>
    </xf>
    <xf numFmtId="0" fontId="218" fillId="0" borderId="126" xfId="9389" applyFont="1" applyBorder="1" applyAlignment="1">
      <alignment horizontal="center" vertical="center"/>
    </xf>
    <xf numFmtId="0" fontId="215" fillId="51" borderId="123" xfId="9389" applyFont="1" applyFill="1" applyBorder="1" applyAlignment="1">
      <alignment horizontal="center" vertical="center"/>
    </xf>
    <xf numFmtId="0" fontId="216" fillId="0" borderId="0" xfId="0" applyFont="1"/>
    <xf numFmtId="0" fontId="215" fillId="51" borderId="53" xfId="9389" applyFont="1" applyFill="1" applyBorder="1" applyAlignment="1">
      <alignment horizontal="center" vertical="center"/>
    </xf>
    <xf numFmtId="0" fontId="215" fillId="0" borderId="131" xfId="9389" applyFont="1" applyBorder="1" applyAlignment="1">
      <alignment horizontal="left"/>
    </xf>
    <xf numFmtId="0" fontId="217" fillId="0" borderId="0" xfId="9389" applyFont="1" applyBorder="1" applyAlignment="1">
      <alignment horizontal="left"/>
    </xf>
    <xf numFmtId="0" fontId="214" fillId="0" borderId="121" xfId="9389" applyFont="1" applyBorder="1" applyAlignment="1">
      <alignment horizontal="center" vertical="center"/>
    </xf>
    <xf numFmtId="0" fontId="218" fillId="0" borderId="122" xfId="9389" applyFont="1" applyBorder="1" applyAlignment="1">
      <alignment horizontal="left" wrapText="1"/>
    </xf>
    <xf numFmtId="0" fontId="215" fillId="51" borderId="114" xfId="9389" applyFont="1" applyFill="1" applyBorder="1" applyAlignment="1">
      <alignment horizontal="center" vertical="center"/>
    </xf>
    <xf numFmtId="0" fontId="215" fillId="51" borderId="116" xfId="9389" applyFont="1" applyFill="1" applyBorder="1" applyAlignment="1">
      <alignment horizontal="center" vertical="center"/>
    </xf>
    <xf numFmtId="0" fontId="215" fillId="51" borderId="134" xfId="9389" applyFont="1" applyFill="1" applyBorder="1" applyAlignment="1">
      <alignment horizontal="center" vertical="center"/>
    </xf>
    <xf numFmtId="0" fontId="215" fillId="51" borderId="51" xfId="9389" applyFont="1" applyFill="1" applyBorder="1" applyAlignment="1">
      <alignment horizontal="center" vertical="center"/>
    </xf>
    <xf numFmtId="0" fontId="215" fillId="51" borderId="77" xfId="9389" applyFont="1" applyFill="1" applyBorder="1" applyAlignment="1">
      <alignment horizontal="center" vertical="center"/>
    </xf>
    <xf numFmtId="0" fontId="215" fillId="0" borderId="0" xfId="9389" applyFont="1" applyBorder="1" applyAlignment="1">
      <alignment horizontal="left"/>
    </xf>
    <xf numFmtId="0" fontId="9" fillId="0" borderId="0" xfId="6568" applyFont="1" applyAlignment="1">
      <alignment vertical="center" shrinkToFit="1"/>
    </xf>
    <xf numFmtId="0" fontId="9" fillId="0" borderId="0" xfId="6568" applyFont="1" applyAlignment="1">
      <alignment vertical="center"/>
    </xf>
    <xf numFmtId="0" fontId="239" fillId="0" borderId="0" xfId="6568" applyFont="1" applyAlignment="1">
      <alignment vertical="center"/>
    </xf>
    <xf numFmtId="49" fontId="239" fillId="0" borderId="0" xfId="0" applyNumberFormat="1" applyFont="1" applyAlignment="1">
      <alignment vertical="center"/>
    </xf>
    <xf numFmtId="49" fontId="143" fillId="0" borderId="0" xfId="0" applyNumberFormat="1" applyFont="1" applyAlignment="1">
      <alignment vertical="center"/>
    </xf>
    <xf numFmtId="0" fontId="239" fillId="0" borderId="0" xfId="0" applyFont="1" applyAlignment="1">
      <alignment vertical="center"/>
    </xf>
    <xf numFmtId="0" fontId="0" fillId="0" borderId="0" xfId="0" applyAlignment="1">
      <alignment vertical="center"/>
    </xf>
    <xf numFmtId="49" fontId="182" fillId="0" borderId="0" xfId="0" applyNumberFormat="1" applyFont="1"/>
    <xf numFmtId="49" fontId="0" fillId="0" borderId="0" xfId="0" applyNumberFormat="1"/>
    <xf numFmtId="0" fontId="0" fillId="0" borderId="0" xfId="0" applyFont="1"/>
    <xf numFmtId="0" fontId="240" fillId="0" borderId="0" xfId="9263" applyFont="1" applyAlignment="1">
      <alignment horizontal="left" vertical="center"/>
    </xf>
    <xf numFmtId="49" fontId="143" fillId="53" borderId="1" xfId="0" applyNumberFormat="1" applyFont="1" applyFill="1" applyBorder="1" applyAlignment="1">
      <alignment horizontal="center" vertical="center"/>
    </xf>
    <xf numFmtId="0" fontId="143" fillId="0" borderId="1" xfId="9263" applyFont="1" applyBorder="1" applyAlignment="1">
      <alignment horizontal="center" vertical="center"/>
    </xf>
    <xf numFmtId="0" fontId="143" fillId="0" borderId="18" xfId="9263" applyFont="1" applyBorder="1" applyAlignment="1">
      <alignment horizontal="center" vertical="center"/>
    </xf>
    <xf numFmtId="0" fontId="4" fillId="0" borderId="0" xfId="0" applyFont="1"/>
    <xf numFmtId="0" fontId="242" fillId="0" borderId="0" xfId="6568" applyFont="1" applyAlignment="1">
      <alignment horizontal="left"/>
    </xf>
    <xf numFmtId="41" fontId="242" fillId="0" borderId="0" xfId="10856" applyFont="1" applyAlignment="1">
      <alignment shrinkToFit="1"/>
    </xf>
    <xf numFmtId="0" fontId="242" fillId="0" borderId="0" xfId="6568" applyFont="1" applyAlignment="1"/>
    <xf numFmtId="41" fontId="242" fillId="0" borderId="0" xfId="6568" applyNumberFormat="1" applyFont="1" applyAlignment="1"/>
    <xf numFmtId="209" fontId="74" fillId="52" borderId="1" xfId="438" applyNumberFormat="1" applyFont="1" applyFill="1" applyBorder="1" applyAlignment="1">
      <alignment vertical="center"/>
    </xf>
    <xf numFmtId="209" fontId="209" fillId="52" borderId="39" xfId="438" applyNumberFormat="1" applyFont="1" applyFill="1" applyBorder="1" applyAlignment="1">
      <alignment vertical="center" shrinkToFit="1"/>
    </xf>
    <xf numFmtId="180" fontId="73" fillId="25" borderId="31" xfId="438" applyFont="1" applyFill="1" applyBorder="1" applyAlignment="1">
      <alignment vertical="center"/>
    </xf>
    <xf numFmtId="180" fontId="73" fillId="25" borderId="1" xfId="438" applyFont="1" applyFill="1" applyBorder="1" applyAlignment="1">
      <alignment vertical="center"/>
    </xf>
    <xf numFmtId="180" fontId="73" fillId="25" borderId="1" xfId="438" applyFont="1" applyFill="1" applyBorder="1" applyAlignment="1">
      <alignment horizontal="right" vertical="center"/>
    </xf>
    <xf numFmtId="180" fontId="73" fillId="52" borderId="1" xfId="438" applyFont="1" applyFill="1" applyBorder="1" applyAlignment="1">
      <alignment vertical="center"/>
    </xf>
    <xf numFmtId="0" fontId="77" fillId="0" borderId="0" xfId="6568" applyFont="1" applyAlignment="1">
      <alignment horizontal="left" vertical="center"/>
    </xf>
    <xf numFmtId="41" fontId="77" fillId="0" borderId="0" xfId="10860" applyFont="1" applyAlignment="1">
      <alignment horizontal="left" vertical="center"/>
    </xf>
    <xf numFmtId="0" fontId="77" fillId="0" borderId="0" xfId="6568" applyFont="1" applyAlignment="1">
      <alignment vertical="center"/>
    </xf>
    <xf numFmtId="49" fontId="77" fillId="0" borderId="0" xfId="0" applyNumberFormat="1" applyFont="1" applyAlignment="1">
      <alignment vertical="center"/>
    </xf>
    <xf numFmtId="41" fontId="77" fillId="25" borderId="0" xfId="10860" applyFont="1" applyFill="1" applyAlignment="1">
      <alignment horizontal="left" vertical="center"/>
    </xf>
    <xf numFmtId="10" fontId="77" fillId="0" borderId="0" xfId="10865" applyNumberFormat="1" applyFont="1" applyAlignment="1">
      <alignment horizontal="left" vertical="center"/>
    </xf>
    <xf numFmtId="0" fontId="218" fillId="0" borderId="121" xfId="9389" applyFont="1" applyBorder="1" applyAlignment="1">
      <alignment horizontal="left"/>
    </xf>
    <xf numFmtId="0" fontId="218" fillId="0" borderId="122" xfId="9389" applyFont="1" applyBorder="1" applyAlignment="1">
      <alignment horizontal="left"/>
    </xf>
    <xf numFmtId="0" fontId="214" fillId="0" borderId="122" xfId="9389" applyFont="1" applyBorder="1" applyAlignment="1">
      <alignment horizontal="left"/>
    </xf>
    <xf numFmtId="0" fontId="213" fillId="0" borderId="126" xfId="9389" applyFont="1" applyBorder="1" applyAlignment="1">
      <alignment horizontal="left"/>
    </xf>
    <xf numFmtId="0" fontId="215" fillId="51" borderId="115" xfId="9389" applyFont="1" applyFill="1" applyBorder="1" applyAlignment="1">
      <alignment horizontal="center" vertical="center"/>
    </xf>
    <xf numFmtId="0" fontId="215" fillId="51" borderId="117" xfId="9389" applyFont="1" applyFill="1" applyBorder="1" applyAlignment="1">
      <alignment horizontal="center" vertical="center"/>
    </xf>
    <xf numFmtId="0" fontId="215" fillId="51" borderId="133" xfId="9389" applyFont="1" applyFill="1" applyBorder="1" applyAlignment="1">
      <alignment horizontal="center" vertical="center"/>
    </xf>
    <xf numFmtId="0" fontId="215" fillId="51" borderId="52" xfId="9389" applyFont="1" applyFill="1" applyBorder="1" applyAlignment="1">
      <alignment horizontal="center" vertical="center"/>
    </xf>
    <xf numFmtId="0" fontId="0" fillId="0" borderId="0" xfId="0"/>
    <xf numFmtId="199" fontId="0" fillId="0" borderId="0" xfId="9390" applyNumberFormat="1" applyFont="1" applyAlignment="1">
      <alignment horizontal="center" vertical="center"/>
    </xf>
    <xf numFmtId="14" fontId="1" fillId="0" borderId="0" xfId="9389" applyNumberFormat="1" applyFont="1" applyAlignment="1">
      <alignment horizontal="right" vertical="center"/>
    </xf>
    <xf numFmtId="0" fontId="1" fillId="0" borderId="82" xfId="9389" applyBorder="1" applyAlignment="1">
      <alignment horizontal="left"/>
    </xf>
    <xf numFmtId="0" fontId="1" fillId="0" borderId="80" xfId="9389" applyBorder="1" applyAlignment="1">
      <alignment horizontal="left"/>
    </xf>
    <xf numFmtId="0" fontId="1" fillId="0" borderId="138" xfId="9389" applyBorder="1" applyAlignment="1">
      <alignment horizontal="left"/>
    </xf>
    <xf numFmtId="0" fontId="1" fillId="0" borderId="139" xfId="9389" applyBorder="1" applyAlignment="1">
      <alignment horizontal="left"/>
    </xf>
    <xf numFmtId="0" fontId="1" fillId="0" borderId="131" xfId="9389" applyBorder="1" applyAlignment="1">
      <alignment horizontal="left"/>
    </xf>
    <xf numFmtId="0" fontId="1" fillId="0" borderId="0" xfId="9389" applyBorder="1" applyAlignment="1">
      <alignment horizontal="left"/>
    </xf>
    <xf numFmtId="0" fontId="1" fillId="0" borderId="132" xfId="9389" applyBorder="1" applyAlignment="1">
      <alignment horizontal="left"/>
    </xf>
    <xf numFmtId="0" fontId="1" fillId="0" borderId="119" xfId="9389" applyBorder="1" applyAlignment="1">
      <alignment horizontal="left"/>
    </xf>
    <xf numFmtId="0" fontId="1" fillId="0" borderId="131" xfId="9389" applyFont="1" applyBorder="1" applyAlignment="1">
      <alignment horizontal="left"/>
    </xf>
    <xf numFmtId="0" fontId="1" fillId="0" borderId="0" xfId="9389" applyFont="1" applyAlignment="1">
      <alignment horizontal="left" vertical="center" indent="1"/>
    </xf>
    <xf numFmtId="0" fontId="1" fillId="0" borderId="140" xfId="9389" applyBorder="1" applyAlignment="1">
      <alignment horizontal="left"/>
    </xf>
    <xf numFmtId="0" fontId="1" fillId="0" borderId="124" xfId="9389" applyBorder="1" applyAlignment="1">
      <alignment horizontal="left"/>
    </xf>
    <xf numFmtId="0" fontId="1" fillId="0" borderId="133" xfId="9389" applyBorder="1" applyAlignment="1">
      <alignment horizontal="left"/>
    </xf>
    <xf numFmtId="0" fontId="1" fillId="0" borderId="141" xfId="9389" applyBorder="1" applyAlignment="1">
      <alignment horizontal="left"/>
    </xf>
    <xf numFmtId="0" fontId="1" fillId="0" borderId="128" xfId="9389" applyBorder="1" applyAlignment="1">
      <alignment horizontal="left"/>
    </xf>
    <xf numFmtId="0" fontId="1" fillId="0" borderId="142" xfId="9389" applyBorder="1" applyAlignment="1">
      <alignment horizontal="left"/>
    </xf>
    <xf numFmtId="0" fontId="1" fillId="0" borderId="143" xfId="9389" applyBorder="1" applyAlignment="1">
      <alignment horizontal="left"/>
    </xf>
    <xf numFmtId="10" fontId="11" fillId="0" borderId="135" xfId="9390" applyNumberFormat="1" applyFont="1" applyBorder="1" applyAlignment="1">
      <alignment horizontal="center" vertical="center"/>
    </xf>
    <xf numFmtId="10" fontId="11" fillId="0" borderId="136" xfId="9390" applyNumberFormat="1" applyFont="1" applyBorder="1" applyAlignment="1">
      <alignment horizontal="center" vertical="center"/>
    </xf>
    <xf numFmtId="10" fontId="11" fillId="0" borderId="137" xfId="9390" applyNumberFormat="1" applyFont="1" applyBorder="1" applyAlignment="1">
      <alignment horizontal="center" vertical="center"/>
    </xf>
    <xf numFmtId="199" fontId="0" fillId="0" borderId="116" xfId="9390" applyNumberFormat="1" applyFont="1" applyBorder="1" applyAlignment="1">
      <alignment horizontal="center" vertical="center" shrinkToFit="1"/>
    </xf>
    <xf numFmtId="199" fontId="0" fillId="0" borderId="114" xfId="9390" applyNumberFormat="1" applyFont="1" applyBorder="1" applyAlignment="1">
      <alignment horizontal="center" vertical="center" shrinkToFit="1"/>
    </xf>
    <xf numFmtId="199" fontId="0" fillId="0" borderId="115" xfId="9390" applyNumberFormat="1" applyFont="1" applyBorder="1" applyAlignment="1">
      <alignment horizontal="center" vertical="center" shrinkToFit="1"/>
    </xf>
    <xf numFmtId="0" fontId="1" fillId="0" borderId="146" xfId="9389" applyBorder="1" applyAlignment="1">
      <alignment horizontal="center" vertical="center"/>
    </xf>
    <xf numFmtId="0" fontId="1" fillId="0" borderId="147" xfId="9389" applyBorder="1" applyAlignment="1">
      <alignment horizontal="center" vertical="center"/>
    </xf>
    <xf numFmtId="0" fontId="240" fillId="0" borderId="149" xfId="9263" applyFont="1" applyFill="1" applyBorder="1" applyAlignment="1">
      <alignment horizontal="center" vertical="center" wrapText="1"/>
    </xf>
    <xf numFmtId="0" fontId="240" fillId="0" borderId="105" xfId="9263" applyFont="1" applyFill="1" applyBorder="1" applyAlignment="1">
      <alignment horizontal="center" vertical="center" wrapText="1"/>
    </xf>
    <xf numFmtId="0" fontId="240" fillId="0" borderId="106" xfId="9263" applyFont="1" applyFill="1" applyBorder="1" applyAlignment="1">
      <alignment horizontal="center" vertical="center" wrapText="1"/>
    </xf>
    <xf numFmtId="0" fontId="240" fillId="0" borderId="27" xfId="9263" applyFont="1" applyFill="1" applyBorder="1" applyAlignment="1">
      <alignment horizontal="center" vertical="center"/>
    </xf>
    <xf numFmtId="0" fontId="240" fillId="0" borderId="3" xfId="9263" applyFont="1" applyFill="1" applyBorder="1" applyAlignment="1">
      <alignment horizontal="center" vertical="center"/>
    </xf>
    <xf numFmtId="0" fontId="240" fillId="0" borderId="26" xfId="9263" applyFont="1" applyFill="1" applyBorder="1" applyAlignment="1">
      <alignment horizontal="center" vertical="center"/>
    </xf>
    <xf numFmtId="0" fontId="143" fillId="0" borderId="27" xfId="9263" applyFont="1" applyFill="1" applyBorder="1" applyAlignment="1">
      <alignment horizontal="center" vertical="center"/>
    </xf>
    <xf numFmtId="0" fontId="143" fillId="0" borderId="3" xfId="9263" applyFont="1" applyFill="1" applyBorder="1" applyAlignment="1">
      <alignment horizontal="center" vertical="center"/>
    </xf>
    <xf numFmtId="0" fontId="143" fillId="0" borderId="26" xfId="9263" applyFont="1" applyFill="1" applyBorder="1" applyAlignment="1">
      <alignment horizontal="center" vertical="center"/>
    </xf>
    <xf numFmtId="0" fontId="143" fillId="0" borderId="27" xfId="9263" applyFont="1" applyFill="1" applyBorder="1" applyAlignment="1">
      <alignment horizontal="center" vertical="center" wrapText="1"/>
    </xf>
    <xf numFmtId="0" fontId="238" fillId="0" borderId="0" xfId="0" applyFont="1" applyAlignment="1">
      <alignment horizontal="center"/>
    </xf>
    <xf numFmtId="0" fontId="239" fillId="0" borderId="0" xfId="0" applyFont="1" applyAlignment="1">
      <alignment vertical="center"/>
    </xf>
    <xf numFmtId="49" fontId="143" fillId="53" borderId="27" xfId="0" applyNumberFormat="1" applyFont="1" applyFill="1" applyBorder="1" applyAlignment="1">
      <alignment horizontal="center" vertical="center"/>
    </xf>
    <xf numFmtId="49" fontId="143" fillId="53" borderId="3" xfId="0" applyNumberFormat="1" applyFont="1" applyFill="1" applyBorder="1" applyAlignment="1">
      <alignment horizontal="center" vertical="center"/>
    </xf>
    <xf numFmtId="49" fontId="143" fillId="53" borderId="26" xfId="0" applyNumberFormat="1" applyFont="1" applyFill="1" applyBorder="1" applyAlignment="1">
      <alignment horizontal="center" vertical="center"/>
    </xf>
    <xf numFmtId="0" fontId="240" fillId="0" borderId="27" xfId="9263" applyFont="1" applyFill="1" applyBorder="1" applyAlignment="1">
      <alignment horizontal="center" vertical="center" wrapText="1"/>
    </xf>
    <xf numFmtId="238" fontId="240" fillId="0" borderId="27" xfId="9263" applyNumberFormat="1" applyFont="1" applyFill="1" applyBorder="1" applyAlignment="1">
      <alignment horizontal="center" vertical="center"/>
    </xf>
    <xf numFmtId="238" fontId="240" fillId="0" borderId="3" xfId="9263" applyNumberFormat="1" applyFont="1" applyFill="1" applyBorder="1" applyAlignment="1">
      <alignment horizontal="center" vertical="center"/>
    </xf>
    <xf numFmtId="238" fontId="240" fillId="0" borderId="26" xfId="9263" applyNumberFormat="1" applyFont="1" applyFill="1" applyBorder="1" applyAlignment="1">
      <alignment horizontal="center" vertical="center"/>
    </xf>
    <xf numFmtId="0" fontId="76" fillId="25" borderId="0" xfId="0" applyFont="1" applyFill="1" applyAlignment="1">
      <alignment horizontal="left"/>
    </xf>
    <xf numFmtId="0" fontId="75" fillId="25" borderId="0" xfId="0" applyFont="1" applyFill="1" applyAlignment="1">
      <alignment horizontal="center" vertical="center"/>
    </xf>
    <xf numFmtId="0" fontId="73" fillId="25" borderId="27" xfId="0" applyFont="1" applyFill="1" applyBorder="1" applyAlignment="1">
      <alignment horizontal="center" vertical="center"/>
    </xf>
    <xf numFmtId="0" fontId="73" fillId="25" borderId="26" xfId="0" applyFont="1" applyFill="1" applyBorder="1" applyAlignment="1">
      <alignment horizontal="center" vertical="center"/>
    </xf>
    <xf numFmtId="0" fontId="74" fillId="25" borderId="83" xfId="0" applyFont="1" applyFill="1" applyBorder="1" applyAlignment="1">
      <alignment horizontal="center" vertical="center"/>
    </xf>
    <xf numFmtId="0" fontId="74" fillId="25" borderId="32" xfId="0" applyFont="1" applyFill="1" applyBorder="1" applyAlignment="1">
      <alignment horizontal="center" vertical="center"/>
    </xf>
    <xf numFmtId="0" fontId="74" fillId="25" borderId="33" xfId="0" applyFont="1" applyFill="1" applyBorder="1" applyAlignment="1">
      <alignment horizontal="center" vertical="center"/>
    </xf>
    <xf numFmtId="0" fontId="73" fillId="25" borderId="36" xfId="0" applyFont="1" applyFill="1" applyBorder="1" applyAlignment="1">
      <alignment horizontal="center" vertical="center"/>
    </xf>
    <xf numFmtId="0" fontId="73" fillId="25" borderId="37" xfId="0" applyFont="1" applyFill="1" applyBorder="1" applyAlignment="1">
      <alignment horizontal="center" vertical="center"/>
    </xf>
    <xf numFmtId="0" fontId="73" fillId="25" borderId="38" xfId="0" applyFont="1" applyFill="1" applyBorder="1" applyAlignment="1">
      <alignment horizontal="center" vertical="center"/>
    </xf>
    <xf numFmtId="0" fontId="73" fillId="25" borderId="104" xfId="0" applyFont="1" applyFill="1" applyBorder="1" applyAlignment="1">
      <alignment horizontal="center" vertical="center" wrapText="1"/>
    </xf>
    <xf numFmtId="0" fontId="73" fillId="25" borderId="105" xfId="0" applyFont="1" applyFill="1" applyBorder="1" applyAlignment="1">
      <alignment horizontal="center" vertical="center"/>
    </xf>
    <xf numFmtId="0" fontId="73" fillId="25" borderId="106" xfId="0" applyFont="1" applyFill="1" applyBorder="1" applyAlignment="1">
      <alignment horizontal="center" vertical="center"/>
    </xf>
    <xf numFmtId="0" fontId="73" fillId="25" borderId="107" xfId="0" applyFont="1" applyFill="1" applyBorder="1" applyAlignment="1">
      <alignment horizontal="center" vertical="center"/>
    </xf>
    <xf numFmtId="0" fontId="73" fillId="25" borderId="0" xfId="0" applyFont="1" applyFill="1" applyBorder="1" applyAlignment="1">
      <alignment horizontal="center" vertical="center"/>
    </xf>
    <xf numFmtId="0" fontId="73" fillId="25" borderId="89" xfId="0" applyFont="1" applyFill="1" applyBorder="1" applyAlignment="1">
      <alignment horizontal="center" vertical="center"/>
    </xf>
    <xf numFmtId="0" fontId="73" fillId="25" borderId="108" xfId="0" applyFont="1" applyFill="1" applyBorder="1" applyAlignment="1">
      <alignment horizontal="center" vertical="center"/>
    </xf>
    <xf numFmtId="0" fontId="73" fillId="25" borderId="109" xfId="0" applyFont="1" applyFill="1" applyBorder="1" applyAlignment="1">
      <alignment horizontal="center" vertical="center"/>
    </xf>
    <xf numFmtId="0" fontId="73" fillId="25" borderId="110" xfId="0" applyFont="1" applyFill="1" applyBorder="1" applyAlignment="1">
      <alignment horizontal="center" vertical="center"/>
    </xf>
    <xf numFmtId="209" fontId="73" fillId="25" borderId="18" xfId="438" applyNumberFormat="1" applyFont="1" applyFill="1" applyBorder="1" applyAlignment="1">
      <alignment horizontal="center" vertical="center"/>
    </xf>
    <xf numFmtId="209" fontId="73" fillId="25" borderId="7" xfId="438" applyNumberFormat="1" applyFont="1" applyFill="1" applyBorder="1" applyAlignment="1">
      <alignment horizontal="center" vertical="center"/>
    </xf>
    <xf numFmtId="209" fontId="73" fillId="25" borderId="22" xfId="438" applyNumberFormat="1" applyFont="1" applyFill="1" applyBorder="1" applyAlignment="1">
      <alignment horizontal="center" vertical="center"/>
    </xf>
    <xf numFmtId="209" fontId="73" fillId="25" borderId="111" xfId="438" applyNumberFormat="1" applyFont="1" applyFill="1" applyBorder="1" applyAlignment="1">
      <alignment horizontal="center" vertical="center"/>
    </xf>
    <xf numFmtId="209" fontId="73" fillId="25" borderId="112" xfId="438" applyNumberFormat="1" applyFont="1" applyFill="1" applyBorder="1" applyAlignment="1">
      <alignment horizontal="center" vertical="center"/>
    </xf>
    <xf numFmtId="209" fontId="73" fillId="25" borderId="113" xfId="438" applyNumberFormat="1" applyFont="1" applyFill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 vertical="center"/>
    </xf>
    <xf numFmtId="0" fontId="77" fillId="0" borderId="26" xfId="0" applyFont="1" applyBorder="1" applyAlignment="1">
      <alignment horizontal="center" vertical="center"/>
    </xf>
    <xf numFmtId="0" fontId="77" fillId="28" borderId="67" xfId="0" applyFont="1" applyFill="1" applyBorder="1" applyAlignment="1">
      <alignment horizontal="center" vertical="center"/>
    </xf>
    <xf numFmtId="0" fontId="77" fillId="28" borderId="68" xfId="0" applyFont="1" applyFill="1" applyBorder="1" applyAlignment="1">
      <alignment horizontal="center" vertical="center"/>
    </xf>
    <xf numFmtId="0" fontId="77" fillId="28" borderId="69" xfId="0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26" borderId="27" xfId="0" applyFont="1" applyFill="1" applyBorder="1" applyAlignment="1">
      <alignment horizontal="center" vertical="center"/>
    </xf>
    <xf numFmtId="0" fontId="79" fillId="26" borderId="3" xfId="0" applyFont="1" applyFill="1" applyBorder="1" applyAlignment="1">
      <alignment horizontal="center" vertical="center"/>
    </xf>
    <xf numFmtId="0" fontId="79" fillId="26" borderId="26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0" fontId="77" fillId="0" borderId="65" xfId="0" applyFont="1" applyBorder="1" applyAlignment="1">
      <alignment horizontal="center" vertical="center"/>
    </xf>
    <xf numFmtId="0" fontId="77" fillId="0" borderId="54" xfId="0" applyFont="1" applyBorder="1" applyAlignment="1">
      <alignment horizontal="center" vertical="center"/>
    </xf>
    <xf numFmtId="0" fontId="77" fillId="0" borderId="66" xfId="0" applyFont="1" applyBorder="1" applyAlignment="1">
      <alignment horizontal="center" vertical="center"/>
    </xf>
    <xf numFmtId="0" fontId="77" fillId="0" borderId="55" xfId="0" applyFont="1" applyBorder="1" applyAlignment="1">
      <alignment horizontal="center" vertical="center"/>
    </xf>
    <xf numFmtId="0" fontId="181" fillId="33" borderId="27" xfId="2896" applyFont="1" applyFill="1" applyBorder="1" applyAlignment="1">
      <alignment horizontal="distributed" vertical="center"/>
    </xf>
    <xf numFmtId="0" fontId="181" fillId="33" borderId="26" xfId="2896" applyFont="1" applyFill="1" applyBorder="1" applyAlignment="1">
      <alignment horizontal="distributed" vertical="center"/>
    </xf>
    <xf numFmtId="208" fontId="191" fillId="0" borderId="27" xfId="2896" applyNumberFormat="1" applyFont="1" applyBorder="1" applyAlignment="1" applyProtection="1">
      <alignment horizontal="right" vertical="center"/>
      <protection locked="0"/>
    </xf>
    <xf numFmtId="208" fontId="191" fillId="0" borderId="3" xfId="2896" applyNumberFormat="1" applyFont="1" applyBorder="1" applyAlignment="1" applyProtection="1">
      <alignment horizontal="right" vertical="center"/>
      <protection locked="0"/>
    </xf>
    <xf numFmtId="0" fontId="192" fillId="0" borderId="3" xfId="2896" applyFont="1" applyBorder="1" applyAlignment="1">
      <alignment horizontal="center" vertical="center"/>
    </xf>
    <xf numFmtId="0" fontId="192" fillId="0" borderId="26" xfId="2896" applyFont="1" applyBorder="1" applyAlignment="1">
      <alignment horizontal="center" vertical="center"/>
    </xf>
    <xf numFmtId="0" fontId="181" fillId="27" borderId="27" xfId="2896" applyFont="1" applyFill="1" applyBorder="1" applyAlignment="1">
      <alignment horizontal="distributed" vertical="center"/>
    </xf>
    <xf numFmtId="0" fontId="181" fillId="27" borderId="26" xfId="2896" applyFont="1" applyFill="1" applyBorder="1" applyAlignment="1">
      <alignment horizontal="distributed" vertical="center"/>
    </xf>
    <xf numFmtId="0" fontId="194" fillId="0" borderId="27" xfId="2896" applyFont="1" applyBorder="1" applyAlignment="1">
      <alignment horizontal="center" vertical="center" shrinkToFit="1"/>
    </xf>
    <xf numFmtId="0" fontId="194" fillId="0" borderId="3" xfId="2896" applyFont="1" applyBorder="1" applyAlignment="1">
      <alignment horizontal="center" vertical="center" shrinkToFit="1"/>
    </xf>
    <xf numFmtId="0" fontId="194" fillId="0" borderId="26" xfId="2896" applyFont="1" applyBorder="1" applyAlignment="1">
      <alignment horizontal="center" vertical="center" shrinkToFit="1"/>
    </xf>
    <xf numFmtId="0" fontId="188" fillId="0" borderId="0" xfId="2896" applyFont="1" applyAlignment="1">
      <alignment horizontal="center" vertical="center"/>
    </xf>
    <xf numFmtId="0" fontId="181" fillId="33" borderId="27" xfId="2896" applyFont="1" applyFill="1" applyBorder="1" applyAlignment="1">
      <alignment horizontal="center" vertical="center"/>
    </xf>
    <xf numFmtId="0" fontId="181" fillId="33" borderId="3" xfId="2896" applyFont="1" applyFill="1" applyBorder="1" applyAlignment="1">
      <alignment horizontal="center" vertical="center"/>
    </xf>
    <xf numFmtId="180" fontId="190" fillId="0" borderId="27" xfId="2896" applyNumberFormat="1" applyFont="1" applyBorder="1" applyAlignment="1" applyProtection="1">
      <alignment horizontal="center" vertical="center" shrinkToFit="1"/>
      <protection locked="0"/>
    </xf>
    <xf numFmtId="0" fontId="190" fillId="0" borderId="3" xfId="2896" applyFont="1" applyBorder="1" applyAlignment="1" applyProtection="1">
      <alignment horizontal="center" vertical="center" shrinkToFit="1"/>
      <protection locked="0"/>
    </xf>
    <xf numFmtId="0" fontId="190" fillId="0" borderId="26" xfId="2896" applyFont="1" applyBorder="1" applyAlignment="1" applyProtection="1">
      <alignment horizontal="center" vertical="center" shrinkToFit="1"/>
      <protection locked="0"/>
    </xf>
    <xf numFmtId="0" fontId="190" fillId="0" borderId="27" xfId="2896" applyFont="1" applyBorder="1" applyAlignment="1" applyProtection="1">
      <alignment horizontal="center" vertical="center" shrinkToFit="1"/>
      <protection locked="0"/>
    </xf>
    <xf numFmtId="0" fontId="190" fillId="0" borderId="27" xfId="2896" applyFont="1" applyBorder="1" applyAlignment="1" applyProtection="1">
      <alignment horizontal="center" vertical="center"/>
      <protection locked="0"/>
    </xf>
    <xf numFmtId="0" fontId="190" fillId="0" borderId="26" xfId="2896" applyFont="1" applyBorder="1" applyAlignment="1" applyProtection="1">
      <alignment horizontal="center" vertical="center"/>
      <protection locked="0"/>
    </xf>
    <xf numFmtId="0" fontId="196" fillId="0" borderId="0" xfId="2896" applyFont="1" applyAlignment="1">
      <alignment horizontal="center" vertical="center"/>
    </xf>
    <xf numFmtId="0" fontId="197" fillId="0" borderId="0" xfId="2896" applyNumberFormat="1" applyFont="1" applyAlignment="1">
      <alignment horizontal="right" vertical="center"/>
    </xf>
    <xf numFmtId="0" fontId="199" fillId="0" borderId="0" xfId="2896" applyFont="1" applyBorder="1" applyAlignment="1">
      <alignment horizontal="right" vertical="center"/>
    </xf>
    <xf numFmtId="208" fontId="198" fillId="0" borderId="0" xfId="2896" applyNumberFormat="1" applyFont="1" applyBorder="1" applyAlignment="1">
      <alignment horizontal="center" vertical="center" shrinkToFit="1"/>
    </xf>
    <xf numFmtId="0" fontId="181" fillId="38" borderId="27" xfId="2896" applyFont="1" applyFill="1" applyBorder="1" applyAlignment="1">
      <alignment horizontal="distributed" vertical="center"/>
    </xf>
    <xf numFmtId="0" fontId="181" fillId="38" borderId="26" xfId="2896" applyFont="1" applyFill="1" applyBorder="1" applyAlignment="1">
      <alignment horizontal="distributed" vertical="center"/>
    </xf>
    <xf numFmtId="254" fontId="195" fillId="0" borderId="3" xfId="2896" applyNumberFormat="1" applyFont="1" applyBorder="1" applyAlignment="1">
      <alignment horizontal="center" vertical="center"/>
    </xf>
    <xf numFmtId="254" fontId="195" fillId="0" borderId="26" xfId="2896" applyNumberFormat="1" applyFont="1" applyBorder="1" applyAlignment="1">
      <alignment horizontal="center" vertical="center"/>
    </xf>
    <xf numFmtId="0" fontId="182" fillId="0" borderId="0" xfId="2896" applyFont="1" applyAlignment="1">
      <alignment horizontal="right" vertical="center"/>
    </xf>
    <xf numFmtId="0" fontId="182" fillId="0" borderId="0" xfId="2896" applyFont="1" applyBorder="1" applyAlignment="1">
      <alignment horizontal="center" vertical="center"/>
    </xf>
    <xf numFmtId="0" fontId="182" fillId="0" borderId="0" xfId="2896" applyFont="1" applyBorder="1" applyAlignment="1">
      <alignment horizontal="left" vertical="center"/>
    </xf>
    <xf numFmtId="0" fontId="182" fillId="0" borderId="0" xfId="2896" applyFont="1" applyBorder="1" applyAlignment="1">
      <alignment horizontal="center" vertical="center" shrinkToFit="1"/>
    </xf>
    <xf numFmtId="238" fontId="182" fillId="0" borderId="0" xfId="2896" applyNumberFormat="1" applyFont="1" applyBorder="1" applyAlignment="1">
      <alignment horizontal="right" vertical="center"/>
    </xf>
    <xf numFmtId="0" fontId="182" fillId="0" borderId="0" xfId="2896" applyFont="1" applyBorder="1" applyAlignment="1">
      <alignment horizontal="right" vertical="center"/>
    </xf>
    <xf numFmtId="329" fontId="200" fillId="0" borderId="0" xfId="2896" applyNumberFormat="1" applyFont="1" applyBorder="1" applyAlignment="1">
      <alignment horizontal="left" vertical="center" shrinkToFit="1"/>
    </xf>
    <xf numFmtId="208" fontId="192" fillId="0" borderId="0" xfId="2896" applyNumberFormat="1" applyFont="1" applyAlignment="1">
      <alignment horizontal="left" vertical="center" shrinkToFit="1"/>
    </xf>
    <xf numFmtId="330" fontId="182" fillId="0" borderId="0" xfId="2896" applyNumberFormat="1" applyFont="1" applyBorder="1" applyAlignment="1">
      <alignment horizontal="right" vertical="center"/>
    </xf>
    <xf numFmtId="0" fontId="187" fillId="0" borderId="0" xfId="2896" applyFont="1" applyBorder="1" applyAlignment="1">
      <alignment horizontal="right" vertical="center"/>
    </xf>
    <xf numFmtId="327" fontId="203" fillId="0" borderId="0" xfId="2896" applyNumberFormat="1" applyFont="1" applyBorder="1" applyAlignment="1">
      <alignment horizontal="right" vertical="center" shrinkToFit="1"/>
    </xf>
    <xf numFmtId="0" fontId="182" fillId="0" borderId="66" xfId="2896" applyFont="1" applyBorder="1" applyAlignment="1">
      <alignment horizontal="center" vertical="center" shrinkToFit="1"/>
    </xf>
    <xf numFmtId="254" fontId="187" fillId="0" borderId="0" xfId="2896" applyNumberFormat="1" applyFont="1" applyBorder="1" applyAlignment="1">
      <alignment horizontal="center" vertical="center" shrinkToFit="1"/>
    </xf>
    <xf numFmtId="0" fontId="187" fillId="0" borderId="0" xfId="2896" applyFont="1" applyAlignment="1" applyProtection="1">
      <alignment horizontal="center"/>
      <protection locked="0"/>
    </xf>
    <xf numFmtId="0" fontId="179" fillId="0" borderId="0" xfId="2896" applyFont="1" applyAlignment="1" applyProtection="1">
      <alignment horizontal="center"/>
      <protection locked="0"/>
    </xf>
    <xf numFmtId="0" fontId="181" fillId="0" borderId="93" xfId="2896" applyFont="1" applyBorder="1" applyAlignment="1">
      <alignment horizontal="center" vertical="center"/>
    </xf>
    <xf numFmtId="0" fontId="181" fillId="26" borderId="83" xfId="2896" applyFont="1" applyFill="1" applyBorder="1" applyAlignment="1">
      <alignment horizontal="center" vertical="center"/>
    </xf>
    <xf numFmtId="0" fontId="181" fillId="26" borderId="33" xfId="2896" applyFont="1" applyFill="1" applyBorder="1" applyAlignment="1">
      <alignment horizontal="center" vertical="center"/>
    </xf>
    <xf numFmtId="0" fontId="184" fillId="0" borderId="85" xfId="2896" applyFont="1" applyBorder="1" applyAlignment="1">
      <alignment horizontal="center" vertical="center"/>
    </xf>
    <xf numFmtId="0" fontId="184" fillId="0" borderId="0" xfId="2896" applyFont="1" applyBorder="1" applyAlignment="1">
      <alignment horizontal="center" vertical="center"/>
    </xf>
    <xf numFmtId="0" fontId="4" fillId="42" borderId="1" xfId="2896" applyFill="1" applyBorder="1" applyAlignment="1">
      <alignment horizontal="center" vertical="center"/>
    </xf>
    <xf numFmtId="325" fontId="4" fillId="0" borderId="102" xfId="2896" applyNumberFormat="1" applyBorder="1" applyAlignment="1">
      <alignment horizontal="center" vertical="center"/>
    </xf>
    <xf numFmtId="325" fontId="4" fillId="0" borderId="103" xfId="2896" applyNumberFormat="1" applyBorder="1" applyAlignment="1">
      <alignment horizontal="center" vertical="center"/>
    </xf>
    <xf numFmtId="325" fontId="4" fillId="0" borderId="17" xfId="2896" applyNumberFormat="1" applyBorder="1" applyAlignment="1">
      <alignment horizontal="center" vertical="center"/>
    </xf>
    <xf numFmtId="0" fontId="217" fillId="0" borderId="142" xfId="9389" applyFont="1" applyBorder="1" applyAlignment="1">
      <alignment horizontal="center" vertical="center" wrapText="1"/>
    </xf>
    <xf numFmtId="0" fontId="217" fillId="0" borderId="142" xfId="9389" applyFont="1" applyBorder="1" applyAlignment="1">
      <alignment horizontal="center" vertical="center"/>
    </xf>
    <xf numFmtId="0" fontId="217" fillId="0" borderId="143" xfId="9389" applyFont="1" applyBorder="1" applyAlignment="1">
      <alignment horizontal="center" vertical="center"/>
    </xf>
    <xf numFmtId="0" fontId="210" fillId="0" borderId="0" xfId="9389" applyFont="1" applyAlignment="1">
      <alignment horizontal="center" vertical="center"/>
    </xf>
    <xf numFmtId="0" fontId="211" fillId="51" borderId="130" xfId="9389" applyFont="1" applyFill="1" applyBorder="1" applyAlignment="1">
      <alignment horizontal="center" vertical="center"/>
    </xf>
    <xf numFmtId="0" fontId="211" fillId="51" borderId="29" xfId="9389" applyFont="1" applyFill="1" applyBorder="1" applyAlignment="1">
      <alignment horizontal="center" vertical="center"/>
    </xf>
    <xf numFmtId="0" fontId="212" fillId="51" borderId="144" xfId="9389" applyFont="1" applyFill="1" applyBorder="1" applyAlignment="1">
      <alignment horizontal="center" vertical="center"/>
    </xf>
    <xf numFmtId="0" fontId="1" fillId="51" borderId="129" xfId="9389" applyFill="1" applyBorder="1" applyAlignment="1">
      <alignment horizontal="center" vertical="center"/>
    </xf>
    <xf numFmtId="0" fontId="1" fillId="51" borderId="125" xfId="9389" applyFill="1" applyBorder="1" applyAlignment="1">
      <alignment horizontal="center" vertical="center"/>
    </xf>
    <xf numFmtId="0" fontId="1" fillId="51" borderId="118" xfId="9389" applyFill="1" applyBorder="1" applyAlignment="1">
      <alignment horizontal="center" vertical="center"/>
    </xf>
    <xf numFmtId="0" fontId="217" fillId="51" borderId="135" xfId="9389" applyFont="1" applyFill="1" applyBorder="1" applyAlignment="1">
      <alignment horizontal="center" vertical="center"/>
    </xf>
    <xf numFmtId="0" fontId="217" fillId="51" borderId="136" xfId="9389" applyFont="1" applyFill="1" applyBorder="1" applyAlignment="1">
      <alignment horizontal="center" vertical="center"/>
    </xf>
    <xf numFmtId="0" fontId="217" fillId="51" borderId="137" xfId="9389" applyFont="1" applyFill="1" applyBorder="1" applyAlignment="1">
      <alignment horizontal="center" vertical="center"/>
    </xf>
    <xf numFmtId="0" fontId="217" fillId="51" borderId="127" xfId="9389" applyFont="1" applyFill="1" applyBorder="1" applyAlignment="1">
      <alignment horizontal="center" vertical="center"/>
    </xf>
    <xf numFmtId="0" fontId="217" fillId="51" borderId="145" xfId="9389" applyFont="1" applyFill="1" applyBorder="1" applyAlignment="1">
      <alignment horizontal="center" vertical="center"/>
    </xf>
  </cellXfs>
  <cellStyles count="14112">
    <cellStyle name=" " xfId="9346"/>
    <cellStyle name="          _x000d__x000a_mouse.drv=lmouse.drv" xfId="2919"/>
    <cellStyle name=" _97연말" xfId="9345"/>
    <cellStyle name=" _97연말1" xfId="9344"/>
    <cellStyle name=" _Book1" xfId="9388"/>
    <cellStyle name=" '교체 가능' 상태로 표시됩니다." xfId="2920"/>
    <cellStyle name=" 메모리의 바이트 수입니다. '기타' 메모리의 예로는 디스크 캐시 페이지, 고정 할당 메모리(페이징 불가능), 메모리 매핑 파일 등이 있습니다." xfId="2921"/>
    <cellStyle name=" 실제 메모리 양입니다." xfId="2922"/>
    <cellStyle name=" 파일에 저장되지 않은 할당된 메모리의 바이트 수입니다. '기타' 메모리의 예로는 디스크 캐시 페이지, 고정 할당 메모리(페이징 불가능), 메모리 매핑 파일 등이 있습니다." xfId="2923"/>
    <cellStyle name=" 횟수" xfId="2924"/>
    <cellStyle name="&quot;큰제목&quot;" xfId="613"/>
    <cellStyle name="#,##0" xfId="1"/>
    <cellStyle name="$" xfId="614"/>
    <cellStyle name="$_(그룹)차입금 관련지표 051005" xfId="9387"/>
    <cellStyle name="$_04. 1.14" xfId="9343"/>
    <cellStyle name="$_04.12.21" xfId="9342"/>
    <cellStyle name="$_05.1.18재무(회장님수정)" xfId="9259"/>
    <cellStyle name="$_db진흥" xfId="615"/>
    <cellStyle name="$_db진흥 2" xfId="9386"/>
    <cellStyle name="$_견적2" xfId="616"/>
    <cellStyle name="$_견적2 2" xfId="9341"/>
    <cellStyle name="$_기아" xfId="617"/>
    <cellStyle name="$_기아 2" xfId="9340"/>
    <cellStyle name="$_재무대책양식05. 3.15" xfId="9339"/>
    <cellStyle name="$_차입금및금리지수" xfId="9385"/>
    <cellStyle name="(△콤마)" xfId="2"/>
    <cellStyle name="(백분율)" xfId="3"/>
    <cellStyle name="(콤마)" xfId="4"/>
    <cellStyle name="._x000d__x000a_" xfId="2925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926"/>
    <cellStyle name="? '기타' 메모리의 예로는 디스크 캐시 페이지, 고정 할당 메모리(페이징 불가능), 메모리 매핑 파일 등이 있습니다." xfId="2927"/>
    <cellStyle name="? 잠겨진 교체 파일 페이지도 '교체 가능' 상태로 표시됩니다." xfId="2928"/>
    <cellStyle name="?? [0]_??? " xfId="618"/>
    <cellStyle name="??&amp;" xfId="619"/>
    <cellStyle name="??&amp;O?&amp;" xfId="620"/>
    <cellStyle name="??&amp;O?&amp;H?_x0008_" xfId="621"/>
    <cellStyle name="??&amp;O?&amp;H?_x0008__x000f__x0007_?_x0007__x0001__x0001_" xfId="5"/>
    <cellStyle name="??&amp;O?&amp;H?_x0008_??_x0007__x0001__x0001_" xfId="6"/>
    <cellStyle name="??&amp;O?&amp;H?_x0008__인천 부평 정천동 부평아울렛남측구역 주택재개발 정비사업-100310 건축지원" xfId="622"/>
    <cellStyle name="???­ [0]_INQUIRY ¿?¾÷?ß?ø " xfId="623"/>
    <cellStyle name="_x0005_????_x0005__x0006_오류: 지원되지 않는 데이터 구성입니다._x000d__x000a_" xfId="2929"/>
    <cellStyle name="???­_INQUIRY ¿?¾÷?ß?ø " xfId="624"/>
    <cellStyle name="???Ø_??°???(2¿?) " xfId="625"/>
    <cellStyle name="??_??? " xfId="626"/>
    <cellStyle name="?Þ¸¶ [0]_INQUIRY ¿?¾÷?ß?ø " xfId="627"/>
    <cellStyle name="?Þ¸¶_INQUIRY ¿?¾÷?ß?ø " xfId="628"/>
    <cellStyle name="?W?_laroux" xfId="7"/>
    <cellStyle name="?렑띙귒궻긪귽긬?깏깛긏" xfId="629"/>
    <cellStyle name="?메모리" xfId="2930"/>
    <cellStyle name="?양입니다." xfId="2931"/>
    <cellStyle name="?曹%U?&amp;H?_x0008_?s_x000a__x0007__x0001__x0001_" xfId="9338"/>
    <cellStyle name="?珠??? " xfId="630"/>
    <cellStyle name="]_^[꺞_x0008_?" xfId="2932"/>
    <cellStyle name="]_Sheet1_FY96" xfId="2933"/>
    <cellStyle name="]_Sheet1_PRODUCT DETAIL_x0013_Comma [0]_Sheet1_Q1" xfId="2934"/>
    <cellStyle name="_(02.03.05) 묵동 현장관리비 실행" xfId="11376"/>
    <cellStyle name="_(02.03.08) 묵동 현장관리비 실행" xfId="11375"/>
    <cellStyle name="_(07.31 최종확정)묵동 실행예산" xfId="11374"/>
    <cellStyle name="_(09.05)인천원당 공통가설공사" xfId="11373"/>
    <cellStyle name="_(최응주)홍천갈마실행(최종보고3.27)final" xfId="11372"/>
    <cellStyle name="_(토목공사)하자보수비" xfId="11371"/>
    <cellStyle name="_0.표지" xfId="631"/>
    <cellStyle name="_001-인원및일반관리비" xfId="11370"/>
    <cellStyle name="_02.12.06-설계내역서" xfId="2935"/>
    <cellStyle name="_03 실행내역(대전MBC)-건축토목" xfId="632"/>
    <cellStyle name="_03.3월실적(현대캐피탈)" xfId="633"/>
    <cellStyle name="_03_업무추진방안" xfId="634"/>
    <cellStyle name="_03년 상반기 경영실적 통보양식(현대캐" xfId="635"/>
    <cellStyle name="_04. 1월 경영실적 통보양식" xfId="636"/>
    <cellStyle name="_04. 2월 경영실적 통보양식" xfId="637"/>
    <cellStyle name="_04. 3월 경영실적 통보양식" xfId="638"/>
    <cellStyle name="_04. 4월 경영실적 통보양식" xfId="639"/>
    <cellStyle name="_04. 6월 경영실적 통보양식" xfId="640"/>
    <cellStyle name="_04.6월실적" xfId="641"/>
    <cellStyle name="_04.7월실적 (현대카드)" xfId="642"/>
    <cellStyle name="_04_사업추진방안" xfId="643"/>
    <cellStyle name="_0401" xfId="644"/>
    <cellStyle name="_0402원가" xfId="645"/>
    <cellStyle name="_0403원가" xfId="646"/>
    <cellStyle name="_0404성과분석" xfId="647"/>
    <cellStyle name="_0404원가(0513수정)" xfId="648"/>
    <cellStyle name="_0405성과분석" xfId="649"/>
    <cellStyle name="_0405원가" xfId="650"/>
    <cellStyle name="_0406성과분석" xfId="651"/>
    <cellStyle name="_0407원가" xfId="652"/>
    <cellStyle name="_0408원가" xfId="653"/>
    <cellStyle name="_0409원가" xfId="654"/>
    <cellStyle name="_0410결산" xfId="655"/>
    <cellStyle name="_0410성과분석" xfId="656"/>
    <cellStyle name="_04년 사업계획 최종(현대캐피탈)" xfId="657"/>
    <cellStyle name="_04년매출계획조정안" xfId="658"/>
    <cellStyle name="_04사업계획(월별손익수정)" xfId="659"/>
    <cellStyle name="_04사업계획(월별손익수정)(1)" xfId="660"/>
    <cellStyle name="_05년상반기소요계획-050228" xfId="661"/>
    <cellStyle name="_07_전용부두축조공사(단축안)" xfId="662"/>
    <cellStyle name="_1. 송도신도시현장관리비전순일검토" xfId="11369"/>
    <cellStyle name="_1.공사개요" xfId="663"/>
    <cellStyle name="_1.목차" xfId="664"/>
    <cellStyle name="_10월 채용계획(안)" xfId="665"/>
    <cellStyle name="_12월계획대실적6" xfId="11368"/>
    <cellStyle name="_12월계획대실적7" xfId="11367"/>
    <cellStyle name="_1월계획대실적" xfId="11366"/>
    <cellStyle name="_20020112사업계획" xfId="11365"/>
    <cellStyle name="_2003년 조직" xfId="11364"/>
    <cellStyle name="_2003년 조직_신이문현황보고060720" xfId="11363"/>
    <cellStyle name="_2003년 조직_신이문현황보고060720_사본 - 현장착공문제점리스트" xfId="11362"/>
    <cellStyle name="_2003년 조직_신이문현황보고060720_신이문현황보고(개요수정)0609" xfId="11361"/>
    <cellStyle name="_2003년 조직_신이문현황보고060720_신이문현황보고060720" xfId="11360"/>
    <cellStyle name="_2003년 조직_신이문현황보고060720_신이문현황보고060824" xfId="11359"/>
    <cellStyle name="_2003년 조직_신이문현황보고060720_신이문현황보고0609" xfId="11358"/>
    <cellStyle name="_2003년 조직_신이문현황보고060720_조직도(신이문)" xfId="11357"/>
    <cellStyle name="_2003년 조직_신이문현황보고060720_현장주변사진" xfId="11356"/>
    <cellStyle name="_2003부문별예산" xfId="11355"/>
    <cellStyle name="_2004.04용역매입매출및 예실대비" xfId="666"/>
    <cellStyle name="_2004.05용역매입매출및 예실대비" xfId="667"/>
    <cellStyle name="_2004.05용역매입매출및 예실대비1" xfId="668"/>
    <cellStyle name="_2004년 용역매입매출최종" xfId="669"/>
    <cellStyle name="_2004년사업계획(실적수정040224)" xfId="670"/>
    <cellStyle name="_2004년용역매입매출-진짜완전판" xfId="671"/>
    <cellStyle name="_2004년하반기토목운영계획(0813)" xfId="672"/>
    <cellStyle name="_2004년하반기토목운영계획(0813)_00_보고자료(1020)" xfId="673"/>
    <cellStyle name="_2004년하반기토목운영계획(0813)_00_보고자료(1020)_인천 부평 정천동 부평아울렛남측구역 주택재개발 정비사업-100310 건축지원" xfId="674"/>
    <cellStyle name="_2004년하반기토목운영계획(0813)_2" xfId="675"/>
    <cellStyle name="_2004년하반기토목운영계획(0813)_2_00_보고자료(1020)" xfId="676"/>
    <cellStyle name="_2004년하반기토목운영계획(0813)_2_00_보고자료(1020)_인천 부평 정천동 부평아울렛남측구역 주택재개발 정비사업-100310 건축지원" xfId="677"/>
    <cellStyle name="_2004년하반기토목운영계획(0813)_2_인천 부평 정천동 부평아울렛남측구역 주택재개발 정비사업-100310 건축지원" xfId="678"/>
    <cellStyle name="_2004년하반기토목운영계획(0813)_2_전체배치도(공사현장)" xfId="679"/>
    <cellStyle name="_2004년하반기토목운영계획(0813)_2_전체배치도(공사현장)_인천 부평 정천동 부평아울렛남측구역 주택재개발 정비사업-100310 건축지원" xfId="680"/>
    <cellStyle name="_2004년하반기토목운영계획(0813)_인천 부평 정천동 부평아울렛남측구역 주택재개발 정비사업-100310 건축지원" xfId="681"/>
    <cellStyle name="_2004년하반기토목운영계획(0813)_전체배치도(공사현장)" xfId="682"/>
    <cellStyle name="_2004년하반기토목운영계획(0813)_전체배치도(공사현장)_인천 부평 정천동 부평아울렛남측구역 주택재개발 정비사업-100310 건축지원" xfId="683"/>
    <cellStyle name="_2005년 상반기 추가소요요청검토(050313)" xfId="684"/>
    <cellStyle name="_2005년조직변경" xfId="685"/>
    <cellStyle name="_2006년하자보수비(051103)" xfId="11354"/>
    <cellStyle name="_2006현장소장PM" xfId="11353"/>
    <cellStyle name="_27홀 공사예정공정표(화인에이엠)(1)" xfId="2936"/>
    <cellStyle name="_2기lead" xfId="686"/>
    <cellStyle name="_2월계획대실적" xfId="11352"/>
    <cellStyle name="_2월계획대실적.xls" xfId="11351"/>
    <cellStyle name="_2월마감실적" xfId="687"/>
    <cellStyle name="_3. 인천간석동현장관리비전순일 분석" xfId="11350"/>
    <cellStyle name="_3.공정표,4.기본도면,5.토공계획" xfId="688"/>
    <cellStyle name="_4. 파주 변경 현장안20030128" xfId="11349"/>
    <cellStyle name="_6월 카드사용내역" xfId="689"/>
    <cellStyle name="_7월실적보고_v1" xfId="690"/>
    <cellStyle name="_99 Lead" xfId="691"/>
    <cellStyle name="_A" xfId="11348"/>
    <cellStyle name="_apri-취업지원영상매체-나노기술분야-제작" xfId="692"/>
    <cellStyle name="_BAT현장(본실행1)" xfId="693"/>
    <cellStyle name="_BINDER철 자료모음" xfId="694"/>
    <cellStyle name="_BINDER철 자료모음_00_보고자료(1020)" xfId="695"/>
    <cellStyle name="_BINDER철 자료모음_00_보고자료(1020)_인천 부평 정천동 부평아울렛남측구역 주택재개발 정비사업-100310 건축지원" xfId="696"/>
    <cellStyle name="_BINDER철 자료모음_인천 부평 정천동 부평아울렛남측구역 주택재개발 정비사업-100310 건축지원" xfId="697"/>
    <cellStyle name="_BINDER철 자료모음_전체배치도(공사현장)" xfId="698"/>
    <cellStyle name="_BINDER철 자료모음_전체배치도(공사현장)_인천 부평 정천동 부평아울렛남측구역 주택재개발 정비사업-100310 건축지원" xfId="699"/>
    <cellStyle name="_BINDER철 자료모음r1" xfId="700"/>
    <cellStyle name="_BINDER철 자료모음r1_00_보고자료(1020)" xfId="701"/>
    <cellStyle name="_BINDER철 자료모음r1_00_보고자료(1020)_인천 부평 정천동 부평아울렛남측구역 주택재개발 정비사업-100310 건축지원" xfId="702"/>
    <cellStyle name="_BINDER철 자료모음r1_인천 부평 정천동 부평아울렛남측구역 주택재개발 정비사업-100310 건축지원" xfId="703"/>
    <cellStyle name="_BINDER철 자료모음r1_전체배치도(공사현장)" xfId="704"/>
    <cellStyle name="_BINDER철 자료모음r1_전체배치도(공사현장)_인천 부평 정천동 부평아울렛남측구역 주택재개발 정비사업-100310 건축지원" xfId="705"/>
    <cellStyle name="_Book2" xfId="706"/>
    <cellStyle name="_Book2 2" xfId="11347"/>
    <cellStyle name="_Book2_인후동개략견적(당초사업승인기준)04.4.12" xfId="11346"/>
    <cellStyle name="_Book2_인후동개략견적(당초사업승인기준)04.4.12이상미" xfId="11345"/>
    <cellStyle name="_Book3" xfId="707"/>
    <cellStyle name="_Book5" xfId="708"/>
    <cellStyle name="_cnm-hw" xfId="709"/>
    <cellStyle name="_dec-IT SOC아카데미 온라인교육용장비" xfId="710"/>
    <cellStyle name="_dec-휴대전화스팸Trap시스템구축(지)" xfId="711"/>
    <cellStyle name="_dimon" xfId="712"/>
    <cellStyle name="_Dongbu(0424 최종)" xfId="2937"/>
    <cellStyle name="_FCST (2)" xfId="11344"/>
    <cellStyle name="_G4-1,2수지표" xfId="2938"/>
    <cellStyle name="_G4-2수지.xlls" xfId="2939"/>
    <cellStyle name="_hmc전주공장견적조건1" xfId="713"/>
    <cellStyle name="_IFEZ_수지표_070126" xfId="2940"/>
    <cellStyle name="_IFEZ_수지표_070208_v3" xfId="2941"/>
    <cellStyle name="_IFEZ수지표_Draft_0119" xfId="2942"/>
    <cellStyle name="_IFEZ수지표_작업본_061207_2_js" xfId="2943"/>
    <cellStyle name="_jan-2006년디지털콘텐츠대상홍보대행용역_지" xfId="714"/>
    <cellStyle name="_july-첨단IT콤플렉스기공식행사대행용역" xfId="715"/>
    <cellStyle name="_jun-IT Soc사업단네트워크및전화공사" xfId="716"/>
    <cellStyle name="_laroux" xfId="717"/>
    <cellStyle name="_laroux_1" xfId="718"/>
    <cellStyle name="_mar-기초직업능력 개발 연구용역" xfId="719"/>
    <cellStyle name="_may-2004년 한국소프트웨어진흥원 홍보동영상 제작용역" xfId="720"/>
    <cellStyle name="_may-PM양성과정" xfId="721"/>
    <cellStyle name="_may-한국소프트웨어 홍보동영상 제작" xfId="722"/>
    <cellStyle name="_MBO평가지침서 - Rev3" xfId="723"/>
    <cellStyle name="_mk보고자료(0418)" xfId="724"/>
    <cellStyle name="_NC12E1F75" xfId="11343"/>
    <cellStyle name="_NC1919914" xfId="11342"/>
    <cellStyle name="_NC1ECE460" xfId="11341"/>
    <cellStyle name="_NC21F0796" xfId="11340"/>
    <cellStyle name="_NC305F3" xfId="11339"/>
    <cellStyle name="_NC31B14B" xfId="11338"/>
    <cellStyle name="_NC4B1581" xfId="11337"/>
    <cellStyle name="_NC4D35A5" xfId="11336"/>
    <cellStyle name="_oct-2005국제디지털콘텐츠컨퍼런스홍보대행용역" xfId="725"/>
    <cellStyle name="_oct-공개SW기반보육ASP시스템구축(대전시청)" xfId="726"/>
    <cellStyle name="_oct-디지털콘텐츠제작지원센터장비유지보수" xfId="727"/>
    <cellStyle name="_oct-환경개선공사(wls)" xfId="728"/>
    <cellStyle name="_PQT" xfId="729"/>
    <cellStyle name="_PQT_1" xfId="730"/>
    <cellStyle name="_RESULTS" xfId="11335"/>
    <cellStyle name="_RHD (2)" xfId="731"/>
    <cellStyle name="_RHD (2)_1" xfId="732"/>
    <cellStyle name="_sep-위성파DMBSOC플랫폼개발용역(2005하)" xfId="733"/>
    <cellStyle name="_SOC_sample" xfId="2944"/>
    <cellStyle name="_SOC-Model" xfId="2945"/>
    <cellStyle name="_Y_Project_FS_wp_070206" xfId="2946"/>
    <cellStyle name="_가계약관련협조전041027" xfId="734"/>
    <cellStyle name="_가실행 최종본사분" xfId="11334"/>
    <cellStyle name="_가실행(대전아울렛)" xfId="11333"/>
    <cellStyle name="_가실행(대혜건축)" xfId="11332"/>
    <cellStyle name="_가실행(분리발주)" xfId="11331"/>
    <cellStyle name="_가실행(조선대)-최종" xfId="11330"/>
    <cellStyle name="_가실행내역(김해공항)" xfId="11329"/>
    <cellStyle name="_간석동현장관리비(alt3-2)1021" xfId="11328"/>
    <cellStyle name="_간접비(01.09.28-변경내용포함)" xfId="11327"/>
    <cellStyle name="_감사조서00" xfId="735"/>
    <cellStyle name="_감사조서99-1" xfId="736"/>
    <cellStyle name="_감천교토공수량" xfId="737"/>
    <cellStyle name="_감천교토공수량_101011_10년수주보고최종" xfId="738"/>
    <cellStyle name="_감천교토공수량_PJ요약(부장님 자료)" xfId="739"/>
    <cellStyle name="_감천교토공수량_PJ요약(부장님 자료)_101011_10년수주보고최종" xfId="740"/>
    <cellStyle name="_감천교토공수량_감천교토공수량" xfId="741"/>
    <cellStyle name="_감천교토공수량_감천교토공수량_101011_10년수주보고최종" xfId="742"/>
    <cellStyle name="_감천교토공수량_감천교토공수량_PJ요약(부장님 자료)" xfId="743"/>
    <cellStyle name="_감천교토공수량_감천교토공수량_PJ요약(부장님 자료)_101011_10년수주보고최종" xfId="744"/>
    <cellStyle name="_갑지(1221)" xfId="745"/>
    <cellStyle name="_갑지(총)" xfId="746"/>
    <cellStyle name="_강과장(Fronnix,설계가1126)" xfId="747"/>
    <cellStyle name="_강남도급내역(기계설비)" xfId="748"/>
    <cellStyle name="_건설사업업무보고(040112)" xfId="749"/>
    <cellStyle name="_건축4개년인원계획1111" xfId="11326"/>
    <cellStyle name="_건축공사정상화계획041211" xfId="750"/>
    <cellStyle name="_건축내역" xfId="11325"/>
    <cellStyle name="_건축내역2" xfId="11324"/>
    <cellStyle name="_건축사업부 보고서양식" xfId="751"/>
    <cellStyle name="_건축사업팀검토008-철골공사Ⅲ" xfId="11323"/>
    <cellStyle name="_건축토목조경총괄공정표041216(현재)" xfId="752"/>
    <cellStyle name="_견적서(1014)" xfId="753"/>
    <cellStyle name="_고려" xfId="11322"/>
    <cellStyle name="_고려_신이문현황보고060720" xfId="11321"/>
    <cellStyle name="_고려_신이문현황보고060720_사본 - 현장착공문제점리스트" xfId="11320"/>
    <cellStyle name="_고려_신이문현황보고060720_신이문현황보고(개요수정)0609" xfId="11319"/>
    <cellStyle name="_고려_신이문현황보고060720_신이문현황보고060720" xfId="11318"/>
    <cellStyle name="_고려_신이문현황보고060720_신이문현황보고060824" xfId="11317"/>
    <cellStyle name="_고려_신이문현황보고060720_신이문현황보고0609" xfId="11316"/>
    <cellStyle name="_고려_신이문현황보고060720_조직도(신이문)" xfId="11315"/>
    <cellStyle name="_고려_신이문현황보고060720_현장주변사진" xfId="11314"/>
    <cellStyle name="_고려개발" xfId="11313"/>
    <cellStyle name="_고려개발_신이문현황보고060720" xfId="11312"/>
    <cellStyle name="_고려개발_신이문현황보고060720_사본 - 현장착공문제점리스트" xfId="11311"/>
    <cellStyle name="_고려개발_신이문현황보고060720_신이문현황보고(개요수정)0609" xfId="11310"/>
    <cellStyle name="_고려개발_신이문현황보고060720_신이문현황보고060720" xfId="11309"/>
    <cellStyle name="_고려개발_신이문현황보고060720_신이문현황보고060824" xfId="11308"/>
    <cellStyle name="_고려개발_신이문현황보고060720_신이문현황보고0609" xfId="11307"/>
    <cellStyle name="_고려개발_신이문현황보고060720_조직도(신이문)" xfId="11306"/>
    <cellStyle name="_고려개발_신이문현황보고060720_현장주변사진" xfId="11305"/>
    <cellStyle name="_고려개발_진급발표" xfId="11304"/>
    <cellStyle name="_고려개발_진급발표_신이문현황보고060720" xfId="11303"/>
    <cellStyle name="_고려개발_진급발표_신이문현황보고060720_사본 - 현장착공문제점리스트" xfId="11302"/>
    <cellStyle name="_고려개발_진급발표_신이문현황보고060720_신이문현황보고(개요수정)0609" xfId="11301"/>
    <cellStyle name="_고려개발_진급발표_신이문현황보고060720_신이문현황보고060720" xfId="11300"/>
    <cellStyle name="_고려개발_진급발표_신이문현황보고060720_신이문현황보고060824" xfId="11299"/>
    <cellStyle name="_고려개발_진급발표_신이문현황보고060720_신이문현황보고0609" xfId="11298"/>
    <cellStyle name="_고려개발_진급발표_신이문현황보고060720_조직도(신이문)" xfId="11297"/>
    <cellStyle name="_고려개발_진급발표_신이문현황보고060720_현장주변사진" xfId="11296"/>
    <cellStyle name="_공사내역" xfId="754"/>
    <cellStyle name="_공사원가계산서 만들기'0812" xfId="755"/>
    <cellStyle name="_공정표-20110106 건축지원" xfId="756"/>
    <cellStyle name="_과부족인원(본부장님)-20050106" xfId="757"/>
    <cellStyle name="_관리비" xfId="11295"/>
    <cellStyle name="_광주+속초내역(듀엘견적)" xfId="11294"/>
    <cellStyle name="_광주용봉동인원투입계획(승인확정)" xfId="11293"/>
    <cellStyle name="_교량공집계표" xfId="758"/>
    <cellStyle name="_교량공집계표_101011_10년수주보고최종" xfId="759"/>
    <cellStyle name="_교량공집계표_PJ요약(부장님 자료)" xfId="760"/>
    <cellStyle name="_교량공집계표_PJ요약(부장님 자료)_101011_10년수주보고최종" xfId="761"/>
    <cellStyle name="_교량공집계표_교량공총괄수량집계" xfId="762"/>
    <cellStyle name="_교량공집계표_교량공총괄수량집계_101011_10년수주보고최종" xfId="763"/>
    <cellStyle name="_교량공집계표_교량공총괄수량집계_PJ요약(부장님 자료)" xfId="764"/>
    <cellStyle name="_교량공집계표_교량공총괄수량집계_PJ요약(부장님 자료)_101011_10년수주보고최종" xfId="765"/>
    <cellStyle name="_교량공집계표_구조물공수량집계표" xfId="766"/>
    <cellStyle name="_교량공집계표_구조물공수량집계표_101011_10년수주보고최종" xfId="767"/>
    <cellStyle name="_교량공집계표_구조물공수량집계표_PJ요약(부장님 자료)" xfId="768"/>
    <cellStyle name="_교량공집계표_구조물공수량집계표_PJ요약(부장님 자료)_101011_10년수주보고최종" xfId="769"/>
    <cellStyle name="_교량공총괄수량집계" xfId="770"/>
    <cellStyle name="_교량공총괄수량집계_101011_10년수주보고최종" xfId="771"/>
    <cellStyle name="_교량공총괄수량집계_PJ요약(부장님 자료)" xfId="772"/>
    <cellStyle name="_교량공총괄수량집계_PJ요약(부장님 자료)_101011_10년수주보고최종" xfId="773"/>
    <cellStyle name="_교량별공사비" xfId="774"/>
    <cellStyle name="_교량별공사비_00_보고자료(1020)" xfId="775"/>
    <cellStyle name="_교량별공사비_00_보고자료(1020)_인천 부평 정천동 부평아울렛남측구역 주택재개발 정비사업-100310 건축지원" xfId="776"/>
    <cellStyle name="_교량별공사비_2004년하반기토목운영계획(0813)" xfId="777"/>
    <cellStyle name="_교량별공사비_2004년하반기토목운영계획(0813)_00_보고자료(1020)" xfId="778"/>
    <cellStyle name="_교량별공사비_2004년하반기토목운영계획(0813)_00_보고자료(1020)_인천 부평 정천동 부평아울렛남측구역 주택재개발 정비사업-100310 건축지원" xfId="779"/>
    <cellStyle name="_교량별공사비_2004년하반기토목운영계획(0813)_인천 부평 정천동 부평아울렛남측구역 주택재개발 정비사업-100310 건축지원" xfId="780"/>
    <cellStyle name="_교량별공사비_2004년하반기토목운영계획(0813)_전체배치도(공사현장)" xfId="781"/>
    <cellStyle name="_교량별공사비_2004년하반기토목운영계획(0813)_전체배치도(공사현장)_인천 부평 정천동 부평아울렛남측구역 주택재개발 정비사업-100310 건축지원" xfId="782"/>
    <cellStyle name="_교량별공사비_인천 부평 정천동 부평아울렛남측구역 주택재개발 정비사업-100310 건축지원" xfId="783"/>
    <cellStyle name="_교량별공사비_전체배치도(공사현장)" xfId="784"/>
    <cellStyle name="_교량별공사비_전체배치도(공사현장)_인천 부평 정천동 부평아울렛남측구역 주택재개발 정비사업-100310 건축지원" xfId="785"/>
    <cellStyle name="_교량별공사비_착수보고서2-2" xfId="786"/>
    <cellStyle name="_교량별공사비_착수보고서2-2_00_보고자료(1020)" xfId="787"/>
    <cellStyle name="_교량별공사비_착수보고서2-2_00_보고자료(1020)_인천 부평 정천동 부평아울렛남측구역 주택재개발 정비사업-100310 건축지원" xfId="788"/>
    <cellStyle name="_교량별공사비_착수보고서2-2_2004년하반기토목운영계획(0813)" xfId="789"/>
    <cellStyle name="_교량별공사비_착수보고서2-2_2004년하반기토목운영계획(0813)_00_보고자료(1020)" xfId="790"/>
    <cellStyle name="_교량별공사비_착수보고서2-2_2004년하반기토목운영계획(0813)_00_보고자료(1020)_인천 부평 정천동 부평아울렛남측구역 주택재개발 정비사업-100310 건축지원" xfId="791"/>
    <cellStyle name="_교량별공사비_착수보고서2-2_2004년하반기토목운영계획(0813)_인천 부평 정천동 부평아울렛남측구역 주택재개발 정비사업-100310 건축지원" xfId="792"/>
    <cellStyle name="_교량별공사비_착수보고서2-2_2004년하반기토목운영계획(0813)_전체배치도(공사현장)" xfId="793"/>
    <cellStyle name="_교량별공사비_착수보고서2-2_2004년하반기토목운영계획(0813)_전체배치도(공사현장)_인천 부평 정천동 부평아울렛남측구역 주택재개발 정비사업-100310 건축지원" xfId="794"/>
    <cellStyle name="_교량별공사비_착수보고서2-2_인천 부평 정천동 부평아울렛남측구역 주택재개발 정비사업-100310 건축지원" xfId="795"/>
    <cellStyle name="_교량별공사비_착수보고서2-2_전체배치도(공사현장)" xfId="796"/>
    <cellStyle name="_교량별공사비_착수보고서2-2_전체배치도(공사현장)_인천 부평 정천동 부평아울렛남측구역 주택재개발 정비사업-100310 건축지원" xfId="797"/>
    <cellStyle name="_교량별공사비_착수보고서2-2_착수보고서(본사)" xfId="798"/>
    <cellStyle name="_교량별공사비_착수보고서2-2_착수보고서(본사)_00_보고자료(1020)" xfId="799"/>
    <cellStyle name="_교량별공사비_착수보고서2-2_착수보고서(본사)_00_보고자료(1020)_인천 부평 정천동 부평아울렛남측구역 주택재개발 정비사업-100310 건축지원" xfId="800"/>
    <cellStyle name="_교량별공사비_착수보고서2-2_착수보고서(본사)_2004년하반기토목운영계획(0813)" xfId="801"/>
    <cellStyle name="_교량별공사비_착수보고서2-2_착수보고서(본사)_2004년하반기토목운영계획(0813)_00_보고자료(1020)" xfId="802"/>
    <cellStyle name="_교량별공사비_착수보고서2-2_착수보고서(본사)_2004년하반기토목운영계획(0813)_00_보고자료(1020)_인천 부평 정천동 부평아울렛남측구역 주택재개발 정비사업-100310 건축지원" xfId="803"/>
    <cellStyle name="_교량별공사비_착수보고서2-2_착수보고서(본사)_2004년하반기토목운영계획(0813)_인천 부평 정천동 부평아울렛남측구역 주택재개발 정비사업-100310 건축지원" xfId="804"/>
    <cellStyle name="_교량별공사비_착수보고서2-2_착수보고서(본사)_2004년하반기토목운영계획(0813)_전체배치도(공사현장)" xfId="805"/>
    <cellStyle name="_교량별공사비_착수보고서2-2_착수보고서(본사)_2004년하반기토목운영계획(0813)_전체배치도(공사현장)_인천 부평 정천동 부평아울렛남측구역 주택재개발 정비사업-100310 건축지원" xfId="806"/>
    <cellStyle name="_교량별공사비_착수보고서2-2_착수보고서(본사)_인천 부평 정천동 부평아울렛남측구역 주택재개발 정비사업-100310 건축지원" xfId="807"/>
    <cellStyle name="_교량별공사비_착수보고서2-2_착수보고서(본사)_전체배치도(공사현장)" xfId="808"/>
    <cellStyle name="_교량별공사비_착수보고서2-2_착수보고서(본사)_전체배치도(공사현장)_인천 부평 정천동 부평아울렛남측구역 주택재개발 정비사업-100310 건축지원" xfId="809"/>
    <cellStyle name="_교량별공사비_착수보고서2-2_착수보고서1" xfId="810"/>
    <cellStyle name="_교량별공사비_착수보고서2-2_착수보고서1_00_보고자료(1020)" xfId="811"/>
    <cellStyle name="_교량별공사비_착수보고서2-2_착수보고서1_00_보고자료(1020)_인천 부평 정천동 부평아울렛남측구역 주택재개발 정비사업-100310 건축지원" xfId="812"/>
    <cellStyle name="_교량별공사비_착수보고서2-2_착수보고서1_2004년하반기토목운영계획(0813)" xfId="813"/>
    <cellStyle name="_교량별공사비_착수보고서2-2_착수보고서1_2004년하반기토목운영계획(0813)_00_보고자료(1020)" xfId="814"/>
    <cellStyle name="_교량별공사비_착수보고서2-2_착수보고서1_2004년하반기토목운영계획(0813)_00_보고자료(1020)_인천 부평 정천동 부평아울렛남측구역 주택재개발 정비사업-100310 건축지원" xfId="815"/>
    <cellStyle name="_교량별공사비_착수보고서2-2_착수보고서1_2004년하반기토목운영계획(0813)_인천 부평 정천동 부평아울렛남측구역 주택재개발 정비사업-100310 건축지원" xfId="816"/>
    <cellStyle name="_교량별공사비_착수보고서2-2_착수보고서1_2004년하반기토목운영계획(0813)_전체배치도(공사현장)" xfId="817"/>
    <cellStyle name="_교량별공사비_착수보고서2-2_착수보고서1_2004년하반기토목운영계획(0813)_전체배치도(공사현장)_인천 부평 정천동 부평아울렛남측구역 주택재개발 정비사업-100310 건축지원" xfId="818"/>
    <cellStyle name="_교량별공사비_착수보고서2-2_착수보고서1_인천 부평 정천동 부평아울렛남측구역 주택재개발 정비사업-100310 건축지원" xfId="819"/>
    <cellStyle name="_교량별공사비_착수보고서2-2_착수보고서1_전체배치도(공사현장)" xfId="820"/>
    <cellStyle name="_교량별공사비_착수보고서2-2_착수보고서1_전체배치도(공사현장)_인천 부평 정천동 부평아울렛남측구역 주택재개발 정비사업-100310 건축지원" xfId="821"/>
    <cellStyle name="_교량별공사비_착수보고서2-2_평택공정표(2004-1)" xfId="822"/>
    <cellStyle name="_교량별공사비_착수보고서2-2_평택공정표(2004-1)_00_보고자료(1020)" xfId="823"/>
    <cellStyle name="_교량별공사비_착수보고서2-2_평택공정표(2004-1)_00_보고자료(1020)_인천 부평 정천동 부평아울렛남측구역 주택재개발 정비사업-100310 건축지원" xfId="824"/>
    <cellStyle name="_교량별공사비_착수보고서2-2_평택공정표(2004-1)_2004년하반기토목운영계획(0813)" xfId="825"/>
    <cellStyle name="_교량별공사비_착수보고서2-2_평택공정표(2004-1)_2004년하반기토목운영계획(0813)_00_보고자료(1020)" xfId="826"/>
    <cellStyle name="_교량별공사비_착수보고서2-2_평택공정표(2004-1)_2004년하반기토목운영계획(0813)_00_보고자료(1020)_인천 부평 정천동 부평아울렛남측구역 주택재개발 정비사업-100310 건축지원" xfId="827"/>
    <cellStyle name="_교량별공사비_착수보고서2-2_평택공정표(2004-1)_2004년하반기토목운영계획(0813)_인천 부평 정천동 부평아울렛남측구역 주택재개발 정비사업-100310 건축지원" xfId="828"/>
    <cellStyle name="_교량별공사비_착수보고서2-2_평택공정표(2004-1)_2004년하반기토목운영계획(0813)_전체배치도(공사현장)" xfId="829"/>
    <cellStyle name="_교량별공사비_착수보고서2-2_평택공정표(2004-1)_2004년하반기토목운영계획(0813)_전체배치도(공사현장)_인천 부평 정천동 부평아울렛남측구역 주택재개발 정비사업-100310 건축지원" xfId="830"/>
    <cellStyle name="_교량별공사비_착수보고서2-2_평택공정표(2004-1)_인천 부평 정천동 부평아울렛남측구역 주택재개발 정비사업-100310 건축지원" xfId="831"/>
    <cellStyle name="_교량별공사비_착수보고서2-2_평택공정표(2004-1)_전체배치도(공사현장)" xfId="832"/>
    <cellStyle name="_교량별공사비_착수보고서2-2_평택공정표(2004-1)_전체배치도(공사현장)_인천 부평 정천동 부평아울렛남측구역 주택재개발 정비사업-100310 건축지원" xfId="833"/>
    <cellStyle name="_구조물공수량집계표" xfId="834"/>
    <cellStyle name="_구조물공수량집계표_101011_10년수주보고최종" xfId="835"/>
    <cellStyle name="_구조물공수량집계표_PJ요약(부장님 자료)" xfId="836"/>
    <cellStyle name="_구조물공수량집계표_PJ요약(부장님 자료)_101011_10년수주보고최종" xfId="837"/>
    <cellStyle name="_구조물공수량집계표_교량공총괄수량집계" xfId="838"/>
    <cellStyle name="_구조물공수량집계표_교량공총괄수량집계_101011_10년수주보고최종" xfId="839"/>
    <cellStyle name="_구조물공수량집계표_교량공총괄수량집계_PJ요약(부장님 자료)" xfId="840"/>
    <cellStyle name="_구조물공수량집계표_교량공총괄수량집계_PJ요약(부장님 자료)_101011_10년수주보고최종" xfId="841"/>
    <cellStyle name="_구조물공수량집계표_구조물공수량집계표" xfId="842"/>
    <cellStyle name="_구조물공수량집계표_구조물공수량집계표_101011_10년수주보고최종" xfId="843"/>
    <cellStyle name="_구조물공수량집계표_구조물공수량집계표_PJ요약(부장님 자료)" xfId="844"/>
    <cellStyle name="_구조물공수량집계표_구조물공수량집계표_PJ요약(부장님 자료)_101011_10년수주보고최종" xfId="845"/>
    <cellStyle name="_구조물수량" xfId="846"/>
    <cellStyle name="_구조물수량_101011_10년수주보고최종" xfId="847"/>
    <cellStyle name="_구조물수량_PJ요약(부장님 자료)" xfId="848"/>
    <cellStyle name="_구조물수량_PJ요약(부장님 자료)_101011_10년수주보고최종" xfId="849"/>
    <cellStyle name="_국수교수량" xfId="850"/>
    <cellStyle name="_국수교수량_101011_10년수주보고최종" xfId="851"/>
    <cellStyle name="_국수교수량_PJ요약(부장님 자료)" xfId="852"/>
    <cellStyle name="_국수교수량_PJ요약(부장님 자료)_101011_10년수주보고최종" xfId="853"/>
    <cellStyle name="_국수교수량_감천교토공수량" xfId="854"/>
    <cellStyle name="_국수교수량_감천교토공수량_101011_10년수주보고최종" xfId="855"/>
    <cellStyle name="_국수교수량_감천교토공수량_PJ요약(부장님 자료)" xfId="856"/>
    <cellStyle name="_국수교수량_감천교토공수량_PJ요약(부장님 자료)_101011_10년수주보고최종" xfId="857"/>
    <cellStyle name="_국수교수량_감천교토공수량_감천교토공수량" xfId="858"/>
    <cellStyle name="_국수교수량_감천교토공수량_감천교토공수량_101011_10년수주보고최종" xfId="859"/>
    <cellStyle name="_국수교수량_감천교토공수량_감천교토공수량_PJ요약(부장님 자료)" xfId="860"/>
    <cellStyle name="_국수교수량_감천교토공수량_감천교토공수량_PJ요약(부장님 자료)_101011_10년수주보고최종" xfId="861"/>
    <cellStyle name="_국수교수량_교량공집계표" xfId="862"/>
    <cellStyle name="_국수교수량_교량공집계표_101011_10년수주보고최종" xfId="863"/>
    <cellStyle name="_국수교수량_교량공집계표_PJ요약(부장님 자료)" xfId="864"/>
    <cellStyle name="_국수교수량_교량공집계표_PJ요약(부장님 자료)_101011_10년수주보고최종" xfId="865"/>
    <cellStyle name="_국수교수량_교량공집계표_교량공총괄수량집계" xfId="866"/>
    <cellStyle name="_국수교수량_교량공집계표_교량공총괄수량집계_101011_10년수주보고최종" xfId="867"/>
    <cellStyle name="_국수교수량_교량공집계표_교량공총괄수량집계_PJ요약(부장님 자료)" xfId="868"/>
    <cellStyle name="_국수교수량_교량공집계표_교량공총괄수량집계_PJ요약(부장님 자료)_101011_10년수주보고최종" xfId="869"/>
    <cellStyle name="_국수교수량_교량공집계표_구조물공수량집계표" xfId="870"/>
    <cellStyle name="_국수교수량_교량공집계표_구조물공수량집계표_101011_10년수주보고최종" xfId="871"/>
    <cellStyle name="_국수교수량_교량공집계표_구조물공수량집계표_PJ요약(부장님 자료)" xfId="872"/>
    <cellStyle name="_국수교수량_교량공집계표_구조물공수량집계표_PJ요약(부장님 자료)_101011_10년수주보고최종" xfId="873"/>
    <cellStyle name="_국수교수량_구조물공수량집계표" xfId="874"/>
    <cellStyle name="_국수교수량_구조물공수량집계표_101011_10년수주보고최종" xfId="875"/>
    <cellStyle name="_국수교수량_구조물공수량집계표_PJ요약(부장님 자료)" xfId="876"/>
    <cellStyle name="_국수교수량_구조물공수량집계표_PJ요약(부장님 자료)_101011_10년수주보고최종" xfId="877"/>
    <cellStyle name="_국수교수량_구조물공수량집계표_교량공총괄수량집계" xfId="878"/>
    <cellStyle name="_국수교수량_구조물공수량집계표_교량공총괄수량집계_101011_10년수주보고최종" xfId="879"/>
    <cellStyle name="_국수교수량_구조물공수량집계표_교량공총괄수량집계_PJ요약(부장님 자료)" xfId="880"/>
    <cellStyle name="_국수교수량_구조물공수량집계표_교량공총괄수량집계_PJ요약(부장님 자료)_101011_10년수주보고최종" xfId="881"/>
    <cellStyle name="_국수교수량_구조물공수량집계표_구조물공수량집계표" xfId="882"/>
    <cellStyle name="_국수교수량_구조물공수량집계표_구조물공수량집계표_101011_10년수주보고최종" xfId="883"/>
    <cellStyle name="_국수교수량_구조물공수량집계표_구조물공수량집계표_PJ요약(부장님 자료)" xfId="884"/>
    <cellStyle name="_국수교수량_구조물공수량집계표_구조물공수량집계표_PJ요약(부장님 자료)_101011_10년수주보고최종" xfId="885"/>
    <cellStyle name="_그랜드호텔(본실행)" xfId="886"/>
    <cellStyle name="_금형" xfId="887"/>
    <cellStyle name="_남양-방문객센타-창호공사 업체선정요청 및 계약요청040730" xfId="8"/>
    <cellStyle name="_냉각탑배관개선공사" xfId="9"/>
    <cellStyle name="_년간이자계획" xfId="11292"/>
    <cellStyle name="_노은공사계획서3장,4장" xfId="888"/>
    <cellStyle name="_단가표" xfId="10"/>
    <cellStyle name="_당진조직도" xfId="889"/>
    <cellStyle name="_대안내역,실행" xfId="890"/>
    <cellStyle name="_대안내역,실행_00_보고자료(1020)" xfId="891"/>
    <cellStyle name="_대안내역,실행_00_보고자료(1020)_인천 부평 정천동 부평아울렛남측구역 주택재개발 정비사업-100310 건축지원" xfId="892"/>
    <cellStyle name="_대안내역,실행_2004년하반기토목운영계획(0813)" xfId="893"/>
    <cellStyle name="_대안내역,실행_2004년하반기토목운영계획(0813)_00_보고자료(1020)" xfId="894"/>
    <cellStyle name="_대안내역,실행_2004년하반기토목운영계획(0813)_00_보고자료(1020)_인천 부평 정천동 부평아울렛남측구역 주택재개발 정비사업-100310 건축지원" xfId="895"/>
    <cellStyle name="_대안내역,실행_2004년하반기토목운영계획(0813)_인천 부평 정천동 부평아울렛남측구역 주택재개발 정비사업-100310 건축지원" xfId="896"/>
    <cellStyle name="_대안내역,실행_2004년하반기토목운영계획(0813)_전체배치도(공사현장)" xfId="897"/>
    <cellStyle name="_대안내역,실행_2004년하반기토목운영계획(0813)_전체배치도(공사현장)_인천 부평 정천동 부평아울렛남측구역 주택재개발 정비사업-100310 건축지원" xfId="898"/>
    <cellStyle name="_대안내역,실행_인천 부평 정천동 부평아울렛남측구역 주택재개발 정비사업-100310 건축지원" xfId="899"/>
    <cellStyle name="_대안내역,실행_전체배치도(공사현장)" xfId="900"/>
    <cellStyle name="_대안내역,실행_전체배치도(공사현장)_인천 부평 정천동 부평아울렛남측구역 주택재개발 정비사업-100310 건축지원" xfId="901"/>
    <cellStyle name="_대안내역,실행_착수보고서2-2" xfId="902"/>
    <cellStyle name="_대안내역,실행_착수보고서2-2_00_보고자료(1020)" xfId="903"/>
    <cellStyle name="_대안내역,실행_착수보고서2-2_00_보고자료(1020)_인천 부평 정천동 부평아울렛남측구역 주택재개발 정비사업-100310 건축지원" xfId="904"/>
    <cellStyle name="_대안내역,실행_착수보고서2-2_2004년하반기토목운영계획(0813)" xfId="905"/>
    <cellStyle name="_대안내역,실행_착수보고서2-2_2004년하반기토목운영계획(0813)_00_보고자료(1020)" xfId="906"/>
    <cellStyle name="_대안내역,실행_착수보고서2-2_2004년하반기토목운영계획(0813)_00_보고자료(1020)_인천 부평 정천동 부평아울렛남측구역 주택재개발 정비사업-100310 건축지원" xfId="907"/>
    <cellStyle name="_대안내역,실행_착수보고서2-2_2004년하반기토목운영계획(0813)_인천 부평 정천동 부평아울렛남측구역 주택재개발 정비사업-100310 건축지원" xfId="908"/>
    <cellStyle name="_대안내역,실행_착수보고서2-2_2004년하반기토목운영계획(0813)_전체배치도(공사현장)" xfId="909"/>
    <cellStyle name="_대안내역,실행_착수보고서2-2_2004년하반기토목운영계획(0813)_전체배치도(공사현장)_인천 부평 정천동 부평아울렛남측구역 주택재개발 정비사업-100310 건축지원" xfId="910"/>
    <cellStyle name="_대안내역,실행_착수보고서2-2_인천 부평 정천동 부평아울렛남측구역 주택재개발 정비사업-100310 건축지원" xfId="911"/>
    <cellStyle name="_대안내역,실행_착수보고서2-2_전체배치도(공사현장)" xfId="912"/>
    <cellStyle name="_대안내역,실행_착수보고서2-2_전체배치도(공사현장)_인천 부평 정천동 부평아울렛남측구역 주택재개발 정비사업-100310 건축지원" xfId="913"/>
    <cellStyle name="_대안내역,실행_착수보고서2-2_착수보고서(본사)" xfId="914"/>
    <cellStyle name="_대안내역,실행_착수보고서2-2_착수보고서(본사)_00_보고자료(1020)" xfId="915"/>
    <cellStyle name="_대안내역,실행_착수보고서2-2_착수보고서(본사)_00_보고자료(1020)_인천 부평 정천동 부평아울렛남측구역 주택재개발 정비사업-100310 건축지원" xfId="916"/>
    <cellStyle name="_대안내역,실행_착수보고서2-2_착수보고서(본사)_2004년하반기토목운영계획(0813)" xfId="917"/>
    <cellStyle name="_대안내역,실행_착수보고서2-2_착수보고서(본사)_2004년하반기토목운영계획(0813)_00_보고자료(1020)" xfId="918"/>
    <cellStyle name="_대안내역,실행_착수보고서2-2_착수보고서(본사)_2004년하반기토목운영계획(0813)_00_보고자료(1020)_인천 부평 정천동 부평아울렛남측구역 주택재개발 정비사업-100310 건축지원" xfId="919"/>
    <cellStyle name="_대안내역,실행_착수보고서2-2_착수보고서(본사)_2004년하반기토목운영계획(0813)_인천 부평 정천동 부평아울렛남측구역 주택재개발 정비사업-100310 건축지원" xfId="920"/>
    <cellStyle name="_대안내역,실행_착수보고서2-2_착수보고서(본사)_2004년하반기토목운영계획(0813)_전체배치도(공사현장)" xfId="921"/>
    <cellStyle name="_대안내역,실행_착수보고서2-2_착수보고서(본사)_2004년하반기토목운영계획(0813)_전체배치도(공사현장)_인천 부평 정천동 부평아울렛남측구역 주택재개발 정비사업-100310 건축지원" xfId="922"/>
    <cellStyle name="_대안내역,실행_착수보고서2-2_착수보고서(본사)_인천 부평 정천동 부평아울렛남측구역 주택재개발 정비사업-100310 건축지원" xfId="923"/>
    <cellStyle name="_대안내역,실행_착수보고서2-2_착수보고서(본사)_전체배치도(공사현장)" xfId="924"/>
    <cellStyle name="_대안내역,실행_착수보고서2-2_착수보고서(본사)_전체배치도(공사현장)_인천 부평 정천동 부평아울렛남측구역 주택재개발 정비사업-100310 건축지원" xfId="925"/>
    <cellStyle name="_대안내역,실행_착수보고서2-2_착수보고서1" xfId="926"/>
    <cellStyle name="_대안내역,실행_착수보고서2-2_착수보고서1_00_보고자료(1020)" xfId="927"/>
    <cellStyle name="_대안내역,실행_착수보고서2-2_착수보고서1_00_보고자료(1020)_인천 부평 정천동 부평아울렛남측구역 주택재개발 정비사업-100310 건축지원" xfId="928"/>
    <cellStyle name="_대안내역,실행_착수보고서2-2_착수보고서1_2004년하반기토목운영계획(0813)" xfId="929"/>
    <cellStyle name="_대안내역,실행_착수보고서2-2_착수보고서1_2004년하반기토목운영계획(0813)_00_보고자료(1020)" xfId="930"/>
    <cellStyle name="_대안내역,실행_착수보고서2-2_착수보고서1_2004년하반기토목운영계획(0813)_00_보고자료(1020)_인천 부평 정천동 부평아울렛남측구역 주택재개발 정비사업-100310 건축지원" xfId="931"/>
    <cellStyle name="_대안내역,실행_착수보고서2-2_착수보고서1_2004년하반기토목운영계획(0813)_인천 부평 정천동 부평아울렛남측구역 주택재개발 정비사업-100310 건축지원" xfId="932"/>
    <cellStyle name="_대안내역,실행_착수보고서2-2_착수보고서1_2004년하반기토목운영계획(0813)_전체배치도(공사현장)" xfId="933"/>
    <cellStyle name="_대안내역,실행_착수보고서2-2_착수보고서1_2004년하반기토목운영계획(0813)_전체배치도(공사현장)_인천 부평 정천동 부평아울렛남측구역 주택재개발 정비사업-100310 건축지원" xfId="934"/>
    <cellStyle name="_대안내역,실행_착수보고서2-2_착수보고서1_인천 부평 정천동 부평아울렛남측구역 주택재개발 정비사업-100310 건축지원" xfId="935"/>
    <cellStyle name="_대안내역,실행_착수보고서2-2_착수보고서1_전체배치도(공사현장)" xfId="936"/>
    <cellStyle name="_대안내역,실행_착수보고서2-2_착수보고서1_전체배치도(공사현장)_인천 부평 정천동 부평아울렛남측구역 주택재개발 정비사업-100310 건축지원" xfId="937"/>
    <cellStyle name="_대안내역,실행_착수보고서2-2_평택공정표(2004-1)" xfId="938"/>
    <cellStyle name="_대안내역,실행_착수보고서2-2_평택공정표(2004-1)_00_보고자료(1020)" xfId="939"/>
    <cellStyle name="_대안내역,실행_착수보고서2-2_평택공정표(2004-1)_00_보고자료(1020)_인천 부평 정천동 부평아울렛남측구역 주택재개발 정비사업-100310 건축지원" xfId="940"/>
    <cellStyle name="_대안내역,실행_착수보고서2-2_평택공정표(2004-1)_2004년하반기토목운영계획(0813)" xfId="941"/>
    <cellStyle name="_대안내역,실행_착수보고서2-2_평택공정표(2004-1)_2004년하반기토목운영계획(0813)_00_보고자료(1020)" xfId="942"/>
    <cellStyle name="_대안내역,실행_착수보고서2-2_평택공정표(2004-1)_2004년하반기토목운영계획(0813)_00_보고자료(1020)_인천 부평 정천동 부평아울렛남측구역 주택재개발 정비사업-100310 건축지원" xfId="943"/>
    <cellStyle name="_대안내역,실행_착수보고서2-2_평택공정표(2004-1)_2004년하반기토목운영계획(0813)_인천 부평 정천동 부평아울렛남측구역 주택재개발 정비사업-100310 건축지원" xfId="944"/>
    <cellStyle name="_대안내역,실행_착수보고서2-2_평택공정표(2004-1)_2004년하반기토목운영계획(0813)_전체배치도(공사현장)" xfId="945"/>
    <cellStyle name="_대안내역,실행_착수보고서2-2_평택공정표(2004-1)_2004년하반기토목운영계획(0813)_전체배치도(공사현장)_인천 부평 정천동 부평아울렛남측구역 주택재개발 정비사업-100310 건축지원" xfId="946"/>
    <cellStyle name="_대안내역,실행_착수보고서2-2_평택공정표(2004-1)_인천 부평 정천동 부평아울렛남측구역 주택재개발 정비사업-100310 건축지원" xfId="947"/>
    <cellStyle name="_대안내역,실행_착수보고서2-2_평택공정표(2004-1)_전체배치도(공사현장)" xfId="948"/>
    <cellStyle name="_대안내역,실행_착수보고서2-2_평택공정표(2004-1)_전체배치도(공사현장)_인천 부평 정천동 부평아울렛남측구역 주택재개발 정비사업-100310 건축지원" xfId="949"/>
    <cellStyle name="_데이터 베이스" xfId="950"/>
    <cellStyle name="_디지털콘텐츠상거래기반시스템(기업)" xfId="951"/>
    <cellStyle name="_마포구 신공덕4구역-제출" xfId="952"/>
    <cellStyle name="_문래동 방적 방림" xfId="11291"/>
    <cellStyle name="_문래동가실행" xfId="11290"/>
    <cellStyle name="_문래동쇼핑몰" xfId="11289"/>
    <cellStyle name="_반기검토" xfId="953"/>
    <cellStyle name="_발명왕 해밀턴의 숲속 모험" xfId="954"/>
    <cellStyle name="_발주관리지침지원시스템구축용역" xfId="955"/>
    <cellStyle name="_배기3동-안전시설물공사-(변경계약)요청(제일)040705" xfId="956"/>
    <cellStyle name="_보고서" xfId="957"/>
    <cellStyle name="_보고자료(수정A1)_최종본" xfId="958"/>
    <cellStyle name="_본부장님 보고(조천풀빌라-071227)" xfId="959"/>
    <cellStyle name="_부대토목(041214)" xfId="960"/>
    <cellStyle name="_부두공정표(5만톤+3만톤)-작업중" xfId="961"/>
    <cellStyle name="_부두공정표(5만톤+3만톤)-작업중_00_보고자료(1020)" xfId="962"/>
    <cellStyle name="_부두공정표(5만톤+3만톤)-작업중_00_보고자료(1020)_인천 부평 정천동 부평아울렛남측구역 주택재개발 정비사업-100310 건축지원" xfId="963"/>
    <cellStyle name="_부두공정표(5만톤+3만톤)-작업중_인천 부평 정천동 부평아울렛남측구역 주택재개발 정비사업-100310 건축지원" xfId="964"/>
    <cellStyle name="_부두공정표(5만톤+3만톤)-작업중_전체배치도(공사현장)" xfId="965"/>
    <cellStyle name="_부두공정표(5만톤+3만톤)-작업중_전체배치도(공사현장)_인천 부평 정천동 부평아울렛남측구역 주택재개발 정비사업-100310 건축지원" xfId="966"/>
    <cellStyle name="_부두공정표-rev2(현황판용)" xfId="967"/>
    <cellStyle name="_부두공정표-rev2(현황판용)_00_보고자료(1020)" xfId="968"/>
    <cellStyle name="_부두공정표-rev2(현황판용)_00_보고자료(1020)_인천 부평 정천동 부평아울렛남측구역 주택재개발 정비사업-100310 건축지원" xfId="969"/>
    <cellStyle name="_부두공정표-rev2(현황판용)_인천 부평 정천동 부평아울렛남측구역 주택재개발 정비사업-100310 건축지원" xfId="970"/>
    <cellStyle name="_부두공정표-rev2(현황판용)_전체배치도(공사현장)" xfId="971"/>
    <cellStyle name="_부두공정표-rev2(현황판용)_전체배치도(공사현장)_인천 부평 정천동 부평아울렛남측구역 주택재개발 정비사업-100310 건축지원" xfId="972"/>
    <cellStyle name="_부산_수지27층_v1" xfId="2947"/>
    <cellStyle name="_부산교통가격제안서" xfId="973"/>
    <cellStyle name="_부지현황" xfId="974"/>
    <cellStyle name="_부평엠코타운-실행분개20070128" xfId="11"/>
    <cellStyle name="_사본 - 04사업계획(재무팀)-사장님결재수정" xfId="975"/>
    <cellStyle name="_산림청(휴양림)" xfId="976"/>
    <cellStyle name="_산출001-공동구공사" xfId="11288"/>
    <cellStyle name="_삼영중간" xfId="977"/>
    <cellStyle name="_상반기결산(정산이월미반영.하도기준)수정2" xfId="978"/>
    <cellStyle name="_상반기면접계획(050301)" xfId="979"/>
    <cellStyle name="_샤시 (2)" xfId="980"/>
    <cellStyle name="_샤시 (2)_1" xfId="981"/>
    <cellStyle name="_샤시 (2)_2" xfId="982"/>
    <cellStyle name="_설계,실행,도급" xfId="983"/>
    <cellStyle name="_설계,실행,도급_00_보고자료(1020)" xfId="984"/>
    <cellStyle name="_설계,실행,도급_00_보고자료(1020)_인천 부평 정천동 부평아울렛남측구역 주택재개발 정비사업-100310 건축지원" xfId="985"/>
    <cellStyle name="_설계,실행,도급_2004년하반기토목운영계획(0813)" xfId="986"/>
    <cellStyle name="_설계,실행,도급_2004년하반기토목운영계획(0813)_00_보고자료(1020)" xfId="987"/>
    <cellStyle name="_설계,실행,도급_2004년하반기토목운영계획(0813)_00_보고자료(1020)_인천 부평 정천동 부평아울렛남측구역 주택재개발 정비사업-100310 건축지원" xfId="988"/>
    <cellStyle name="_설계,실행,도급_2004년하반기토목운영계획(0813)_인천 부평 정천동 부평아울렛남측구역 주택재개발 정비사업-100310 건축지원" xfId="989"/>
    <cellStyle name="_설계,실행,도급_2004년하반기토목운영계획(0813)_전체배치도(공사현장)" xfId="990"/>
    <cellStyle name="_설계,실행,도급_2004년하반기토목운영계획(0813)_전체배치도(공사현장)_인천 부평 정천동 부평아울렛남측구역 주택재개발 정비사업-100310 건축지원" xfId="991"/>
    <cellStyle name="_설계,실행,도급_인천 부평 정천동 부평아울렛남측구역 주택재개발 정비사업-100310 건축지원" xfId="992"/>
    <cellStyle name="_설계,실행,도급_전체배치도(공사현장)" xfId="993"/>
    <cellStyle name="_설계,실행,도급_전체배치도(공사현장)_인천 부평 정천동 부평아울렛남측구역 주택재개발 정비사업-100310 건축지원" xfId="994"/>
    <cellStyle name="_설계,실행,도급_착수보고서2-2" xfId="995"/>
    <cellStyle name="_설계,실행,도급_착수보고서2-2_00_보고자료(1020)" xfId="996"/>
    <cellStyle name="_설계,실행,도급_착수보고서2-2_00_보고자료(1020)_인천 부평 정천동 부평아울렛남측구역 주택재개발 정비사업-100310 건축지원" xfId="997"/>
    <cellStyle name="_설계,실행,도급_착수보고서2-2_2004년하반기토목운영계획(0813)" xfId="998"/>
    <cellStyle name="_설계,실행,도급_착수보고서2-2_2004년하반기토목운영계획(0813)_00_보고자료(1020)" xfId="999"/>
    <cellStyle name="_설계,실행,도급_착수보고서2-2_2004년하반기토목운영계획(0813)_00_보고자료(1020)_인천 부평 정천동 부평아울렛남측구역 주택재개발 정비사업-100310 건축지원" xfId="1000"/>
    <cellStyle name="_설계,실행,도급_착수보고서2-2_2004년하반기토목운영계획(0813)_인천 부평 정천동 부평아울렛남측구역 주택재개발 정비사업-100310 건축지원" xfId="1001"/>
    <cellStyle name="_설계,실행,도급_착수보고서2-2_2004년하반기토목운영계획(0813)_전체배치도(공사현장)" xfId="1002"/>
    <cellStyle name="_설계,실행,도급_착수보고서2-2_2004년하반기토목운영계획(0813)_전체배치도(공사현장)_인천 부평 정천동 부평아울렛남측구역 주택재개발 정비사업-100310 건축지원" xfId="1003"/>
    <cellStyle name="_설계,실행,도급_착수보고서2-2_인천 부평 정천동 부평아울렛남측구역 주택재개발 정비사업-100310 건축지원" xfId="1004"/>
    <cellStyle name="_설계,실행,도급_착수보고서2-2_전체배치도(공사현장)" xfId="1005"/>
    <cellStyle name="_설계,실행,도급_착수보고서2-2_전체배치도(공사현장)_인천 부평 정천동 부평아울렛남측구역 주택재개발 정비사업-100310 건축지원" xfId="1006"/>
    <cellStyle name="_설계,실행,도급_착수보고서2-2_착수보고서(본사)" xfId="1007"/>
    <cellStyle name="_설계,실행,도급_착수보고서2-2_착수보고서(본사)_00_보고자료(1020)" xfId="1008"/>
    <cellStyle name="_설계,실행,도급_착수보고서2-2_착수보고서(본사)_00_보고자료(1020)_인천 부평 정천동 부평아울렛남측구역 주택재개발 정비사업-100310 건축지원" xfId="1009"/>
    <cellStyle name="_설계,실행,도급_착수보고서2-2_착수보고서(본사)_2004년하반기토목운영계획(0813)" xfId="1010"/>
    <cellStyle name="_설계,실행,도급_착수보고서2-2_착수보고서(본사)_2004년하반기토목운영계획(0813)_00_보고자료(1020)" xfId="1011"/>
    <cellStyle name="_설계,실행,도급_착수보고서2-2_착수보고서(본사)_2004년하반기토목운영계획(0813)_00_보고자료(1020)_인천 부평 정천동 부평아울렛남측구역 주택재개발 정비사업-100310 건축지원" xfId="1012"/>
    <cellStyle name="_설계,실행,도급_착수보고서2-2_착수보고서(본사)_2004년하반기토목운영계획(0813)_인천 부평 정천동 부평아울렛남측구역 주택재개발 정비사업-100310 건축지원" xfId="1013"/>
    <cellStyle name="_설계,실행,도급_착수보고서2-2_착수보고서(본사)_2004년하반기토목운영계획(0813)_전체배치도(공사현장)" xfId="1014"/>
    <cellStyle name="_설계,실행,도급_착수보고서2-2_착수보고서(본사)_2004년하반기토목운영계획(0813)_전체배치도(공사현장)_인천 부평 정천동 부평아울렛남측구역 주택재개발 정비사업-100310 건축지원" xfId="1015"/>
    <cellStyle name="_설계,실행,도급_착수보고서2-2_착수보고서(본사)_인천 부평 정천동 부평아울렛남측구역 주택재개발 정비사업-100310 건축지원" xfId="1016"/>
    <cellStyle name="_설계,실행,도급_착수보고서2-2_착수보고서(본사)_전체배치도(공사현장)" xfId="1017"/>
    <cellStyle name="_설계,실행,도급_착수보고서2-2_착수보고서(본사)_전체배치도(공사현장)_인천 부평 정천동 부평아울렛남측구역 주택재개발 정비사업-100310 건축지원" xfId="1018"/>
    <cellStyle name="_설계,실행,도급_착수보고서2-2_착수보고서1" xfId="1019"/>
    <cellStyle name="_설계,실행,도급_착수보고서2-2_착수보고서1_00_보고자료(1020)" xfId="1020"/>
    <cellStyle name="_설계,실행,도급_착수보고서2-2_착수보고서1_00_보고자료(1020)_인천 부평 정천동 부평아울렛남측구역 주택재개발 정비사업-100310 건축지원" xfId="1021"/>
    <cellStyle name="_설계,실행,도급_착수보고서2-2_착수보고서1_2004년하반기토목운영계획(0813)" xfId="1022"/>
    <cellStyle name="_설계,실행,도급_착수보고서2-2_착수보고서1_2004년하반기토목운영계획(0813)_00_보고자료(1020)" xfId="1023"/>
    <cellStyle name="_설계,실행,도급_착수보고서2-2_착수보고서1_2004년하반기토목운영계획(0813)_00_보고자료(1020)_인천 부평 정천동 부평아울렛남측구역 주택재개발 정비사업-100310 건축지원" xfId="1024"/>
    <cellStyle name="_설계,실행,도급_착수보고서2-2_착수보고서1_2004년하반기토목운영계획(0813)_인천 부평 정천동 부평아울렛남측구역 주택재개발 정비사업-100310 건축지원" xfId="1025"/>
    <cellStyle name="_설계,실행,도급_착수보고서2-2_착수보고서1_2004년하반기토목운영계획(0813)_전체배치도(공사현장)" xfId="1026"/>
    <cellStyle name="_설계,실행,도급_착수보고서2-2_착수보고서1_2004년하반기토목운영계획(0813)_전체배치도(공사현장)_인천 부평 정천동 부평아울렛남측구역 주택재개발 정비사업-100310 건축지원" xfId="1027"/>
    <cellStyle name="_설계,실행,도급_착수보고서2-2_착수보고서1_인천 부평 정천동 부평아울렛남측구역 주택재개발 정비사업-100310 건축지원" xfId="1028"/>
    <cellStyle name="_설계,실행,도급_착수보고서2-2_착수보고서1_전체배치도(공사현장)" xfId="1029"/>
    <cellStyle name="_설계,실행,도급_착수보고서2-2_착수보고서1_전체배치도(공사현장)_인천 부평 정천동 부평아울렛남측구역 주택재개발 정비사업-100310 건축지원" xfId="1030"/>
    <cellStyle name="_설계,실행,도급_착수보고서2-2_평택공정표(2004-1)" xfId="1031"/>
    <cellStyle name="_설계,실행,도급_착수보고서2-2_평택공정표(2004-1)_00_보고자료(1020)" xfId="1032"/>
    <cellStyle name="_설계,실행,도급_착수보고서2-2_평택공정표(2004-1)_00_보고자료(1020)_인천 부평 정천동 부평아울렛남측구역 주택재개발 정비사업-100310 건축지원" xfId="1033"/>
    <cellStyle name="_설계,실행,도급_착수보고서2-2_평택공정표(2004-1)_2004년하반기토목운영계획(0813)" xfId="1034"/>
    <cellStyle name="_설계,실행,도급_착수보고서2-2_평택공정표(2004-1)_2004년하반기토목운영계획(0813)_00_보고자료(1020)" xfId="1035"/>
    <cellStyle name="_설계,실행,도급_착수보고서2-2_평택공정표(2004-1)_2004년하반기토목운영계획(0813)_00_보고자료(1020)_인천 부평 정천동 부평아울렛남측구역 주택재개발 정비사업-100310 건축지원" xfId="1036"/>
    <cellStyle name="_설계,실행,도급_착수보고서2-2_평택공정표(2004-1)_2004년하반기토목운영계획(0813)_인천 부평 정천동 부평아울렛남측구역 주택재개발 정비사업-100310 건축지원" xfId="1037"/>
    <cellStyle name="_설계,실행,도급_착수보고서2-2_평택공정표(2004-1)_2004년하반기토목운영계획(0813)_전체배치도(공사현장)" xfId="1038"/>
    <cellStyle name="_설계,실행,도급_착수보고서2-2_평택공정표(2004-1)_2004년하반기토목운영계획(0813)_전체배치도(공사현장)_인천 부평 정천동 부평아울렛남측구역 주택재개발 정비사업-100310 건축지원" xfId="1039"/>
    <cellStyle name="_설계,실행,도급_착수보고서2-2_평택공정표(2004-1)_인천 부평 정천동 부평아울렛남측구역 주택재개발 정비사업-100310 건축지원" xfId="1040"/>
    <cellStyle name="_설계,실행,도급_착수보고서2-2_평택공정표(2004-1)_전체배치도(공사현장)" xfId="1041"/>
    <cellStyle name="_설계,실행,도급_착수보고서2-2_평택공정표(2004-1)_전체배치도(공사현장)_인천 부평 정천동 부평아울렛남측구역 주택재개발 정비사업-100310 건축지원" xfId="1042"/>
    <cellStyle name="_설비(1218)" xfId="1043"/>
    <cellStyle name="_성동구청" xfId="1044"/>
    <cellStyle name="_성수동 아파트형공장 수지(09.10.22 PF410중도금4회분양가 인하,시행사,토지대조정)" xfId="1045"/>
    <cellStyle name="_센터블 스파신축공사(토목공사-정주공영)" xfId="11287"/>
    <cellStyle name="_소장님본사보고자료(수시)" xfId="1046"/>
    <cellStyle name="_소코드1" xfId="1047"/>
    <cellStyle name="_송도신도시아파트(개략)" xfId="11286"/>
    <cellStyle name="_수량" xfId="2948"/>
    <cellStyle name="_수량_1" xfId="2949"/>
    <cellStyle name="_수량_1_Dongbu(0424 최종)" xfId="2950"/>
    <cellStyle name="_수량_2" xfId="2951"/>
    <cellStyle name="_수량1" xfId="2952"/>
    <cellStyle name="_수량1_1" xfId="2953"/>
    <cellStyle name="_수량1_1_Dongbu(0424 최종)" xfId="2954"/>
    <cellStyle name="_수량2" xfId="2955"/>
    <cellStyle name="_수량2_1" xfId="2956"/>
    <cellStyle name="_수량2_1_Dongbu(0424 최종)" xfId="2957"/>
    <cellStyle name="_수량last" xfId="2958"/>
    <cellStyle name="_수량last_1" xfId="2959"/>
    <cellStyle name="_수량last_2" xfId="2960"/>
    <cellStyle name="_수주" xfId="11285"/>
    <cellStyle name="_시공모식도1013" xfId="1048"/>
    <cellStyle name="_신규 보고자료_매립_041026" xfId="1049"/>
    <cellStyle name="_신규 보고자료_매립_041026_인천 부평 정천동 부평아울렛남측구역 주택재개발 정비사업-100310 건축지원" xfId="1050"/>
    <cellStyle name="_실행갑지" xfId="11284"/>
    <cellStyle name="_실행갑지(변경)" xfId="11283"/>
    <cellStyle name="_실행내역(아+부)" xfId="11282"/>
    <cellStyle name="_아크로리버기준-개산견적기준(건축)" xfId="11281"/>
    <cellStyle name="_업무분장(건축지원팀 - 050114)" xfId="1051"/>
    <cellStyle name="_엔진TM2동 -긴급소음방지공사-업체선정요청(수의계약)040724-2최종" xfId="12"/>
    <cellStyle name="_여의도(실행)" xfId="11280"/>
    <cellStyle name="_용산시티파크 전기本실행" xfId="13"/>
    <cellStyle name="_용인김량장동_제출용공정표_현장작성_주택전략수정_070401" xfId="11279"/>
    <cellStyle name="_우방_파주금촌_사업성_061117" xfId="2961"/>
    <cellStyle name="_울산강동산하지구아파트사업성검토_v1 (version 1)" xfId="2962"/>
    <cellStyle name="_울산강동산하지구아파트사업성검토_v10" xfId="2963"/>
    <cellStyle name="_원가계산(위탁설비)" xfId="1052"/>
    <cellStyle name="_원가분석(1217)" xfId="1053"/>
    <cellStyle name="_원가분석(아이0208)" xfId="1054"/>
    <cellStyle name="_원당실행내역" xfId="11278"/>
    <cellStyle name="_윈터가든현장(070228)" xfId="1055"/>
    <cellStyle name="_인당생산성(운영계획안)" xfId="1056"/>
    <cellStyle name="_인당생산성_엠코(04년10월)" xfId="1057"/>
    <cellStyle name="_인원계획표 " xfId="1058"/>
    <cellStyle name="_인원계획표 _00_보고자료(1020)" xfId="1059"/>
    <cellStyle name="_인원계획표 _00_보고자료(1020)_인천 부평 정천동 부평아울렛남측구역 주택재개발 정비사업-100310 건축지원" xfId="1060"/>
    <cellStyle name="_인원계획표 _2003년 조직" xfId="11277"/>
    <cellStyle name="_인원계획표 _2003년 조직_신이문현황보고060720" xfId="11276"/>
    <cellStyle name="_인원계획표 _2003년 조직_신이문현황보고060720_사본 - 현장착공문제점리스트" xfId="11275"/>
    <cellStyle name="_인원계획표 _2003년 조직_신이문현황보고060720_신이문현황보고(개요수정)0609" xfId="11274"/>
    <cellStyle name="_인원계획표 _2003년 조직_신이문현황보고060720_신이문현황보고060720" xfId="11273"/>
    <cellStyle name="_인원계획표 _2003년 조직_신이문현황보고060720_신이문현황보고060824" xfId="11272"/>
    <cellStyle name="_인원계획표 _2003년 조직_신이문현황보고060720_신이문현황보고0609" xfId="11271"/>
    <cellStyle name="_인원계획표 _2003년 조직_신이문현황보고060720_조직도(신이문)" xfId="11270"/>
    <cellStyle name="_인원계획표 _2003년 조직_신이문현황보고060720_현장주변사진" xfId="11269"/>
    <cellStyle name="_인원계획표 _2004년하반기토목운영계획(0813)" xfId="1061"/>
    <cellStyle name="_인원계획표 _2004년하반기토목운영계획(0813)_00_보고자료(1020)" xfId="1062"/>
    <cellStyle name="_인원계획표 _2004년하반기토목운영계획(0813)_00_보고자료(1020)_인천 부평 정천동 부평아울렛남측구역 주택재개발 정비사업-100310 건축지원" xfId="1063"/>
    <cellStyle name="_인원계획표 _2004년하반기토목운영계획(0813)_인천 부평 정천동 부평아울렛남측구역 주택재개발 정비사업-100310 건축지원" xfId="1064"/>
    <cellStyle name="_인원계획표 _2004년하반기토목운영계획(0813)_전체배치도(공사현장)" xfId="1065"/>
    <cellStyle name="_인원계획표 _2004년하반기토목운영계획(0813)_전체배치도(공사현장)_인천 부평 정천동 부평아울렛남측구역 주택재개발 정비사업-100310 건축지원" xfId="1066"/>
    <cellStyle name="_인원계획표 _교량별공사비" xfId="1067"/>
    <cellStyle name="_인원계획표 _교량별공사비_00_보고자료(1020)" xfId="1068"/>
    <cellStyle name="_인원계획표 _교량별공사비_00_보고자료(1020)_인천 부평 정천동 부평아울렛남측구역 주택재개발 정비사업-100310 건축지원" xfId="1069"/>
    <cellStyle name="_인원계획표 _교량별공사비_2004년하반기토목운영계획(0813)" xfId="1070"/>
    <cellStyle name="_인원계획표 _교량별공사비_2004년하반기토목운영계획(0813)_00_보고자료(1020)" xfId="1071"/>
    <cellStyle name="_인원계획표 _교량별공사비_2004년하반기토목운영계획(0813)_00_보고자료(1020)_인천 부평 정천동 부평아울렛남측구역 주택재개발 정비사업-100310 건축지원" xfId="1072"/>
    <cellStyle name="_인원계획표 _교량별공사비_2004년하반기토목운영계획(0813)_인천 부평 정천동 부평아울렛남측구역 주택재개발 정비사업-100310 건축지원" xfId="1073"/>
    <cellStyle name="_인원계획표 _교량별공사비_2004년하반기토목운영계획(0813)_전체배치도(공사현장)" xfId="1074"/>
    <cellStyle name="_인원계획표 _교량별공사비_2004년하반기토목운영계획(0813)_전체배치도(공사현장)_인천 부평 정천동 부평아울렛남측구역 주택재개발 정비사업-100310 건축지원" xfId="1075"/>
    <cellStyle name="_인원계획표 _교량별공사비_인천 부평 정천동 부평아울렛남측구역 주택재개발 정비사업-100310 건축지원" xfId="1076"/>
    <cellStyle name="_인원계획표 _교량별공사비_전체배치도(공사현장)" xfId="1077"/>
    <cellStyle name="_인원계획표 _교량별공사비_전체배치도(공사현장)_인천 부평 정천동 부평아울렛남측구역 주택재개발 정비사업-100310 건축지원" xfId="1078"/>
    <cellStyle name="_인원계획표 _교량별공사비_착수보고서2-2" xfId="1079"/>
    <cellStyle name="_인원계획표 _교량별공사비_착수보고서2-2_00_보고자료(1020)" xfId="1080"/>
    <cellStyle name="_인원계획표 _교량별공사비_착수보고서2-2_00_보고자료(1020)_인천 부평 정천동 부평아울렛남측구역 주택재개발 정비사업-100310 건축지원" xfId="1081"/>
    <cellStyle name="_인원계획표 _교량별공사비_착수보고서2-2_2004년하반기토목운영계획(0813)" xfId="1082"/>
    <cellStyle name="_인원계획표 _교량별공사비_착수보고서2-2_2004년하반기토목운영계획(0813)_00_보고자료(1020)" xfId="1083"/>
    <cellStyle name="_인원계획표 _교량별공사비_착수보고서2-2_2004년하반기토목운영계획(0813)_00_보고자료(1020)_인천 부평 정천동 부평아울렛남측구역 주택재개발 정비사업-100310 건축지원" xfId="1084"/>
    <cellStyle name="_인원계획표 _교량별공사비_착수보고서2-2_2004년하반기토목운영계획(0813)_인천 부평 정천동 부평아울렛남측구역 주택재개발 정비사업-100310 건축지원" xfId="1085"/>
    <cellStyle name="_인원계획표 _교량별공사비_착수보고서2-2_2004년하반기토목운영계획(0813)_전체배치도(공사현장)" xfId="1086"/>
    <cellStyle name="_인원계획표 _교량별공사비_착수보고서2-2_2004년하반기토목운영계획(0813)_전체배치도(공사현장)_인천 부평 정천동 부평아울렛남측구역 주택재개발 정비사업-100310 건축지원" xfId="1087"/>
    <cellStyle name="_인원계획표 _교량별공사비_착수보고서2-2_인천 부평 정천동 부평아울렛남측구역 주택재개발 정비사업-100310 건축지원" xfId="1088"/>
    <cellStyle name="_인원계획표 _교량별공사비_착수보고서2-2_전체배치도(공사현장)" xfId="1089"/>
    <cellStyle name="_인원계획표 _교량별공사비_착수보고서2-2_전체배치도(공사현장)_인천 부평 정천동 부평아울렛남측구역 주택재개발 정비사업-100310 건축지원" xfId="1090"/>
    <cellStyle name="_인원계획표 _교량별공사비_착수보고서2-2_착수보고서(본사)" xfId="1091"/>
    <cellStyle name="_인원계획표 _교량별공사비_착수보고서2-2_착수보고서(본사)_00_보고자료(1020)" xfId="1092"/>
    <cellStyle name="_인원계획표 _교량별공사비_착수보고서2-2_착수보고서(본사)_00_보고자료(1020)_인천 부평 정천동 부평아울렛남측구역 주택재개발 정비사업-100310 건축지원" xfId="1093"/>
    <cellStyle name="_인원계획표 _교량별공사비_착수보고서2-2_착수보고서(본사)_2004년하반기토목운영계획(0813)" xfId="1094"/>
    <cellStyle name="_인원계획표 _교량별공사비_착수보고서2-2_착수보고서(본사)_2004년하반기토목운영계획(0813)_00_보고자료(1020)" xfId="1095"/>
    <cellStyle name="_인원계획표 _교량별공사비_착수보고서2-2_착수보고서(본사)_2004년하반기토목운영계획(0813)_00_보고자료(1020)_인천 부평 정천동 부평아울렛남측구역 주택재개발 정비사업-100310 건축지원" xfId="1096"/>
    <cellStyle name="_인원계획표 _교량별공사비_착수보고서2-2_착수보고서(본사)_2004년하반기토목운영계획(0813)_인천 부평 정천동 부평아울렛남측구역 주택재개발 정비사업-100310 건축지원" xfId="1097"/>
    <cellStyle name="_인원계획표 _교량별공사비_착수보고서2-2_착수보고서(본사)_2004년하반기토목운영계획(0813)_전체배치도(공사현장)" xfId="1098"/>
    <cellStyle name="_인원계획표 _교량별공사비_착수보고서2-2_착수보고서(본사)_2004년하반기토목운영계획(0813)_전체배치도(공사현장)_인천 부평 정천동 부평아울렛남측구역 주택재개발 정비사업-100310 건축지원" xfId="1099"/>
    <cellStyle name="_인원계획표 _교량별공사비_착수보고서2-2_착수보고서(본사)_인천 부평 정천동 부평아울렛남측구역 주택재개발 정비사업-100310 건축지원" xfId="1100"/>
    <cellStyle name="_인원계획표 _교량별공사비_착수보고서2-2_착수보고서(본사)_전체배치도(공사현장)" xfId="1101"/>
    <cellStyle name="_인원계획표 _교량별공사비_착수보고서2-2_착수보고서(본사)_전체배치도(공사현장)_인천 부평 정천동 부평아울렛남측구역 주택재개발 정비사업-100310 건축지원" xfId="1102"/>
    <cellStyle name="_인원계획표 _교량별공사비_착수보고서2-2_착수보고서1" xfId="1103"/>
    <cellStyle name="_인원계획표 _교량별공사비_착수보고서2-2_착수보고서1_00_보고자료(1020)" xfId="1104"/>
    <cellStyle name="_인원계획표 _교량별공사비_착수보고서2-2_착수보고서1_00_보고자료(1020)_인천 부평 정천동 부평아울렛남측구역 주택재개발 정비사업-100310 건축지원" xfId="1105"/>
    <cellStyle name="_인원계획표 _교량별공사비_착수보고서2-2_착수보고서1_2004년하반기토목운영계획(0813)" xfId="1106"/>
    <cellStyle name="_인원계획표 _교량별공사비_착수보고서2-2_착수보고서1_2004년하반기토목운영계획(0813)_00_보고자료(1020)" xfId="1107"/>
    <cellStyle name="_인원계획표 _교량별공사비_착수보고서2-2_착수보고서1_2004년하반기토목운영계획(0813)_00_보고자료(1020)_인천 부평 정천동 부평아울렛남측구역 주택재개발 정비사업-100310 건축지원" xfId="1108"/>
    <cellStyle name="_인원계획표 _교량별공사비_착수보고서2-2_착수보고서1_2004년하반기토목운영계획(0813)_인천 부평 정천동 부평아울렛남측구역 주택재개발 정비사업-100310 건축지원" xfId="1109"/>
    <cellStyle name="_인원계획표 _교량별공사비_착수보고서2-2_착수보고서1_2004년하반기토목운영계획(0813)_전체배치도(공사현장)" xfId="1110"/>
    <cellStyle name="_인원계획표 _교량별공사비_착수보고서2-2_착수보고서1_2004년하반기토목운영계획(0813)_전체배치도(공사현장)_인천 부평 정천동 부평아울렛남측구역 주택재개발 정비사업-100310 건축지원" xfId="1111"/>
    <cellStyle name="_인원계획표 _교량별공사비_착수보고서2-2_착수보고서1_인천 부평 정천동 부평아울렛남측구역 주택재개발 정비사업-100310 건축지원" xfId="1112"/>
    <cellStyle name="_인원계획표 _교량별공사비_착수보고서2-2_착수보고서1_전체배치도(공사현장)" xfId="1113"/>
    <cellStyle name="_인원계획표 _교량별공사비_착수보고서2-2_착수보고서1_전체배치도(공사현장)_인천 부평 정천동 부평아울렛남측구역 주택재개발 정비사업-100310 건축지원" xfId="1114"/>
    <cellStyle name="_인원계획표 _교량별공사비_착수보고서2-2_평택공정표(2004-1)" xfId="1115"/>
    <cellStyle name="_인원계획표 _교량별공사비_착수보고서2-2_평택공정표(2004-1)_00_보고자료(1020)" xfId="1116"/>
    <cellStyle name="_인원계획표 _교량별공사비_착수보고서2-2_평택공정표(2004-1)_00_보고자료(1020)_인천 부평 정천동 부평아울렛남측구역 주택재개발 정비사업-100310 건축지원" xfId="1117"/>
    <cellStyle name="_인원계획표 _교량별공사비_착수보고서2-2_평택공정표(2004-1)_2004년하반기토목운영계획(0813)" xfId="1118"/>
    <cellStyle name="_인원계획표 _교량별공사비_착수보고서2-2_평택공정표(2004-1)_2004년하반기토목운영계획(0813)_00_보고자료(1020)" xfId="1119"/>
    <cellStyle name="_인원계획표 _교량별공사비_착수보고서2-2_평택공정표(2004-1)_2004년하반기토목운영계획(0813)_00_보고자료(1020)_인천 부평 정천동 부평아울렛남측구역 주택재개발 정비사업-100310 건축지원" xfId="1120"/>
    <cellStyle name="_인원계획표 _교량별공사비_착수보고서2-2_평택공정표(2004-1)_2004년하반기토목운영계획(0813)_인천 부평 정천동 부평아울렛남측구역 주택재개발 정비사업-100310 건축지원" xfId="1121"/>
    <cellStyle name="_인원계획표 _교량별공사비_착수보고서2-2_평택공정표(2004-1)_2004년하반기토목운영계획(0813)_전체배치도(공사현장)" xfId="1122"/>
    <cellStyle name="_인원계획표 _교량별공사비_착수보고서2-2_평택공정표(2004-1)_2004년하반기토목운영계획(0813)_전체배치도(공사현장)_인천 부평 정천동 부평아울렛남측구역 주택재개발 정비사업-100310 건축지원" xfId="1123"/>
    <cellStyle name="_인원계획표 _교량별공사비_착수보고서2-2_평택공정표(2004-1)_인천 부평 정천동 부평아울렛남측구역 주택재개발 정비사업-100310 건축지원" xfId="1124"/>
    <cellStyle name="_인원계획표 _교량별공사비_착수보고서2-2_평택공정표(2004-1)_전체배치도(공사현장)" xfId="1125"/>
    <cellStyle name="_인원계획표 _교량별공사비_착수보고서2-2_평택공정표(2004-1)_전체배치도(공사현장)_인천 부평 정천동 부평아울렛남측구역 주택재개발 정비사업-100310 건축지원" xfId="1126"/>
    <cellStyle name="_인원계획표 _대안내역,실행" xfId="1127"/>
    <cellStyle name="_인원계획표 _대안내역,실행_00_보고자료(1020)" xfId="1128"/>
    <cellStyle name="_인원계획표 _대안내역,실행_00_보고자료(1020)_인천 부평 정천동 부평아울렛남측구역 주택재개발 정비사업-100310 건축지원" xfId="1129"/>
    <cellStyle name="_인원계획표 _대안내역,실행_2004년하반기토목운영계획(0813)" xfId="1130"/>
    <cellStyle name="_인원계획표 _대안내역,실행_2004년하반기토목운영계획(0813)_00_보고자료(1020)" xfId="1131"/>
    <cellStyle name="_인원계획표 _대안내역,실행_2004년하반기토목운영계획(0813)_00_보고자료(1020)_인천 부평 정천동 부평아울렛남측구역 주택재개발 정비사업-100310 건축지원" xfId="1132"/>
    <cellStyle name="_인원계획표 _대안내역,실행_2004년하반기토목운영계획(0813)_인천 부평 정천동 부평아울렛남측구역 주택재개발 정비사업-100310 건축지원" xfId="1133"/>
    <cellStyle name="_인원계획표 _대안내역,실행_2004년하반기토목운영계획(0813)_전체배치도(공사현장)" xfId="1134"/>
    <cellStyle name="_인원계획표 _대안내역,실행_2004년하반기토목운영계획(0813)_전체배치도(공사현장)_인천 부평 정천동 부평아울렛남측구역 주택재개발 정비사업-100310 건축지원" xfId="1135"/>
    <cellStyle name="_인원계획표 _대안내역,실행_인천 부평 정천동 부평아울렛남측구역 주택재개발 정비사업-100310 건축지원" xfId="1136"/>
    <cellStyle name="_인원계획표 _대안내역,실행_전체배치도(공사현장)" xfId="1137"/>
    <cellStyle name="_인원계획표 _대안내역,실행_전체배치도(공사현장)_인천 부평 정천동 부평아울렛남측구역 주택재개발 정비사업-100310 건축지원" xfId="1138"/>
    <cellStyle name="_인원계획표 _대안내역,실행_착수보고서2-2" xfId="1139"/>
    <cellStyle name="_인원계획표 _대안내역,실행_착수보고서2-2_00_보고자료(1020)" xfId="1140"/>
    <cellStyle name="_인원계획표 _대안내역,실행_착수보고서2-2_00_보고자료(1020)_인천 부평 정천동 부평아울렛남측구역 주택재개발 정비사업-100310 건축지원" xfId="1141"/>
    <cellStyle name="_인원계획표 _대안내역,실행_착수보고서2-2_2004년하반기토목운영계획(0813)" xfId="1142"/>
    <cellStyle name="_인원계획표 _대안내역,실행_착수보고서2-2_2004년하반기토목운영계획(0813)_00_보고자료(1020)" xfId="1143"/>
    <cellStyle name="_인원계획표 _대안내역,실행_착수보고서2-2_2004년하반기토목운영계획(0813)_00_보고자료(1020)_인천 부평 정천동 부평아울렛남측구역 주택재개발 정비사업-100310 건축지원" xfId="1144"/>
    <cellStyle name="_인원계획표 _대안내역,실행_착수보고서2-2_2004년하반기토목운영계획(0813)_인천 부평 정천동 부평아울렛남측구역 주택재개발 정비사업-100310 건축지원" xfId="1145"/>
    <cellStyle name="_인원계획표 _대안내역,실행_착수보고서2-2_2004년하반기토목운영계획(0813)_전체배치도(공사현장)" xfId="1146"/>
    <cellStyle name="_인원계획표 _대안내역,실행_착수보고서2-2_2004년하반기토목운영계획(0813)_전체배치도(공사현장)_인천 부평 정천동 부평아울렛남측구역 주택재개발 정비사업-100310 건축지원" xfId="1147"/>
    <cellStyle name="_인원계획표 _대안내역,실행_착수보고서2-2_인천 부평 정천동 부평아울렛남측구역 주택재개발 정비사업-100310 건축지원" xfId="1148"/>
    <cellStyle name="_인원계획표 _대안내역,실행_착수보고서2-2_전체배치도(공사현장)" xfId="1149"/>
    <cellStyle name="_인원계획표 _대안내역,실행_착수보고서2-2_전체배치도(공사현장)_인천 부평 정천동 부평아울렛남측구역 주택재개발 정비사업-100310 건축지원" xfId="1150"/>
    <cellStyle name="_인원계획표 _대안내역,실행_착수보고서2-2_착수보고서(본사)" xfId="1151"/>
    <cellStyle name="_인원계획표 _대안내역,실행_착수보고서2-2_착수보고서(본사)_00_보고자료(1020)" xfId="1152"/>
    <cellStyle name="_인원계획표 _대안내역,실행_착수보고서2-2_착수보고서(본사)_00_보고자료(1020)_인천 부평 정천동 부평아울렛남측구역 주택재개발 정비사업-100310 건축지원" xfId="1153"/>
    <cellStyle name="_인원계획표 _대안내역,실행_착수보고서2-2_착수보고서(본사)_2004년하반기토목운영계획(0813)" xfId="1154"/>
    <cellStyle name="_인원계획표 _대안내역,실행_착수보고서2-2_착수보고서(본사)_2004년하반기토목운영계획(0813)_00_보고자료(1020)" xfId="1155"/>
    <cellStyle name="_인원계획표 _대안내역,실행_착수보고서2-2_착수보고서(본사)_2004년하반기토목운영계획(0813)_00_보고자료(1020)_인천 부평 정천동 부평아울렛남측구역 주택재개발 정비사업-100310 건축지원" xfId="1156"/>
    <cellStyle name="_인원계획표 _대안내역,실행_착수보고서2-2_착수보고서(본사)_2004년하반기토목운영계획(0813)_인천 부평 정천동 부평아울렛남측구역 주택재개발 정비사업-100310 건축지원" xfId="1157"/>
    <cellStyle name="_인원계획표 _대안내역,실행_착수보고서2-2_착수보고서(본사)_2004년하반기토목운영계획(0813)_전체배치도(공사현장)" xfId="1158"/>
    <cellStyle name="_인원계획표 _대안내역,실행_착수보고서2-2_착수보고서(본사)_2004년하반기토목운영계획(0813)_전체배치도(공사현장)_인천 부평 정천동 부평아울렛남측구역 주택재개발 정비사업-100310 건축지원" xfId="1159"/>
    <cellStyle name="_인원계획표 _대안내역,실행_착수보고서2-2_착수보고서(본사)_인천 부평 정천동 부평아울렛남측구역 주택재개발 정비사업-100310 건축지원" xfId="1160"/>
    <cellStyle name="_인원계획표 _대안내역,실행_착수보고서2-2_착수보고서(본사)_전체배치도(공사현장)" xfId="1161"/>
    <cellStyle name="_인원계획표 _대안내역,실행_착수보고서2-2_착수보고서(본사)_전체배치도(공사현장)_인천 부평 정천동 부평아울렛남측구역 주택재개발 정비사업-100310 건축지원" xfId="1162"/>
    <cellStyle name="_인원계획표 _대안내역,실행_착수보고서2-2_착수보고서1" xfId="1163"/>
    <cellStyle name="_인원계획표 _대안내역,실행_착수보고서2-2_착수보고서1_00_보고자료(1020)" xfId="1164"/>
    <cellStyle name="_인원계획표 _대안내역,실행_착수보고서2-2_착수보고서1_00_보고자료(1020)_인천 부평 정천동 부평아울렛남측구역 주택재개발 정비사업-100310 건축지원" xfId="1165"/>
    <cellStyle name="_인원계획표 _대안내역,실행_착수보고서2-2_착수보고서1_2004년하반기토목운영계획(0813)" xfId="1166"/>
    <cellStyle name="_인원계획표 _대안내역,실행_착수보고서2-2_착수보고서1_2004년하반기토목운영계획(0813)_00_보고자료(1020)" xfId="1167"/>
    <cellStyle name="_인원계획표 _대안내역,실행_착수보고서2-2_착수보고서1_2004년하반기토목운영계획(0813)_00_보고자료(1020)_인천 부평 정천동 부평아울렛남측구역 주택재개발 정비사업-100310 건축지원" xfId="1168"/>
    <cellStyle name="_인원계획표 _대안내역,실행_착수보고서2-2_착수보고서1_2004년하반기토목운영계획(0813)_인천 부평 정천동 부평아울렛남측구역 주택재개발 정비사업-100310 건축지원" xfId="1169"/>
    <cellStyle name="_인원계획표 _대안내역,실행_착수보고서2-2_착수보고서1_2004년하반기토목운영계획(0813)_전체배치도(공사현장)" xfId="1170"/>
    <cellStyle name="_인원계획표 _대안내역,실행_착수보고서2-2_착수보고서1_2004년하반기토목운영계획(0813)_전체배치도(공사현장)_인천 부평 정천동 부평아울렛남측구역 주택재개발 정비사업-100310 건축지원" xfId="1171"/>
    <cellStyle name="_인원계획표 _대안내역,실행_착수보고서2-2_착수보고서1_인천 부평 정천동 부평아울렛남측구역 주택재개발 정비사업-100310 건축지원" xfId="1172"/>
    <cellStyle name="_인원계획표 _대안내역,실행_착수보고서2-2_착수보고서1_전체배치도(공사현장)" xfId="1173"/>
    <cellStyle name="_인원계획표 _대안내역,실행_착수보고서2-2_착수보고서1_전체배치도(공사현장)_인천 부평 정천동 부평아울렛남측구역 주택재개발 정비사업-100310 건축지원" xfId="1174"/>
    <cellStyle name="_인원계획표 _대안내역,실행_착수보고서2-2_평택공정표(2004-1)" xfId="1175"/>
    <cellStyle name="_인원계획표 _대안내역,실행_착수보고서2-2_평택공정표(2004-1)_00_보고자료(1020)" xfId="1176"/>
    <cellStyle name="_인원계획표 _대안내역,실행_착수보고서2-2_평택공정표(2004-1)_00_보고자료(1020)_인천 부평 정천동 부평아울렛남측구역 주택재개발 정비사업-100310 건축지원" xfId="1177"/>
    <cellStyle name="_인원계획표 _대안내역,실행_착수보고서2-2_평택공정표(2004-1)_2004년하반기토목운영계획(0813)" xfId="1178"/>
    <cellStyle name="_인원계획표 _대안내역,실행_착수보고서2-2_평택공정표(2004-1)_2004년하반기토목운영계획(0813)_00_보고자료(1020)" xfId="1179"/>
    <cellStyle name="_인원계획표 _대안내역,실행_착수보고서2-2_평택공정표(2004-1)_2004년하반기토목운영계획(0813)_00_보고자료(1020)_인천 부평 정천동 부평아울렛남측구역 주택재개발 정비사업-100310 건축지원" xfId="1180"/>
    <cellStyle name="_인원계획표 _대안내역,실행_착수보고서2-2_평택공정표(2004-1)_2004년하반기토목운영계획(0813)_인천 부평 정천동 부평아울렛남측구역 주택재개발 정비사업-100310 건축지원" xfId="1181"/>
    <cellStyle name="_인원계획표 _대안내역,실행_착수보고서2-2_평택공정표(2004-1)_2004년하반기토목운영계획(0813)_전체배치도(공사현장)" xfId="1182"/>
    <cellStyle name="_인원계획표 _대안내역,실행_착수보고서2-2_평택공정표(2004-1)_2004년하반기토목운영계획(0813)_전체배치도(공사현장)_인천 부평 정천동 부평아울렛남측구역 주택재개발 정비사업-100310 건축지원" xfId="1183"/>
    <cellStyle name="_인원계획표 _대안내역,실행_착수보고서2-2_평택공정표(2004-1)_인천 부평 정천동 부평아울렛남측구역 주택재개발 정비사업-100310 건축지원" xfId="1184"/>
    <cellStyle name="_인원계획표 _대안내역,실행_착수보고서2-2_평택공정표(2004-1)_전체배치도(공사현장)" xfId="1185"/>
    <cellStyle name="_인원계획표 _대안내역,실행_착수보고서2-2_평택공정표(2004-1)_전체배치도(공사현장)_인천 부평 정천동 부평아울렛남측구역 주택재개발 정비사업-100310 건축지원" xfId="1186"/>
    <cellStyle name="_인원계획표 _도급(당,변)11.13" xfId="11268"/>
    <cellStyle name="_인원계획표 _도급내역서 11.12" xfId="11267"/>
    <cellStyle name="_인원계획표 _변경예정도급본사11.14" xfId="11266"/>
    <cellStyle name="_인원계획표 _설계,실행,도급" xfId="1187"/>
    <cellStyle name="_인원계획표 _설계,실행,도급_00_보고자료(1020)" xfId="1188"/>
    <cellStyle name="_인원계획표 _설계,실행,도급_00_보고자료(1020)_인천 부평 정천동 부평아울렛남측구역 주택재개발 정비사업-100310 건축지원" xfId="1189"/>
    <cellStyle name="_인원계획표 _설계,실행,도급_2004년하반기토목운영계획(0813)" xfId="1190"/>
    <cellStyle name="_인원계획표 _설계,실행,도급_2004년하반기토목운영계획(0813)_00_보고자료(1020)" xfId="1191"/>
    <cellStyle name="_인원계획표 _설계,실행,도급_2004년하반기토목운영계획(0813)_00_보고자료(1020)_인천 부평 정천동 부평아울렛남측구역 주택재개발 정비사업-100310 건축지원" xfId="1192"/>
    <cellStyle name="_인원계획표 _설계,실행,도급_2004년하반기토목운영계획(0813)_인천 부평 정천동 부평아울렛남측구역 주택재개발 정비사업-100310 건축지원" xfId="1193"/>
    <cellStyle name="_인원계획표 _설계,실행,도급_2004년하반기토목운영계획(0813)_전체배치도(공사현장)" xfId="1194"/>
    <cellStyle name="_인원계획표 _설계,실행,도급_2004년하반기토목운영계획(0813)_전체배치도(공사현장)_인천 부평 정천동 부평아울렛남측구역 주택재개발 정비사업-100310 건축지원" xfId="1195"/>
    <cellStyle name="_인원계획표 _설계,실행,도급_인천 부평 정천동 부평아울렛남측구역 주택재개발 정비사업-100310 건축지원" xfId="1196"/>
    <cellStyle name="_인원계획표 _설계,실행,도급_전체배치도(공사현장)" xfId="1197"/>
    <cellStyle name="_인원계획표 _설계,실행,도급_전체배치도(공사현장)_인천 부평 정천동 부평아울렛남측구역 주택재개발 정비사업-100310 건축지원" xfId="1198"/>
    <cellStyle name="_인원계획표 _설계,실행,도급_착수보고서2-2" xfId="1199"/>
    <cellStyle name="_인원계획표 _설계,실행,도급_착수보고서2-2_00_보고자료(1020)" xfId="1200"/>
    <cellStyle name="_인원계획표 _설계,실행,도급_착수보고서2-2_00_보고자료(1020)_인천 부평 정천동 부평아울렛남측구역 주택재개발 정비사업-100310 건축지원" xfId="1201"/>
    <cellStyle name="_인원계획표 _설계,실행,도급_착수보고서2-2_2004년하반기토목운영계획(0813)" xfId="1202"/>
    <cellStyle name="_인원계획표 _설계,실행,도급_착수보고서2-2_2004년하반기토목운영계획(0813)_00_보고자료(1020)" xfId="1203"/>
    <cellStyle name="_인원계획표 _설계,실행,도급_착수보고서2-2_2004년하반기토목운영계획(0813)_00_보고자료(1020)_인천 부평 정천동 부평아울렛남측구역 주택재개발 정비사업-100310 건축지원" xfId="1204"/>
    <cellStyle name="_인원계획표 _설계,실행,도급_착수보고서2-2_2004년하반기토목운영계획(0813)_인천 부평 정천동 부평아울렛남측구역 주택재개발 정비사업-100310 건축지원" xfId="1205"/>
    <cellStyle name="_인원계획표 _설계,실행,도급_착수보고서2-2_2004년하반기토목운영계획(0813)_전체배치도(공사현장)" xfId="1206"/>
    <cellStyle name="_인원계획표 _설계,실행,도급_착수보고서2-2_2004년하반기토목운영계획(0813)_전체배치도(공사현장)_인천 부평 정천동 부평아울렛남측구역 주택재개발 정비사업-100310 건축지원" xfId="1207"/>
    <cellStyle name="_인원계획표 _설계,실행,도급_착수보고서2-2_인천 부평 정천동 부평아울렛남측구역 주택재개발 정비사업-100310 건축지원" xfId="1208"/>
    <cellStyle name="_인원계획표 _설계,실행,도급_착수보고서2-2_전체배치도(공사현장)" xfId="1209"/>
    <cellStyle name="_인원계획표 _설계,실행,도급_착수보고서2-2_전체배치도(공사현장)_인천 부평 정천동 부평아울렛남측구역 주택재개발 정비사업-100310 건축지원" xfId="1210"/>
    <cellStyle name="_인원계획표 _설계,실행,도급_착수보고서2-2_착수보고서(본사)" xfId="1211"/>
    <cellStyle name="_인원계획표 _설계,실행,도급_착수보고서2-2_착수보고서(본사)_00_보고자료(1020)" xfId="1212"/>
    <cellStyle name="_인원계획표 _설계,실행,도급_착수보고서2-2_착수보고서(본사)_00_보고자료(1020)_인천 부평 정천동 부평아울렛남측구역 주택재개발 정비사업-100310 건축지원" xfId="1213"/>
    <cellStyle name="_인원계획표 _설계,실행,도급_착수보고서2-2_착수보고서(본사)_2004년하반기토목운영계획(0813)" xfId="1214"/>
    <cellStyle name="_인원계획표 _설계,실행,도급_착수보고서2-2_착수보고서(본사)_2004년하반기토목운영계획(0813)_00_보고자료(1020)" xfId="1215"/>
    <cellStyle name="_인원계획표 _설계,실행,도급_착수보고서2-2_착수보고서(본사)_2004년하반기토목운영계획(0813)_00_보고자료(1020)_인천 부평 정천동 부평아울렛남측구역 주택재개발 정비사업-100310 건축지원" xfId="1216"/>
    <cellStyle name="_인원계획표 _설계,실행,도급_착수보고서2-2_착수보고서(본사)_2004년하반기토목운영계획(0813)_인천 부평 정천동 부평아울렛남측구역 주택재개발 정비사업-100310 건축지원" xfId="1217"/>
    <cellStyle name="_인원계획표 _설계,실행,도급_착수보고서2-2_착수보고서(본사)_2004년하반기토목운영계획(0813)_전체배치도(공사현장)" xfId="1218"/>
    <cellStyle name="_인원계획표 _설계,실행,도급_착수보고서2-2_착수보고서(본사)_2004년하반기토목운영계획(0813)_전체배치도(공사현장)_인천 부평 정천동 부평아울렛남측구역 주택재개발 정비사업-100310 건축지원" xfId="1219"/>
    <cellStyle name="_인원계획표 _설계,실행,도급_착수보고서2-2_착수보고서(본사)_인천 부평 정천동 부평아울렛남측구역 주택재개발 정비사업-100310 건축지원" xfId="1220"/>
    <cellStyle name="_인원계획표 _설계,실행,도급_착수보고서2-2_착수보고서(본사)_전체배치도(공사현장)" xfId="1221"/>
    <cellStyle name="_인원계획표 _설계,실행,도급_착수보고서2-2_착수보고서(본사)_전체배치도(공사현장)_인천 부평 정천동 부평아울렛남측구역 주택재개발 정비사업-100310 건축지원" xfId="1222"/>
    <cellStyle name="_인원계획표 _설계,실행,도급_착수보고서2-2_착수보고서1" xfId="1223"/>
    <cellStyle name="_인원계획표 _설계,실행,도급_착수보고서2-2_착수보고서1_00_보고자료(1020)" xfId="1224"/>
    <cellStyle name="_인원계획표 _설계,실행,도급_착수보고서2-2_착수보고서1_00_보고자료(1020)_인천 부평 정천동 부평아울렛남측구역 주택재개발 정비사업-100310 건축지원" xfId="1225"/>
    <cellStyle name="_인원계획표 _설계,실행,도급_착수보고서2-2_착수보고서1_2004년하반기토목운영계획(0813)" xfId="1226"/>
    <cellStyle name="_인원계획표 _설계,실행,도급_착수보고서2-2_착수보고서1_2004년하반기토목운영계획(0813)_00_보고자료(1020)" xfId="1227"/>
    <cellStyle name="_인원계획표 _설계,실행,도급_착수보고서2-2_착수보고서1_2004년하반기토목운영계획(0813)_00_보고자료(1020)_인천 부평 정천동 부평아울렛남측구역 주택재개발 정비사업-100310 건축지원" xfId="1228"/>
    <cellStyle name="_인원계획표 _설계,실행,도급_착수보고서2-2_착수보고서1_2004년하반기토목운영계획(0813)_인천 부평 정천동 부평아울렛남측구역 주택재개발 정비사업-100310 건축지원" xfId="1229"/>
    <cellStyle name="_인원계획표 _설계,실행,도급_착수보고서2-2_착수보고서1_2004년하반기토목운영계획(0813)_전체배치도(공사현장)" xfId="1230"/>
    <cellStyle name="_인원계획표 _설계,실행,도급_착수보고서2-2_착수보고서1_2004년하반기토목운영계획(0813)_전체배치도(공사현장)_인천 부평 정천동 부평아울렛남측구역 주택재개발 정비사업-100310 건축지원" xfId="1231"/>
    <cellStyle name="_인원계획표 _설계,실행,도급_착수보고서2-2_착수보고서1_인천 부평 정천동 부평아울렛남측구역 주택재개발 정비사업-100310 건축지원" xfId="1232"/>
    <cellStyle name="_인원계획표 _설계,실행,도급_착수보고서2-2_착수보고서1_전체배치도(공사현장)" xfId="1233"/>
    <cellStyle name="_인원계획표 _설계,실행,도급_착수보고서2-2_착수보고서1_전체배치도(공사현장)_인천 부평 정천동 부평아울렛남측구역 주택재개발 정비사업-100310 건축지원" xfId="1234"/>
    <cellStyle name="_인원계획표 _설계,실행,도급_착수보고서2-2_평택공정표(2004-1)" xfId="1235"/>
    <cellStyle name="_인원계획표 _설계,실행,도급_착수보고서2-2_평택공정표(2004-1)_00_보고자료(1020)" xfId="1236"/>
    <cellStyle name="_인원계획표 _설계,실행,도급_착수보고서2-2_평택공정표(2004-1)_00_보고자료(1020)_인천 부평 정천동 부평아울렛남측구역 주택재개발 정비사업-100310 건축지원" xfId="1237"/>
    <cellStyle name="_인원계획표 _설계,실행,도급_착수보고서2-2_평택공정표(2004-1)_2004년하반기토목운영계획(0813)" xfId="1238"/>
    <cellStyle name="_인원계획표 _설계,실행,도급_착수보고서2-2_평택공정표(2004-1)_2004년하반기토목운영계획(0813)_00_보고자료(1020)" xfId="1239"/>
    <cellStyle name="_인원계획표 _설계,실행,도급_착수보고서2-2_평택공정표(2004-1)_2004년하반기토목운영계획(0813)_00_보고자료(1020)_인천 부평 정천동 부평아울렛남측구역 주택재개발 정비사업-100310 건축지원" xfId="1240"/>
    <cellStyle name="_인원계획표 _설계,실행,도급_착수보고서2-2_평택공정표(2004-1)_2004년하반기토목운영계획(0813)_인천 부평 정천동 부평아울렛남측구역 주택재개발 정비사업-100310 건축지원" xfId="1241"/>
    <cellStyle name="_인원계획표 _설계,실행,도급_착수보고서2-2_평택공정표(2004-1)_2004년하반기토목운영계획(0813)_전체배치도(공사현장)" xfId="1242"/>
    <cellStyle name="_인원계획표 _설계,실행,도급_착수보고서2-2_평택공정표(2004-1)_2004년하반기토목운영계획(0813)_전체배치도(공사현장)_인천 부평 정천동 부평아울렛남측구역 주택재개발 정비사업-100310 건축지원" xfId="1243"/>
    <cellStyle name="_인원계획표 _설계,실행,도급_착수보고서2-2_평택공정표(2004-1)_인천 부평 정천동 부평아울렛남측구역 주택재개발 정비사업-100310 건축지원" xfId="1244"/>
    <cellStyle name="_인원계획표 _설계,실행,도급_착수보고서2-2_평택공정표(2004-1)_전체배치도(공사현장)" xfId="1245"/>
    <cellStyle name="_인원계획표 _설계,실행,도급_착수보고서2-2_평택공정표(2004-1)_전체배치도(공사현장)_인천 부평 정천동 부평아울렛남측구역 주택재개발 정비사업-100310 건축지원" xfId="1246"/>
    <cellStyle name="_인원계획표 _설비A동변경예정도급분석11.15" xfId="11265"/>
    <cellStyle name="_인원계획표 _설비B동변경예정도급분석11.15" xfId="11264"/>
    <cellStyle name="_인원계획표 _신이문현황보고060720" xfId="11263"/>
    <cellStyle name="_인원계획표 _신이문현황보고060720_사본 - 현장착공문제점리스트" xfId="11262"/>
    <cellStyle name="_인원계획표 _신이문현황보고060720_신이문현황보고(개요수정)0609" xfId="11261"/>
    <cellStyle name="_인원계획표 _신이문현황보고060720_신이문현황보고060720" xfId="11260"/>
    <cellStyle name="_인원계획표 _신이문현황보고060720_신이문현황보고060824" xfId="11259"/>
    <cellStyle name="_인원계획표 _신이문현황보고060720_신이문현황보고0609" xfId="11258"/>
    <cellStyle name="_인원계획표 _신이문현황보고060720_조직도(신이문)" xfId="11257"/>
    <cellStyle name="_인원계획표 _신이문현황보고060720_현장주변사진" xfId="11256"/>
    <cellStyle name="_인원계획표 _인천 부평 정천동 부평아울렛남측구역 주택재개발 정비사업-100310 건축지원" xfId="1247"/>
    <cellStyle name="_인원계획표 _적격 " xfId="11255"/>
    <cellStyle name="_인원계획표 _적격 _도급(당,변)11.13" xfId="11254"/>
    <cellStyle name="_인원계획표 _적격 _도급내역서 11.12" xfId="11253"/>
    <cellStyle name="_인원계획표 _적격 _변경예정도급본사11.14" xfId="11252"/>
    <cellStyle name="_인원계획표 _적격 _설비A동변경예정도급분석11.15" xfId="11251"/>
    <cellStyle name="_인원계획표 _적격 _설비B동변경예정도급분석11.15" xfId="11250"/>
    <cellStyle name="_인원계획표 _적격 _신이문현황보고060720" xfId="11249"/>
    <cellStyle name="_인원계획표 _적격 _신이문현황보고060720_사본 - 현장착공문제점리스트" xfId="11248"/>
    <cellStyle name="_인원계획표 _적격 _신이문현황보고060720_신이문현황보고(개요수정)0609" xfId="11247"/>
    <cellStyle name="_인원계획표 _적격 _신이문현황보고060720_신이문현황보고060720" xfId="11246"/>
    <cellStyle name="_인원계획표 _적격 _신이문현황보고060720_신이문현황보고060824" xfId="11245"/>
    <cellStyle name="_인원계획표 _적격 _신이문현황보고060720_신이문현황보고0609" xfId="11244"/>
    <cellStyle name="_인원계획표 _적격 _신이문현황보고060720_조직도(신이문)" xfId="11243"/>
    <cellStyle name="_인원계획표 _적격 _신이문현황보고060720_현장주변사진" xfId="11242"/>
    <cellStyle name="_인원계획표 _적격 _총괄.집계분석11.15" xfId="11241"/>
    <cellStyle name="_인원계획표 _적격 _총괄표" xfId="11240"/>
    <cellStyle name="_인원계획표 _전체배치도(공사현장)" xfId="1248"/>
    <cellStyle name="_인원계획표 _전체배치도(공사현장)_인천 부평 정천동 부평아울렛남측구역 주택재개발 정비사업-100310 건축지원" xfId="1249"/>
    <cellStyle name="_인원계획표 _진급발표" xfId="11239"/>
    <cellStyle name="_인원계획표 _진급발표_신이문현황보고060720" xfId="11238"/>
    <cellStyle name="_인원계획표 _진급발표_신이문현황보고060720_사본 - 현장착공문제점리스트" xfId="11237"/>
    <cellStyle name="_인원계획표 _진급발표_신이문현황보고060720_신이문현황보고(개요수정)0609" xfId="11236"/>
    <cellStyle name="_인원계획표 _진급발표_신이문현황보고060720_신이문현황보고060720" xfId="11235"/>
    <cellStyle name="_인원계획표 _진급발표_신이문현황보고060720_신이문현황보고060824" xfId="11234"/>
    <cellStyle name="_인원계획표 _진급발표_신이문현황보고060720_신이문현황보고0609" xfId="11233"/>
    <cellStyle name="_인원계획표 _진급발표_신이문현황보고060720_조직도(신이문)" xfId="11232"/>
    <cellStyle name="_인원계획표 _진급발표_신이문현황보고060720_현장주변사진" xfId="11231"/>
    <cellStyle name="_인원계획표 _착수보고서2-2" xfId="1250"/>
    <cellStyle name="_인원계획표 _착수보고서2-2_00_보고자료(1020)" xfId="1251"/>
    <cellStyle name="_인원계획표 _착수보고서2-2_00_보고자료(1020)_인천 부평 정천동 부평아울렛남측구역 주택재개발 정비사업-100310 건축지원" xfId="1252"/>
    <cellStyle name="_인원계획표 _착수보고서2-2_2004년하반기토목운영계획(0813)" xfId="1253"/>
    <cellStyle name="_인원계획표 _착수보고서2-2_2004년하반기토목운영계획(0813)_00_보고자료(1020)" xfId="1254"/>
    <cellStyle name="_인원계획표 _착수보고서2-2_2004년하반기토목운영계획(0813)_00_보고자료(1020)_인천 부평 정천동 부평아울렛남측구역 주택재개발 정비사업-100310 건축지원" xfId="1255"/>
    <cellStyle name="_인원계획표 _착수보고서2-2_2004년하반기토목운영계획(0813)_인천 부평 정천동 부평아울렛남측구역 주택재개발 정비사업-100310 건축지원" xfId="1256"/>
    <cellStyle name="_인원계획표 _착수보고서2-2_2004년하반기토목운영계획(0813)_전체배치도(공사현장)" xfId="1257"/>
    <cellStyle name="_인원계획표 _착수보고서2-2_2004년하반기토목운영계획(0813)_전체배치도(공사현장)_인천 부평 정천동 부평아울렛남측구역 주택재개발 정비사업-100310 건축지원" xfId="1258"/>
    <cellStyle name="_인원계획표 _착수보고서2-2_인천 부평 정천동 부평아울렛남측구역 주택재개발 정비사업-100310 건축지원" xfId="1259"/>
    <cellStyle name="_인원계획표 _착수보고서2-2_전체배치도(공사현장)" xfId="1260"/>
    <cellStyle name="_인원계획표 _착수보고서2-2_전체배치도(공사현장)_인천 부평 정천동 부평아울렛남측구역 주택재개발 정비사업-100310 건축지원" xfId="1261"/>
    <cellStyle name="_인원계획표 _착수보고서2-2_착수보고서(본사)" xfId="1262"/>
    <cellStyle name="_인원계획표 _착수보고서2-2_착수보고서(본사)_00_보고자료(1020)" xfId="1263"/>
    <cellStyle name="_인원계획표 _착수보고서2-2_착수보고서(본사)_00_보고자료(1020)_인천 부평 정천동 부평아울렛남측구역 주택재개발 정비사업-100310 건축지원" xfId="1264"/>
    <cellStyle name="_인원계획표 _착수보고서2-2_착수보고서(본사)_2004년하반기토목운영계획(0813)" xfId="1265"/>
    <cellStyle name="_인원계획표 _착수보고서2-2_착수보고서(본사)_2004년하반기토목운영계획(0813)_00_보고자료(1020)" xfId="1266"/>
    <cellStyle name="_인원계획표 _착수보고서2-2_착수보고서(본사)_2004년하반기토목운영계획(0813)_00_보고자료(1020)_인천 부평 정천동 부평아울렛남측구역 주택재개발 정비사업-100310 건축지원" xfId="1267"/>
    <cellStyle name="_인원계획표 _착수보고서2-2_착수보고서(본사)_2004년하반기토목운영계획(0813)_인천 부평 정천동 부평아울렛남측구역 주택재개발 정비사업-100310 건축지원" xfId="1268"/>
    <cellStyle name="_인원계획표 _착수보고서2-2_착수보고서(본사)_2004년하반기토목운영계획(0813)_전체배치도(공사현장)" xfId="1269"/>
    <cellStyle name="_인원계획표 _착수보고서2-2_착수보고서(본사)_2004년하반기토목운영계획(0813)_전체배치도(공사현장)_인천 부평 정천동 부평아울렛남측구역 주택재개발 정비사업-100310 건축지원" xfId="1270"/>
    <cellStyle name="_인원계획표 _착수보고서2-2_착수보고서(본사)_인천 부평 정천동 부평아울렛남측구역 주택재개발 정비사업-100310 건축지원" xfId="1271"/>
    <cellStyle name="_인원계획표 _착수보고서2-2_착수보고서(본사)_전체배치도(공사현장)" xfId="1272"/>
    <cellStyle name="_인원계획표 _착수보고서2-2_착수보고서(본사)_전체배치도(공사현장)_인천 부평 정천동 부평아울렛남측구역 주택재개발 정비사업-100310 건축지원" xfId="1273"/>
    <cellStyle name="_인원계획표 _착수보고서2-2_착수보고서1" xfId="1274"/>
    <cellStyle name="_인원계획표 _착수보고서2-2_착수보고서1_00_보고자료(1020)" xfId="1275"/>
    <cellStyle name="_인원계획표 _착수보고서2-2_착수보고서1_00_보고자료(1020)_인천 부평 정천동 부평아울렛남측구역 주택재개발 정비사업-100310 건축지원" xfId="1276"/>
    <cellStyle name="_인원계획표 _착수보고서2-2_착수보고서1_2004년하반기토목운영계획(0813)" xfId="1277"/>
    <cellStyle name="_인원계획표 _착수보고서2-2_착수보고서1_2004년하반기토목운영계획(0813)_00_보고자료(1020)" xfId="1278"/>
    <cellStyle name="_인원계획표 _착수보고서2-2_착수보고서1_2004년하반기토목운영계획(0813)_00_보고자료(1020)_인천 부평 정천동 부평아울렛남측구역 주택재개발 정비사업-100310 건축지원" xfId="1279"/>
    <cellStyle name="_인원계획표 _착수보고서2-2_착수보고서1_2004년하반기토목운영계획(0813)_인천 부평 정천동 부평아울렛남측구역 주택재개발 정비사업-100310 건축지원" xfId="1280"/>
    <cellStyle name="_인원계획표 _착수보고서2-2_착수보고서1_2004년하반기토목운영계획(0813)_전체배치도(공사현장)" xfId="1281"/>
    <cellStyle name="_인원계획표 _착수보고서2-2_착수보고서1_2004년하반기토목운영계획(0813)_전체배치도(공사현장)_인천 부평 정천동 부평아울렛남측구역 주택재개발 정비사업-100310 건축지원" xfId="1282"/>
    <cellStyle name="_인원계획표 _착수보고서2-2_착수보고서1_인천 부평 정천동 부평아울렛남측구역 주택재개발 정비사업-100310 건축지원" xfId="1283"/>
    <cellStyle name="_인원계획표 _착수보고서2-2_착수보고서1_전체배치도(공사현장)" xfId="1284"/>
    <cellStyle name="_인원계획표 _착수보고서2-2_착수보고서1_전체배치도(공사현장)_인천 부평 정천동 부평아울렛남측구역 주택재개발 정비사업-100310 건축지원" xfId="1285"/>
    <cellStyle name="_인원계획표 _착수보고서2-2_평택공정표(2004-1)" xfId="1286"/>
    <cellStyle name="_인원계획표 _착수보고서2-2_평택공정표(2004-1)_00_보고자료(1020)" xfId="1287"/>
    <cellStyle name="_인원계획표 _착수보고서2-2_평택공정표(2004-1)_00_보고자료(1020)_인천 부평 정천동 부평아울렛남측구역 주택재개발 정비사업-100310 건축지원" xfId="1288"/>
    <cellStyle name="_인원계획표 _착수보고서2-2_평택공정표(2004-1)_2004년하반기토목운영계획(0813)" xfId="1289"/>
    <cellStyle name="_인원계획표 _착수보고서2-2_평택공정표(2004-1)_2004년하반기토목운영계획(0813)_00_보고자료(1020)" xfId="1290"/>
    <cellStyle name="_인원계획표 _착수보고서2-2_평택공정표(2004-1)_2004년하반기토목운영계획(0813)_00_보고자료(1020)_인천 부평 정천동 부평아울렛남측구역 주택재개발 정비사업-100310 건축지원" xfId="1291"/>
    <cellStyle name="_인원계획표 _착수보고서2-2_평택공정표(2004-1)_2004년하반기토목운영계획(0813)_인천 부평 정천동 부평아울렛남측구역 주택재개발 정비사업-100310 건축지원" xfId="1292"/>
    <cellStyle name="_인원계획표 _착수보고서2-2_평택공정표(2004-1)_2004년하반기토목운영계획(0813)_전체배치도(공사현장)" xfId="1293"/>
    <cellStyle name="_인원계획표 _착수보고서2-2_평택공정표(2004-1)_2004년하반기토목운영계획(0813)_전체배치도(공사현장)_인천 부평 정천동 부평아울렛남측구역 주택재개발 정비사업-100310 건축지원" xfId="1294"/>
    <cellStyle name="_인원계획표 _착수보고서2-2_평택공정표(2004-1)_인천 부평 정천동 부평아울렛남측구역 주택재개발 정비사업-100310 건축지원" xfId="1295"/>
    <cellStyle name="_인원계획표 _착수보고서2-2_평택공정표(2004-1)_전체배치도(공사현장)" xfId="1296"/>
    <cellStyle name="_인원계획표 _착수보고서2-2_평택공정표(2004-1)_전체배치도(공사현장)_인천 부평 정천동 부평아울렛남측구역 주택재개발 정비사업-100310 건축지원" xfId="1297"/>
    <cellStyle name="_인원계획표 _총괄.집계분석11.15" xfId="11230"/>
    <cellStyle name="_인원계획표 _총괄표" xfId="11229"/>
    <cellStyle name="_인천IDC원가(참고자료)" xfId="1298"/>
    <cellStyle name="_인천공항_IBC-2수지표_070519_v12.0" xfId="2964"/>
    <cellStyle name="_입찰표지 " xfId="1299"/>
    <cellStyle name="_입찰표지 _00_보고자료(1020)" xfId="1300"/>
    <cellStyle name="_입찰표지 _00_보고자료(1020)_인천 부평 정천동 부평아울렛남측구역 주택재개발 정비사업-100310 건축지원" xfId="1301"/>
    <cellStyle name="_입찰표지 _2003년 조직" xfId="11228"/>
    <cellStyle name="_입찰표지 _2003년 조직_신이문현황보고060720" xfId="11227"/>
    <cellStyle name="_입찰표지 _2003년 조직_신이문현황보고060720_사본 - 현장착공문제점리스트" xfId="11226"/>
    <cellStyle name="_입찰표지 _2003년 조직_신이문현황보고060720_신이문현황보고(개요수정)0609" xfId="11225"/>
    <cellStyle name="_입찰표지 _2003년 조직_신이문현황보고060720_신이문현황보고060720" xfId="11224"/>
    <cellStyle name="_입찰표지 _2003년 조직_신이문현황보고060720_신이문현황보고060824" xfId="11223"/>
    <cellStyle name="_입찰표지 _2003년 조직_신이문현황보고060720_신이문현황보고0609" xfId="11222"/>
    <cellStyle name="_입찰표지 _2003년 조직_신이문현황보고060720_조직도(신이문)" xfId="11221"/>
    <cellStyle name="_입찰표지 _2003년 조직_신이문현황보고060720_현장주변사진" xfId="11220"/>
    <cellStyle name="_입찰표지 _2004년하반기토목운영계획(0813)" xfId="1302"/>
    <cellStyle name="_입찰표지 _2004년하반기토목운영계획(0813)_00_보고자료(1020)" xfId="1303"/>
    <cellStyle name="_입찰표지 _2004년하반기토목운영계획(0813)_00_보고자료(1020)_인천 부평 정천동 부평아울렛남측구역 주택재개발 정비사업-100310 건축지원" xfId="1304"/>
    <cellStyle name="_입찰표지 _2004년하반기토목운영계획(0813)_인천 부평 정천동 부평아울렛남측구역 주택재개발 정비사업-100310 건축지원" xfId="1305"/>
    <cellStyle name="_입찰표지 _2004년하반기토목운영계획(0813)_전체배치도(공사현장)" xfId="1306"/>
    <cellStyle name="_입찰표지 _2004년하반기토목운영계획(0813)_전체배치도(공사현장)_인천 부평 정천동 부평아울렛남측구역 주택재개발 정비사업-100310 건축지원" xfId="1307"/>
    <cellStyle name="_입찰표지 _교량별공사비" xfId="1308"/>
    <cellStyle name="_입찰표지 _교량별공사비_00_보고자료(1020)" xfId="1309"/>
    <cellStyle name="_입찰표지 _교량별공사비_00_보고자료(1020)_인천 부평 정천동 부평아울렛남측구역 주택재개발 정비사업-100310 건축지원" xfId="1310"/>
    <cellStyle name="_입찰표지 _교량별공사비_2004년하반기토목운영계획(0813)" xfId="1311"/>
    <cellStyle name="_입찰표지 _교량별공사비_2004년하반기토목운영계획(0813)_00_보고자료(1020)" xfId="1312"/>
    <cellStyle name="_입찰표지 _교량별공사비_2004년하반기토목운영계획(0813)_00_보고자료(1020)_인천 부평 정천동 부평아울렛남측구역 주택재개발 정비사업-100310 건축지원" xfId="1313"/>
    <cellStyle name="_입찰표지 _교량별공사비_2004년하반기토목운영계획(0813)_인천 부평 정천동 부평아울렛남측구역 주택재개발 정비사업-100310 건축지원" xfId="1314"/>
    <cellStyle name="_입찰표지 _교량별공사비_2004년하반기토목운영계획(0813)_전체배치도(공사현장)" xfId="1315"/>
    <cellStyle name="_입찰표지 _교량별공사비_2004년하반기토목운영계획(0813)_전체배치도(공사현장)_인천 부평 정천동 부평아울렛남측구역 주택재개발 정비사업-100310 건축지원" xfId="1316"/>
    <cellStyle name="_입찰표지 _교량별공사비_인천 부평 정천동 부평아울렛남측구역 주택재개발 정비사업-100310 건축지원" xfId="1317"/>
    <cellStyle name="_입찰표지 _교량별공사비_전체배치도(공사현장)" xfId="1318"/>
    <cellStyle name="_입찰표지 _교량별공사비_전체배치도(공사현장)_인천 부평 정천동 부평아울렛남측구역 주택재개발 정비사업-100310 건축지원" xfId="1319"/>
    <cellStyle name="_입찰표지 _교량별공사비_착수보고서2-2" xfId="1320"/>
    <cellStyle name="_입찰표지 _교량별공사비_착수보고서2-2_00_보고자료(1020)" xfId="1321"/>
    <cellStyle name="_입찰표지 _교량별공사비_착수보고서2-2_00_보고자료(1020)_인천 부평 정천동 부평아울렛남측구역 주택재개발 정비사업-100310 건축지원" xfId="1322"/>
    <cellStyle name="_입찰표지 _교량별공사비_착수보고서2-2_2004년하반기토목운영계획(0813)" xfId="1323"/>
    <cellStyle name="_입찰표지 _교량별공사비_착수보고서2-2_2004년하반기토목운영계획(0813)_00_보고자료(1020)" xfId="1324"/>
    <cellStyle name="_입찰표지 _교량별공사비_착수보고서2-2_2004년하반기토목운영계획(0813)_00_보고자료(1020)_인천 부평 정천동 부평아울렛남측구역 주택재개발 정비사업-100310 건축지원" xfId="1325"/>
    <cellStyle name="_입찰표지 _교량별공사비_착수보고서2-2_2004년하반기토목운영계획(0813)_인천 부평 정천동 부평아울렛남측구역 주택재개발 정비사업-100310 건축지원" xfId="1326"/>
    <cellStyle name="_입찰표지 _교량별공사비_착수보고서2-2_2004년하반기토목운영계획(0813)_전체배치도(공사현장)" xfId="1327"/>
    <cellStyle name="_입찰표지 _교량별공사비_착수보고서2-2_2004년하반기토목운영계획(0813)_전체배치도(공사현장)_인천 부평 정천동 부평아울렛남측구역 주택재개발 정비사업-100310 건축지원" xfId="1328"/>
    <cellStyle name="_입찰표지 _교량별공사비_착수보고서2-2_인천 부평 정천동 부평아울렛남측구역 주택재개발 정비사업-100310 건축지원" xfId="1329"/>
    <cellStyle name="_입찰표지 _교량별공사비_착수보고서2-2_전체배치도(공사현장)" xfId="1330"/>
    <cellStyle name="_입찰표지 _교량별공사비_착수보고서2-2_전체배치도(공사현장)_인천 부평 정천동 부평아울렛남측구역 주택재개발 정비사업-100310 건축지원" xfId="1331"/>
    <cellStyle name="_입찰표지 _교량별공사비_착수보고서2-2_착수보고서(본사)" xfId="1332"/>
    <cellStyle name="_입찰표지 _교량별공사비_착수보고서2-2_착수보고서(본사)_00_보고자료(1020)" xfId="1333"/>
    <cellStyle name="_입찰표지 _교량별공사비_착수보고서2-2_착수보고서(본사)_00_보고자료(1020)_인천 부평 정천동 부평아울렛남측구역 주택재개발 정비사업-100310 건축지원" xfId="1334"/>
    <cellStyle name="_입찰표지 _교량별공사비_착수보고서2-2_착수보고서(본사)_2004년하반기토목운영계획(0813)" xfId="1335"/>
    <cellStyle name="_입찰표지 _교량별공사비_착수보고서2-2_착수보고서(본사)_2004년하반기토목운영계획(0813)_00_보고자료(1020)" xfId="1336"/>
    <cellStyle name="_입찰표지 _교량별공사비_착수보고서2-2_착수보고서(본사)_2004년하반기토목운영계획(0813)_00_보고자료(1020)_인천 부평 정천동 부평아울렛남측구역 주택재개발 정비사업-100310 건축지원" xfId="1337"/>
    <cellStyle name="_입찰표지 _교량별공사비_착수보고서2-2_착수보고서(본사)_2004년하반기토목운영계획(0813)_인천 부평 정천동 부평아울렛남측구역 주택재개발 정비사업-100310 건축지원" xfId="1338"/>
    <cellStyle name="_입찰표지 _교량별공사비_착수보고서2-2_착수보고서(본사)_2004년하반기토목운영계획(0813)_전체배치도(공사현장)" xfId="1339"/>
    <cellStyle name="_입찰표지 _교량별공사비_착수보고서2-2_착수보고서(본사)_2004년하반기토목운영계획(0813)_전체배치도(공사현장)_인천 부평 정천동 부평아울렛남측구역 주택재개발 정비사업-100310 건축지원" xfId="1340"/>
    <cellStyle name="_입찰표지 _교량별공사비_착수보고서2-2_착수보고서(본사)_인천 부평 정천동 부평아울렛남측구역 주택재개발 정비사업-100310 건축지원" xfId="1341"/>
    <cellStyle name="_입찰표지 _교량별공사비_착수보고서2-2_착수보고서(본사)_전체배치도(공사현장)" xfId="1342"/>
    <cellStyle name="_입찰표지 _교량별공사비_착수보고서2-2_착수보고서(본사)_전체배치도(공사현장)_인천 부평 정천동 부평아울렛남측구역 주택재개발 정비사업-100310 건축지원" xfId="1343"/>
    <cellStyle name="_입찰표지 _교량별공사비_착수보고서2-2_착수보고서1" xfId="1344"/>
    <cellStyle name="_입찰표지 _교량별공사비_착수보고서2-2_착수보고서1_00_보고자료(1020)" xfId="1345"/>
    <cellStyle name="_입찰표지 _교량별공사비_착수보고서2-2_착수보고서1_00_보고자료(1020)_인천 부평 정천동 부평아울렛남측구역 주택재개발 정비사업-100310 건축지원" xfId="1346"/>
    <cellStyle name="_입찰표지 _교량별공사비_착수보고서2-2_착수보고서1_2004년하반기토목운영계획(0813)" xfId="1347"/>
    <cellStyle name="_입찰표지 _교량별공사비_착수보고서2-2_착수보고서1_2004년하반기토목운영계획(0813)_00_보고자료(1020)" xfId="1348"/>
    <cellStyle name="_입찰표지 _교량별공사비_착수보고서2-2_착수보고서1_2004년하반기토목운영계획(0813)_00_보고자료(1020)_인천 부평 정천동 부평아울렛남측구역 주택재개발 정비사업-100310 건축지원" xfId="1349"/>
    <cellStyle name="_입찰표지 _교량별공사비_착수보고서2-2_착수보고서1_2004년하반기토목운영계획(0813)_인천 부평 정천동 부평아울렛남측구역 주택재개발 정비사업-100310 건축지원" xfId="1350"/>
    <cellStyle name="_입찰표지 _교량별공사비_착수보고서2-2_착수보고서1_2004년하반기토목운영계획(0813)_전체배치도(공사현장)" xfId="1351"/>
    <cellStyle name="_입찰표지 _교량별공사비_착수보고서2-2_착수보고서1_2004년하반기토목운영계획(0813)_전체배치도(공사현장)_인천 부평 정천동 부평아울렛남측구역 주택재개발 정비사업-100310 건축지원" xfId="1352"/>
    <cellStyle name="_입찰표지 _교량별공사비_착수보고서2-2_착수보고서1_인천 부평 정천동 부평아울렛남측구역 주택재개발 정비사업-100310 건축지원" xfId="1353"/>
    <cellStyle name="_입찰표지 _교량별공사비_착수보고서2-2_착수보고서1_전체배치도(공사현장)" xfId="1354"/>
    <cellStyle name="_입찰표지 _교량별공사비_착수보고서2-2_착수보고서1_전체배치도(공사현장)_인천 부평 정천동 부평아울렛남측구역 주택재개발 정비사업-100310 건축지원" xfId="1355"/>
    <cellStyle name="_입찰표지 _교량별공사비_착수보고서2-2_평택공정표(2004-1)" xfId="1356"/>
    <cellStyle name="_입찰표지 _교량별공사비_착수보고서2-2_평택공정표(2004-1)_00_보고자료(1020)" xfId="1357"/>
    <cellStyle name="_입찰표지 _교량별공사비_착수보고서2-2_평택공정표(2004-1)_00_보고자료(1020)_인천 부평 정천동 부평아울렛남측구역 주택재개발 정비사업-100310 건축지원" xfId="1358"/>
    <cellStyle name="_입찰표지 _교량별공사비_착수보고서2-2_평택공정표(2004-1)_2004년하반기토목운영계획(0813)" xfId="1359"/>
    <cellStyle name="_입찰표지 _교량별공사비_착수보고서2-2_평택공정표(2004-1)_2004년하반기토목운영계획(0813)_00_보고자료(1020)" xfId="1360"/>
    <cellStyle name="_입찰표지 _교량별공사비_착수보고서2-2_평택공정표(2004-1)_2004년하반기토목운영계획(0813)_00_보고자료(1020)_인천 부평 정천동 부평아울렛남측구역 주택재개발 정비사업-100310 건축지원" xfId="1361"/>
    <cellStyle name="_입찰표지 _교량별공사비_착수보고서2-2_평택공정표(2004-1)_2004년하반기토목운영계획(0813)_인천 부평 정천동 부평아울렛남측구역 주택재개발 정비사업-100310 건축지원" xfId="1362"/>
    <cellStyle name="_입찰표지 _교량별공사비_착수보고서2-2_평택공정표(2004-1)_2004년하반기토목운영계획(0813)_전체배치도(공사현장)" xfId="1363"/>
    <cellStyle name="_입찰표지 _교량별공사비_착수보고서2-2_평택공정표(2004-1)_2004년하반기토목운영계획(0813)_전체배치도(공사현장)_인천 부평 정천동 부평아울렛남측구역 주택재개발 정비사업-100310 건축지원" xfId="1364"/>
    <cellStyle name="_입찰표지 _교량별공사비_착수보고서2-2_평택공정표(2004-1)_인천 부평 정천동 부평아울렛남측구역 주택재개발 정비사업-100310 건축지원" xfId="1365"/>
    <cellStyle name="_입찰표지 _교량별공사비_착수보고서2-2_평택공정표(2004-1)_전체배치도(공사현장)" xfId="1366"/>
    <cellStyle name="_입찰표지 _교량별공사비_착수보고서2-2_평택공정표(2004-1)_전체배치도(공사현장)_인천 부평 정천동 부평아울렛남측구역 주택재개발 정비사업-100310 건축지원" xfId="1367"/>
    <cellStyle name="_입찰표지 _대안내역,실행" xfId="1368"/>
    <cellStyle name="_입찰표지 _대안내역,실행_00_보고자료(1020)" xfId="1369"/>
    <cellStyle name="_입찰표지 _대안내역,실행_00_보고자료(1020)_인천 부평 정천동 부평아울렛남측구역 주택재개발 정비사업-100310 건축지원" xfId="1370"/>
    <cellStyle name="_입찰표지 _대안내역,실행_2004년하반기토목운영계획(0813)" xfId="1371"/>
    <cellStyle name="_입찰표지 _대안내역,실행_2004년하반기토목운영계획(0813)_00_보고자료(1020)" xfId="1372"/>
    <cellStyle name="_입찰표지 _대안내역,실행_2004년하반기토목운영계획(0813)_00_보고자료(1020)_인천 부평 정천동 부평아울렛남측구역 주택재개발 정비사업-100310 건축지원" xfId="1373"/>
    <cellStyle name="_입찰표지 _대안내역,실행_2004년하반기토목운영계획(0813)_인천 부평 정천동 부평아울렛남측구역 주택재개발 정비사업-100310 건축지원" xfId="1374"/>
    <cellStyle name="_입찰표지 _대안내역,실행_2004년하반기토목운영계획(0813)_전체배치도(공사현장)" xfId="1375"/>
    <cellStyle name="_입찰표지 _대안내역,실행_2004년하반기토목운영계획(0813)_전체배치도(공사현장)_인천 부평 정천동 부평아울렛남측구역 주택재개발 정비사업-100310 건축지원" xfId="1376"/>
    <cellStyle name="_입찰표지 _대안내역,실행_인천 부평 정천동 부평아울렛남측구역 주택재개발 정비사업-100310 건축지원" xfId="1377"/>
    <cellStyle name="_입찰표지 _대안내역,실행_전체배치도(공사현장)" xfId="1378"/>
    <cellStyle name="_입찰표지 _대안내역,실행_전체배치도(공사현장)_인천 부평 정천동 부평아울렛남측구역 주택재개발 정비사업-100310 건축지원" xfId="1379"/>
    <cellStyle name="_입찰표지 _대안내역,실행_착수보고서2-2" xfId="1380"/>
    <cellStyle name="_입찰표지 _대안내역,실행_착수보고서2-2_00_보고자료(1020)" xfId="1381"/>
    <cellStyle name="_입찰표지 _대안내역,실행_착수보고서2-2_00_보고자료(1020)_인천 부평 정천동 부평아울렛남측구역 주택재개발 정비사업-100310 건축지원" xfId="1382"/>
    <cellStyle name="_입찰표지 _대안내역,실행_착수보고서2-2_2004년하반기토목운영계획(0813)" xfId="1383"/>
    <cellStyle name="_입찰표지 _대안내역,실행_착수보고서2-2_2004년하반기토목운영계획(0813)_00_보고자료(1020)" xfId="1384"/>
    <cellStyle name="_입찰표지 _대안내역,실행_착수보고서2-2_2004년하반기토목운영계획(0813)_00_보고자료(1020)_인천 부평 정천동 부평아울렛남측구역 주택재개발 정비사업-100310 건축지원" xfId="1385"/>
    <cellStyle name="_입찰표지 _대안내역,실행_착수보고서2-2_2004년하반기토목운영계획(0813)_인천 부평 정천동 부평아울렛남측구역 주택재개발 정비사업-100310 건축지원" xfId="1386"/>
    <cellStyle name="_입찰표지 _대안내역,실행_착수보고서2-2_2004년하반기토목운영계획(0813)_전체배치도(공사현장)" xfId="1387"/>
    <cellStyle name="_입찰표지 _대안내역,실행_착수보고서2-2_2004년하반기토목운영계획(0813)_전체배치도(공사현장)_인천 부평 정천동 부평아울렛남측구역 주택재개발 정비사업-100310 건축지원" xfId="1388"/>
    <cellStyle name="_입찰표지 _대안내역,실행_착수보고서2-2_인천 부평 정천동 부평아울렛남측구역 주택재개발 정비사업-100310 건축지원" xfId="1389"/>
    <cellStyle name="_입찰표지 _대안내역,실행_착수보고서2-2_전체배치도(공사현장)" xfId="1390"/>
    <cellStyle name="_입찰표지 _대안내역,실행_착수보고서2-2_전체배치도(공사현장)_인천 부평 정천동 부평아울렛남측구역 주택재개발 정비사업-100310 건축지원" xfId="1391"/>
    <cellStyle name="_입찰표지 _대안내역,실행_착수보고서2-2_착수보고서(본사)" xfId="1392"/>
    <cellStyle name="_입찰표지 _대안내역,실행_착수보고서2-2_착수보고서(본사)_00_보고자료(1020)" xfId="1393"/>
    <cellStyle name="_입찰표지 _대안내역,실행_착수보고서2-2_착수보고서(본사)_00_보고자료(1020)_인천 부평 정천동 부평아울렛남측구역 주택재개발 정비사업-100310 건축지원" xfId="1394"/>
    <cellStyle name="_입찰표지 _대안내역,실행_착수보고서2-2_착수보고서(본사)_2004년하반기토목운영계획(0813)" xfId="1395"/>
    <cellStyle name="_입찰표지 _대안내역,실행_착수보고서2-2_착수보고서(본사)_2004년하반기토목운영계획(0813)_00_보고자료(1020)" xfId="1396"/>
    <cellStyle name="_입찰표지 _대안내역,실행_착수보고서2-2_착수보고서(본사)_2004년하반기토목운영계획(0813)_00_보고자료(1020)_인천 부평 정천동 부평아울렛남측구역 주택재개발 정비사업-100310 건축지원" xfId="1397"/>
    <cellStyle name="_입찰표지 _대안내역,실행_착수보고서2-2_착수보고서(본사)_2004년하반기토목운영계획(0813)_인천 부평 정천동 부평아울렛남측구역 주택재개발 정비사업-100310 건축지원" xfId="1398"/>
    <cellStyle name="_입찰표지 _대안내역,실행_착수보고서2-2_착수보고서(본사)_2004년하반기토목운영계획(0813)_전체배치도(공사현장)" xfId="1399"/>
    <cellStyle name="_입찰표지 _대안내역,실행_착수보고서2-2_착수보고서(본사)_2004년하반기토목운영계획(0813)_전체배치도(공사현장)_인천 부평 정천동 부평아울렛남측구역 주택재개발 정비사업-100310 건축지원" xfId="1400"/>
    <cellStyle name="_입찰표지 _대안내역,실행_착수보고서2-2_착수보고서(본사)_인천 부평 정천동 부평아울렛남측구역 주택재개발 정비사업-100310 건축지원" xfId="1401"/>
    <cellStyle name="_입찰표지 _대안내역,실행_착수보고서2-2_착수보고서(본사)_전체배치도(공사현장)" xfId="1402"/>
    <cellStyle name="_입찰표지 _대안내역,실행_착수보고서2-2_착수보고서(본사)_전체배치도(공사현장)_인천 부평 정천동 부평아울렛남측구역 주택재개발 정비사업-100310 건축지원" xfId="1403"/>
    <cellStyle name="_입찰표지 _대안내역,실행_착수보고서2-2_착수보고서1" xfId="1404"/>
    <cellStyle name="_입찰표지 _대안내역,실행_착수보고서2-2_착수보고서1_00_보고자료(1020)" xfId="1405"/>
    <cellStyle name="_입찰표지 _대안내역,실행_착수보고서2-2_착수보고서1_00_보고자료(1020)_인천 부평 정천동 부평아울렛남측구역 주택재개발 정비사업-100310 건축지원" xfId="1406"/>
    <cellStyle name="_입찰표지 _대안내역,실행_착수보고서2-2_착수보고서1_2004년하반기토목운영계획(0813)" xfId="1407"/>
    <cellStyle name="_입찰표지 _대안내역,실행_착수보고서2-2_착수보고서1_2004년하반기토목운영계획(0813)_00_보고자료(1020)" xfId="1408"/>
    <cellStyle name="_입찰표지 _대안내역,실행_착수보고서2-2_착수보고서1_2004년하반기토목운영계획(0813)_00_보고자료(1020)_인천 부평 정천동 부평아울렛남측구역 주택재개발 정비사업-100310 건축지원" xfId="1409"/>
    <cellStyle name="_입찰표지 _대안내역,실행_착수보고서2-2_착수보고서1_2004년하반기토목운영계획(0813)_인천 부평 정천동 부평아울렛남측구역 주택재개발 정비사업-100310 건축지원" xfId="1410"/>
    <cellStyle name="_입찰표지 _대안내역,실행_착수보고서2-2_착수보고서1_2004년하반기토목운영계획(0813)_전체배치도(공사현장)" xfId="1411"/>
    <cellStyle name="_입찰표지 _대안내역,실행_착수보고서2-2_착수보고서1_2004년하반기토목운영계획(0813)_전체배치도(공사현장)_인천 부평 정천동 부평아울렛남측구역 주택재개발 정비사업-100310 건축지원" xfId="1412"/>
    <cellStyle name="_입찰표지 _대안내역,실행_착수보고서2-2_착수보고서1_인천 부평 정천동 부평아울렛남측구역 주택재개발 정비사업-100310 건축지원" xfId="1413"/>
    <cellStyle name="_입찰표지 _대안내역,실행_착수보고서2-2_착수보고서1_전체배치도(공사현장)" xfId="1414"/>
    <cellStyle name="_입찰표지 _대안내역,실행_착수보고서2-2_착수보고서1_전체배치도(공사현장)_인천 부평 정천동 부평아울렛남측구역 주택재개발 정비사업-100310 건축지원" xfId="1415"/>
    <cellStyle name="_입찰표지 _대안내역,실행_착수보고서2-2_평택공정표(2004-1)" xfId="1416"/>
    <cellStyle name="_입찰표지 _대안내역,실행_착수보고서2-2_평택공정표(2004-1)_00_보고자료(1020)" xfId="1417"/>
    <cellStyle name="_입찰표지 _대안내역,실행_착수보고서2-2_평택공정표(2004-1)_00_보고자료(1020)_인천 부평 정천동 부평아울렛남측구역 주택재개발 정비사업-100310 건축지원" xfId="1418"/>
    <cellStyle name="_입찰표지 _대안내역,실행_착수보고서2-2_평택공정표(2004-1)_2004년하반기토목운영계획(0813)" xfId="1419"/>
    <cellStyle name="_입찰표지 _대안내역,실행_착수보고서2-2_평택공정표(2004-1)_2004년하반기토목운영계획(0813)_00_보고자료(1020)" xfId="1420"/>
    <cellStyle name="_입찰표지 _대안내역,실행_착수보고서2-2_평택공정표(2004-1)_2004년하반기토목운영계획(0813)_00_보고자료(1020)_인천 부평 정천동 부평아울렛남측구역 주택재개발 정비사업-100310 건축지원" xfId="1421"/>
    <cellStyle name="_입찰표지 _대안내역,실행_착수보고서2-2_평택공정표(2004-1)_2004년하반기토목운영계획(0813)_인천 부평 정천동 부평아울렛남측구역 주택재개발 정비사업-100310 건축지원" xfId="1422"/>
    <cellStyle name="_입찰표지 _대안내역,실행_착수보고서2-2_평택공정표(2004-1)_2004년하반기토목운영계획(0813)_전체배치도(공사현장)" xfId="1423"/>
    <cellStyle name="_입찰표지 _대안내역,실행_착수보고서2-2_평택공정표(2004-1)_2004년하반기토목운영계획(0813)_전체배치도(공사현장)_인천 부평 정천동 부평아울렛남측구역 주택재개발 정비사업-100310 건축지원" xfId="1424"/>
    <cellStyle name="_입찰표지 _대안내역,실행_착수보고서2-2_평택공정표(2004-1)_인천 부평 정천동 부평아울렛남측구역 주택재개발 정비사업-100310 건축지원" xfId="1425"/>
    <cellStyle name="_입찰표지 _대안내역,실행_착수보고서2-2_평택공정표(2004-1)_전체배치도(공사현장)" xfId="1426"/>
    <cellStyle name="_입찰표지 _대안내역,실행_착수보고서2-2_평택공정표(2004-1)_전체배치도(공사현장)_인천 부평 정천동 부평아울렛남측구역 주택재개발 정비사업-100310 건축지원" xfId="1427"/>
    <cellStyle name="_입찰표지 _도급(당,변)11.13" xfId="11219"/>
    <cellStyle name="_입찰표지 _도급내역서 11.12" xfId="11218"/>
    <cellStyle name="_입찰표지 _변경예정도급본사11.14" xfId="11217"/>
    <cellStyle name="_입찰표지 _설계,실행,도급" xfId="1428"/>
    <cellStyle name="_입찰표지 _설계,실행,도급_00_보고자료(1020)" xfId="1429"/>
    <cellStyle name="_입찰표지 _설계,실행,도급_00_보고자료(1020)_인천 부평 정천동 부평아울렛남측구역 주택재개발 정비사업-100310 건축지원" xfId="1430"/>
    <cellStyle name="_입찰표지 _설계,실행,도급_2004년하반기토목운영계획(0813)" xfId="1431"/>
    <cellStyle name="_입찰표지 _설계,실행,도급_2004년하반기토목운영계획(0813)_00_보고자료(1020)" xfId="1432"/>
    <cellStyle name="_입찰표지 _설계,실행,도급_2004년하반기토목운영계획(0813)_00_보고자료(1020)_인천 부평 정천동 부평아울렛남측구역 주택재개발 정비사업-100310 건축지원" xfId="1433"/>
    <cellStyle name="_입찰표지 _설계,실행,도급_2004년하반기토목운영계획(0813)_인천 부평 정천동 부평아울렛남측구역 주택재개발 정비사업-100310 건축지원" xfId="1434"/>
    <cellStyle name="_입찰표지 _설계,실행,도급_2004년하반기토목운영계획(0813)_전체배치도(공사현장)" xfId="1435"/>
    <cellStyle name="_입찰표지 _설계,실행,도급_2004년하반기토목운영계획(0813)_전체배치도(공사현장)_인천 부평 정천동 부평아울렛남측구역 주택재개발 정비사업-100310 건축지원" xfId="1436"/>
    <cellStyle name="_입찰표지 _설계,실행,도급_인천 부평 정천동 부평아울렛남측구역 주택재개발 정비사업-100310 건축지원" xfId="1437"/>
    <cellStyle name="_입찰표지 _설계,실행,도급_전체배치도(공사현장)" xfId="1438"/>
    <cellStyle name="_입찰표지 _설계,실행,도급_전체배치도(공사현장)_인천 부평 정천동 부평아울렛남측구역 주택재개발 정비사업-100310 건축지원" xfId="1439"/>
    <cellStyle name="_입찰표지 _설계,실행,도급_착수보고서2-2" xfId="1440"/>
    <cellStyle name="_입찰표지 _설계,실행,도급_착수보고서2-2_00_보고자료(1020)" xfId="1441"/>
    <cellStyle name="_입찰표지 _설계,실행,도급_착수보고서2-2_00_보고자료(1020)_인천 부평 정천동 부평아울렛남측구역 주택재개발 정비사업-100310 건축지원" xfId="1442"/>
    <cellStyle name="_입찰표지 _설계,실행,도급_착수보고서2-2_2004년하반기토목운영계획(0813)" xfId="1443"/>
    <cellStyle name="_입찰표지 _설계,실행,도급_착수보고서2-2_2004년하반기토목운영계획(0813)_00_보고자료(1020)" xfId="1444"/>
    <cellStyle name="_입찰표지 _설계,실행,도급_착수보고서2-2_2004년하반기토목운영계획(0813)_00_보고자료(1020)_인천 부평 정천동 부평아울렛남측구역 주택재개발 정비사업-100310 건축지원" xfId="1445"/>
    <cellStyle name="_입찰표지 _설계,실행,도급_착수보고서2-2_2004년하반기토목운영계획(0813)_인천 부평 정천동 부평아울렛남측구역 주택재개발 정비사업-100310 건축지원" xfId="1446"/>
    <cellStyle name="_입찰표지 _설계,실행,도급_착수보고서2-2_2004년하반기토목운영계획(0813)_전체배치도(공사현장)" xfId="1447"/>
    <cellStyle name="_입찰표지 _설계,실행,도급_착수보고서2-2_2004년하반기토목운영계획(0813)_전체배치도(공사현장)_인천 부평 정천동 부평아울렛남측구역 주택재개발 정비사업-100310 건축지원" xfId="1448"/>
    <cellStyle name="_입찰표지 _설계,실행,도급_착수보고서2-2_인천 부평 정천동 부평아울렛남측구역 주택재개발 정비사업-100310 건축지원" xfId="1449"/>
    <cellStyle name="_입찰표지 _설계,실행,도급_착수보고서2-2_전체배치도(공사현장)" xfId="1450"/>
    <cellStyle name="_입찰표지 _설계,실행,도급_착수보고서2-2_전체배치도(공사현장)_인천 부평 정천동 부평아울렛남측구역 주택재개발 정비사업-100310 건축지원" xfId="1451"/>
    <cellStyle name="_입찰표지 _설계,실행,도급_착수보고서2-2_착수보고서(본사)" xfId="1452"/>
    <cellStyle name="_입찰표지 _설계,실행,도급_착수보고서2-2_착수보고서(본사)_00_보고자료(1020)" xfId="1453"/>
    <cellStyle name="_입찰표지 _설계,실행,도급_착수보고서2-2_착수보고서(본사)_00_보고자료(1020)_인천 부평 정천동 부평아울렛남측구역 주택재개발 정비사업-100310 건축지원" xfId="1454"/>
    <cellStyle name="_입찰표지 _설계,실행,도급_착수보고서2-2_착수보고서(본사)_2004년하반기토목운영계획(0813)" xfId="1455"/>
    <cellStyle name="_입찰표지 _설계,실행,도급_착수보고서2-2_착수보고서(본사)_2004년하반기토목운영계획(0813)_00_보고자료(1020)" xfId="1456"/>
    <cellStyle name="_입찰표지 _설계,실행,도급_착수보고서2-2_착수보고서(본사)_2004년하반기토목운영계획(0813)_00_보고자료(1020)_인천 부평 정천동 부평아울렛남측구역 주택재개발 정비사업-100310 건축지원" xfId="1457"/>
    <cellStyle name="_입찰표지 _설계,실행,도급_착수보고서2-2_착수보고서(본사)_2004년하반기토목운영계획(0813)_인천 부평 정천동 부평아울렛남측구역 주택재개발 정비사업-100310 건축지원" xfId="1458"/>
    <cellStyle name="_입찰표지 _설계,실행,도급_착수보고서2-2_착수보고서(본사)_2004년하반기토목운영계획(0813)_전체배치도(공사현장)" xfId="1459"/>
    <cellStyle name="_입찰표지 _설계,실행,도급_착수보고서2-2_착수보고서(본사)_2004년하반기토목운영계획(0813)_전체배치도(공사현장)_인천 부평 정천동 부평아울렛남측구역 주택재개발 정비사업-100310 건축지원" xfId="1460"/>
    <cellStyle name="_입찰표지 _설계,실행,도급_착수보고서2-2_착수보고서(본사)_인천 부평 정천동 부평아울렛남측구역 주택재개발 정비사업-100310 건축지원" xfId="1461"/>
    <cellStyle name="_입찰표지 _설계,실행,도급_착수보고서2-2_착수보고서(본사)_전체배치도(공사현장)" xfId="1462"/>
    <cellStyle name="_입찰표지 _설계,실행,도급_착수보고서2-2_착수보고서(본사)_전체배치도(공사현장)_인천 부평 정천동 부평아울렛남측구역 주택재개발 정비사업-100310 건축지원" xfId="1463"/>
    <cellStyle name="_입찰표지 _설계,실행,도급_착수보고서2-2_착수보고서1" xfId="1464"/>
    <cellStyle name="_입찰표지 _설계,실행,도급_착수보고서2-2_착수보고서1_00_보고자료(1020)" xfId="1465"/>
    <cellStyle name="_입찰표지 _설계,실행,도급_착수보고서2-2_착수보고서1_00_보고자료(1020)_인천 부평 정천동 부평아울렛남측구역 주택재개발 정비사업-100310 건축지원" xfId="1466"/>
    <cellStyle name="_입찰표지 _설계,실행,도급_착수보고서2-2_착수보고서1_2004년하반기토목운영계획(0813)" xfId="1467"/>
    <cellStyle name="_입찰표지 _설계,실행,도급_착수보고서2-2_착수보고서1_2004년하반기토목운영계획(0813)_00_보고자료(1020)" xfId="1468"/>
    <cellStyle name="_입찰표지 _설계,실행,도급_착수보고서2-2_착수보고서1_2004년하반기토목운영계획(0813)_00_보고자료(1020)_인천 부평 정천동 부평아울렛남측구역 주택재개발 정비사업-100310 건축지원" xfId="1469"/>
    <cellStyle name="_입찰표지 _설계,실행,도급_착수보고서2-2_착수보고서1_2004년하반기토목운영계획(0813)_인천 부평 정천동 부평아울렛남측구역 주택재개발 정비사업-100310 건축지원" xfId="1470"/>
    <cellStyle name="_입찰표지 _설계,실행,도급_착수보고서2-2_착수보고서1_2004년하반기토목운영계획(0813)_전체배치도(공사현장)" xfId="1471"/>
    <cellStyle name="_입찰표지 _설계,실행,도급_착수보고서2-2_착수보고서1_2004년하반기토목운영계획(0813)_전체배치도(공사현장)_인천 부평 정천동 부평아울렛남측구역 주택재개발 정비사업-100310 건축지원" xfId="1472"/>
    <cellStyle name="_입찰표지 _설계,실행,도급_착수보고서2-2_착수보고서1_인천 부평 정천동 부평아울렛남측구역 주택재개발 정비사업-100310 건축지원" xfId="1473"/>
    <cellStyle name="_입찰표지 _설계,실행,도급_착수보고서2-2_착수보고서1_전체배치도(공사현장)" xfId="1474"/>
    <cellStyle name="_입찰표지 _설계,실행,도급_착수보고서2-2_착수보고서1_전체배치도(공사현장)_인천 부평 정천동 부평아울렛남측구역 주택재개발 정비사업-100310 건축지원" xfId="1475"/>
    <cellStyle name="_입찰표지 _설계,실행,도급_착수보고서2-2_평택공정표(2004-1)" xfId="1476"/>
    <cellStyle name="_입찰표지 _설계,실행,도급_착수보고서2-2_평택공정표(2004-1)_00_보고자료(1020)" xfId="1477"/>
    <cellStyle name="_입찰표지 _설계,실행,도급_착수보고서2-2_평택공정표(2004-1)_00_보고자료(1020)_인천 부평 정천동 부평아울렛남측구역 주택재개발 정비사업-100310 건축지원" xfId="1478"/>
    <cellStyle name="_입찰표지 _설계,실행,도급_착수보고서2-2_평택공정표(2004-1)_2004년하반기토목운영계획(0813)" xfId="1479"/>
    <cellStyle name="_입찰표지 _설계,실행,도급_착수보고서2-2_평택공정표(2004-1)_2004년하반기토목운영계획(0813)_00_보고자료(1020)" xfId="1480"/>
    <cellStyle name="_입찰표지 _설계,실행,도급_착수보고서2-2_평택공정표(2004-1)_2004년하반기토목운영계획(0813)_00_보고자료(1020)_인천 부평 정천동 부평아울렛남측구역 주택재개발 정비사업-100310 건축지원" xfId="1481"/>
    <cellStyle name="_입찰표지 _설계,실행,도급_착수보고서2-2_평택공정표(2004-1)_2004년하반기토목운영계획(0813)_인천 부평 정천동 부평아울렛남측구역 주택재개발 정비사업-100310 건축지원" xfId="1482"/>
    <cellStyle name="_입찰표지 _설계,실행,도급_착수보고서2-2_평택공정표(2004-1)_2004년하반기토목운영계획(0813)_전체배치도(공사현장)" xfId="1483"/>
    <cellStyle name="_입찰표지 _설계,실행,도급_착수보고서2-2_평택공정표(2004-1)_2004년하반기토목운영계획(0813)_전체배치도(공사현장)_인천 부평 정천동 부평아울렛남측구역 주택재개발 정비사업-100310 건축지원" xfId="1484"/>
    <cellStyle name="_입찰표지 _설계,실행,도급_착수보고서2-2_평택공정표(2004-1)_인천 부평 정천동 부평아울렛남측구역 주택재개발 정비사업-100310 건축지원" xfId="1485"/>
    <cellStyle name="_입찰표지 _설계,실행,도급_착수보고서2-2_평택공정표(2004-1)_전체배치도(공사현장)" xfId="1486"/>
    <cellStyle name="_입찰표지 _설계,실행,도급_착수보고서2-2_평택공정표(2004-1)_전체배치도(공사현장)_인천 부평 정천동 부평아울렛남측구역 주택재개발 정비사업-100310 건축지원" xfId="1487"/>
    <cellStyle name="_입찰표지 _설비A동변경예정도급분석11.15" xfId="11216"/>
    <cellStyle name="_입찰표지 _설비B동변경예정도급분석11.15" xfId="11215"/>
    <cellStyle name="_입찰표지 _신이문현황보고060720" xfId="11214"/>
    <cellStyle name="_입찰표지 _신이문현황보고060720_사본 - 현장착공문제점리스트" xfId="11213"/>
    <cellStyle name="_입찰표지 _신이문현황보고060720_신이문현황보고(개요수정)0609" xfId="11212"/>
    <cellStyle name="_입찰표지 _신이문현황보고060720_신이문현황보고060720" xfId="11211"/>
    <cellStyle name="_입찰표지 _신이문현황보고060720_신이문현황보고060824" xfId="11210"/>
    <cellStyle name="_입찰표지 _신이문현황보고060720_신이문현황보고0609" xfId="11209"/>
    <cellStyle name="_입찰표지 _신이문현황보고060720_조직도(신이문)" xfId="11208"/>
    <cellStyle name="_입찰표지 _신이문현황보고060720_현장주변사진" xfId="11207"/>
    <cellStyle name="_입찰표지 _인천 부평 정천동 부평아울렛남측구역 주택재개발 정비사업-100310 건축지원" xfId="1488"/>
    <cellStyle name="_입찰표지 _전체배치도(공사현장)" xfId="1489"/>
    <cellStyle name="_입찰표지 _전체배치도(공사현장)_인천 부평 정천동 부평아울렛남측구역 주택재개발 정비사업-100310 건축지원" xfId="1490"/>
    <cellStyle name="_입찰표지 _진급발표" xfId="11206"/>
    <cellStyle name="_입찰표지 _진급발표_신이문현황보고060720" xfId="11205"/>
    <cellStyle name="_입찰표지 _진급발표_신이문현황보고060720_사본 - 현장착공문제점리스트" xfId="11204"/>
    <cellStyle name="_입찰표지 _진급발표_신이문현황보고060720_신이문현황보고(개요수정)0609" xfId="11203"/>
    <cellStyle name="_입찰표지 _진급발표_신이문현황보고060720_신이문현황보고060720" xfId="11202"/>
    <cellStyle name="_입찰표지 _진급발표_신이문현황보고060720_신이문현황보고060824" xfId="11201"/>
    <cellStyle name="_입찰표지 _진급발표_신이문현황보고060720_신이문현황보고0609" xfId="11200"/>
    <cellStyle name="_입찰표지 _진급발표_신이문현황보고060720_조직도(신이문)" xfId="11199"/>
    <cellStyle name="_입찰표지 _진급발표_신이문현황보고060720_현장주변사진" xfId="11198"/>
    <cellStyle name="_입찰표지 _착수보고서2-2" xfId="1491"/>
    <cellStyle name="_입찰표지 _착수보고서2-2_00_보고자료(1020)" xfId="1492"/>
    <cellStyle name="_입찰표지 _착수보고서2-2_00_보고자료(1020)_인천 부평 정천동 부평아울렛남측구역 주택재개발 정비사업-100310 건축지원" xfId="1493"/>
    <cellStyle name="_입찰표지 _착수보고서2-2_2004년하반기토목운영계획(0813)" xfId="1494"/>
    <cellStyle name="_입찰표지 _착수보고서2-2_2004년하반기토목운영계획(0813)_00_보고자료(1020)" xfId="1495"/>
    <cellStyle name="_입찰표지 _착수보고서2-2_2004년하반기토목운영계획(0813)_00_보고자료(1020)_인천 부평 정천동 부평아울렛남측구역 주택재개발 정비사업-100310 건축지원" xfId="1496"/>
    <cellStyle name="_입찰표지 _착수보고서2-2_2004년하반기토목운영계획(0813)_인천 부평 정천동 부평아울렛남측구역 주택재개발 정비사업-100310 건축지원" xfId="1497"/>
    <cellStyle name="_입찰표지 _착수보고서2-2_2004년하반기토목운영계획(0813)_전체배치도(공사현장)" xfId="1498"/>
    <cellStyle name="_입찰표지 _착수보고서2-2_2004년하반기토목운영계획(0813)_전체배치도(공사현장)_인천 부평 정천동 부평아울렛남측구역 주택재개발 정비사업-100310 건축지원" xfId="1499"/>
    <cellStyle name="_입찰표지 _착수보고서2-2_인천 부평 정천동 부평아울렛남측구역 주택재개발 정비사업-100310 건축지원" xfId="1500"/>
    <cellStyle name="_입찰표지 _착수보고서2-2_전체배치도(공사현장)" xfId="1501"/>
    <cellStyle name="_입찰표지 _착수보고서2-2_전체배치도(공사현장)_인천 부평 정천동 부평아울렛남측구역 주택재개발 정비사업-100310 건축지원" xfId="1502"/>
    <cellStyle name="_입찰표지 _착수보고서2-2_착수보고서(본사)" xfId="1503"/>
    <cellStyle name="_입찰표지 _착수보고서2-2_착수보고서(본사)_00_보고자료(1020)" xfId="1504"/>
    <cellStyle name="_입찰표지 _착수보고서2-2_착수보고서(본사)_00_보고자료(1020)_인천 부평 정천동 부평아울렛남측구역 주택재개발 정비사업-100310 건축지원" xfId="1505"/>
    <cellStyle name="_입찰표지 _착수보고서2-2_착수보고서(본사)_2004년하반기토목운영계획(0813)" xfId="1506"/>
    <cellStyle name="_입찰표지 _착수보고서2-2_착수보고서(본사)_2004년하반기토목운영계획(0813)_00_보고자료(1020)" xfId="1507"/>
    <cellStyle name="_입찰표지 _착수보고서2-2_착수보고서(본사)_2004년하반기토목운영계획(0813)_00_보고자료(1020)_인천 부평 정천동 부평아울렛남측구역 주택재개발 정비사업-100310 건축지원" xfId="1508"/>
    <cellStyle name="_입찰표지 _착수보고서2-2_착수보고서(본사)_2004년하반기토목운영계획(0813)_인천 부평 정천동 부평아울렛남측구역 주택재개발 정비사업-100310 건축지원" xfId="1509"/>
    <cellStyle name="_입찰표지 _착수보고서2-2_착수보고서(본사)_2004년하반기토목운영계획(0813)_전체배치도(공사현장)" xfId="1510"/>
    <cellStyle name="_입찰표지 _착수보고서2-2_착수보고서(본사)_2004년하반기토목운영계획(0813)_전체배치도(공사현장)_인천 부평 정천동 부평아울렛남측구역 주택재개발 정비사업-100310 건축지원" xfId="1511"/>
    <cellStyle name="_입찰표지 _착수보고서2-2_착수보고서(본사)_인천 부평 정천동 부평아울렛남측구역 주택재개발 정비사업-100310 건축지원" xfId="1512"/>
    <cellStyle name="_입찰표지 _착수보고서2-2_착수보고서(본사)_전체배치도(공사현장)" xfId="1513"/>
    <cellStyle name="_입찰표지 _착수보고서2-2_착수보고서(본사)_전체배치도(공사현장)_인천 부평 정천동 부평아울렛남측구역 주택재개발 정비사업-100310 건축지원" xfId="1514"/>
    <cellStyle name="_입찰표지 _착수보고서2-2_착수보고서1" xfId="1515"/>
    <cellStyle name="_입찰표지 _착수보고서2-2_착수보고서1_00_보고자료(1020)" xfId="1516"/>
    <cellStyle name="_입찰표지 _착수보고서2-2_착수보고서1_00_보고자료(1020)_인천 부평 정천동 부평아울렛남측구역 주택재개발 정비사업-100310 건축지원" xfId="1517"/>
    <cellStyle name="_입찰표지 _착수보고서2-2_착수보고서1_2004년하반기토목운영계획(0813)" xfId="1518"/>
    <cellStyle name="_입찰표지 _착수보고서2-2_착수보고서1_2004년하반기토목운영계획(0813)_00_보고자료(1020)" xfId="1519"/>
    <cellStyle name="_입찰표지 _착수보고서2-2_착수보고서1_2004년하반기토목운영계획(0813)_00_보고자료(1020)_인천 부평 정천동 부평아울렛남측구역 주택재개발 정비사업-100310 건축지원" xfId="1520"/>
    <cellStyle name="_입찰표지 _착수보고서2-2_착수보고서1_2004년하반기토목운영계획(0813)_인천 부평 정천동 부평아울렛남측구역 주택재개발 정비사업-100310 건축지원" xfId="1521"/>
    <cellStyle name="_입찰표지 _착수보고서2-2_착수보고서1_2004년하반기토목운영계획(0813)_전체배치도(공사현장)" xfId="1522"/>
    <cellStyle name="_입찰표지 _착수보고서2-2_착수보고서1_2004년하반기토목운영계획(0813)_전체배치도(공사현장)_인천 부평 정천동 부평아울렛남측구역 주택재개발 정비사업-100310 건축지원" xfId="1523"/>
    <cellStyle name="_입찰표지 _착수보고서2-2_착수보고서1_인천 부평 정천동 부평아울렛남측구역 주택재개발 정비사업-100310 건축지원" xfId="1524"/>
    <cellStyle name="_입찰표지 _착수보고서2-2_착수보고서1_전체배치도(공사현장)" xfId="1525"/>
    <cellStyle name="_입찰표지 _착수보고서2-2_착수보고서1_전체배치도(공사현장)_인천 부평 정천동 부평아울렛남측구역 주택재개발 정비사업-100310 건축지원" xfId="1526"/>
    <cellStyle name="_입찰표지 _착수보고서2-2_평택공정표(2004-1)" xfId="1527"/>
    <cellStyle name="_입찰표지 _착수보고서2-2_평택공정표(2004-1)_00_보고자료(1020)" xfId="1528"/>
    <cellStyle name="_입찰표지 _착수보고서2-2_평택공정표(2004-1)_00_보고자료(1020)_인천 부평 정천동 부평아울렛남측구역 주택재개발 정비사업-100310 건축지원" xfId="1529"/>
    <cellStyle name="_입찰표지 _착수보고서2-2_평택공정표(2004-1)_2004년하반기토목운영계획(0813)" xfId="1530"/>
    <cellStyle name="_입찰표지 _착수보고서2-2_평택공정표(2004-1)_2004년하반기토목운영계획(0813)_00_보고자료(1020)" xfId="1531"/>
    <cellStyle name="_입찰표지 _착수보고서2-2_평택공정표(2004-1)_2004년하반기토목운영계획(0813)_00_보고자료(1020)_인천 부평 정천동 부평아울렛남측구역 주택재개발 정비사업-100310 건축지원" xfId="1532"/>
    <cellStyle name="_입찰표지 _착수보고서2-2_평택공정표(2004-1)_2004년하반기토목운영계획(0813)_인천 부평 정천동 부평아울렛남측구역 주택재개발 정비사업-100310 건축지원" xfId="1533"/>
    <cellStyle name="_입찰표지 _착수보고서2-2_평택공정표(2004-1)_2004년하반기토목운영계획(0813)_전체배치도(공사현장)" xfId="1534"/>
    <cellStyle name="_입찰표지 _착수보고서2-2_평택공정표(2004-1)_2004년하반기토목운영계획(0813)_전체배치도(공사현장)_인천 부평 정천동 부평아울렛남측구역 주택재개발 정비사업-100310 건축지원" xfId="1535"/>
    <cellStyle name="_입찰표지 _착수보고서2-2_평택공정표(2004-1)_인천 부평 정천동 부평아울렛남측구역 주택재개발 정비사업-100310 건축지원" xfId="1536"/>
    <cellStyle name="_입찰표지 _착수보고서2-2_평택공정표(2004-1)_전체배치도(공사현장)" xfId="1537"/>
    <cellStyle name="_입찰표지 _착수보고서2-2_평택공정표(2004-1)_전체배치도(공사현장)_인천 부평 정천동 부평아울렛남측구역 주택재개발 정비사업-100310 건축지원" xfId="1538"/>
    <cellStyle name="_입찰표지 _총괄.집계분석11.15" xfId="11197"/>
    <cellStyle name="_입찰표지 _총괄표" xfId="11196"/>
    <cellStyle name="_작업맨" xfId="2965"/>
    <cellStyle name="_장산고가교각토공수량" xfId="1539"/>
    <cellStyle name="_장산고가교각토공수량_101011_10년수주보고최종" xfId="1540"/>
    <cellStyle name="_장산고가교각토공수량_PJ요약(부장님 자료)" xfId="1541"/>
    <cellStyle name="_장산고가교각토공수량_PJ요약(부장님 자료)_101011_10년수주보고최종" xfId="1542"/>
    <cellStyle name="_재건축업무보고04.4.20" xfId="11195"/>
    <cellStyle name="_적격 " xfId="11194"/>
    <cellStyle name="_적격 _도급(당,변)11.13" xfId="11193"/>
    <cellStyle name="_적격 _도급내역서 11.12" xfId="11192"/>
    <cellStyle name="_적격 _변경예정도급본사11.14" xfId="11191"/>
    <cellStyle name="_적격 _설비A동변경예정도급분석11.15" xfId="11190"/>
    <cellStyle name="_적격 _설비B동변경예정도급분석11.15" xfId="11189"/>
    <cellStyle name="_적격 _신이문현황보고060720" xfId="11188"/>
    <cellStyle name="_적격 _신이문현황보고060720_사본 - 현장착공문제점리스트" xfId="11187"/>
    <cellStyle name="_적격 _신이문현황보고060720_신이문현황보고(개요수정)0609" xfId="11186"/>
    <cellStyle name="_적격 _신이문현황보고060720_신이문현황보고060720" xfId="11185"/>
    <cellStyle name="_적격 _신이문현황보고060720_신이문현황보고060824" xfId="11184"/>
    <cellStyle name="_적격 _신이문현황보고060720_신이문현황보고0609" xfId="11183"/>
    <cellStyle name="_적격 _신이문현황보고060720_조직도(신이문)" xfId="11182"/>
    <cellStyle name="_적격 _신이문현황보고060720_현장주변사진" xfId="11181"/>
    <cellStyle name="_적격 _집행갑지 " xfId="11180"/>
    <cellStyle name="_적격 _집행갑지 _신이문현황보고060720" xfId="11179"/>
    <cellStyle name="_적격 _집행갑지 _신이문현황보고060720_사본 - 현장착공문제점리스트" xfId="11178"/>
    <cellStyle name="_적격 _집행갑지 _신이문현황보고060720_신이문현황보고(개요수정)0609" xfId="11177"/>
    <cellStyle name="_적격 _집행갑지 _신이문현황보고060720_신이문현황보고060720" xfId="11176"/>
    <cellStyle name="_적격 _집행갑지 _신이문현황보고060720_신이문현황보고060824" xfId="11175"/>
    <cellStyle name="_적격 _집행갑지 _신이문현황보고060720_신이문현황보고0609" xfId="11174"/>
    <cellStyle name="_적격 _집행갑지 _신이문현황보고060720_조직도(신이문)" xfId="11173"/>
    <cellStyle name="_적격 _집행갑지 _신이문현황보고060720_현장주변사진" xfId="11172"/>
    <cellStyle name="_적격 _총괄.집계분석11.15" xfId="11171"/>
    <cellStyle name="_적격 _총괄표" xfId="11170"/>
    <cellStyle name="_적격(화산) " xfId="1543"/>
    <cellStyle name="_적격(화산) _00_보고자료(1020)" xfId="1544"/>
    <cellStyle name="_적격(화산) _00_보고자료(1020)_인천 부평 정천동 부평아울렛남측구역 주택재개발 정비사업-100310 건축지원" xfId="1545"/>
    <cellStyle name="_적격(화산) _2003년 조직" xfId="11169"/>
    <cellStyle name="_적격(화산) _2003년 조직_신이문현황보고060720" xfId="11168"/>
    <cellStyle name="_적격(화산) _2003년 조직_신이문현황보고060720_사본 - 현장착공문제점리스트" xfId="11167"/>
    <cellStyle name="_적격(화산) _2003년 조직_신이문현황보고060720_신이문현황보고(개요수정)0609" xfId="11166"/>
    <cellStyle name="_적격(화산) _2003년 조직_신이문현황보고060720_신이문현황보고060720" xfId="11165"/>
    <cellStyle name="_적격(화산) _2003년 조직_신이문현황보고060720_신이문현황보고060824" xfId="11164"/>
    <cellStyle name="_적격(화산) _2003년 조직_신이문현황보고060720_신이문현황보고0609" xfId="11163"/>
    <cellStyle name="_적격(화산) _2003년 조직_신이문현황보고060720_조직도(신이문)" xfId="11162"/>
    <cellStyle name="_적격(화산) _2003년 조직_신이문현황보고060720_현장주변사진" xfId="11161"/>
    <cellStyle name="_적격(화산) _2004년하반기토목운영계획(0813)" xfId="1546"/>
    <cellStyle name="_적격(화산) _2004년하반기토목운영계획(0813)_00_보고자료(1020)" xfId="1547"/>
    <cellStyle name="_적격(화산) _2004년하반기토목운영계획(0813)_00_보고자료(1020)_인천 부평 정천동 부평아울렛남측구역 주택재개발 정비사업-100310 건축지원" xfId="1548"/>
    <cellStyle name="_적격(화산) _2004년하반기토목운영계획(0813)_인천 부평 정천동 부평아울렛남측구역 주택재개발 정비사업-100310 건축지원" xfId="1549"/>
    <cellStyle name="_적격(화산) _2004년하반기토목운영계획(0813)_전체배치도(공사현장)" xfId="1550"/>
    <cellStyle name="_적격(화산) _2004년하반기토목운영계획(0813)_전체배치도(공사현장)_인천 부평 정천동 부평아울렛남측구역 주택재개발 정비사업-100310 건축지원" xfId="1551"/>
    <cellStyle name="_적격(화산) _교량별공사비" xfId="1552"/>
    <cellStyle name="_적격(화산) _교량별공사비_00_보고자료(1020)" xfId="1553"/>
    <cellStyle name="_적격(화산) _교량별공사비_00_보고자료(1020)_인천 부평 정천동 부평아울렛남측구역 주택재개발 정비사업-100310 건축지원" xfId="1554"/>
    <cellStyle name="_적격(화산) _교량별공사비_2004년하반기토목운영계획(0813)" xfId="1555"/>
    <cellStyle name="_적격(화산) _교량별공사비_2004년하반기토목운영계획(0813)_00_보고자료(1020)" xfId="1556"/>
    <cellStyle name="_적격(화산) _교량별공사비_2004년하반기토목운영계획(0813)_00_보고자료(1020)_인천 부평 정천동 부평아울렛남측구역 주택재개발 정비사업-100310 건축지원" xfId="1557"/>
    <cellStyle name="_적격(화산) _교량별공사비_2004년하반기토목운영계획(0813)_인천 부평 정천동 부평아울렛남측구역 주택재개발 정비사업-100310 건축지원" xfId="1558"/>
    <cellStyle name="_적격(화산) _교량별공사비_2004년하반기토목운영계획(0813)_전체배치도(공사현장)" xfId="1559"/>
    <cellStyle name="_적격(화산) _교량별공사비_2004년하반기토목운영계획(0813)_전체배치도(공사현장)_인천 부평 정천동 부평아울렛남측구역 주택재개발 정비사업-100310 건축지원" xfId="1560"/>
    <cellStyle name="_적격(화산) _교량별공사비_인천 부평 정천동 부평아울렛남측구역 주택재개발 정비사업-100310 건축지원" xfId="1561"/>
    <cellStyle name="_적격(화산) _교량별공사비_전체배치도(공사현장)" xfId="1562"/>
    <cellStyle name="_적격(화산) _교량별공사비_전체배치도(공사현장)_인천 부평 정천동 부평아울렛남측구역 주택재개발 정비사업-100310 건축지원" xfId="1563"/>
    <cellStyle name="_적격(화산) _교량별공사비_착수보고서2-2" xfId="1564"/>
    <cellStyle name="_적격(화산) _교량별공사비_착수보고서2-2_00_보고자료(1020)" xfId="1565"/>
    <cellStyle name="_적격(화산) _교량별공사비_착수보고서2-2_00_보고자료(1020)_인천 부평 정천동 부평아울렛남측구역 주택재개발 정비사업-100310 건축지원" xfId="1566"/>
    <cellStyle name="_적격(화산) _교량별공사비_착수보고서2-2_2004년하반기토목운영계획(0813)" xfId="1567"/>
    <cellStyle name="_적격(화산) _교량별공사비_착수보고서2-2_2004년하반기토목운영계획(0813)_00_보고자료(1020)" xfId="1568"/>
    <cellStyle name="_적격(화산) _교량별공사비_착수보고서2-2_2004년하반기토목운영계획(0813)_00_보고자료(1020)_인천 부평 정천동 부평아울렛남측구역 주택재개발 정비사업-100310 건축지원" xfId="1569"/>
    <cellStyle name="_적격(화산) _교량별공사비_착수보고서2-2_2004년하반기토목운영계획(0813)_인천 부평 정천동 부평아울렛남측구역 주택재개발 정비사업-100310 건축지원" xfId="1570"/>
    <cellStyle name="_적격(화산) _교량별공사비_착수보고서2-2_2004년하반기토목운영계획(0813)_전체배치도(공사현장)" xfId="1571"/>
    <cellStyle name="_적격(화산) _교량별공사비_착수보고서2-2_2004년하반기토목운영계획(0813)_전체배치도(공사현장)_인천 부평 정천동 부평아울렛남측구역 주택재개발 정비사업-100310 건축지원" xfId="1572"/>
    <cellStyle name="_적격(화산) _교량별공사비_착수보고서2-2_인천 부평 정천동 부평아울렛남측구역 주택재개발 정비사업-100310 건축지원" xfId="1573"/>
    <cellStyle name="_적격(화산) _교량별공사비_착수보고서2-2_전체배치도(공사현장)" xfId="1574"/>
    <cellStyle name="_적격(화산) _교량별공사비_착수보고서2-2_전체배치도(공사현장)_인천 부평 정천동 부평아울렛남측구역 주택재개발 정비사업-100310 건축지원" xfId="1575"/>
    <cellStyle name="_적격(화산) _교량별공사비_착수보고서2-2_착수보고서(본사)" xfId="1576"/>
    <cellStyle name="_적격(화산) _교량별공사비_착수보고서2-2_착수보고서(본사)_00_보고자료(1020)" xfId="1577"/>
    <cellStyle name="_적격(화산) _교량별공사비_착수보고서2-2_착수보고서(본사)_00_보고자료(1020)_인천 부평 정천동 부평아울렛남측구역 주택재개발 정비사업-100310 건축지원" xfId="1578"/>
    <cellStyle name="_적격(화산) _교량별공사비_착수보고서2-2_착수보고서(본사)_2004년하반기토목운영계획(0813)" xfId="1579"/>
    <cellStyle name="_적격(화산) _교량별공사비_착수보고서2-2_착수보고서(본사)_2004년하반기토목운영계획(0813)_00_보고자료(1020)" xfId="1580"/>
    <cellStyle name="_적격(화산) _교량별공사비_착수보고서2-2_착수보고서(본사)_2004년하반기토목운영계획(0813)_00_보고자료(1020)_인천 부평 정천동 부평아울렛남측구역 주택재개발 정비사업-100310 건축지원" xfId="1581"/>
    <cellStyle name="_적격(화산) _교량별공사비_착수보고서2-2_착수보고서(본사)_2004년하반기토목운영계획(0813)_인천 부평 정천동 부평아울렛남측구역 주택재개발 정비사업-100310 건축지원" xfId="1582"/>
    <cellStyle name="_적격(화산) _교량별공사비_착수보고서2-2_착수보고서(본사)_2004년하반기토목운영계획(0813)_전체배치도(공사현장)" xfId="1583"/>
    <cellStyle name="_적격(화산) _교량별공사비_착수보고서2-2_착수보고서(본사)_2004년하반기토목운영계획(0813)_전체배치도(공사현장)_인천 부평 정천동 부평아울렛남측구역 주택재개발 정비사업-100310 건축지원" xfId="1584"/>
    <cellStyle name="_적격(화산) _교량별공사비_착수보고서2-2_착수보고서(본사)_인천 부평 정천동 부평아울렛남측구역 주택재개발 정비사업-100310 건축지원" xfId="1585"/>
    <cellStyle name="_적격(화산) _교량별공사비_착수보고서2-2_착수보고서(본사)_전체배치도(공사현장)" xfId="1586"/>
    <cellStyle name="_적격(화산) _교량별공사비_착수보고서2-2_착수보고서(본사)_전체배치도(공사현장)_인천 부평 정천동 부평아울렛남측구역 주택재개발 정비사업-100310 건축지원" xfId="1587"/>
    <cellStyle name="_적격(화산) _교량별공사비_착수보고서2-2_착수보고서1" xfId="1588"/>
    <cellStyle name="_적격(화산) _교량별공사비_착수보고서2-2_착수보고서1_00_보고자료(1020)" xfId="1589"/>
    <cellStyle name="_적격(화산) _교량별공사비_착수보고서2-2_착수보고서1_00_보고자료(1020)_인천 부평 정천동 부평아울렛남측구역 주택재개발 정비사업-100310 건축지원" xfId="1590"/>
    <cellStyle name="_적격(화산) _교량별공사비_착수보고서2-2_착수보고서1_2004년하반기토목운영계획(0813)" xfId="1591"/>
    <cellStyle name="_적격(화산) _교량별공사비_착수보고서2-2_착수보고서1_2004년하반기토목운영계획(0813)_00_보고자료(1020)" xfId="1592"/>
    <cellStyle name="_적격(화산) _교량별공사비_착수보고서2-2_착수보고서1_2004년하반기토목운영계획(0813)_00_보고자료(1020)_인천 부평 정천동 부평아울렛남측구역 주택재개발 정비사업-100310 건축지원" xfId="1593"/>
    <cellStyle name="_적격(화산) _교량별공사비_착수보고서2-2_착수보고서1_2004년하반기토목운영계획(0813)_인천 부평 정천동 부평아울렛남측구역 주택재개발 정비사업-100310 건축지원" xfId="1594"/>
    <cellStyle name="_적격(화산) _교량별공사비_착수보고서2-2_착수보고서1_2004년하반기토목운영계획(0813)_전체배치도(공사현장)" xfId="1595"/>
    <cellStyle name="_적격(화산) _교량별공사비_착수보고서2-2_착수보고서1_2004년하반기토목운영계획(0813)_전체배치도(공사현장)_인천 부평 정천동 부평아울렛남측구역 주택재개발 정비사업-100310 건축지원" xfId="1596"/>
    <cellStyle name="_적격(화산) _교량별공사비_착수보고서2-2_착수보고서1_인천 부평 정천동 부평아울렛남측구역 주택재개발 정비사업-100310 건축지원" xfId="1597"/>
    <cellStyle name="_적격(화산) _교량별공사비_착수보고서2-2_착수보고서1_전체배치도(공사현장)" xfId="1598"/>
    <cellStyle name="_적격(화산) _교량별공사비_착수보고서2-2_착수보고서1_전체배치도(공사현장)_인천 부평 정천동 부평아울렛남측구역 주택재개발 정비사업-100310 건축지원" xfId="1599"/>
    <cellStyle name="_적격(화산) _교량별공사비_착수보고서2-2_평택공정표(2004-1)" xfId="1600"/>
    <cellStyle name="_적격(화산) _교량별공사비_착수보고서2-2_평택공정표(2004-1)_00_보고자료(1020)" xfId="1601"/>
    <cellStyle name="_적격(화산) _교량별공사비_착수보고서2-2_평택공정표(2004-1)_00_보고자료(1020)_인천 부평 정천동 부평아울렛남측구역 주택재개발 정비사업-100310 건축지원" xfId="1602"/>
    <cellStyle name="_적격(화산) _교량별공사비_착수보고서2-2_평택공정표(2004-1)_2004년하반기토목운영계획(0813)" xfId="1603"/>
    <cellStyle name="_적격(화산) _교량별공사비_착수보고서2-2_평택공정표(2004-1)_2004년하반기토목운영계획(0813)_00_보고자료(1020)" xfId="1604"/>
    <cellStyle name="_적격(화산) _교량별공사비_착수보고서2-2_평택공정표(2004-1)_2004년하반기토목운영계획(0813)_00_보고자료(1020)_인천 부평 정천동 부평아울렛남측구역 주택재개발 정비사업-100310 건축지원" xfId="1605"/>
    <cellStyle name="_적격(화산) _교량별공사비_착수보고서2-2_평택공정표(2004-1)_2004년하반기토목운영계획(0813)_인천 부평 정천동 부평아울렛남측구역 주택재개발 정비사업-100310 건축지원" xfId="1606"/>
    <cellStyle name="_적격(화산) _교량별공사비_착수보고서2-2_평택공정표(2004-1)_2004년하반기토목운영계획(0813)_전체배치도(공사현장)" xfId="1607"/>
    <cellStyle name="_적격(화산) _교량별공사비_착수보고서2-2_평택공정표(2004-1)_2004년하반기토목운영계획(0813)_전체배치도(공사현장)_인천 부평 정천동 부평아울렛남측구역 주택재개발 정비사업-100310 건축지원" xfId="1608"/>
    <cellStyle name="_적격(화산) _교량별공사비_착수보고서2-2_평택공정표(2004-1)_인천 부평 정천동 부평아울렛남측구역 주택재개발 정비사업-100310 건축지원" xfId="1609"/>
    <cellStyle name="_적격(화산) _교량별공사비_착수보고서2-2_평택공정표(2004-1)_전체배치도(공사현장)" xfId="1610"/>
    <cellStyle name="_적격(화산) _교량별공사비_착수보고서2-2_평택공정표(2004-1)_전체배치도(공사현장)_인천 부평 정천동 부평아울렛남측구역 주택재개발 정비사업-100310 건축지원" xfId="1611"/>
    <cellStyle name="_적격(화산) _대안내역,실행" xfId="1612"/>
    <cellStyle name="_적격(화산) _대안내역,실행_00_보고자료(1020)" xfId="1613"/>
    <cellStyle name="_적격(화산) _대안내역,실행_00_보고자료(1020)_인천 부평 정천동 부평아울렛남측구역 주택재개발 정비사업-100310 건축지원" xfId="1614"/>
    <cellStyle name="_적격(화산) _대안내역,실행_2004년하반기토목운영계획(0813)" xfId="1615"/>
    <cellStyle name="_적격(화산) _대안내역,실행_2004년하반기토목운영계획(0813)_00_보고자료(1020)" xfId="1616"/>
    <cellStyle name="_적격(화산) _대안내역,실행_2004년하반기토목운영계획(0813)_00_보고자료(1020)_인천 부평 정천동 부평아울렛남측구역 주택재개발 정비사업-100310 건축지원" xfId="1617"/>
    <cellStyle name="_적격(화산) _대안내역,실행_2004년하반기토목운영계획(0813)_인천 부평 정천동 부평아울렛남측구역 주택재개발 정비사업-100310 건축지원" xfId="1618"/>
    <cellStyle name="_적격(화산) _대안내역,실행_2004년하반기토목운영계획(0813)_전체배치도(공사현장)" xfId="1619"/>
    <cellStyle name="_적격(화산) _대안내역,실행_2004년하반기토목운영계획(0813)_전체배치도(공사현장)_인천 부평 정천동 부평아울렛남측구역 주택재개발 정비사업-100310 건축지원" xfId="1620"/>
    <cellStyle name="_적격(화산) _대안내역,실행_인천 부평 정천동 부평아울렛남측구역 주택재개발 정비사업-100310 건축지원" xfId="1621"/>
    <cellStyle name="_적격(화산) _대안내역,실행_전체배치도(공사현장)" xfId="1622"/>
    <cellStyle name="_적격(화산) _대안내역,실행_전체배치도(공사현장)_인천 부평 정천동 부평아울렛남측구역 주택재개발 정비사업-100310 건축지원" xfId="1623"/>
    <cellStyle name="_적격(화산) _대안내역,실행_착수보고서2-2" xfId="1624"/>
    <cellStyle name="_적격(화산) _대안내역,실행_착수보고서2-2_00_보고자료(1020)" xfId="1625"/>
    <cellStyle name="_적격(화산) _대안내역,실행_착수보고서2-2_00_보고자료(1020)_인천 부평 정천동 부평아울렛남측구역 주택재개발 정비사업-100310 건축지원" xfId="1626"/>
    <cellStyle name="_적격(화산) _대안내역,실행_착수보고서2-2_2004년하반기토목운영계획(0813)" xfId="1627"/>
    <cellStyle name="_적격(화산) _대안내역,실행_착수보고서2-2_2004년하반기토목운영계획(0813)_00_보고자료(1020)" xfId="1628"/>
    <cellStyle name="_적격(화산) _대안내역,실행_착수보고서2-2_2004년하반기토목운영계획(0813)_00_보고자료(1020)_인천 부평 정천동 부평아울렛남측구역 주택재개발 정비사업-100310 건축지원" xfId="1629"/>
    <cellStyle name="_적격(화산) _대안내역,실행_착수보고서2-2_2004년하반기토목운영계획(0813)_인천 부평 정천동 부평아울렛남측구역 주택재개발 정비사업-100310 건축지원" xfId="1630"/>
    <cellStyle name="_적격(화산) _대안내역,실행_착수보고서2-2_2004년하반기토목운영계획(0813)_전체배치도(공사현장)" xfId="1631"/>
    <cellStyle name="_적격(화산) _대안내역,실행_착수보고서2-2_2004년하반기토목운영계획(0813)_전체배치도(공사현장)_인천 부평 정천동 부평아울렛남측구역 주택재개발 정비사업-100310 건축지원" xfId="1632"/>
    <cellStyle name="_적격(화산) _대안내역,실행_착수보고서2-2_인천 부평 정천동 부평아울렛남측구역 주택재개발 정비사업-100310 건축지원" xfId="1633"/>
    <cellStyle name="_적격(화산) _대안내역,실행_착수보고서2-2_전체배치도(공사현장)" xfId="1634"/>
    <cellStyle name="_적격(화산) _대안내역,실행_착수보고서2-2_전체배치도(공사현장)_인천 부평 정천동 부평아울렛남측구역 주택재개발 정비사업-100310 건축지원" xfId="1635"/>
    <cellStyle name="_적격(화산) _대안내역,실행_착수보고서2-2_착수보고서(본사)" xfId="1636"/>
    <cellStyle name="_적격(화산) _대안내역,실행_착수보고서2-2_착수보고서(본사)_00_보고자료(1020)" xfId="1637"/>
    <cellStyle name="_적격(화산) _대안내역,실행_착수보고서2-2_착수보고서(본사)_00_보고자료(1020)_인천 부평 정천동 부평아울렛남측구역 주택재개발 정비사업-100310 건축지원" xfId="1638"/>
    <cellStyle name="_적격(화산) _대안내역,실행_착수보고서2-2_착수보고서(본사)_2004년하반기토목운영계획(0813)" xfId="1639"/>
    <cellStyle name="_적격(화산) _대안내역,실행_착수보고서2-2_착수보고서(본사)_2004년하반기토목운영계획(0813)_00_보고자료(1020)" xfId="1640"/>
    <cellStyle name="_적격(화산) _대안내역,실행_착수보고서2-2_착수보고서(본사)_2004년하반기토목운영계획(0813)_00_보고자료(1020)_인천 부평 정천동 부평아울렛남측구역 주택재개발 정비사업-100310 건축지원" xfId="1641"/>
    <cellStyle name="_적격(화산) _대안내역,실행_착수보고서2-2_착수보고서(본사)_2004년하반기토목운영계획(0813)_인천 부평 정천동 부평아울렛남측구역 주택재개발 정비사업-100310 건축지원" xfId="1642"/>
    <cellStyle name="_적격(화산) _대안내역,실행_착수보고서2-2_착수보고서(본사)_2004년하반기토목운영계획(0813)_전체배치도(공사현장)" xfId="1643"/>
    <cellStyle name="_적격(화산) _대안내역,실행_착수보고서2-2_착수보고서(본사)_2004년하반기토목운영계획(0813)_전체배치도(공사현장)_인천 부평 정천동 부평아울렛남측구역 주택재개발 정비사업-100310 건축지원" xfId="1644"/>
    <cellStyle name="_적격(화산) _대안내역,실행_착수보고서2-2_착수보고서(본사)_인천 부평 정천동 부평아울렛남측구역 주택재개발 정비사업-100310 건축지원" xfId="1645"/>
    <cellStyle name="_적격(화산) _대안내역,실행_착수보고서2-2_착수보고서(본사)_전체배치도(공사현장)" xfId="1646"/>
    <cellStyle name="_적격(화산) _대안내역,실행_착수보고서2-2_착수보고서(본사)_전체배치도(공사현장)_인천 부평 정천동 부평아울렛남측구역 주택재개발 정비사업-100310 건축지원" xfId="1647"/>
    <cellStyle name="_적격(화산) _대안내역,실행_착수보고서2-2_착수보고서1" xfId="1648"/>
    <cellStyle name="_적격(화산) _대안내역,실행_착수보고서2-2_착수보고서1_00_보고자료(1020)" xfId="1649"/>
    <cellStyle name="_적격(화산) _대안내역,실행_착수보고서2-2_착수보고서1_00_보고자료(1020)_인천 부평 정천동 부평아울렛남측구역 주택재개발 정비사업-100310 건축지원" xfId="1650"/>
    <cellStyle name="_적격(화산) _대안내역,실행_착수보고서2-2_착수보고서1_2004년하반기토목운영계획(0813)" xfId="1651"/>
    <cellStyle name="_적격(화산) _대안내역,실행_착수보고서2-2_착수보고서1_2004년하반기토목운영계획(0813)_00_보고자료(1020)" xfId="1652"/>
    <cellStyle name="_적격(화산) _대안내역,실행_착수보고서2-2_착수보고서1_2004년하반기토목운영계획(0813)_00_보고자료(1020)_인천 부평 정천동 부평아울렛남측구역 주택재개발 정비사업-100310 건축지원" xfId="1653"/>
    <cellStyle name="_적격(화산) _대안내역,실행_착수보고서2-2_착수보고서1_2004년하반기토목운영계획(0813)_인천 부평 정천동 부평아울렛남측구역 주택재개발 정비사업-100310 건축지원" xfId="1654"/>
    <cellStyle name="_적격(화산) _대안내역,실행_착수보고서2-2_착수보고서1_2004년하반기토목운영계획(0813)_전체배치도(공사현장)" xfId="1655"/>
    <cellStyle name="_적격(화산) _대안내역,실행_착수보고서2-2_착수보고서1_2004년하반기토목운영계획(0813)_전체배치도(공사현장)_인천 부평 정천동 부평아울렛남측구역 주택재개발 정비사업-100310 건축지원" xfId="1656"/>
    <cellStyle name="_적격(화산) _대안내역,실행_착수보고서2-2_착수보고서1_인천 부평 정천동 부평아울렛남측구역 주택재개발 정비사업-100310 건축지원" xfId="1657"/>
    <cellStyle name="_적격(화산) _대안내역,실행_착수보고서2-2_착수보고서1_전체배치도(공사현장)" xfId="1658"/>
    <cellStyle name="_적격(화산) _대안내역,실행_착수보고서2-2_착수보고서1_전체배치도(공사현장)_인천 부평 정천동 부평아울렛남측구역 주택재개발 정비사업-100310 건축지원" xfId="1659"/>
    <cellStyle name="_적격(화산) _대안내역,실행_착수보고서2-2_평택공정표(2004-1)" xfId="1660"/>
    <cellStyle name="_적격(화산) _대안내역,실행_착수보고서2-2_평택공정표(2004-1)_00_보고자료(1020)" xfId="1661"/>
    <cellStyle name="_적격(화산) _대안내역,실행_착수보고서2-2_평택공정표(2004-1)_00_보고자료(1020)_인천 부평 정천동 부평아울렛남측구역 주택재개발 정비사업-100310 건축지원" xfId="1662"/>
    <cellStyle name="_적격(화산) _대안내역,실행_착수보고서2-2_평택공정표(2004-1)_2004년하반기토목운영계획(0813)" xfId="1663"/>
    <cellStyle name="_적격(화산) _대안내역,실행_착수보고서2-2_평택공정표(2004-1)_2004년하반기토목운영계획(0813)_00_보고자료(1020)" xfId="1664"/>
    <cellStyle name="_적격(화산) _대안내역,실행_착수보고서2-2_평택공정표(2004-1)_2004년하반기토목운영계획(0813)_00_보고자료(1020)_인천 부평 정천동 부평아울렛남측구역 주택재개발 정비사업-100310 건축지원" xfId="1665"/>
    <cellStyle name="_적격(화산) _대안내역,실행_착수보고서2-2_평택공정표(2004-1)_2004년하반기토목운영계획(0813)_인천 부평 정천동 부평아울렛남측구역 주택재개발 정비사업-100310 건축지원" xfId="1666"/>
    <cellStyle name="_적격(화산) _대안내역,실행_착수보고서2-2_평택공정표(2004-1)_2004년하반기토목운영계획(0813)_전체배치도(공사현장)" xfId="1667"/>
    <cellStyle name="_적격(화산) _대안내역,실행_착수보고서2-2_평택공정표(2004-1)_2004년하반기토목운영계획(0813)_전체배치도(공사현장)_인천 부평 정천동 부평아울렛남측구역 주택재개발 정비사업-100310 건축지원" xfId="1668"/>
    <cellStyle name="_적격(화산) _대안내역,실행_착수보고서2-2_평택공정표(2004-1)_인천 부평 정천동 부평아울렛남측구역 주택재개발 정비사업-100310 건축지원" xfId="1669"/>
    <cellStyle name="_적격(화산) _대안내역,실행_착수보고서2-2_평택공정표(2004-1)_전체배치도(공사현장)" xfId="1670"/>
    <cellStyle name="_적격(화산) _대안내역,실행_착수보고서2-2_평택공정표(2004-1)_전체배치도(공사현장)_인천 부평 정천동 부평아울렛남측구역 주택재개발 정비사업-100310 건축지원" xfId="1671"/>
    <cellStyle name="_적격(화산) _도급(당,변)11.13" xfId="11160"/>
    <cellStyle name="_적격(화산) _도급내역서 11.12" xfId="11159"/>
    <cellStyle name="_적격(화산) _변경예정도급본사11.14" xfId="11158"/>
    <cellStyle name="_적격(화산) _설계,실행,도급" xfId="1672"/>
    <cellStyle name="_적격(화산) _설계,실행,도급_00_보고자료(1020)" xfId="1673"/>
    <cellStyle name="_적격(화산) _설계,실행,도급_00_보고자료(1020)_인천 부평 정천동 부평아울렛남측구역 주택재개발 정비사업-100310 건축지원" xfId="1674"/>
    <cellStyle name="_적격(화산) _설계,실행,도급_2004년하반기토목운영계획(0813)" xfId="1675"/>
    <cellStyle name="_적격(화산) _설계,실행,도급_2004년하반기토목운영계획(0813)_00_보고자료(1020)" xfId="1676"/>
    <cellStyle name="_적격(화산) _설계,실행,도급_2004년하반기토목운영계획(0813)_00_보고자료(1020)_인천 부평 정천동 부평아울렛남측구역 주택재개발 정비사업-100310 건축지원" xfId="1677"/>
    <cellStyle name="_적격(화산) _설계,실행,도급_2004년하반기토목운영계획(0813)_인천 부평 정천동 부평아울렛남측구역 주택재개발 정비사업-100310 건축지원" xfId="1678"/>
    <cellStyle name="_적격(화산) _설계,실행,도급_2004년하반기토목운영계획(0813)_전체배치도(공사현장)" xfId="1679"/>
    <cellStyle name="_적격(화산) _설계,실행,도급_2004년하반기토목운영계획(0813)_전체배치도(공사현장)_인천 부평 정천동 부평아울렛남측구역 주택재개발 정비사업-100310 건축지원" xfId="1680"/>
    <cellStyle name="_적격(화산) _설계,실행,도급_인천 부평 정천동 부평아울렛남측구역 주택재개발 정비사업-100310 건축지원" xfId="1681"/>
    <cellStyle name="_적격(화산) _설계,실행,도급_전체배치도(공사현장)" xfId="1682"/>
    <cellStyle name="_적격(화산) _설계,실행,도급_전체배치도(공사현장)_인천 부평 정천동 부평아울렛남측구역 주택재개발 정비사업-100310 건축지원" xfId="1683"/>
    <cellStyle name="_적격(화산) _설계,실행,도급_착수보고서2-2" xfId="1684"/>
    <cellStyle name="_적격(화산) _설계,실행,도급_착수보고서2-2_00_보고자료(1020)" xfId="1685"/>
    <cellStyle name="_적격(화산) _설계,실행,도급_착수보고서2-2_00_보고자료(1020)_인천 부평 정천동 부평아울렛남측구역 주택재개발 정비사업-100310 건축지원" xfId="1686"/>
    <cellStyle name="_적격(화산) _설계,실행,도급_착수보고서2-2_2004년하반기토목운영계획(0813)" xfId="1687"/>
    <cellStyle name="_적격(화산) _설계,실행,도급_착수보고서2-2_2004년하반기토목운영계획(0813)_00_보고자료(1020)" xfId="1688"/>
    <cellStyle name="_적격(화산) _설계,실행,도급_착수보고서2-2_2004년하반기토목운영계획(0813)_00_보고자료(1020)_인천 부평 정천동 부평아울렛남측구역 주택재개발 정비사업-100310 건축지원" xfId="1689"/>
    <cellStyle name="_적격(화산) _설계,실행,도급_착수보고서2-2_2004년하반기토목운영계획(0813)_인천 부평 정천동 부평아울렛남측구역 주택재개발 정비사업-100310 건축지원" xfId="1690"/>
    <cellStyle name="_적격(화산) _설계,실행,도급_착수보고서2-2_2004년하반기토목운영계획(0813)_전체배치도(공사현장)" xfId="1691"/>
    <cellStyle name="_적격(화산) _설계,실행,도급_착수보고서2-2_2004년하반기토목운영계획(0813)_전체배치도(공사현장)_인천 부평 정천동 부평아울렛남측구역 주택재개발 정비사업-100310 건축지원" xfId="1692"/>
    <cellStyle name="_적격(화산) _설계,실행,도급_착수보고서2-2_인천 부평 정천동 부평아울렛남측구역 주택재개발 정비사업-100310 건축지원" xfId="1693"/>
    <cellStyle name="_적격(화산) _설계,실행,도급_착수보고서2-2_전체배치도(공사현장)" xfId="1694"/>
    <cellStyle name="_적격(화산) _설계,실행,도급_착수보고서2-2_전체배치도(공사현장)_인천 부평 정천동 부평아울렛남측구역 주택재개발 정비사업-100310 건축지원" xfId="1695"/>
    <cellStyle name="_적격(화산) _설계,실행,도급_착수보고서2-2_착수보고서(본사)" xfId="1696"/>
    <cellStyle name="_적격(화산) _설계,실행,도급_착수보고서2-2_착수보고서(본사)_00_보고자료(1020)" xfId="1697"/>
    <cellStyle name="_적격(화산) _설계,실행,도급_착수보고서2-2_착수보고서(본사)_00_보고자료(1020)_인천 부평 정천동 부평아울렛남측구역 주택재개발 정비사업-100310 건축지원" xfId="1698"/>
    <cellStyle name="_적격(화산) _설계,실행,도급_착수보고서2-2_착수보고서(본사)_2004년하반기토목운영계획(0813)" xfId="1699"/>
    <cellStyle name="_적격(화산) _설계,실행,도급_착수보고서2-2_착수보고서(본사)_2004년하반기토목운영계획(0813)_00_보고자료(1020)" xfId="1700"/>
    <cellStyle name="_적격(화산) _설계,실행,도급_착수보고서2-2_착수보고서(본사)_2004년하반기토목운영계획(0813)_00_보고자료(1020)_인천 부평 정천동 부평아울렛남측구역 주택재개발 정비사업-100310 건축지원" xfId="1701"/>
    <cellStyle name="_적격(화산) _설계,실행,도급_착수보고서2-2_착수보고서(본사)_2004년하반기토목운영계획(0813)_인천 부평 정천동 부평아울렛남측구역 주택재개발 정비사업-100310 건축지원" xfId="1702"/>
    <cellStyle name="_적격(화산) _설계,실행,도급_착수보고서2-2_착수보고서(본사)_2004년하반기토목운영계획(0813)_전체배치도(공사현장)" xfId="1703"/>
    <cellStyle name="_적격(화산) _설계,실행,도급_착수보고서2-2_착수보고서(본사)_2004년하반기토목운영계획(0813)_전체배치도(공사현장)_인천 부평 정천동 부평아울렛남측구역 주택재개발 정비사업-100310 건축지원" xfId="1704"/>
    <cellStyle name="_적격(화산) _설계,실행,도급_착수보고서2-2_착수보고서(본사)_인천 부평 정천동 부평아울렛남측구역 주택재개발 정비사업-100310 건축지원" xfId="1705"/>
    <cellStyle name="_적격(화산) _설계,실행,도급_착수보고서2-2_착수보고서(본사)_전체배치도(공사현장)" xfId="1706"/>
    <cellStyle name="_적격(화산) _설계,실행,도급_착수보고서2-2_착수보고서(본사)_전체배치도(공사현장)_인천 부평 정천동 부평아울렛남측구역 주택재개발 정비사업-100310 건축지원" xfId="1707"/>
    <cellStyle name="_적격(화산) _설계,실행,도급_착수보고서2-2_착수보고서1" xfId="1708"/>
    <cellStyle name="_적격(화산) _설계,실행,도급_착수보고서2-2_착수보고서1_00_보고자료(1020)" xfId="1709"/>
    <cellStyle name="_적격(화산) _설계,실행,도급_착수보고서2-2_착수보고서1_00_보고자료(1020)_인천 부평 정천동 부평아울렛남측구역 주택재개발 정비사업-100310 건축지원" xfId="1710"/>
    <cellStyle name="_적격(화산) _설계,실행,도급_착수보고서2-2_착수보고서1_2004년하반기토목운영계획(0813)" xfId="1711"/>
    <cellStyle name="_적격(화산) _설계,실행,도급_착수보고서2-2_착수보고서1_2004년하반기토목운영계획(0813)_00_보고자료(1020)" xfId="1712"/>
    <cellStyle name="_적격(화산) _설계,실행,도급_착수보고서2-2_착수보고서1_2004년하반기토목운영계획(0813)_00_보고자료(1020)_인천 부평 정천동 부평아울렛남측구역 주택재개발 정비사업-100310 건축지원" xfId="1713"/>
    <cellStyle name="_적격(화산) _설계,실행,도급_착수보고서2-2_착수보고서1_2004년하반기토목운영계획(0813)_인천 부평 정천동 부평아울렛남측구역 주택재개발 정비사업-100310 건축지원" xfId="1714"/>
    <cellStyle name="_적격(화산) _설계,실행,도급_착수보고서2-2_착수보고서1_2004년하반기토목운영계획(0813)_전체배치도(공사현장)" xfId="1715"/>
    <cellStyle name="_적격(화산) _설계,실행,도급_착수보고서2-2_착수보고서1_2004년하반기토목운영계획(0813)_전체배치도(공사현장)_인천 부평 정천동 부평아울렛남측구역 주택재개발 정비사업-100310 건축지원" xfId="1716"/>
    <cellStyle name="_적격(화산) _설계,실행,도급_착수보고서2-2_착수보고서1_인천 부평 정천동 부평아울렛남측구역 주택재개발 정비사업-100310 건축지원" xfId="1717"/>
    <cellStyle name="_적격(화산) _설계,실행,도급_착수보고서2-2_착수보고서1_전체배치도(공사현장)" xfId="1718"/>
    <cellStyle name="_적격(화산) _설계,실행,도급_착수보고서2-2_착수보고서1_전체배치도(공사현장)_인천 부평 정천동 부평아울렛남측구역 주택재개발 정비사업-100310 건축지원" xfId="1719"/>
    <cellStyle name="_적격(화산) _설계,실행,도급_착수보고서2-2_평택공정표(2004-1)" xfId="1720"/>
    <cellStyle name="_적격(화산) _설계,실행,도급_착수보고서2-2_평택공정표(2004-1)_00_보고자료(1020)" xfId="1721"/>
    <cellStyle name="_적격(화산) _설계,실행,도급_착수보고서2-2_평택공정표(2004-1)_00_보고자료(1020)_인천 부평 정천동 부평아울렛남측구역 주택재개발 정비사업-100310 건축지원" xfId="1722"/>
    <cellStyle name="_적격(화산) _설계,실행,도급_착수보고서2-2_평택공정표(2004-1)_2004년하반기토목운영계획(0813)" xfId="1723"/>
    <cellStyle name="_적격(화산) _설계,실행,도급_착수보고서2-2_평택공정표(2004-1)_2004년하반기토목운영계획(0813)_00_보고자료(1020)" xfId="1724"/>
    <cellStyle name="_적격(화산) _설계,실행,도급_착수보고서2-2_평택공정표(2004-1)_2004년하반기토목운영계획(0813)_00_보고자료(1020)_인천 부평 정천동 부평아울렛남측구역 주택재개발 정비사업-100310 건축지원" xfId="1725"/>
    <cellStyle name="_적격(화산) _설계,실행,도급_착수보고서2-2_평택공정표(2004-1)_2004년하반기토목운영계획(0813)_인천 부평 정천동 부평아울렛남측구역 주택재개발 정비사업-100310 건축지원" xfId="1726"/>
    <cellStyle name="_적격(화산) _설계,실행,도급_착수보고서2-2_평택공정표(2004-1)_2004년하반기토목운영계획(0813)_전체배치도(공사현장)" xfId="1727"/>
    <cellStyle name="_적격(화산) _설계,실행,도급_착수보고서2-2_평택공정표(2004-1)_2004년하반기토목운영계획(0813)_전체배치도(공사현장)_인천 부평 정천동 부평아울렛남측구역 주택재개발 정비사업-100310 건축지원" xfId="1728"/>
    <cellStyle name="_적격(화산) _설계,실행,도급_착수보고서2-2_평택공정표(2004-1)_인천 부평 정천동 부평아울렛남측구역 주택재개발 정비사업-100310 건축지원" xfId="1729"/>
    <cellStyle name="_적격(화산) _설계,실행,도급_착수보고서2-2_평택공정표(2004-1)_전체배치도(공사현장)" xfId="1730"/>
    <cellStyle name="_적격(화산) _설계,실행,도급_착수보고서2-2_평택공정표(2004-1)_전체배치도(공사현장)_인천 부평 정천동 부평아울렛남측구역 주택재개발 정비사업-100310 건축지원" xfId="1731"/>
    <cellStyle name="_적격(화산) _설비A동변경예정도급분석11.15" xfId="11157"/>
    <cellStyle name="_적격(화산) _설비B동변경예정도급분석11.15" xfId="11156"/>
    <cellStyle name="_적격(화산) _신이문현황보고060720" xfId="11155"/>
    <cellStyle name="_적격(화산) _신이문현황보고060720_사본 - 현장착공문제점리스트" xfId="11154"/>
    <cellStyle name="_적격(화산) _신이문현황보고060720_신이문현황보고(개요수정)0609" xfId="11153"/>
    <cellStyle name="_적격(화산) _신이문현황보고060720_신이문현황보고060720" xfId="11152"/>
    <cellStyle name="_적격(화산) _신이문현황보고060720_신이문현황보고060824" xfId="11151"/>
    <cellStyle name="_적격(화산) _신이문현황보고060720_신이문현황보고0609" xfId="11150"/>
    <cellStyle name="_적격(화산) _신이문현황보고060720_조직도(신이문)" xfId="11149"/>
    <cellStyle name="_적격(화산) _신이문현황보고060720_현장주변사진" xfId="11148"/>
    <cellStyle name="_적격(화산) _인천 부평 정천동 부평아울렛남측구역 주택재개발 정비사업-100310 건축지원" xfId="1732"/>
    <cellStyle name="_적격(화산) _전체배치도(공사현장)" xfId="1733"/>
    <cellStyle name="_적격(화산) _전체배치도(공사현장)_인천 부평 정천동 부평아울렛남측구역 주택재개발 정비사업-100310 건축지원" xfId="1734"/>
    <cellStyle name="_적격(화산) _진급발표" xfId="11147"/>
    <cellStyle name="_적격(화산) _진급발표_신이문현황보고060720" xfId="11146"/>
    <cellStyle name="_적격(화산) _진급발표_신이문현황보고060720_사본 - 현장착공문제점리스트" xfId="11145"/>
    <cellStyle name="_적격(화산) _진급발표_신이문현황보고060720_신이문현황보고(개요수정)0609" xfId="11144"/>
    <cellStyle name="_적격(화산) _진급발표_신이문현황보고060720_신이문현황보고060720" xfId="11143"/>
    <cellStyle name="_적격(화산) _진급발표_신이문현황보고060720_신이문현황보고060824" xfId="11142"/>
    <cellStyle name="_적격(화산) _진급발표_신이문현황보고060720_신이문현황보고0609" xfId="11141"/>
    <cellStyle name="_적격(화산) _진급발표_신이문현황보고060720_조직도(신이문)" xfId="11140"/>
    <cellStyle name="_적격(화산) _진급발표_신이문현황보고060720_현장주변사진" xfId="11139"/>
    <cellStyle name="_적격(화산) _착수보고서2-2" xfId="1735"/>
    <cellStyle name="_적격(화산) _착수보고서2-2_00_보고자료(1020)" xfId="1736"/>
    <cellStyle name="_적격(화산) _착수보고서2-2_00_보고자료(1020)_인천 부평 정천동 부평아울렛남측구역 주택재개발 정비사업-100310 건축지원" xfId="1737"/>
    <cellStyle name="_적격(화산) _착수보고서2-2_2004년하반기토목운영계획(0813)" xfId="1738"/>
    <cellStyle name="_적격(화산) _착수보고서2-2_2004년하반기토목운영계획(0813)_00_보고자료(1020)" xfId="1739"/>
    <cellStyle name="_적격(화산) _착수보고서2-2_2004년하반기토목운영계획(0813)_00_보고자료(1020)_인천 부평 정천동 부평아울렛남측구역 주택재개발 정비사업-100310 건축지원" xfId="1740"/>
    <cellStyle name="_적격(화산) _착수보고서2-2_2004년하반기토목운영계획(0813)_인천 부평 정천동 부평아울렛남측구역 주택재개발 정비사업-100310 건축지원" xfId="1741"/>
    <cellStyle name="_적격(화산) _착수보고서2-2_2004년하반기토목운영계획(0813)_전체배치도(공사현장)" xfId="1742"/>
    <cellStyle name="_적격(화산) _착수보고서2-2_2004년하반기토목운영계획(0813)_전체배치도(공사현장)_인천 부평 정천동 부평아울렛남측구역 주택재개발 정비사업-100310 건축지원" xfId="1743"/>
    <cellStyle name="_적격(화산) _착수보고서2-2_인천 부평 정천동 부평아울렛남측구역 주택재개발 정비사업-100310 건축지원" xfId="1744"/>
    <cellStyle name="_적격(화산) _착수보고서2-2_전체배치도(공사현장)" xfId="1745"/>
    <cellStyle name="_적격(화산) _착수보고서2-2_전체배치도(공사현장)_인천 부평 정천동 부평아울렛남측구역 주택재개발 정비사업-100310 건축지원" xfId="1746"/>
    <cellStyle name="_적격(화산) _착수보고서2-2_착수보고서(본사)" xfId="1747"/>
    <cellStyle name="_적격(화산) _착수보고서2-2_착수보고서(본사)_00_보고자료(1020)" xfId="1748"/>
    <cellStyle name="_적격(화산) _착수보고서2-2_착수보고서(본사)_00_보고자료(1020)_인천 부평 정천동 부평아울렛남측구역 주택재개발 정비사업-100310 건축지원" xfId="1749"/>
    <cellStyle name="_적격(화산) _착수보고서2-2_착수보고서(본사)_2004년하반기토목운영계획(0813)" xfId="1750"/>
    <cellStyle name="_적격(화산) _착수보고서2-2_착수보고서(본사)_2004년하반기토목운영계획(0813)_00_보고자료(1020)" xfId="1751"/>
    <cellStyle name="_적격(화산) _착수보고서2-2_착수보고서(본사)_2004년하반기토목운영계획(0813)_00_보고자료(1020)_인천 부평 정천동 부평아울렛남측구역 주택재개발 정비사업-100310 건축지원" xfId="1752"/>
    <cellStyle name="_적격(화산) _착수보고서2-2_착수보고서(본사)_2004년하반기토목운영계획(0813)_인천 부평 정천동 부평아울렛남측구역 주택재개발 정비사업-100310 건축지원" xfId="1753"/>
    <cellStyle name="_적격(화산) _착수보고서2-2_착수보고서(본사)_2004년하반기토목운영계획(0813)_전체배치도(공사현장)" xfId="1754"/>
    <cellStyle name="_적격(화산) _착수보고서2-2_착수보고서(본사)_2004년하반기토목운영계획(0813)_전체배치도(공사현장)_인천 부평 정천동 부평아울렛남측구역 주택재개발 정비사업-100310 건축지원" xfId="1755"/>
    <cellStyle name="_적격(화산) _착수보고서2-2_착수보고서(본사)_인천 부평 정천동 부평아울렛남측구역 주택재개발 정비사업-100310 건축지원" xfId="1756"/>
    <cellStyle name="_적격(화산) _착수보고서2-2_착수보고서(본사)_전체배치도(공사현장)" xfId="1757"/>
    <cellStyle name="_적격(화산) _착수보고서2-2_착수보고서(본사)_전체배치도(공사현장)_인천 부평 정천동 부평아울렛남측구역 주택재개발 정비사업-100310 건축지원" xfId="1758"/>
    <cellStyle name="_적격(화산) _착수보고서2-2_착수보고서1" xfId="1759"/>
    <cellStyle name="_적격(화산) _착수보고서2-2_착수보고서1_00_보고자료(1020)" xfId="1760"/>
    <cellStyle name="_적격(화산) _착수보고서2-2_착수보고서1_00_보고자료(1020)_인천 부평 정천동 부평아울렛남측구역 주택재개발 정비사업-100310 건축지원" xfId="1761"/>
    <cellStyle name="_적격(화산) _착수보고서2-2_착수보고서1_2004년하반기토목운영계획(0813)" xfId="1762"/>
    <cellStyle name="_적격(화산) _착수보고서2-2_착수보고서1_2004년하반기토목운영계획(0813)_00_보고자료(1020)" xfId="1763"/>
    <cellStyle name="_적격(화산) _착수보고서2-2_착수보고서1_2004년하반기토목운영계획(0813)_00_보고자료(1020)_인천 부평 정천동 부평아울렛남측구역 주택재개발 정비사업-100310 건축지원" xfId="1764"/>
    <cellStyle name="_적격(화산) _착수보고서2-2_착수보고서1_2004년하반기토목운영계획(0813)_인천 부평 정천동 부평아울렛남측구역 주택재개발 정비사업-100310 건축지원" xfId="1765"/>
    <cellStyle name="_적격(화산) _착수보고서2-2_착수보고서1_2004년하반기토목운영계획(0813)_전체배치도(공사현장)" xfId="1766"/>
    <cellStyle name="_적격(화산) _착수보고서2-2_착수보고서1_2004년하반기토목운영계획(0813)_전체배치도(공사현장)_인천 부평 정천동 부평아울렛남측구역 주택재개발 정비사업-100310 건축지원" xfId="1767"/>
    <cellStyle name="_적격(화산) _착수보고서2-2_착수보고서1_인천 부평 정천동 부평아울렛남측구역 주택재개발 정비사업-100310 건축지원" xfId="1768"/>
    <cellStyle name="_적격(화산) _착수보고서2-2_착수보고서1_전체배치도(공사현장)" xfId="1769"/>
    <cellStyle name="_적격(화산) _착수보고서2-2_착수보고서1_전체배치도(공사현장)_인천 부평 정천동 부평아울렛남측구역 주택재개발 정비사업-100310 건축지원" xfId="1770"/>
    <cellStyle name="_적격(화산) _착수보고서2-2_평택공정표(2004-1)" xfId="1771"/>
    <cellStyle name="_적격(화산) _착수보고서2-2_평택공정표(2004-1)_00_보고자료(1020)" xfId="1772"/>
    <cellStyle name="_적격(화산) _착수보고서2-2_평택공정표(2004-1)_00_보고자료(1020)_인천 부평 정천동 부평아울렛남측구역 주택재개발 정비사업-100310 건축지원" xfId="1773"/>
    <cellStyle name="_적격(화산) _착수보고서2-2_평택공정표(2004-1)_2004년하반기토목운영계획(0813)" xfId="1774"/>
    <cellStyle name="_적격(화산) _착수보고서2-2_평택공정표(2004-1)_2004년하반기토목운영계획(0813)_00_보고자료(1020)" xfId="1775"/>
    <cellStyle name="_적격(화산) _착수보고서2-2_평택공정표(2004-1)_2004년하반기토목운영계획(0813)_00_보고자료(1020)_인천 부평 정천동 부평아울렛남측구역 주택재개발 정비사업-100310 건축지원" xfId="1776"/>
    <cellStyle name="_적격(화산) _착수보고서2-2_평택공정표(2004-1)_2004년하반기토목운영계획(0813)_인천 부평 정천동 부평아울렛남측구역 주택재개발 정비사업-100310 건축지원" xfId="1777"/>
    <cellStyle name="_적격(화산) _착수보고서2-2_평택공정표(2004-1)_2004년하반기토목운영계획(0813)_전체배치도(공사현장)" xfId="1778"/>
    <cellStyle name="_적격(화산) _착수보고서2-2_평택공정표(2004-1)_2004년하반기토목운영계획(0813)_전체배치도(공사현장)_인천 부평 정천동 부평아울렛남측구역 주택재개발 정비사업-100310 건축지원" xfId="1779"/>
    <cellStyle name="_적격(화산) _착수보고서2-2_평택공정표(2004-1)_인천 부평 정천동 부평아울렛남측구역 주택재개발 정비사업-100310 건축지원" xfId="1780"/>
    <cellStyle name="_적격(화산) _착수보고서2-2_평택공정표(2004-1)_전체배치도(공사현장)" xfId="1781"/>
    <cellStyle name="_적격(화산) _착수보고서2-2_평택공정표(2004-1)_전체배치도(공사현장)_인천 부평 정천동 부평아울렛남측구역 주택재개발 정비사업-100310 건축지원" xfId="1782"/>
    <cellStyle name="_적격(화산) _총괄.집계분석11.15" xfId="11138"/>
    <cellStyle name="_적격(화산) _총괄표" xfId="11137"/>
    <cellStyle name="_전경사진(윈터가든070409)-회장님보고용" xfId="1783"/>
    <cellStyle name="_정산표 및 수정분개" xfId="1784"/>
    <cellStyle name="_제세공과금" xfId="2966"/>
    <cellStyle name="_조정자기자본비율(04.6월)" xfId="1785"/>
    <cellStyle name="_조직" xfId="1786"/>
    <cellStyle name="_조직_인천 부평 정천동 부평아울렛남측구역 주택재개발 정비사업-100310 건축지원" xfId="1787"/>
    <cellStyle name="_조직도" xfId="11136"/>
    <cellStyle name="_조직도(남양 기숙사)" xfId="1788"/>
    <cellStyle name="_조직도(당진현장포함)" xfId="1789"/>
    <cellStyle name="_조직도(당진현장포함)_00_보고자료(1020)" xfId="1790"/>
    <cellStyle name="_조직도(당진현장포함)_00_보고자료(1020)_인천 부평 정천동 부평아울렛남측구역 주택재개발 정비사업-100310 건축지원" xfId="1791"/>
    <cellStyle name="_조직도(당진현장포함)_인천 부평 정천동 부평아울렛남측구역 주택재개발 정비사업-100310 건축지원" xfId="1792"/>
    <cellStyle name="_조직도(당진현장포함)_전체배치도(공사현장)" xfId="1793"/>
    <cellStyle name="_조직도(당진현장포함)_전체배치도(공사현장)_인천 부평 정천동 부평아울렛남측구역 주택재개발 정비사업-100310 건축지원" xfId="1794"/>
    <cellStyle name="_조직도(인사041214)" xfId="1795"/>
    <cellStyle name="_조직도(창원BNG)" xfId="1796"/>
    <cellStyle name="_조직도(해외현장)" xfId="1797"/>
    <cellStyle name="_조직도-토목부문" xfId="1798"/>
    <cellStyle name="_주당순이익" xfId="1799"/>
    <cellStyle name="_중장기 충당금기준변경_final 최종(0612) _v6" xfId="1800"/>
    <cellStyle name="_집행갑지 " xfId="11135"/>
    <cellStyle name="_집행갑지 _신이문현황보고060720" xfId="11134"/>
    <cellStyle name="_집행갑지 _신이문현황보고060720_사본 - 현장착공문제점리스트" xfId="11133"/>
    <cellStyle name="_집행갑지 _신이문현황보고060720_신이문현황보고(개요수정)0609" xfId="11132"/>
    <cellStyle name="_집행갑지 _신이문현황보고060720_신이문현황보고060720" xfId="11131"/>
    <cellStyle name="_집행갑지 _신이문현황보고060720_신이문현황보고060824" xfId="11130"/>
    <cellStyle name="_집행갑지 _신이문현황보고060720_신이문현황보고0609" xfId="11129"/>
    <cellStyle name="_집행갑지 _신이문현황보고060720_조직도(신이문)" xfId="11128"/>
    <cellStyle name="_집행갑지 _신이문현황보고060720_현장주변사진" xfId="11127"/>
    <cellStyle name="_차체 (2)" xfId="1801"/>
    <cellStyle name="_차체 (2)_1" xfId="1802"/>
    <cellStyle name="_착수보고서2-2" xfId="1803"/>
    <cellStyle name="_착수보고서2-2_00_보고자료(1020)" xfId="1804"/>
    <cellStyle name="_착수보고서2-2_00_보고자료(1020)_인천 부평 정천동 부평아울렛남측구역 주택재개발 정비사업-100310 건축지원" xfId="1805"/>
    <cellStyle name="_착수보고서2-2_2004년하반기토목운영계획(0813)" xfId="1806"/>
    <cellStyle name="_착수보고서2-2_2004년하반기토목운영계획(0813)_00_보고자료(1020)" xfId="1807"/>
    <cellStyle name="_착수보고서2-2_2004년하반기토목운영계획(0813)_00_보고자료(1020)_인천 부평 정천동 부평아울렛남측구역 주택재개발 정비사업-100310 건축지원" xfId="1808"/>
    <cellStyle name="_착수보고서2-2_2004년하반기토목운영계획(0813)_인천 부평 정천동 부평아울렛남측구역 주택재개발 정비사업-100310 건축지원" xfId="1809"/>
    <cellStyle name="_착수보고서2-2_2004년하반기토목운영계획(0813)_전체배치도(공사현장)" xfId="1810"/>
    <cellStyle name="_착수보고서2-2_2004년하반기토목운영계획(0813)_전체배치도(공사현장)_인천 부평 정천동 부평아울렛남측구역 주택재개발 정비사업-100310 건축지원" xfId="1811"/>
    <cellStyle name="_착수보고서2-2_인천 부평 정천동 부평아울렛남측구역 주택재개발 정비사업-100310 건축지원" xfId="1812"/>
    <cellStyle name="_착수보고서2-2_전체배치도(공사현장)" xfId="1813"/>
    <cellStyle name="_착수보고서2-2_전체배치도(공사현장)_인천 부평 정천동 부평아울렛남측구역 주택재개발 정비사업-100310 건축지원" xfId="1814"/>
    <cellStyle name="_착수보고서2-2_착수보고서(본사)" xfId="1815"/>
    <cellStyle name="_착수보고서2-2_착수보고서(본사)_00_보고자료(1020)" xfId="1816"/>
    <cellStyle name="_착수보고서2-2_착수보고서(본사)_00_보고자료(1020)_인천 부평 정천동 부평아울렛남측구역 주택재개발 정비사업-100310 건축지원" xfId="1817"/>
    <cellStyle name="_착수보고서2-2_착수보고서(본사)_2004년하반기토목운영계획(0813)" xfId="1818"/>
    <cellStyle name="_착수보고서2-2_착수보고서(본사)_2004년하반기토목운영계획(0813)_00_보고자료(1020)" xfId="1819"/>
    <cellStyle name="_착수보고서2-2_착수보고서(본사)_2004년하반기토목운영계획(0813)_00_보고자료(1020)_인천 부평 정천동 부평아울렛남측구역 주택재개발 정비사업-100310 건축지원" xfId="1820"/>
    <cellStyle name="_착수보고서2-2_착수보고서(본사)_2004년하반기토목운영계획(0813)_인천 부평 정천동 부평아울렛남측구역 주택재개발 정비사업-100310 건축지원" xfId="1821"/>
    <cellStyle name="_착수보고서2-2_착수보고서(본사)_2004년하반기토목운영계획(0813)_전체배치도(공사현장)" xfId="1822"/>
    <cellStyle name="_착수보고서2-2_착수보고서(본사)_2004년하반기토목운영계획(0813)_전체배치도(공사현장)_인천 부평 정천동 부평아울렛남측구역 주택재개발 정비사업-100310 건축지원" xfId="1823"/>
    <cellStyle name="_착수보고서2-2_착수보고서(본사)_인천 부평 정천동 부평아울렛남측구역 주택재개발 정비사업-100310 건축지원" xfId="1824"/>
    <cellStyle name="_착수보고서2-2_착수보고서(본사)_전체배치도(공사현장)" xfId="1825"/>
    <cellStyle name="_착수보고서2-2_착수보고서(본사)_전체배치도(공사현장)_인천 부평 정천동 부평아울렛남측구역 주택재개발 정비사업-100310 건축지원" xfId="1826"/>
    <cellStyle name="_착수보고서2-2_착수보고서1" xfId="1827"/>
    <cellStyle name="_착수보고서2-2_착수보고서1_00_보고자료(1020)" xfId="1828"/>
    <cellStyle name="_착수보고서2-2_착수보고서1_00_보고자료(1020)_인천 부평 정천동 부평아울렛남측구역 주택재개발 정비사업-100310 건축지원" xfId="1829"/>
    <cellStyle name="_착수보고서2-2_착수보고서1_2004년하반기토목운영계획(0813)" xfId="1830"/>
    <cellStyle name="_착수보고서2-2_착수보고서1_2004년하반기토목운영계획(0813)_00_보고자료(1020)" xfId="1831"/>
    <cellStyle name="_착수보고서2-2_착수보고서1_2004년하반기토목운영계획(0813)_00_보고자료(1020)_인천 부평 정천동 부평아울렛남측구역 주택재개발 정비사업-100310 건축지원" xfId="1832"/>
    <cellStyle name="_착수보고서2-2_착수보고서1_2004년하반기토목운영계획(0813)_인천 부평 정천동 부평아울렛남측구역 주택재개발 정비사업-100310 건축지원" xfId="1833"/>
    <cellStyle name="_착수보고서2-2_착수보고서1_2004년하반기토목운영계획(0813)_전체배치도(공사현장)" xfId="1834"/>
    <cellStyle name="_착수보고서2-2_착수보고서1_2004년하반기토목운영계획(0813)_전체배치도(공사현장)_인천 부평 정천동 부평아울렛남측구역 주택재개발 정비사업-100310 건축지원" xfId="1835"/>
    <cellStyle name="_착수보고서2-2_착수보고서1_인천 부평 정천동 부평아울렛남측구역 주택재개발 정비사업-100310 건축지원" xfId="1836"/>
    <cellStyle name="_착수보고서2-2_착수보고서1_전체배치도(공사현장)" xfId="1837"/>
    <cellStyle name="_착수보고서2-2_착수보고서1_전체배치도(공사현장)_인천 부평 정천동 부평아울렛남측구역 주택재개발 정비사업-100310 건축지원" xfId="1838"/>
    <cellStyle name="_착수보고서2-2_평택공정표(2004-1)" xfId="1839"/>
    <cellStyle name="_착수보고서2-2_평택공정표(2004-1)_00_보고자료(1020)" xfId="1840"/>
    <cellStyle name="_착수보고서2-2_평택공정표(2004-1)_00_보고자료(1020)_인천 부평 정천동 부평아울렛남측구역 주택재개발 정비사업-100310 건축지원" xfId="1841"/>
    <cellStyle name="_착수보고서2-2_평택공정표(2004-1)_2004년하반기토목운영계획(0813)" xfId="1842"/>
    <cellStyle name="_착수보고서2-2_평택공정표(2004-1)_2004년하반기토목운영계획(0813)_00_보고자료(1020)" xfId="1843"/>
    <cellStyle name="_착수보고서2-2_평택공정표(2004-1)_2004년하반기토목운영계획(0813)_00_보고자료(1020)_인천 부평 정천동 부평아울렛남측구역 주택재개발 정비사업-100310 건축지원" xfId="1844"/>
    <cellStyle name="_착수보고서2-2_평택공정표(2004-1)_2004년하반기토목운영계획(0813)_인천 부평 정천동 부평아울렛남측구역 주택재개발 정비사업-100310 건축지원" xfId="1845"/>
    <cellStyle name="_착수보고서2-2_평택공정표(2004-1)_2004년하반기토목운영계획(0813)_전체배치도(공사현장)" xfId="1846"/>
    <cellStyle name="_착수보고서2-2_평택공정표(2004-1)_2004년하반기토목운영계획(0813)_전체배치도(공사현장)_인천 부평 정천동 부평아울렛남측구역 주택재개발 정비사업-100310 건축지원" xfId="1847"/>
    <cellStyle name="_착수보고서2-2_평택공정표(2004-1)_인천 부평 정천동 부평아울렛남측구역 주택재개발 정비사업-100310 건축지원" xfId="1848"/>
    <cellStyle name="_착수보고서2-2_평택공정표(2004-1)_전체배치도(공사현장)" xfId="1849"/>
    <cellStyle name="_착수보고서2-2_평택공정표(2004-1)_전체배치도(공사현장)_인천 부평 정천동 부평아울렛남측구역 주택재개발 정비사업-100310 건축지원" xfId="1850"/>
    <cellStyle name="_첨부1(1). 현장소장PM 작성양식(주택,개발사업부문)" xfId="11126"/>
    <cellStyle name="_첨부3(1).'06년 사업계획 작성양식_1007" xfId="11125"/>
    <cellStyle name="_최종보고-파주완료030401" xfId="11124"/>
    <cellStyle name="_최종확정분" xfId="11123"/>
    <cellStyle name="_춘천2교" xfId="1851"/>
    <cellStyle name="_춘천2교토공수량" xfId="1852"/>
    <cellStyle name="_춘천2교토공수량_101011_10년수주보고최종" xfId="1853"/>
    <cellStyle name="_춘천2교토공수량_PJ요약(부장님 자료)" xfId="1854"/>
    <cellStyle name="_춘천2교토공수량_PJ요약(부장님 자료)_101011_10년수주보고최종" xfId="1855"/>
    <cellStyle name="_컨텐츠 제작" xfId="1856"/>
    <cellStyle name="_토목2003년인원" xfId="11122"/>
    <cellStyle name="_토목부문041011" xfId="1857"/>
    <cellStyle name="_토목부인원계획(2003)-20021024" xfId="11121"/>
    <cellStyle name="_파주출판물개략완료" xfId="11120"/>
    <cellStyle name="_평택화학중대(본실행)" xfId="1858"/>
    <cellStyle name="_표준공정율(분기별)" xfId="2967"/>
    <cellStyle name="_하반기면접계획(0410)" xfId="1859"/>
    <cellStyle name="_한_프로젝트_수지분석_051020" xfId="2968"/>
    <cellStyle name="_한보철강부두공사 조직도" xfId="1860"/>
    <cellStyle name="_항목내역서" xfId="1861"/>
    <cellStyle name="_항목내역서_1" xfId="1862"/>
    <cellStyle name="_해신.21" xfId="1863"/>
    <cellStyle name="_해외현장 준공보고(알라바마)" xfId="1864"/>
    <cellStyle name="_해외현장공사수행방식" xfId="1865"/>
    <cellStyle name="_현안보고(12.15)" xfId="1866"/>
    <cellStyle name="_현장공사관리업무FLOW1" xfId="1867"/>
    <cellStyle name="_현장별인당소화액" xfId="11119"/>
    <cellStyle name="_현장설명서-지하수개발" xfId="1868"/>
    <cellStyle name="_현장조직도" xfId="11118"/>
    <cellStyle name="_현장조직도(운영계획안)" xfId="1869"/>
    <cellStyle name="_협조공문" xfId="1870"/>
    <cellStyle name="_협조전" xfId="1871"/>
    <cellStyle name="_홍천실행(최종보고3.27)final" xfId="11117"/>
    <cellStyle name="’E‰Y [0.00]_laroux" xfId="14"/>
    <cellStyle name="’E‰Y_laroux" xfId="15"/>
    <cellStyle name="£ BP" xfId="2969"/>
    <cellStyle name="¤@?e_laroux" xfId="2970"/>
    <cellStyle name="¤d¤A|i[0]_laroux" xfId="2971"/>
    <cellStyle name="¤d¤A|i_laroux" xfId="2972"/>
    <cellStyle name="¥ JY" xfId="2973"/>
    <cellStyle name="=C:\WINNT35\SYSTEM32\COMMAND.COM" xfId="2974"/>
    <cellStyle name="=today()" xfId="11116"/>
    <cellStyle name="▬Ƃښb◄Ƃڪb◤Ƃںb☌Ƃۊb⤼Ƃۚb⥨Ƃ۪b⦈Ƃۺb⦨Ƃ܊b⧌Ƃܚb☰Ƃܪb♈Ƃܺb♬Ƃ݊b⚜Ƃݚb⛘Ƃݪb⧨Ƃݺb⨤Ƃފb⩔Ƃޚb⩸Ƃުb⪤Ƃ޺b ƂߊbÀƂߚbàƂߪbĄƂߺbĠƂࠊbļƂ" xfId="1872"/>
    <cellStyle name="△백분율" xfId="16"/>
    <cellStyle name="△콤마" xfId="17"/>
    <cellStyle name="●" xfId="11115"/>
    <cellStyle name="┄Ƃيb┰Ƃٚb═Ƃ٪b╼Ƃٺb▔Ƃڊb▬Ƃښb◄Ƃڪb◤Ƃںb☌Ƃۊb⤼Ƃۚb⥨Ƃ۪b⦈Ƃۺb⦨Ƃ܊b⧌Ƃܚb☰Ƃܪb♈Ƃܺb♬Ƃ݊b⚜Ƃݚb⛘Ƃݪb⧨Ƃݺb⨤Ƃފb⩔Ƃޚb⩸Ƃުb⪤Ƃ޺b Ƃ" xfId="1873"/>
    <cellStyle name="µÚ¿¡ ¿À´Â ÇÏÀÌÆÛ¸µÅ©" xfId="1874"/>
    <cellStyle name="∬Ƃ؊b≈Ƃؚb≰ƂتbⓨƂغb┄Ƃيb┰Ƃٚb═Ƃ٪b╼Ƃٺb▔Ƃڊb▬Ƃښb◄Ƃڪb◤Ƃںb☌Ƃۊb⤼Ƃۚb⥨Ƃ۪b⦈Ƃۺb⦨Ƃ܊b⧌Ƃܚb☰Ƃܪb♈Ƃܺb♬Ƃ݊b⚜Ƃݚb⛘Ƃݪb⧨Ƃݺb⨤Ƃ" xfId="1875"/>
    <cellStyle name="æØè [0.00]_PRODUCT DETAIL Q1" xfId="1876"/>
    <cellStyle name="æØè_PRODUCT DETAIL Q1" xfId="1877"/>
    <cellStyle name="ÊÝ [0.00]_PRODUCT DETAIL Q1" xfId="1878"/>
    <cellStyle name="ÊÝ_PRODUCT DETAIL Q1" xfId="1879"/>
    <cellStyle name="W?_BOOKSHIP" xfId="1880"/>
    <cellStyle name="0" xfId="2975"/>
    <cellStyle name="0.0" xfId="18"/>
    <cellStyle name="0.00" xfId="19"/>
    <cellStyle name="0뾍R_x0005_?뾍b_x0005_" xfId="1881"/>
    <cellStyle name="1" xfId="20"/>
    <cellStyle name="10" xfId="1882"/>
    <cellStyle name="¹e" xfId="11114"/>
    <cellStyle name="¹eº" xfId="1883"/>
    <cellStyle name="¹éº" xfId="1884"/>
    <cellStyle name="¹eº_마곡보완" xfId="1885"/>
    <cellStyle name="¹éº_마곡보완" xfId="1886"/>
    <cellStyle name="¹éºÐÀ²_±¸¸Å³³±â" xfId="1887"/>
    <cellStyle name="1월" xfId="2976"/>
    <cellStyle name="2)" xfId="2977"/>
    <cellStyle name="20% - Accent1" xfId="2978"/>
    <cellStyle name="20% - Accent1 2" xfId="2979"/>
    <cellStyle name="20% - Accent2" xfId="2980"/>
    <cellStyle name="20% - Accent2 2" xfId="2981"/>
    <cellStyle name="20% - Accent3" xfId="2982"/>
    <cellStyle name="20% - Accent3 2" xfId="2983"/>
    <cellStyle name="20% - Accent4" xfId="2984"/>
    <cellStyle name="20% - Accent4 2" xfId="2985"/>
    <cellStyle name="20% - Accent5" xfId="2986"/>
    <cellStyle name="20% - Accent5 2" xfId="2987"/>
    <cellStyle name="20% - Accent6" xfId="2988"/>
    <cellStyle name="20% - Accent6 2" xfId="2989"/>
    <cellStyle name="20% - 강조색1 2" xfId="21"/>
    <cellStyle name="20% - 강조색1 2 2" xfId="1888"/>
    <cellStyle name="20% - 강조색1 3" xfId="22"/>
    <cellStyle name="20% - 강조색1 3 2" xfId="1889"/>
    <cellStyle name="20% - 강조색1 4" xfId="23"/>
    <cellStyle name="20% - 강조색1 4 2" xfId="1890"/>
    <cellStyle name="20% - 강조색1 5" xfId="24"/>
    <cellStyle name="20% - 강조색1 5 2" xfId="1891"/>
    <cellStyle name="20% - 강조색1 6" xfId="25"/>
    <cellStyle name="20% - 강조색1 7" xfId="26"/>
    <cellStyle name="20% - 강조색1 8" xfId="27"/>
    <cellStyle name="20% - 강조색1 8 2" xfId="28"/>
    <cellStyle name="20% - 강조색1 8_이천설봉2차전기공정표(미반영)" xfId="29"/>
    <cellStyle name="20% - 강조색1 9" xfId="30"/>
    <cellStyle name="20% - 강조색1 9 2" xfId="31"/>
    <cellStyle name="20% - 강조색1 9_이천설봉2차전기공정표(미반영)" xfId="32"/>
    <cellStyle name="20% - 강조색2 2" xfId="33"/>
    <cellStyle name="20% - 강조색2 2 2" xfId="1892"/>
    <cellStyle name="20% - 강조색2 3" xfId="34"/>
    <cellStyle name="20% - 강조색2 3 2" xfId="1893"/>
    <cellStyle name="20% - 강조색2 4" xfId="35"/>
    <cellStyle name="20% - 강조색2 4 2" xfId="1894"/>
    <cellStyle name="20% - 강조색2 5" xfId="36"/>
    <cellStyle name="20% - 강조색2 5 2" xfId="1895"/>
    <cellStyle name="20% - 강조색2 6" xfId="37"/>
    <cellStyle name="20% - 강조색2 7" xfId="38"/>
    <cellStyle name="20% - 강조색2 8" xfId="39"/>
    <cellStyle name="20% - 강조색2 8 2" xfId="40"/>
    <cellStyle name="20% - 강조색2 8_이천설봉2차전기공정표(미반영)" xfId="41"/>
    <cellStyle name="20% - 강조색2 9" xfId="42"/>
    <cellStyle name="20% - 강조색2 9 2" xfId="43"/>
    <cellStyle name="20% - 강조색2 9_이천설봉2차전기공정표(미반영)" xfId="44"/>
    <cellStyle name="20% - 강조색3 2" xfId="45"/>
    <cellStyle name="20% - 강조색3 2 2" xfId="1896"/>
    <cellStyle name="20% - 강조색3 3" xfId="46"/>
    <cellStyle name="20% - 강조색3 3 2" xfId="1897"/>
    <cellStyle name="20% - 강조색3 4" xfId="47"/>
    <cellStyle name="20% - 강조색3 4 2" xfId="1898"/>
    <cellStyle name="20% - 강조색3 5" xfId="48"/>
    <cellStyle name="20% - 강조색3 5 2" xfId="1899"/>
    <cellStyle name="20% - 강조색3 6" xfId="49"/>
    <cellStyle name="20% - 강조색3 7" xfId="50"/>
    <cellStyle name="20% - 강조색3 8" xfId="51"/>
    <cellStyle name="20% - 강조색3 8 2" xfId="52"/>
    <cellStyle name="20% - 강조색3 8_이천설봉2차전기공정표(미반영)" xfId="53"/>
    <cellStyle name="20% - 강조색3 9" xfId="54"/>
    <cellStyle name="20% - 강조색3 9 2" xfId="55"/>
    <cellStyle name="20% - 강조색3 9_이천설봉2차전기공정표(미반영)" xfId="56"/>
    <cellStyle name="20% - 강조색4 2" xfId="57"/>
    <cellStyle name="20% - 강조색4 2 2" xfId="1900"/>
    <cellStyle name="20% - 강조색4 3" xfId="58"/>
    <cellStyle name="20% - 강조색4 3 2" xfId="1901"/>
    <cellStyle name="20% - 강조색4 4" xfId="59"/>
    <cellStyle name="20% - 강조색4 4 2" xfId="1902"/>
    <cellStyle name="20% - 강조색4 5" xfId="60"/>
    <cellStyle name="20% - 강조색4 5 2" xfId="1903"/>
    <cellStyle name="20% - 강조색4 6" xfId="61"/>
    <cellStyle name="20% - 강조색4 7" xfId="62"/>
    <cellStyle name="20% - 강조색4 8" xfId="63"/>
    <cellStyle name="20% - 강조색4 8 2" xfId="64"/>
    <cellStyle name="20% - 강조색4 8_이천설봉2차전기공정표(미반영)" xfId="65"/>
    <cellStyle name="20% - 강조색4 9" xfId="66"/>
    <cellStyle name="20% - 강조색4 9 2" xfId="67"/>
    <cellStyle name="20% - 강조색4 9_이천설봉2차전기공정표(미반영)" xfId="68"/>
    <cellStyle name="20% - 강조색5 2" xfId="69"/>
    <cellStyle name="20% - 강조색5 2 2" xfId="1904"/>
    <cellStyle name="20% - 강조색5 3" xfId="70"/>
    <cellStyle name="20% - 강조색5 3 2" xfId="1905"/>
    <cellStyle name="20% - 강조색5 4" xfId="71"/>
    <cellStyle name="20% - 강조색5 4 2" xfId="1906"/>
    <cellStyle name="20% - 강조색5 5" xfId="72"/>
    <cellStyle name="20% - 강조색5 5 2" xfId="1907"/>
    <cellStyle name="20% - 강조색5 6" xfId="73"/>
    <cellStyle name="20% - 강조색5 7" xfId="74"/>
    <cellStyle name="20% - 강조색5 8" xfId="75"/>
    <cellStyle name="20% - 강조색5 8 2" xfId="76"/>
    <cellStyle name="20% - 강조색5 8_이천설봉2차전기공정표(미반영)" xfId="77"/>
    <cellStyle name="20% - 강조색5 9" xfId="78"/>
    <cellStyle name="20% - 강조색5 9 2" xfId="79"/>
    <cellStyle name="20% - 강조색5 9_이천설봉2차전기공정표(미반영)" xfId="80"/>
    <cellStyle name="20% - 강조색6 2" xfId="81"/>
    <cellStyle name="20% - 강조색6 2 2" xfId="1908"/>
    <cellStyle name="20% - 강조색6 3" xfId="82"/>
    <cellStyle name="20% - 강조색6 3 2" xfId="1909"/>
    <cellStyle name="20% - 강조색6 4" xfId="83"/>
    <cellStyle name="20% - 강조색6 4 2" xfId="1910"/>
    <cellStyle name="20% - 강조색6 5" xfId="84"/>
    <cellStyle name="20% - 강조색6 5 2" xfId="1911"/>
    <cellStyle name="20% - 강조색6 6" xfId="85"/>
    <cellStyle name="20% - 강조색6 7" xfId="86"/>
    <cellStyle name="20% - 강조색6 8" xfId="87"/>
    <cellStyle name="20% - 강조색6 8 2" xfId="88"/>
    <cellStyle name="20% - 강조색6 8_이천설봉2차전기공정표(미반영)" xfId="89"/>
    <cellStyle name="20% - 강조색6 9" xfId="90"/>
    <cellStyle name="20% - 강조색6 9 2" xfId="91"/>
    <cellStyle name="20% - 강조색6 9_이천설봉2차전기공정표(미반영)" xfId="92"/>
    <cellStyle name="³f¹o [0]_RESULTS" xfId="2990"/>
    <cellStyle name="³f¹o[0]_laroux" xfId="2991"/>
    <cellStyle name="³f¹o_laroux" xfId="2992"/>
    <cellStyle name="40% - Accent1" xfId="2993"/>
    <cellStyle name="40% - Accent1 2" xfId="2994"/>
    <cellStyle name="40% - Accent2" xfId="2995"/>
    <cellStyle name="40% - Accent2 2" xfId="2996"/>
    <cellStyle name="40% - Accent3" xfId="2997"/>
    <cellStyle name="40% - Accent3 2" xfId="2998"/>
    <cellStyle name="40% - Accent4" xfId="2999"/>
    <cellStyle name="40% - Accent4 2" xfId="3000"/>
    <cellStyle name="40% - Accent5" xfId="3001"/>
    <cellStyle name="40% - Accent5 2" xfId="3002"/>
    <cellStyle name="40% - Accent6" xfId="3003"/>
    <cellStyle name="40% - Accent6 2" xfId="3004"/>
    <cellStyle name="40% - 강조색1 2" xfId="93"/>
    <cellStyle name="40% - 강조색1 2 2" xfId="1912"/>
    <cellStyle name="40% - 강조색1 3" xfId="94"/>
    <cellStyle name="40% - 강조색1 3 2" xfId="1913"/>
    <cellStyle name="40% - 강조색1 4" xfId="95"/>
    <cellStyle name="40% - 강조색1 4 2" xfId="1914"/>
    <cellStyle name="40% - 강조색1 5" xfId="96"/>
    <cellStyle name="40% - 강조색1 5 2" xfId="1915"/>
    <cellStyle name="40% - 강조색1 6" xfId="97"/>
    <cellStyle name="40% - 강조색1 7" xfId="98"/>
    <cellStyle name="40% - 강조색1 8" xfId="99"/>
    <cellStyle name="40% - 강조색1 8 2" xfId="100"/>
    <cellStyle name="40% - 강조색1 8_이천설봉2차전기공정표(미반영)" xfId="101"/>
    <cellStyle name="40% - 강조색1 9" xfId="102"/>
    <cellStyle name="40% - 강조색1 9 2" xfId="103"/>
    <cellStyle name="40% - 강조색1 9_이천설봉2차전기공정표(미반영)" xfId="104"/>
    <cellStyle name="40% - 강조색2 2" xfId="105"/>
    <cellStyle name="40% - 강조색2 2 2" xfId="1916"/>
    <cellStyle name="40% - 강조색2 3" xfId="106"/>
    <cellStyle name="40% - 강조색2 3 2" xfId="1917"/>
    <cellStyle name="40% - 강조색2 4" xfId="107"/>
    <cellStyle name="40% - 강조색2 4 2" xfId="1918"/>
    <cellStyle name="40% - 강조색2 5" xfId="108"/>
    <cellStyle name="40% - 강조색2 5 2" xfId="1919"/>
    <cellStyle name="40% - 강조색2 6" xfId="109"/>
    <cellStyle name="40% - 강조색2 7" xfId="110"/>
    <cellStyle name="40% - 강조색2 8" xfId="111"/>
    <cellStyle name="40% - 강조색2 8 2" xfId="112"/>
    <cellStyle name="40% - 강조색2 8_이천설봉2차전기공정표(미반영)" xfId="113"/>
    <cellStyle name="40% - 강조색2 9" xfId="114"/>
    <cellStyle name="40% - 강조색2 9 2" xfId="115"/>
    <cellStyle name="40% - 강조색2 9_이천설봉2차전기공정표(미반영)" xfId="116"/>
    <cellStyle name="40% - 강조색3 2" xfId="117"/>
    <cellStyle name="40% - 강조색3 2 2" xfId="1920"/>
    <cellStyle name="40% - 강조색3 3" xfId="118"/>
    <cellStyle name="40% - 강조색3 3 2" xfId="1921"/>
    <cellStyle name="40% - 강조색3 4" xfId="119"/>
    <cellStyle name="40% - 강조색3 4 2" xfId="1922"/>
    <cellStyle name="40% - 강조색3 5" xfId="120"/>
    <cellStyle name="40% - 강조색3 5 2" xfId="1923"/>
    <cellStyle name="40% - 강조색3 6" xfId="121"/>
    <cellStyle name="40% - 강조색3 7" xfId="122"/>
    <cellStyle name="40% - 강조색3 8" xfId="123"/>
    <cellStyle name="40% - 강조색3 8 2" xfId="124"/>
    <cellStyle name="40% - 강조색3 8_이천설봉2차전기공정표(미반영)" xfId="125"/>
    <cellStyle name="40% - 강조색3 9" xfId="126"/>
    <cellStyle name="40% - 강조색3 9 2" xfId="127"/>
    <cellStyle name="40% - 강조색3 9_이천설봉2차전기공정표(미반영)" xfId="128"/>
    <cellStyle name="40% - 강조색4 2" xfId="129"/>
    <cellStyle name="40% - 강조색4 2 2" xfId="1924"/>
    <cellStyle name="40% - 강조색4 3" xfId="130"/>
    <cellStyle name="40% - 강조색4 3 2" xfId="1925"/>
    <cellStyle name="40% - 강조색4 4" xfId="131"/>
    <cellStyle name="40% - 강조색4 4 2" xfId="1926"/>
    <cellStyle name="40% - 강조색4 5" xfId="132"/>
    <cellStyle name="40% - 강조색4 5 2" xfId="1927"/>
    <cellStyle name="40% - 강조색4 6" xfId="133"/>
    <cellStyle name="40% - 강조색4 7" xfId="134"/>
    <cellStyle name="40% - 강조색4 8" xfId="135"/>
    <cellStyle name="40% - 강조색4 8 2" xfId="136"/>
    <cellStyle name="40% - 강조색4 8_이천설봉2차전기공정표(미반영)" xfId="137"/>
    <cellStyle name="40% - 강조색4 9" xfId="138"/>
    <cellStyle name="40% - 강조색4 9 2" xfId="139"/>
    <cellStyle name="40% - 강조색4 9_이천설봉2차전기공정표(미반영)" xfId="140"/>
    <cellStyle name="40% - 강조색5 2" xfId="141"/>
    <cellStyle name="40% - 강조색5 2 2" xfId="1928"/>
    <cellStyle name="40% - 강조색5 3" xfId="142"/>
    <cellStyle name="40% - 강조색5 3 2" xfId="1929"/>
    <cellStyle name="40% - 강조색5 4" xfId="143"/>
    <cellStyle name="40% - 강조색5 4 2" xfId="1930"/>
    <cellStyle name="40% - 강조색5 5" xfId="144"/>
    <cellStyle name="40% - 강조색5 5 2" xfId="1931"/>
    <cellStyle name="40% - 강조색5 6" xfId="145"/>
    <cellStyle name="40% - 강조색5 7" xfId="146"/>
    <cellStyle name="40% - 강조색5 8" xfId="147"/>
    <cellStyle name="40% - 강조색5 8 2" xfId="148"/>
    <cellStyle name="40% - 강조색5 8_이천설봉2차전기공정표(미반영)" xfId="149"/>
    <cellStyle name="40% - 강조색5 9" xfId="150"/>
    <cellStyle name="40% - 강조색5 9 2" xfId="151"/>
    <cellStyle name="40% - 강조색5 9_이천설봉2차전기공정표(미반영)" xfId="152"/>
    <cellStyle name="40% - 강조색6 2" xfId="153"/>
    <cellStyle name="40% - 강조색6 2 2" xfId="1932"/>
    <cellStyle name="40% - 강조색6 3" xfId="154"/>
    <cellStyle name="40% - 강조색6 3 2" xfId="1933"/>
    <cellStyle name="40% - 강조색6 4" xfId="155"/>
    <cellStyle name="40% - 강조색6 4 2" xfId="1934"/>
    <cellStyle name="40% - 강조색6 5" xfId="156"/>
    <cellStyle name="40% - 강조색6 5 2" xfId="1935"/>
    <cellStyle name="40% - 강조색6 6" xfId="157"/>
    <cellStyle name="40% - 강조색6 7" xfId="158"/>
    <cellStyle name="40% - 강조색6 8" xfId="159"/>
    <cellStyle name="40% - 강조색6 8 2" xfId="160"/>
    <cellStyle name="40% - 강조색6 8_이천설봉2차전기공정표(미반영)" xfId="161"/>
    <cellStyle name="40% - 강조색6 9" xfId="162"/>
    <cellStyle name="40% - 강조색6 9 2" xfId="163"/>
    <cellStyle name="40% - 강조색6 9_이천설봉2차전기공정표(미반영)" xfId="164"/>
    <cellStyle name="60" xfId="165"/>
    <cellStyle name="60% - Accent1" xfId="3005"/>
    <cellStyle name="60% - Accent1 2" xfId="3006"/>
    <cellStyle name="60% - Accent2" xfId="3007"/>
    <cellStyle name="60% - Accent2 2" xfId="3008"/>
    <cellStyle name="60% - Accent3" xfId="3009"/>
    <cellStyle name="60% - Accent3 2" xfId="3010"/>
    <cellStyle name="60% - Accent4" xfId="3011"/>
    <cellStyle name="60% - Accent4 2" xfId="3012"/>
    <cellStyle name="60% - Accent5" xfId="3013"/>
    <cellStyle name="60% - Accent5 2" xfId="3014"/>
    <cellStyle name="60% - Accent6" xfId="3015"/>
    <cellStyle name="60% - Accent6 2" xfId="3016"/>
    <cellStyle name="60% - 강조색1 2" xfId="166"/>
    <cellStyle name="60% - 강조색1 2 2" xfId="1936"/>
    <cellStyle name="60% - 강조색1 3" xfId="167"/>
    <cellStyle name="60% - 강조색1 3 2" xfId="1937"/>
    <cellStyle name="60% - 강조색1 4" xfId="168"/>
    <cellStyle name="60% - 강조색1 4 2" xfId="1938"/>
    <cellStyle name="60% - 강조색1 5" xfId="169"/>
    <cellStyle name="60% - 강조색1 5 2" xfId="1939"/>
    <cellStyle name="60% - 강조색1 6" xfId="170"/>
    <cellStyle name="60% - 강조색1 7" xfId="171"/>
    <cellStyle name="60% - 강조색1 8" xfId="172"/>
    <cellStyle name="60% - 강조색1 8 2" xfId="173"/>
    <cellStyle name="60% - 강조색1 9" xfId="174"/>
    <cellStyle name="60% - 강조색1 9 2" xfId="175"/>
    <cellStyle name="60% - 강조색2 2" xfId="176"/>
    <cellStyle name="60% - 강조색2 2 2" xfId="1940"/>
    <cellStyle name="60% - 강조색2 3" xfId="177"/>
    <cellStyle name="60% - 강조색2 3 2" xfId="1941"/>
    <cellStyle name="60% - 강조색2 4" xfId="178"/>
    <cellStyle name="60% - 강조색2 4 2" xfId="1942"/>
    <cellStyle name="60% - 강조색2 5" xfId="179"/>
    <cellStyle name="60% - 강조색2 5 2" xfId="1943"/>
    <cellStyle name="60% - 강조색2 6" xfId="180"/>
    <cellStyle name="60% - 강조색2 7" xfId="181"/>
    <cellStyle name="60% - 강조색2 8" xfId="182"/>
    <cellStyle name="60% - 강조색2 8 2" xfId="183"/>
    <cellStyle name="60% - 강조색2 9" xfId="184"/>
    <cellStyle name="60% - 강조색2 9 2" xfId="185"/>
    <cellStyle name="60% - 강조색3 2" xfId="186"/>
    <cellStyle name="60% - 강조색3 2 2" xfId="1944"/>
    <cellStyle name="60% - 강조색3 3" xfId="187"/>
    <cellStyle name="60% - 강조색3 3 2" xfId="1945"/>
    <cellStyle name="60% - 강조색3 4" xfId="188"/>
    <cellStyle name="60% - 강조색3 4 2" xfId="1946"/>
    <cellStyle name="60% - 강조색3 5" xfId="189"/>
    <cellStyle name="60% - 강조색3 5 2" xfId="1947"/>
    <cellStyle name="60% - 강조색3 6" xfId="190"/>
    <cellStyle name="60% - 강조색3 7" xfId="191"/>
    <cellStyle name="60% - 강조색3 8" xfId="192"/>
    <cellStyle name="60% - 강조색3 8 2" xfId="193"/>
    <cellStyle name="60% - 강조색3 9" xfId="194"/>
    <cellStyle name="60% - 강조색3 9 2" xfId="195"/>
    <cellStyle name="60% - 강조색4 2" xfId="196"/>
    <cellStyle name="60% - 강조색4 2 2" xfId="1948"/>
    <cellStyle name="60% - 강조색4 3" xfId="197"/>
    <cellStyle name="60% - 강조색4 3 2" xfId="1949"/>
    <cellStyle name="60% - 강조색4 4" xfId="198"/>
    <cellStyle name="60% - 강조색4 4 2" xfId="1950"/>
    <cellStyle name="60% - 강조색4 5" xfId="199"/>
    <cellStyle name="60% - 강조색4 5 2" xfId="1951"/>
    <cellStyle name="60% - 강조색4 6" xfId="200"/>
    <cellStyle name="60% - 강조색4 7" xfId="201"/>
    <cellStyle name="60% - 강조색4 8" xfId="202"/>
    <cellStyle name="60% - 강조색4 8 2" xfId="203"/>
    <cellStyle name="60% - 강조색4 9" xfId="204"/>
    <cellStyle name="60% - 강조색4 9 2" xfId="205"/>
    <cellStyle name="60% - 강조색5 2" xfId="206"/>
    <cellStyle name="60% - 강조색5 2 2" xfId="1952"/>
    <cellStyle name="60% - 강조색5 3" xfId="207"/>
    <cellStyle name="60% - 강조색5 3 2" xfId="1953"/>
    <cellStyle name="60% - 강조색5 4" xfId="208"/>
    <cellStyle name="60% - 강조색5 4 2" xfId="1954"/>
    <cellStyle name="60% - 강조색5 5" xfId="209"/>
    <cellStyle name="60% - 강조색5 5 2" xfId="1955"/>
    <cellStyle name="60% - 강조색5 6" xfId="210"/>
    <cellStyle name="60% - 강조색5 7" xfId="211"/>
    <cellStyle name="60% - 강조색5 8" xfId="212"/>
    <cellStyle name="60% - 강조색5 8 2" xfId="213"/>
    <cellStyle name="60% - 강조색5 9" xfId="214"/>
    <cellStyle name="60% - 강조색5 9 2" xfId="215"/>
    <cellStyle name="60% - 강조색6 2" xfId="216"/>
    <cellStyle name="60% - 강조색6 2 2" xfId="1956"/>
    <cellStyle name="60% - 강조색6 3" xfId="217"/>
    <cellStyle name="60% - 강조색6 3 2" xfId="1957"/>
    <cellStyle name="60% - 강조색6 4" xfId="218"/>
    <cellStyle name="60% - 강조색6 4 2" xfId="1958"/>
    <cellStyle name="60% - 강조색6 5" xfId="219"/>
    <cellStyle name="60% - 강조색6 5 2" xfId="1959"/>
    <cellStyle name="60% - 강조색6 6" xfId="220"/>
    <cellStyle name="60% - 강조색6 7" xfId="221"/>
    <cellStyle name="60% - 강조색6 8" xfId="222"/>
    <cellStyle name="60% - 강조색6 8 2" xfId="223"/>
    <cellStyle name="60% - 강조색6 9" xfId="224"/>
    <cellStyle name="60% - 강조색6 9 2" xfId="225"/>
    <cellStyle name="82" xfId="226"/>
    <cellStyle name="A" xfId="11113"/>
    <cellStyle name="a [0]_OTD thru NOR " xfId="3017"/>
    <cellStyle name="A_BOOKCITY(전기)" xfId="11112"/>
    <cellStyle name="A_공설운동진입(가실행)" xfId="11111"/>
    <cellStyle name="A_공설운동진입(가실행)_BOOKCITY(전기)" xfId="11110"/>
    <cellStyle name="A_공설운동진입(가실행)_사본 - 파주 북시티(이채)" xfId="11109"/>
    <cellStyle name="A_공설운동진입(가실행)_파주 BOOK CITY(통보용)" xfId="11108"/>
    <cellStyle name="A_공설운동진입(가실행)_파주 BOOK CITY가실행내역" xfId="11107"/>
    <cellStyle name="A_공설운동진입(가실행)_파주 북시티(이채)제출" xfId="11106"/>
    <cellStyle name="A_공설운동진입(가실행)_파주 북시티(전체)제출(변경전)" xfId="11105"/>
    <cellStyle name="a_도급변경안(전기29억)" xfId="11104"/>
    <cellStyle name="A_사본 - 파주 북시티(이채)" xfId="11103"/>
    <cellStyle name="a_전기변경예정도급분석11.15" xfId="11102"/>
    <cellStyle name="A_토목내역서" xfId="11101"/>
    <cellStyle name="A_토목내역서_BOOKCITY(전기)" xfId="11100"/>
    <cellStyle name="A_토목내역서_공설운동진입(가실행)" xfId="11099"/>
    <cellStyle name="A_토목내역서_공설운동진입(가실행)_BOOKCITY(전기)" xfId="11098"/>
    <cellStyle name="A_토목내역서_공설운동진입(가실행)_사본 - 파주 북시티(이채)" xfId="11097"/>
    <cellStyle name="A_토목내역서_공설운동진입(가실행)_파주 BOOK CITY(통보용)" xfId="11096"/>
    <cellStyle name="A_토목내역서_공설운동진입(가실행)_파주 BOOK CITY가실행내역" xfId="11095"/>
    <cellStyle name="A_토목내역서_공설운동진입(가실행)_파주 북시티(이채)제출" xfId="11094"/>
    <cellStyle name="A_토목내역서_공설운동진입(가실행)_파주 북시티(전체)제출(변경전)" xfId="11093"/>
    <cellStyle name="A_토목내역서_사본 - 파주 북시티(이채)" xfId="11092"/>
    <cellStyle name="A_토목내역서_파주 BOOK CITY(통보용)" xfId="11091"/>
    <cellStyle name="A_토목내역서_파주 BOOK CITY가실행내역" xfId="11090"/>
    <cellStyle name="A_토목내역서_파주 북시티(이채)제출" xfId="11089"/>
    <cellStyle name="A_토목내역서_파주 북시티(전체)제출(변경전)" xfId="11088"/>
    <cellStyle name="A_파주 BOOK CITY(통보용)" xfId="11087"/>
    <cellStyle name="A_파주 BOOK CITY가실행내역" xfId="11086"/>
    <cellStyle name="A_파주 북시티(이채)제출" xfId="11085"/>
    <cellStyle name="A_파주 북시티(전체)제출(변경전)" xfId="11084"/>
    <cellStyle name="A¡§¡ⓒ¡E¡þ¡EO [0]_¡E¡þAAaAc￠R¨¡i¡§uc¡§oAAo" xfId="1960"/>
    <cellStyle name="A¡§¡ⓒ¡E¡þ¡EO_¡E¡þAAaAc￠R¨¡i¡§uc¡§oAAo" xfId="1961"/>
    <cellStyle name="A¨­￠￢￠O [0]_¡¾ⓒøA¡Æ¨oA¡Æ¡IC¡I " xfId="11083"/>
    <cellStyle name="A¨­¢¬¢Ò [0]_INQUIRY ¢¯¥ì¨ú¡ÀA©¬A©ª " xfId="1962"/>
    <cellStyle name="A¨­￠￢￠O_¡¾ⓒøA¡Æ¨oA¡Æ¡IC¡I " xfId="11082"/>
    <cellStyle name="A¨­¢¬¢Ò_INQUIRY ¢¯¥ì¨ú¡ÀA©¬A©ª " xfId="1963"/>
    <cellStyle name="aa" xfId="3018"/>
    <cellStyle name="Aⓒ­" xfId="11081"/>
    <cellStyle name="Accent1" xfId="3019"/>
    <cellStyle name="Accent1 2" xfId="3020"/>
    <cellStyle name="Accent2" xfId="3021"/>
    <cellStyle name="Accent2 2" xfId="3022"/>
    <cellStyle name="Accent3" xfId="3023"/>
    <cellStyle name="Accent3 2" xfId="3024"/>
    <cellStyle name="Accent4" xfId="3025"/>
    <cellStyle name="Accent4 2" xfId="3026"/>
    <cellStyle name="Accent5" xfId="3027"/>
    <cellStyle name="Accent5 2" xfId="3028"/>
    <cellStyle name="Accent6" xfId="3029"/>
    <cellStyle name="Accent6 2" xfId="3030"/>
    <cellStyle name="Ae" xfId="1964"/>
    <cellStyle name="Åë" xfId="1965"/>
    <cellStyle name="Ae 2" xfId="11080"/>
    <cellStyle name="Ae_마곡보완" xfId="1966"/>
    <cellStyle name="Åë_마곡보완" xfId="1967"/>
    <cellStyle name="Aee­ " xfId="1968"/>
    <cellStyle name="Aee­  2" xfId="11079"/>
    <cellStyle name="Aee­ [" xfId="1969"/>
    <cellStyle name="Åëè­ [" xfId="1970"/>
    <cellStyle name="Aee­ [_마곡보완" xfId="1971"/>
    <cellStyle name="Åëè­ [_마곡보완" xfId="1972"/>
    <cellStyle name="AeE­ [0]_ 2ÆAAþº° " xfId="1973"/>
    <cellStyle name="ÅëÈ­ [0]_´ëºñÇ¥" xfId="11078"/>
    <cellStyle name="AeE­ [0]_´eºnC￥_(그룹)차입금 관련지표 051005" xfId="11077"/>
    <cellStyle name="ÅëÈ­ [0]_´ëºñÇ¥_(그룹)차입금 관련지표 051005" xfId="11076"/>
    <cellStyle name="AeE­ [0]_´eºnC￥_04. 1.14" xfId="11075"/>
    <cellStyle name="ÅëÈ­ [0]_´ëºñÇ¥_04. 1.14" xfId="11074"/>
    <cellStyle name="AeE­ [0]_´eºnC￥_04.12.21" xfId="11073"/>
    <cellStyle name="ÅëÈ­ [0]_´ëºñÇ¥_04.12.21" xfId="11072"/>
    <cellStyle name="AeE­ [0]_´eºnC￥_05.1.18재무(회장님수정)" xfId="11071"/>
    <cellStyle name="ÅëÈ­ [0]_´ëºñÇ¥_05.1.18재무(회장님수정)" xfId="11070"/>
    <cellStyle name="AeE­ [0]_´eºnC￥_수주_매출(최종)" xfId="11069"/>
    <cellStyle name="ÅëÈ­ [0]_´ëºñÇ¥_수주_매출(최종)" xfId="11068"/>
    <cellStyle name="AeE­ [0]_´eºnC￥_재무대책양식05. 3.15" xfId="11067"/>
    <cellStyle name="ÅëÈ­ [0]_´ëºñÇ¥_재무대책양식05. 3.15" xfId="11066"/>
    <cellStyle name="AeE­ [0]_´eºnC￥_차입금및금리지수" xfId="11065"/>
    <cellStyle name="ÅëÈ­ [0]_´ëºñÇ¥_차입금및금리지수" xfId="11064"/>
    <cellStyle name="AeE­ [0]_¸AAa" xfId="11063"/>
    <cellStyle name="ÅëÈ­ [0]_¸ÅÃâ" xfId="1974"/>
    <cellStyle name="AeE­ [0]_¸AAaAc°i¾c½AAo" xfId="1975"/>
    <cellStyle name="ÅëÈ­ [0]_¿¹»ó±Ý¾×" xfId="11062"/>
    <cellStyle name="AeE­ [0]_≫c±aÆC¸A¹æAo" xfId="1976"/>
    <cellStyle name="ÅëÈ­ [0]_°í°´½Å¿ëÆò°¡" xfId="1977"/>
    <cellStyle name="AeE­ [0]_°ø≫cºn¿¹≫e¼­ " xfId="1978"/>
    <cellStyle name="ÅëÈ­ [0]_°ø¹®¾ç½Ä" xfId="1979"/>
    <cellStyle name="AeE­ [0]_°u¸RC×¸n_¾÷A¾º° " xfId="1980"/>
    <cellStyle name="ÅëÈ­ [0]_¼ö¼ö·á¿ä¾àÇ¥_마케팅총괄본부 주간회의 자료-순서" xfId="1981"/>
    <cellStyle name="AeE­ [0]_¼o¼o·a¿a¾aC￥_수시상환오토론만기연장안-8-28" xfId="1982"/>
    <cellStyle name="ÅëÈ­ [0]_¼ö¼ö·á¿ä¾àÇ¥_수시상환오토론만기연장안-8-28" xfId="1983"/>
    <cellStyle name="AeE­ [0]_¼o¼o·a¿a¾aC￥_오토파이낸스" xfId="1984"/>
    <cellStyle name="ÅëÈ­ [0]_¼ö¼ö·á¿ä¾àÇ¥_오토파이낸스" xfId="1985"/>
    <cellStyle name="AeE­ [0]_¼o¼o·a¿a¾aC￥_자동차영업" xfId="1986"/>
    <cellStyle name="ÅëÈ­ [0]_¼ö¼ö·á¿ä¾àÇ¥_자동차영업" xfId="1987"/>
    <cellStyle name="AeE­ [0]_¼o¼o·a¿a¾aC￥_자동차영업팀" xfId="1988"/>
    <cellStyle name="ÅëÈ­ [0]_¼ö¼ö·á¿ä¾àÇ¥_자동차영업팀" xfId="1989"/>
    <cellStyle name="AeE­ [0]_¼o¼o·a¿a¾aC￥_전무님회의자료(자동차영업팀9.3)" xfId="1990"/>
    <cellStyle name="ÅëÈ­ [0]_¼ö¼ö·á¿ä¾àÇ¥_전무님회의자료(자동차영업팀9.3)" xfId="1991"/>
    <cellStyle name="AeE­ [0]_¼o¼o·a¿a¾aC￥_전무님회의자료(자동차영업팀9월23)" xfId="1992"/>
    <cellStyle name="ÅëÈ­ [0]_¼ö¼ö·á¿ä¾àÇ¥_전무님회의자료(자동차영업팀9월23)" xfId="1993"/>
    <cellStyle name="AeE­ [0]_¼OAIºÐ¼R" xfId="1994"/>
    <cellStyle name="ÅëÈ­ [0]_½Å¿ëµî±ÞÇ¥" xfId="1995"/>
    <cellStyle name="AeE­ [0]_½A¿eμi±ÞC￥" xfId="1996"/>
    <cellStyle name="ÅëÈ­ [0]_½ÂÀÎ¾÷Ã¼" xfId="1997"/>
    <cellStyle name="AeE­ [0]_¹æ¾E2_I.판관비추정치와 실적치를 대입시 수익성 비교" xfId="1998"/>
    <cellStyle name="ÅëÈ­ [0]_¹æ¾È2_I.판관비추정치와 실적치를 대입시 수익성 비교" xfId="1999"/>
    <cellStyle name="AeE­ [0]_¹æ¾E2_TKB-보고서" xfId="2000"/>
    <cellStyle name="ÅëÈ­ [0]_¹æ¾È2_TKB-보고서" xfId="2001"/>
    <cellStyle name="AeE­ [0]_¹æ¾E2_마케팅실" xfId="2002"/>
    <cellStyle name="ÅëÈ­ [0]_¹æ¾È2_마케팅실" xfId="2003"/>
    <cellStyle name="AeE­ [0]_¹æ¾E2_마케팅총괄본부 주간회의 자료 (12.9) - 1" xfId="2004"/>
    <cellStyle name="ÅëÈ­ [0]_¹æ¾È2_마케팅총괄본부 주간회의 자료 (12.9) - 1" xfId="2005"/>
    <cellStyle name="AeE­ [0]_¹æ¾E2_마케팅총괄본부 주간회의 자료-순서" xfId="2006"/>
    <cellStyle name="ÅëÈ­ [0]_¹æ¾È2_마케팅총괄본부 주간회의 자료-순서" xfId="2007"/>
    <cellStyle name="AeE­ [0]_¹æ¾E2_수시상환오토론만기연장안-8-28" xfId="2008"/>
    <cellStyle name="ÅëÈ­ [0]_¹æ¾È2_수시상환오토론만기연장안-8-28" xfId="2009"/>
    <cellStyle name="AeE­ [0]_¹æ¾E2_오토파이낸스" xfId="2010"/>
    <cellStyle name="ÅëÈ­ [0]_¹æ¾È2_오토파이낸스" xfId="2011"/>
    <cellStyle name="AeE­ [0]_¹æ¾E2_자동차영업" xfId="2012"/>
    <cellStyle name="ÅëÈ­ [0]_¹æ¾È2_자동차영업" xfId="2013"/>
    <cellStyle name="AeE­ [0]_¹æ¾E2_자동차영업팀" xfId="2014"/>
    <cellStyle name="ÅëÈ­ [0]_¹æ¾È2_자동차영업팀" xfId="2015"/>
    <cellStyle name="AeE­ [0]_¹æ¾E2_전무님회의자료(자동차영업팀9.3)" xfId="2016"/>
    <cellStyle name="ÅëÈ­ [0]_¹æ¾È2_전무님회의자료(자동차영업팀9.3)" xfId="2017"/>
    <cellStyle name="AeE­ [0]_¹æ¾E2_전무님회의자료(자동차영업팀9월23)" xfId="2018"/>
    <cellStyle name="ÅëÈ­ [0]_¹æ¾È2_전무님회의자료(자동차영업팀9월23)" xfId="2019"/>
    <cellStyle name="AeE­ [0]_¹yAIº°AoAU°eE¹" xfId="2020"/>
    <cellStyle name="ÅëÈ­ [0]_2000¼ÕÈ® " xfId="2021"/>
    <cellStyle name="AeE­ [0]_97MBO (2)" xfId="2022"/>
    <cellStyle name="ÅëÈ­ [0]_97MBO (2)" xfId="2023"/>
    <cellStyle name="AeE­ [0]_A¹Aa" xfId="2024"/>
    <cellStyle name="ÅëÈ­ [0]_Áõ±Ç Project" xfId="2025"/>
    <cellStyle name="AeE­ [0]_C° _소비자금융-Final-7월21일" xfId="2026"/>
    <cellStyle name="ÅëÈ­ [0]_Ç° _소비자금융-Final-7월21일" xfId="2027"/>
    <cellStyle name="AeE­ [0]_C° _수시상환-수익성-6월14일" xfId="2028"/>
    <cellStyle name="ÅëÈ­ [0]_Ç° _수시상환-수익성-6월14일" xfId="2029"/>
    <cellStyle name="AeE­ [0]_C° _수익증권-수익성-5-23일" xfId="2030"/>
    <cellStyle name="ÅëÈ­ [0]_Ç° _수익증권-수익성-5-23일" xfId="2031"/>
    <cellStyle name="AeE­ [0]_C° _전환대출업무절차" xfId="2032"/>
    <cellStyle name="ÅëÈ­ [0]_Ç° _전환대출업무절차" xfId="2033"/>
    <cellStyle name="AeE­ [0]_CN±UA¶A÷μμ " xfId="2034"/>
    <cellStyle name="ÅëÈ­ [0]_ÇÒºÎ project" xfId="2035"/>
    <cellStyle name="AeE­ [0]_INQUIRY ¿μ¾÷AßAø " xfId="2036"/>
    <cellStyle name="ÅëÈ­ [0]_kc-elec system check list" xfId="2037"/>
    <cellStyle name="AeE­ [0]_laroux_1" xfId="2038"/>
    <cellStyle name="ÅëÈ­ [0]_laroux_1" xfId="2039"/>
    <cellStyle name="AeE­ [0]_laroux_2" xfId="2040"/>
    <cellStyle name="ÅëÈ­ [0]_laroux_2" xfId="2041"/>
    <cellStyle name="AeE­ [0]_laroux_3" xfId="2042"/>
    <cellStyle name="ÅëÈ­ [0]_laroux_3" xfId="2043"/>
    <cellStyle name="AeE­ [0]_laroux_4" xfId="2044"/>
    <cellStyle name="ÅëÈ­ [0]_laroux_4" xfId="2045"/>
    <cellStyle name="AeE­ [0]_laroux_5" xfId="2046"/>
    <cellStyle name="ÅëÈ­ [0]_laroux_5" xfId="2047"/>
    <cellStyle name="AeE­ [0]_laroux_만기연장초(안)" xfId="2048"/>
    <cellStyle name="ÅëÈ­ [0]_laroux_수시상환오토론만기연장안-8-28" xfId="2049"/>
    <cellStyle name="AeE­ [0]_M105CDT " xfId="2050"/>
    <cellStyle name="ÅëÈ­ [0]_MBO_0" xfId="2051"/>
    <cellStyle name="AeE­ [0]_MBO96_1" xfId="2052"/>
    <cellStyle name="ÅëÈ­ [0]_MBO96_1" xfId="2053"/>
    <cellStyle name="AeE­ [0]_º≫¼± ±æ¾i±uºI ¼o·R Ay°eC￥ " xfId="11061"/>
    <cellStyle name="ÅëÈ­ [0]_Sheet1" xfId="2054"/>
    <cellStyle name="AeE­ [0]_Sheet1_¸i¼¼¼­" xfId="2055"/>
    <cellStyle name="Aee­ _도급(당,변)11.13" xfId="11060"/>
    <cellStyle name="AeE­_ 2ÆAAþº° " xfId="2056"/>
    <cellStyle name="ÅëÈ­_´ëºñÇ¥" xfId="11059"/>
    <cellStyle name="AeE­_´eºnC￥_(그룹)차입금 관련지표 051005" xfId="11058"/>
    <cellStyle name="ÅëÈ­_´ëºñÇ¥_(그룹)차입금 관련지표 051005" xfId="11057"/>
    <cellStyle name="AeE­_´eºnC￥_04. 1.14" xfId="11056"/>
    <cellStyle name="ÅëÈ­_´ëºñÇ¥_04. 1.14" xfId="11055"/>
    <cellStyle name="AeE­_´eºnC￥_04.12.21" xfId="11054"/>
    <cellStyle name="ÅëÈ­_´ëºñÇ¥_04.12.21" xfId="11053"/>
    <cellStyle name="AeE­_´eºnC￥_05.1.18재무(회장님수정)" xfId="11052"/>
    <cellStyle name="ÅëÈ­_´ëºñÇ¥_05.1.18재무(회장님수정)" xfId="11051"/>
    <cellStyle name="AeE­_´eºnC￥_수주_매출(최종)" xfId="11050"/>
    <cellStyle name="ÅëÈ­_´ëºñÇ¥_수주_매출(최종)" xfId="11049"/>
    <cellStyle name="AeE­_´eºnC￥_재무대책양식05. 3.15" xfId="11048"/>
    <cellStyle name="ÅëÈ­_´ëºñÇ¥_재무대책양식05. 3.15" xfId="11047"/>
    <cellStyle name="AeE­_´eºnC￥_차입금및금리지수" xfId="11046"/>
    <cellStyle name="ÅëÈ­_´ëºñÇ¥_차입금및금리지수" xfId="11045"/>
    <cellStyle name="AeE­_¸AAa" xfId="11044"/>
    <cellStyle name="ÅëÈ­_¸ÅÃâ" xfId="2057"/>
    <cellStyle name="AeE­_¸AAaAc°i¾c½AAo" xfId="2058"/>
    <cellStyle name="ÅëÈ­_¿¹»ó±Ý¾×" xfId="11043"/>
    <cellStyle name="AeE­_≫c±aÆC¸A¹æAo" xfId="2059"/>
    <cellStyle name="ÅëÈ­_°í°´½Å¿ëÆò°¡" xfId="2060"/>
    <cellStyle name="AeE­_°ø≫cºn¿¹≫e¼­ " xfId="2061"/>
    <cellStyle name="ÅëÈ­_°ø¹®¾ç½Ä" xfId="2062"/>
    <cellStyle name="AeE­_°u¸RC×¸n_¾÷A¾º° " xfId="2063"/>
    <cellStyle name="ÅëÈ­_¼ö¼ö·á¿ä¾àÇ¥_마케팅총괄본부 주간회의 자료-순서" xfId="2064"/>
    <cellStyle name="AeE­_¼o¼o·a¿a¾aC￥_수시상환오토론만기연장안-8-28" xfId="2065"/>
    <cellStyle name="ÅëÈ­_¼ö¼ö·á¿ä¾àÇ¥_수시상환오토론만기연장안-8-28" xfId="2066"/>
    <cellStyle name="AeE­_¼o¼o·a¿a¾aC￥_오토파이낸스" xfId="2067"/>
    <cellStyle name="ÅëÈ­_¼ö¼ö·á¿ä¾àÇ¥_오토파이낸스" xfId="2068"/>
    <cellStyle name="AeE­_¼o¼o·a¿a¾aC￥_자동차영업" xfId="2069"/>
    <cellStyle name="ÅëÈ­_¼ö¼ö·á¿ä¾àÇ¥_자동차영업" xfId="2070"/>
    <cellStyle name="AeE­_¼o¼o·a¿a¾aC￥_자동차영업팀" xfId="2071"/>
    <cellStyle name="ÅëÈ­_¼ö¼ö·á¿ä¾àÇ¥_자동차영업팀" xfId="2072"/>
    <cellStyle name="AeE­_¼o¼o·a¿a¾aC￥_전무님회의자료(자동차영업팀9.3)" xfId="2073"/>
    <cellStyle name="ÅëÈ­_¼ö¼ö·á¿ä¾àÇ¥_전무님회의자료(자동차영업팀9.3)" xfId="2074"/>
    <cellStyle name="AeE­_¼o¼o·a¿a¾aC￥_전무님회의자료(자동차영업팀9월23)" xfId="2075"/>
    <cellStyle name="ÅëÈ­_¼ö¼ö·á¿ä¾àÇ¥_전무님회의자료(자동차영업팀9월23)" xfId="2076"/>
    <cellStyle name="AeE­_¼OAIºÐ¼R" xfId="2077"/>
    <cellStyle name="ÅëÈ­_½Å¿ëµî±ÞÇ¥" xfId="2078"/>
    <cellStyle name="AeE­_½A¿eμi±ÞC￥" xfId="2079"/>
    <cellStyle name="ÅëÈ­_½ÂÀÎ¾÷Ã¼" xfId="2080"/>
    <cellStyle name="AeE­_¹æ¾E2_I.판관비추정치와 실적치를 대입시 수익성 비교" xfId="2081"/>
    <cellStyle name="ÅëÈ­_¹æ¾È2_I.판관비추정치와 실적치를 대입시 수익성 비교" xfId="2082"/>
    <cellStyle name="AeE­_¹æ¾E2_TKB-보고서" xfId="2083"/>
    <cellStyle name="ÅëÈ­_¹æ¾È2_TKB-보고서" xfId="2084"/>
    <cellStyle name="AeE­_¹æ¾E2_마케팅실" xfId="2085"/>
    <cellStyle name="ÅëÈ­_¹æ¾È2_마케팅실" xfId="2086"/>
    <cellStyle name="AeE­_¹æ¾E2_마케팅총괄본부 주간회의 자료 (12.9) - 1" xfId="2087"/>
    <cellStyle name="ÅëÈ­_¹æ¾È2_마케팅총괄본부 주간회의 자료 (12.9) - 1" xfId="2088"/>
    <cellStyle name="AeE­_¹æ¾E2_마케팅총괄본부 주간회의 자료-순서" xfId="2089"/>
    <cellStyle name="ÅëÈ­_¹æ¾È2_마케팅총괄본부 주간회의 자료-순서" xfId="2090"/>
    <cellStyle name="AeE­_¹æ¾E2_수시상환오토론만기연장안-8-28" xfId="2091"/>
    <cellStyle name="ÅëÈ­_¹æ¾È2_수시상환오토론만기연장안-8-28" xfId="2092"/>
    <cellStyle name="AeE­_¹æ¾E2_오토파이낸스" xfId="2093"/>
    <cellStyle name="ÅëÈ­_¹æ¾È2_오토파이낸스" xfId="2094"/>
    <cellStyle name="AeE­_¹æ¾E2_자동차영업" xfId="2095"/>
    <cellStyle name="ÅëÈ­_¹æ¾È2_자동차영업" xfId="2096"/>
    <cellStyle name="AeE­_¹æ¾E2_자동차영업팀" xfId="2097"/>
    <cellStyle name="ÅëÈ­_¹æ¾È2_자동차영업팀" xfId="2098"/>
    <cellStyle name="AeE­_¹æ¾E2_전무님회의자료(자동차영업팀9.3)" xfId="2099"/>
    <cellStyle name="ÅëÈ­_¹æ¾È2_전무님회의자료(자동차영업팀9.3)" xfId="2100"/>
    <cellStyle name="AeE­_¹æ¾E2_전무님회의자료(자동차영업팀9월23)" xfId="2101"/>
    <cellStyle name="ÅëÈ­_¹æ¾È2_전무님회의자료(자동차영업팀9월23)" xfId="2102"/>
    <cellStyle name="AeE­_¹yAIº°AoAU°eE¹" xfId="2103"/>
    <cellStyle name="ÅëÈ­_2000¼ÕÈ® " xfId="2104"/>
    <cellStyle name="AeE­_97MBO (2)" xfId="2105"/>
    <cellStyle name="ÅëÈ­_97MBO (2)" xfId="2106"/>
    <cellStyle name="AeE­_A|Aa¿e" xfId="2107"/>
    <cellStyle name="ÅëÈ­_Á¦Ãâ¿ë" xfId="2108"/>
    <cellStyle name="AeE­_A¹Aa" xfId="2109"/>
    <cellStyle name="ÅëÈ­_Áõ±Ç Project" xfId="2110"/>
    <cellStyle name="AeE­_C° _소비자금융-Final-7월21일" xfId="2111"/>
    <cellStyle name="ÅëÈ­_Ç° _소비자금융-Final-7월21일" xfId="2112"/>
    <cellStyle name="AeE­_C° _수시상환-수익성-6월14일" xfId="2113"/>
    <cellStyle name="ÅëÈ­_Ç° _수시상환-수익성-6월14일" xfId="2114"/>
    <cellStyle name="AeE­_C° _수익증권-수익성-5-23일" xfId="2115"/>
    <cellStyle name="ÅëÈ­_Ç° _수익증권-수익성-5-23일" xfId="2116"/>
    <cellStyle name="AeE­_C° _수익증권-수익성-5-23일_수시상환오토론만기연장안-8-28" xfId="2117"/>
    <cellStyle name="ÅëÈ­_Ç° _수익증권-수익성-5-23일_수시상환오토론만기연장안-8-28" xfId="2118"/>
    <cellStyle name="AeE­_C° _수익증권-수익성-5-23일_수익성-8월17일(99년기준)" xfId="2119"/>
    <cellStyle name="ÅëÈ­_Ç° _수익증권-수익성-5-23일_수익성-8월17일(99년기준)" xfId="2120"/>
    <cellStyle name="AeE­_C° _전환대출업무절차" xfId="2121"/>
    <cellStyle name="ÅëÈ­_Ç° _전환대출업무절차" xfId="2122"/>
    <cellStyle name="AeE­_CN±UA¶A÷μμ " xfId="2123"/>
    <cellStyle name="ÅëÈ­_ÇÒºÎ project" xfId="2124"/>
    <cellStyle name="AeE­_INQUIRY ¿μ¾÷AßAø " xfId="2125"/>
    <cellStyle name="ÅëÈ­_kc-elec system check list" xfId="2126"/>
    <cellStyle name="AeE­_laroux_1" xfId="2127"/>
    <cellStyle name="ÅëÈ­_laroux_1" xfId="2128"/>
    <cellStyle name="AeE­_laroux_2" xfId="2129"/>
    <cellStyle name="ÅëÈ­_laroux_2" xfId="2130"/>
    <cellStyle name="AeE­_laroux_3" xfId="2131"/>
    <cellStyle name="ÅëÈ­_laroux_3" xfId="2132"/>
    <cellStyle name="AeE­_laroux_4" xfId="2133"/>
    <cellStyle name="ÅëÈ­_laroux_4" xfId="2134"/>
    <cellStyle name="AeE­_laroux_5" xfId="2135"/>
    <cellStyle name="ÅëÈ­_laroux_5" xfId="2136"/>
    <cellStyle name="AeE­_laroux_소비자금융-Final-7월21일" xfId="2137"/>
    <cellStyle name="ÅëÈ­_laroux_수시상환오토론만기연장안-8-28" xfId="2138"/>
    <cellStyle name="AeE­_M105CDT " xfId="2139"/>
    <cellStyle name="ÅëÈ­_MBO_0" xfId="2140"/>
    <cellStyle name="AeE­_MBO96_1" xfId="2141"/>
    <cellStyle name="ÅëÈ­_MBO96_1" xfId="2142"/>
    <cellStyle name="AeE­_º¸°i¾c½A_I.판관비추정치와 실적치를 대입시 수익성 비교" xfId="2143"/>
    <cellStyle name="ÅëÈ­_º¸°í¾ç½Ä_I.판관비추정치와 실적치를 대입시 수익성 비교" xfId="2144"/>
    <cellStyle name="AeE­_º¸°i¾c½A_TKB-보고서" xfId="2145"/>
    <cellStyle name="ÅëÈ­_º¸°í¾ç½Ä_TKB-보고서" xfId="2146"/>
    <cellStyle name="AeE­_º¸°i¾c½A_수익성-8월17일(99년기준)" xfId="2147"/>
    <cellStyle name="ÅëÈ­_º¸°í¾ç½Ä_수익성-8월17일(99년기준)" xfId="2148"/>
    <cellStyle name="AeE­_º≫¼± ±æ¾i±uºI ¼o·R Ay°eC￥ " xfId="11042"/>
    <cellStyle name="ÅëÈ­_Sheet1" xfId="2149"/>
    <cellStyle name="AeE­_Sheet1_¸i¼¼¼­" xfId="2150"/>
    <cellStyle name="Aee¡" xfId="11041"/>
    <cellStyle name="AeE¡© [0]_INQUIRY ¢¯¥ì¨ú¡ÀA©¬A©ª " xfId="2151"/>
    <cellStyle name="AeE¡©_INQUIRY ¢¯¥ì¨ú¡ÀA©¬A©ª " xfId="2152"/>
    <cellStyle name="AeE¡ⓒ [0]_¡¾ⓒøA¡Æ¨oA¡Æ¡IC¡I " xfId="11040"/>
    <cellStyle name="AeE¡ⓒ_¡¾ⓒøA¡Æ¨oA¡Æ¡IC¡I " xfId="11039"/>
    <cellStyle name="AeE￠R¨I [0]_¡E¡þAAaAc￠R¨¡i¡§uc¡§oAAo" xfId="2153"/>
    <cellStyle name="AeE￠R¨I_¡E¡þAAaAc￠R¨¡i¡§uc¡§oAAo" xfId="2154"/>
    <cellStyle name="ALIGNMENT" xfId="227"/>
    <cellStyle name="ARIAL" xfId="2155"/>
    <cellStyle name="Aþ" xfId="2156"/>
    <cellStyle name="Äþ" xfId="2157"/>
    <cellStyle name="Aþ_마곡보완" xfId="2158"/>
    <cellStyle name="Äþ_마곡보완" xfId="2159"/>
    <cellStyle name="Aþ¸" xfId="11038"/>
    <cellStyle name="Aþ¸¶ [" xfId="2160"/>
    <cellStyle name="Äþ¸¶ [" xfId="2161"/>
    <cellStyle name="Aþ¸¶ [_마곡보완" xfId="2162"/>
    <cellStyle name="Äþ¸¶ [_마곡보완" xfId="2163"/>
    <cellStyle name="AÞ¸¶ [0]_ 2ÆAAþº° " xfId="2164"/>
    <cellStyle name="ÄÞ¸¶ [0]_´ëºñÇ¥" xfId="11037"/>
    <cellStyle name="AÞ¸¶ [0]_´eºnC￥_(그룹)차입금 관련지표 051005" xfId="11036"/>
    <cellStyle name="ÄÞ¸¶ [0]_´ëºñÇ¥_(그룹)차입금 관련지표 051005" xfId="11035"/>
    <cellStyle name="AÞ¸¶ [0]_´eºnC￥_04. 1.14" xfId="11034"/>
    <cellStyle name="ÄÞ¸¶ [0]_´ëºñÇ¥_04. 1.14" xfId="11033"/>
    <cellStyle name="AÞ¸¶ [0]_´eºnC￥_04.12.21" xfId="11032"/>
    <cellStyle name="ÄÞ¸¶ [0]_´ëºñÇ¥_04.12.21" xfId="11031"/>
    <cellStyle name="AÞ¸¶ [0]_´eºnC￥_05.1.18재무(회장님수정)" xfId="11030"/>
    <cellStyle name="ÄÞ¸¶ [0]_´ëºñÇ¥_05.1.18재무(회장님수정)" xfId="11029"/>
    <cellStyle name="AÞ¸¶ [0]_´eºnC￥_수주_매출(최종)" xfId="11028"/>
    <cellStyle name="ÄÞ¸¶ [0]_´ëºñÇ¥_수주_매출(최종)" xfId="11027"/>
    <cellStyle name="AÞ¸¶ [0]_´eºnC￥_재무대책양식05. 3.15" xfId="11026"/>
    <cellStyle name="ÄÞ¸¶ [0]_´ëºñÇ¥_재무대책양식05. 3.15" xfId="11025"/>
    <cellStyle name="AÞ¸¶ [0]_´eºnC￥_차입금및금리지수" xfId="11024"/>
    <cellStyle name="ÄÞ¸¶ [0]_´ëºñÇ¥_차입금및금리지수" xfId="11023"/>
    <cellStyle name="AÞ¸¶ [0]_¸AAa" xfId="11022"/>
    <cellStyle name="ÄÞ¸¶ [0]_¸ÅÃâ" xfId="2165"/>
    <cellStyle name="AÞ¸¶ [0]_¸AAaAc°i¾c½AAo" xfId="2166"/>
    <cellStyle name="ÄÞ¸¶ [0]_¸í¼¼Ç¥" xfId="2167"/>
    <cellStyle name="AÞ¸¶ [0]_≫c±aÆC¸A¹æAo" xfId="2168"/>
    <cellStyle name="ÄÞ¸¶ [0]_°í°´½Å¿ëÆò°¡" xfId="2169"/>
    <cellStyle name="AÞ¸¶ [0]_°ø≫cºn¿¹≫e¼­ " xfId="2170"/>
    <cellStyle name="ÄÞ¸¶ [0]_°ø¹®¾ç½Ä" xfId="2171"/>
    <cellStyle name="AÞ¸¶ [0]_°u¸RC×¸n_¾÷A¾º° " xfId="2172"/>
    <cellStyle name="ÄÞ¸¶ [0]_¼ö¼ö·á¿ä¾àÇ¥" xfId="2173"/>
    <cellStyle name="AÞ¸¶ [0]_¼o¼o·a¿a¾aC￥_I.판관비추정치와 실적치를 대입시 수익성 비교" xfId="2174"/>
    <cellStyle name="ÄÞ¸¶ [0]_¼ö¼ö·á¿ä¾àÇ¥_I.판관비추정치와 실적치를 대입시 수익성 비교" xfId="2175"/>
    <cellStyle name="AÞ¸¶ [0]_¼o¼o·a¿a¾aC￥_TKB-보고서" xfId="2176"/>
    <cellStyle name="ÄÞ¸¶ [0]_¼ö¼ö·á¿ä¾àÇ¥_TKB-보고서" xfId="2177"/>
    <cellStyle name="AÞ¸¶ [0]_¼o¼o·a¿a¾aC￥_마케팅실" xfId="2178"/>
    <cellStyle name="ÄÞ¸¶ [0]_¼ö¼ö·á¿ä¾àÇ¥_마케팅실" xfId="2179"/>
    <cellStyle name="AÞ¸¶ [0]_¼o¼o·a¿a¾aC￥_마케팅총괄본부 주간회의 자료 (12.9) - 1" xfId="2180"/>
    <cellStyle name="ÄÞ¸¶ [0]_¼ö¼ö·á¿ä¾àÇ¥_마케팅총괄본부 주간회의 자료 (12.9) - 1" xfId="2181"/>
    <cellStyle name="AÞ¸¶ [0]_¼o¼o·a¿a¾aC￥_마케팅총괄본부 주간회의 자료-순서" xfId="2182"/>
    <cellStyle name="ÄÞ¸¶ [0]_¼ö¼ö·á¿ä¾àÇ¥_마케팅총괄본부 주간회의 자료-순서" xfId="2183"/>
    <cellStyle name="AÞ¸¶ [0]_¼o¼o·a¿a¾aC￥_수시상환오토론만기연장안-8-28" xfId="2184"/>
    <cellStyle name="ÄÞ¸¶ [0]_¼ö¼ö·á¿ä¾àÇ¥_수시상환오토론만기연장안-8-28" xfId="2185"/>
    <cellStyle name="AÞ¸¶ [0]_¼o¼o·a¿a¾aC￥_오토파이낸스" xfId="2186"/>
    <cellStyle name="ÄÞ¸¶ [0]_¼ö¼ö·á¿ä¾àÇ¥_오토파이낸스" xfId="2187"/>
    <cellStyle name="AÞ¸¶ [0]_¼o¼o·a¿a¾aC￥_자동차영업" xfId="2188"/>
    <cellStyle name="ÄÞ¸¶ [0]_¼ö¼ö·á¿ä¾àÇ¥_자동차영업" xfId="2189"/>
    <cellStyle name="AÞ¸¶ [0]_¼o¼o·a¿a¾aC￥_자동차영업팀" xfId="2190"/>
    <cellStyle name="ÄÞ¸¶ [0]_¼ö¼ö·á¿ä¾àÇ¥_자동차영업팀" xfId="2191"/>
    <cellStyle name="AÞ¸¶ [0]_¼o¼o·a¿a¾aC￥_전무님회의자료(자동차영업팀9.3)" xfId="2192"/>
    <cellStyle name="ÄÞ¸¶ [0]_¼ö¼ö·á¿ä¾àÇ¥_전무님회의자료(자동차영업팀9.3)" xfId="2193"/>
    <cellStyle name="AÞ¸¶ [0]_¼o¼o·a¿a¾aC￥_전무님회의자료(자동차영업팀9월23)" xfId="2194"/>
    <cellStyle name="ÄÞ¸¶ [0]_¼ö¼ö·á¿ä¾àÇ¥_전무님회의자료(자동차영업팀9월23)" xfId="2195"/>
    <cellStyle name="AÞ¸¶ [0]_¼OAIºÐ¼R" xfId="2196"/>
    <cellStyle name="ÄÞ¸¶ [0]_½Å¿ëµî±ÞÇ¥" xfId="2197"/>
    <cellStyle name="AÞ¸¶ [0]_½A¿eμi±ÞC￥" xfId="2198"/>
    <cellStyle name="ÄÞ¸¶ [0]_¹æ¾È" xfId="2199"/>
    <cellStyle name="AÞ¸¶ [0]_¹æ¾E2" xfId="2200"/>
    <cellStyle name="ÄÞ¸¶ [0]_¹æ¾È2" xfId="2201"/>
    <cellStyle name="AÞ¸¶ [0]_¹æ¾E2_I.판관비추정치와 실적치를 대입시 수익성 비교" xfId="2202"/>
    <cellStyle name="ÄÞ¸¶ [0]_¹æ¾È2_I.판관비추정치와 실적치를 대입시 수익성 비교" xfId="2203"/>
    <cellStyle name="AÞ¸¶ [0]_¹æ¾E2_TKB-보고서" xfId="2204"/>
    <cellStyle name="ÄÞ¸¶ [0]_¹æ¾È2_TKB-보고서" xfId="2205"/>
    <cellStyle name="AÞ¸¶ [0]_¹æ¾E2_마케팅실" xfId="2206"/>
    <cellStyle name="ÄÞ¸¶ [0]_¹æ¾È2_마케팅실" xfId="2207"/>
    <cellStyle name="AÞ¸¶ [0]_¹æ¾E2_마케팅총괄본부 주간회의 자료 (12.9) - 1" xfId="2208"/>
    <cellStyle name="ÄÞ¸¶ [0]_¹æ¾È2_마케팅총괄본부 주간회의 자료 (12.9) - 1" xfId="2209"/>
    <cellStyle name="AÞ¸¶ [0]_¹æ¾E2_마케팅총괄본부 주간회의 자료-순서" xfId="2210"/>
    <cellStyle name="ÄÞ¸¶ [0]_¹æ¾È2_마케팅총괄본부 주간회의 자료-순서" xfId="2211"/>
    <cellStyle name="AÞ¸¶ [0]_¹æ¾E2_수시상환오토론만기연장안-8-28" xfId="2212"/>
    <cellStyle name="ÄÞ¸¶ [0]_¹æ¾È2_수시상환오토론만기연장안-8-28" xfId="2213"/>
    <cellStyle name="AÞ¸¶ [0]_¹æ¾E2_오토파이낸스" xfId="2214"/>
    <cellStyle name="ÄÞ¸¶ [0]_¹æ¾È2_오토파이낸스" xfId="2215"/>
    <cellStyle name="AÞ¸¶ [0]_¹æ¾E2_자동차영업" xfId="2216"/>
    <cellStyle name="ÄÞ¸¶ [0]_¹æ¾È2_자동차영업" xfId="2217"/>
    <cellStyle name="AÞ¸¶ [0]_¹æ¾E2_자동차영업팀" xfId="2218"/>
    <cellStyle name="ÄÞ¸¶ [0]_¹æ¾È2_자동차영업팀" xfId="2219"/>
    <cellStyle name="AÞ¸¶ [0]_¹æ¾E2_전무님회의자료(자동차영업팀9.3)" xfId="2220"/>
    <cellStyle name="ÄÞ¸¶ [0]_¹æ¾È2_전무님회의자료(자동차영업팀9.3)" xfId="2221"/>
    <cellStyle name="AÞ¸¶ [0]_¹æ¾E2_전무님회의자료(자동차영업팀9월23)" xfId="2222"/>
    <cellStyle name="ÄÞ¸¶ [0]_¹æ¾È2_전무님회의자료(자동차영업팀9월23)" xfId="2223"/>
    <cellStyle name="AÞ¸¶ [0]_¹yAIº°AoAU°eE¹" xfId="2224"/>
    <cellStyle name="ÄÞ¸¶ [0]_2000¼ÕÈ® " xfId="2225"/>
    <cellStyle name="AÞ¸¶ [0]_97MBO (2)" xfId="2226"/>
    <cellStyle name="ÄÞ¸¶ [0]_97MBO (2)" xfId="2227"/>
    <cellStyle name="AÞ¸¶ [0]_A¹Aa" xfId="2228"/>
    <cellStyle name="ÄÞ¸¶ [0]_Áõ±Ç Project" xfId="2229"/>
    <cellStyle name="AÞ¸¶ [0]_C° _소비자금융-Final-7월21일" xfId="2230"/>
    <cellStyle name="ÄÞ¸¶ [0]_Ç° _소비자금융-Final-7월21일" xfId="2231"/>
    <cellStyle name="AÞ¸¶ [0]_C° _수시상환-수익성-6월14일" xfId="2232"/>
    <cellStyle name="ÄÞ¸¶ [0]_Ç° _수시상환-수익성-6월14일" xfId="2233"/>
    <cellStyle name="AÞ¸¶ [0]_C° _수익증권-수익성-5-23일" xfId="2234"/>
    <cellStyle name="ÄÞ¸¶ [0]_Ç° _수익증권-수익성-5-23일" xfId="2235"/>
    <cellStyle name="AÞ¸¶ [0]_C° _수익증권-수익성-5-23일_수시상환오토론만기연장안-8-28" xfId="2236"/>
    <cellStyle name="ÄÞ¸¶ [0]_Ç° _수익증권-수익성-5-23일_수시상환오토론만기연장안-8-28" xfId="2237"/>
    <cellStyle name="AÞ¸¶ [0]_C° _전환대출업무절차" xfId="2238"/>
    <cellStyle name="ÄÞ¸¶ [0]_Ç° _전환대출업무절차" xfId="2239"/>
    <cellStyle name="AÞ¸¶ [0]_CN°eAIAI96³a" xfId="2240"/>
    <cellStyle name="ÄÞ¸¶ [0]_ÇÒºÎ project" xfId="2241"/>
    <cellStyle name="AÞ¸¶ [0]_E¸AaAO½A " xfId="2242"/>
    <cellStyle name="ÄÞ¸¶ [0]_FINAL(¿øº») " xfId="2243"/>
    <cellStyle name="AÞ¸¶ [0]_INQUIRY ¿μ¾÷AßAø " xfId="2244"/>
    <cellStyle name="ÄÞ¸¶ [0]_laroux" xfId="2245"/>
    <cellStyle name="AÞ¸¶ [0]_laroux_1" xfId="2246"/>
    <cellStyle name="ÄÞ¸¶ [0]_laroux_1" xfId="2247"/>
    <cellStyle name="AÞ¸¶ [0]_laroux_2" xfId="2248"/>
    <cellStyle name="ÄÞ¸¶ [0]_laroux_2" xfId="2249"/>
    <cellStyle name="AÞ¸¶ [0]_laroux_3" xfId="2250"/>
    <cellStyle name="ÄÞ¸¶ [0]_laroux_3" xfId="2251"/>
    <cellStyle name="AÞ¸¶ [0]_M105CDT " xfId="2252"/>
    <cellStyle name="ÄÞ¸¶ [0]_MBO_0" xfId="2253"/>
    <cellStyle name="AÞ¸¶ [0]_MBO96_1" xfId="2254"/>
    <cellStyle name="ÄÞ¸¶ [0]_MBO96_1" xfId="2255"/>
    <cellStyle name="AÞ¸¶ [0]_º¸°i¾c½A_I.판관비추정치와 실적치를 대입시 수익성 비교" xfId="2256"/>
    <cellStyle name="ÄÞ¸¶ [0]_º¸°í¾ç½Ä_I.판관비추정치와 실적치를 대입시 수익성 비교" xfId="2257"/>
    <cellStyle name="AÞ¸¶ [0]_º¸°i¾c½A_TKB-보고서" xfId="2258"/>
    <cellStyle name="ÄÞ¸¶ [0]_º¸°í¾ç½Ä_TKB-보고서" xfId="2259"/>
    <cellStyle name="AÞ¸¶ [0]_º¸°i¾c½A_수시상환오토론만기연장안-8-28" xfId="2260"/>
    <cellStyle name="ÄÞ¸¶ [0]_º¸°í¾ç½Ä_수시상환오토론만기연장안-8-28" xfId="2261"/>
    <cellStyle name="AÞ¸¶ [0]_º≫¼± ±æ¾i±uºI ¼o·R Ay°eC￥ " xfId="11021"/>
    <cellStyle name="ÄÞ¸¶ [0]_Sheet1" xfId="2262"/>
    <cellStyle name="AÞ¸¶ [0]_Sheet1_¸i¼¼¼­" xfId="2263"/>
    <cellStyle name="AÞ¸¶_ 2ÆAAþº° " xfId="2264"/>
    <cellStyle name="ÄÞ¸¶_´ëºñÇ¥" xfId="11020"/>
    <cellStyle name="AÞ¸¶_´eºnC￥_(그룹)차입금 관련지표 051005" xfId="11019"/>
    <cellStyle name="ÄÞ¸¶_´ëºñÇ¥_(그룹)차입금 관련지표 051005" xfId="11018"/>
    <cellStyle name="AÞ¸¶_´eºnC￥_04. 1.14" xfId="11017"/>
    <cellStyle name="ÄÞ¸¶_´ëºñÇ¥_04. 1.14" xfId="11016"/>
    <cellStyle name="AÞ¸¶_´eºnC￥_04.12.21" xfId="11015"/>
    <cellStyle name="ÄÞ¸¶_´ëºñÇ¥_04.12.21" xfId="11014"/>
    <cellStyle name="AÞ¸¶_´eºnC￥_05.1.18재무(회장님수정)" xfId="11013"/>
    <cellStyle name="ÄÞ¸¶_´ëºñÇ¥_05.1.18재무(회장님수정)" xfId="11012"/>
    <cellStyle name="AÞ¸¶_´eºnC￥_수주_매출(최종)" xfId="11011"/>
    <cellStyle name="ÄÞ¸¶_´ëºñÇ¥_수주_매출(최종)" xfId="11010"/>
    <cellStyle name="AÞ¸¶_´eºnC￥_재무대책양식05. 3.15" xfId="11009"/>
    <cellStyle name="ÄÞ¸¶_´ëºñÇ¥_재무대책양식05. 3.15" xfId="11008"/>
    <cellStyle name="AÞ¸¶_´eºnC￥_차입금및금리지수" xfId="11007"/>
    <cellStyle name="ÄÞ¸¶_´ëºñÇ¥_차입금및금리지수" xfId="11006"/>
    <cellStyle name="AÞ¸¶_¸AAa" xfId="11005"/>
    <cellStyle name="ÄÞ¸¶_¸ÅÃâ" xfId="2265"/>
    <cellStyle name="AÞ¸¶_¸AAaAc°i¾c½AAo" xfId="2266"/>
    <cellStyle name="ÄÞ¸¶_¿¹»ó±Ý¾×" xfId="11004"/>
    <cellStyle name="AÞ¸¶_±aAØC￥_수익성-8월17일(99년기준)" xfId="2267"/>
    <cellStyle name="ÄÞ¸¶_±âÁØÇ¥_수익성-8월17일(99년기준)" xfId="2268"/>
    <cellStyle name="AÞ¸¶_≫c±aÆC¸A¹æAo" xfId="2269"/>
    <cellStyle name="ÄÞ¸¶_°í°´½Å¿ëÆò°¡" xfId="2270"/>
    <cellStyle name="AÞ¸¶_°i°´½A¿eÆo°¡_수익성-8월17일(99년기준)" xfId="2271"/>
    <cellStyle name="ÄÞ¸¶_°í°´½Å¿ëÆò°¡_수익성-8월17일(99년기준)" xfId="2272"/>
    <cellStyle name="AÞ¸¶_°ø≫cºn¿¹≫e¼­ " xfId="2273"/>
    <cellStyle name="ÄÞ¸¶_°ø¹®¾ç½Ä" xfId="2274"/>
    <cellStyle name="AÞ¸¶_°ßAu¿ø°¡C￥" xfId="2275"/>
    <cellStyle name="ÄÞ¸¶_¼ö¼ö·á¿ä¾àÇ¥_마케팅총괄본부 주간회의 자료-순서" xfId="2276"/>
    <cellStyle name="AÞ¸¶_¼o¼o·a¿a¾aC￥_수시상환오토론만기연장안-8-28" xfId="2277"/>
    <cellStyle name="ÄÞ¸¶_¼ö¼ö·á¿ä¾àÇ¥_수시상환오토론만기연장안-8-28" xfId="2278"/>
    <cellStyle name="AÞ¸¶_¼o¼o·a¿a¾aC￥_수익성-8월17일(99년기준)" xfId="2279"/>
    <cellStyle name="ÄÞ¸¶_¼ö¼ö·á¿ä¾àÇ¥_수익성-8월17일(99년기준)" xfId="2280"/>
    <cellStyle name="AÞ¸¶_¼o¼o·a¿a¾aC￥_오토파이낸스" xfId="2281"/>
    <cellStyle name="ÄÞ¸¶_¼ö¼ö·á¿ä¾àÇ¥_오토파이낸스" xfId="2282"/>
    <cellStyle name="AÞ¸¶_¼o¼o·a¿a¾aC￥_자동차영업" xfId="2283"/>
    <cellStyle name="ÄÞ¸¶_¼ö¼ö·á¿ä¾àÇ¥_자동차영업" xfId="2284"/>
    <cellStyle name="AÞ¸¶_¼o¼o·a¿a¾aC￥_자동차영업팀" xfId="2285"/>
    <cellStyle name="ÄÞ¸¶_¼ö¼ö·á¿ä¾àÇ¥_자동차영업팀" xfId="2286"/>
    <cellStyle name="AÞ¸¶_¼o¼o·a¿a¾aC￥_전무님회의자료(자동차영업팀9.3)" xfId="2287"/>
    <cellStyle name="ÄÞ¸¶_¼ö¼ö·á¿ä¾àÇ¥_전무님회의자료(자동차영업팀9.3)" xfId="2288"/>
    <cellStyle name="AÞ¸¶_¼o¼o·a¿a¾aC￥_전무님회의자료(자동차영업팀9월23)" xfId="2289"/>
    <cellStyle name="ÄÞ¸¶_¼ö¼ö·á¿ä¾àÇ¥_전무님회의자료(자동차영업팀9월23)" xfId="2290"/>
    <cellStyle name="AÞ¸¶_¼OAIºÐ¼R" xfId="2291"/>
    <cellStyle name="ÄÞ¸¶_½Å¿ëµî±ÞÇ¥" xfId="2292"/>
    <cellStyle name="AÞ¸¶_½A¿eμi±ÞC￥" xfId="2293"/>
    <cellStyle name="ÄÞ¸¶_½ÂÀÎ¾÷Ã¼" xfId="2294"/>
    <cellStyle name="AÞ¸¶_¹æ¾E2" xfId="2295"/>
    <cellStyle name="ÄÞ¸¶_¹æ¾È2" xfId="2296"/>
    <cellStyle name="AÞ¸¶_¹æ¾E2_I.판관비추정치와 실적치를 대입시 수익성 비교" xfId="2297"/>
    <cellStyle name="ÄÞ¸¶_¹æ¾È2_I.판관비추정치와 실적치를 대입시 수익성 비교" xfId="2298"/>
    <cellStyle name="AÞ¸¶_¹æ¾E2_TKB-보고서" xfId="2299"/>
    <cellStyle name="ÄÞ¸¶_¹æ¾È2_TKB-보고서" xfId="2300"/>
    <cellStyle name="AÞ¸¶_¹æ¾E2_마케팅실" xfId="2301"/>
    <cellStyle name="ÄÞ¸¶_¹æ¾È2_마케팅실" xfId="2302"/>
    <cellStyle name="AÞ¸¶_¹æ¾E2_마케팅총괄본부 주간회의 자료 (12.9) - 1" xfId="2303"/>
    <cellStyle name="ÄÞ¸¶_¹æ¾È2_마케팅총괄본부 주간회의 자료 (12.9) - 1" xfId="2304"/>
    <cellStyle name="AÞ¸¶_¹æ¾E2_마케팅총괄본부 주간회의 자료-순서" xfId="2305"/>
    <cellStyle name="ÄÞ¸¶_¹æ¾È2_마케팅총괄본부 주간회의 자료-순서" xfId="2306"/>
    <cellStyle name="AÞ¸¶_¹æ¾E2_수시상환오토론만기연장안-8-28" xfId="2307"/>
    <cellStyle name="ÄÞ¸¶_¹æ¾È2_수시상환오토론만기연장안-8-28" xfId="2308"/>
    <cellStyle name="AÞ¸¶_¹æ¾E2_수익성-8월17일(99년기준)" xfId="2309"/>
    <cellStyle name="ÄÞ¸¶_¹æ¾È2_수익성-8월17일(99년기준)" xfId="2310"/>
    <cellStyle name="AÞ¸¶_¹æ¾E2_오토파이낸스" xfId="2311"/>
    <cellStyle name="ÄÞ¸¶_¹æ¾È2_오토파이낸스" xfId="2312"/>
    <cellStyle name="AÞ¸¶_¹æ¾E2_자동차영업" xfId="2313"/>
    <cellStyle name="ÄÞ¸¶_¹æ¾È2_자동차영업" xfId="2314"/>
    <cellStyle name="AÞ¸¶_¹æ¾E2_자동차영업팀" xfId="2315"/>
    <cellStyle name="ÄÞ¸¶_¹æ¾È2_자동차영업팀" xfId="2316"/>
    <cellStyle name="AÞ¸¶_¹æ¾E2_전무님회의자료(자동차영업팀9.3)" xfId="2317"/>
    <cellStyle name="ÄÞ¸¶_¹æ¾È2_전무님회의자료(자동차영업팀9.3)" xfId="2318"/>
    <cellStyle name="AÞ¸¶_¹æ¾E2_전무님회의자료(자동차영업팀9월23)" xfId="2319"/>
    <cellStyle name="ÄÞ¸¶_¹æ¾È2_전무님회의자료(자동차영업팀9월23)" xfId="2320"/>
    <cellStyle name="AÞ¸¶_¹yAIº°AoAU°eE¹" xfId="2321"/>
    <cellStyle name="ÄÞ¸¶_2000¼ÕÈ® " xfId="2322"/>
    <cellStyle name="AÞ¸¶_97MBO (2)" xfId="2323"/>
    <cellStyle name="ÄÞ¸¶_97MBO (2)" xfId="2324"/>
    <cellStyle name="AÞ¸¶_A|Aa¿e" xfId="2325"/>
    <cellStyle name="ÄÞ¸¶_Á¦Ãâ¿ë" xfId="2326"/>
    <cellStyle name="AÞ¸¶_A¤±C¼­·u_수익성-8월17일(99년기준)" xfId="2327"/>
    <cellStyle name="ÄÞ¸¶_Ã¤±Ç¼­·ù_수익성-8월17일(99년기준)" xfId="2328"/>
    <cellStyle name="AÞ¸¶_A¹Aa" xfId="2329"/>
    <cellStyle name="ÄÞ¸¶_Áõ±Ç Project" xfId="2330"/>
    <cellStyle name="AÞ¸¶_C° _소비자금융-Final-7월21일" xfId="2331"/>
    <cellStyle name="ÄÞ¸¶_Ç° _소비자금융-Final-7월21일" xfId="2332"/>
    <cellStyle name="AÞ¸¶_C° _수시상환-수익성-6월14일" xfId="2333"/>
    <cellStyle name="ÄÞ¸¶_Ç° _수시상환-수익성-6월14일" xfId="2334"/>
    <cellStyle name="AÞ¸¶_C° _수익증권-수익성-5-23일" xfId="2335"/>
    <cellStyle name="ÄÞ¸¶_Ç° _수익증권-수익성-5-23일" xfId="2336"/>
    <cellStyle name="AÞ¸¶_C° _수익증권-수익성-5-23일_수시상환오토론만기연장안-8-28" xfId="2337"/>
    <cellStyle name="ÄÞ¸¶_Ç° _수익증권-수익성-5-23일_수시상환오토론만기연장안-8-28" xfId="2338"/>
    <cellStyle name="AÞ¸¶_C° _전환대출업무절차" xfId="2339"/>
    <cellStyle name="ÄÞ¸¶_Ç° _전환대출업무절차" xfId="2340"/>
    <cellStyle name="AÞ¸¶_CN°eAIAI96³a" xfId="2341"/>
    <cellStyle name="ÄÞ¸¶_ÇÒºÎ project" xfId="2342"/>
    <cellStyle name="AÞ¸¶_E¸AaAO½A " xfId="2343"/>
    <cellStyle name="ÄÞ¸¶_FINAL(¿øº») " xfId="2344"/>
    <cellStyle name="AÞ¸¶_INQUIRY ¿μ¾÷AßAø " xfId="2345"/>
    <cellStyle name="ÄÞ¸¶_laroux" xfId="2346"/>
    <cellStyle name="AÞ¸¶_laroux_1" xfId="2347"/>
    <cellStyle name="ÄÞ¸¶_laroux_1" xfId="2348"/>
    <cellStyle name="AÞ¸¶_laroux_2" xfId="2349"/>
    <cellStyle name="ÄÞ¸¶_laroux_2" xfId="2350"/>
    <cellStyle name="AÞ¸¶_laroux_3" xfId="2351"/>
    <cellStyle name="ÄÞ¸¶_laroux_3" xfId="2352"/>
    <cellStyle name="AÞ¸¶_laroux_4" xfId="2353"/>
    <cellStyle name="ÄÞ¸¶_laroux_4" xfId="2354"/>
    <cellStyle name="AÞ¸¶_M105CDT " xfId="2355"/>
    <cellStyle name="ÄÞ¸¶_MBO_0" xfId="2356"/>
    <cellStyle name="AÞ¸¶_MBO96_1" xfId="2357"/>
    <cellStyle name="ÄÞ¸¶_MBO96_1" xfId="2358"/>
    <cellStyle name="AÞ¸¶_º¸°i¾c½A_I.판관비추정치와 실적치를 대입시 수익성 비교" xfId="2359"/>
    <cellStyle name="ÄÞ¸¶_º¸°í¾ç½Ä_I.판관비추정치와 실적치를 대입시 수익성 비교" xfId="2360"/>
    <cellStyle name="AÞ¸¶_º¸°i¾c½A_TKB-보고서" xfId="2361"/>
    <cellStyle name="ÄÞ¸¶_º¸°í¾ç½Ä_TKB-보고서" xfId="2362"/>
    <cellStyle name="AÞ¸¶_º¸°i¾c½A_수시상환오토론만기연장안-8-28" xfId="2363"/>
    <cellStyle name="ÄÞ¸¶_º¸°í¾ç½Ä_수시상환오토론만기연장안-8-28" xfId="2364"/>
    <cellStyle name="AÞ¸¶_º≫¼± ±æ¾i±uºI ¼o·R Ay°eC￥ " xfId="11003"/>
    <cellStyle name="ÄÞ¸¶_Sheet1" xfId="2365"/>
    <cellStyle name="AÞ¸¶_Sheet1_¸i¼¼¼­" xfId="2366"/>
    <cellStyle name="Attach Rates" xfId="2367"/>
    <cellStyle name="_x0001_b" xfId="2368"/>
    <cellStyle name="Bad" xfId="3031"/>
    <cellStyle name="Bad 2" xfId="3032"/>
    <cellStyle name="Blank [$]" xfId="3033"/>
    <cellStyle name="Blank [%]" xfId="3034"/>
    <cellStyle name="Blank [,]" xfId="3035"/>
    <cellStyle name="Blank [1$]" xfId="3036"/>
    <cellStyle name="Blank [1%]" xfId="3037"/>
    <cellStyle name="Blank [1,]" xfId="3038"/>
    <cellStyle name="Blank [2$]" xfId="3039"/>
    <cellStyle name="Blank [2%]" xfId="3040"/>
    <cellStyle name="Blank [2,]" xfId="3041"/>
    <cellStyle name="Blank [3$]" xfId="3042"/>
    <cellStyle name="Blank [3%]" xfId="3043"/>
    <cellStyle name="Blank [3,]" xfId="3044"/>
    <cellStyle name="Blank [D-M-Y]" xfId="3045"/>
    <cellStyle name="Blank [K,]" xfId="3046"/>
    <cellStyle name="BlankIII" xfId="3047"/>
    <cellStyle name="Bold/Border" xfId="3048"/>
    <cellStyle name="Bridge " xfId="3049"/>
    <cellStyle name="Bullet" xfId="3050"/>
    <cellStyle name="C" xfId="11002"/>
    <cellStyle name="C_BOOKCITY(전기)" xfId="11001"/>
    <cellStyle name="C_공설운동진입(가실행)" xfId="11000"/>
    <cellStyle name="C_공설운동진입(가실행)_BOOKCITY(전기)" xfId="10999"/>
    <cellStyle name="C_공설운동진입(가실행)_사본 - 파주 북시티(이채)" xfId="10998"/>
    <cellStyle name="C_공설운동진입(가실행)_파주 BOOK CITY(통보용)" xfId="10997"/>
    <cellStyle name="C_공설운동진입(가실행)_파주 BOOK CITY가실행내역" xfId="10996"/>
    <cellStyle name="C_공설운동진입(가실행)_파주 북시티(이채)제출" xfId="10995"/>
    <cellStyle name="C_공설운동진입(가실행)_파주 북시티(전체)제출(변경전)" xfId="10994"/>
    <cellStyle name="C_사본 - 파주 북시티(이채)" xfId="10993"/>
    <cellStyle name="C_토목내역서" xfId="10992"/>
    <cellStyle name="C_토목내역서_BOOKCITY(전기)" xfId="10991"/>
    <cellStyle name="C_토목내역서_공설운동진입(가실행)" xfId="10990"/>
    <cellStyle name="C_토목내역서_공설운동진입(가실행)_BOOKCITY(전기)" xfId="10989"/>
    <cellStyle name="C_토목내역서_공설운동진입(가실행)_사본 - 파주 북시티(이채)" xfId="10988"/>
    <cellStyle name="C_토목내역서_공설운동진입(가실행)_파주 BOOK CITY(통보용)" xfId="10987"/>
    <cellStyle name="C_토목내역서_공설운동진입(가실행)_파주 BOOK CITY가실행내역" xfId="10986"/>
    <cellStyle name="C_토목내역서_공설운동진입(가실행)_파주 북시티(이채)제출" xfId="10985"/>
    <cellStyle name="C_토목내역서_공설운동진입(가실행)_파주 북시티(전체)제출(변경전)" xfId="10984"/>
    <cellStyle name="C_토목내역서_사본 - 파주 북시티(이채)" xfId="10983"/>
    <cellStyle name="C_토목내역서_파주 BOOK CITY(통보용)" xfId="10982"/>
    <cellStyle name="C_토목내역서_파주 BOOK CITY가실행내역" xfId="10981"/>
    <cellStyle name="C_토목내역서_파주 북시티(이채)제출" xfId="10980"/>
    <cellStyle name="C_토목내역서_파주 북시티(전체)제출(변경전)" xfId="10979"/>
    <cellStyle name="C_파주 BOOK CITY(통보용)" xfId="10978"/>
    <cellStyle name="C_파주 BOOK CITY가실행내역" xfId="10977"/>
    <cellStyle name="C_파주 북시티(이채)제출" xfId="10976"/>
    <cellStyle name="C_파주 북시티(전체)제출(변경전)" xfId="10975"/>
    <cellStyle name="C¡IA¨ª_¡¾ⓒøA¡Æ¨oA¡Æ¡IC¡I " xfId="10974"/>
    <cellStyle name="C¡ÍA¨ª_¡íc¨ú¡À¨¬I¨¬¡Æ AN¡Æe " xfId="2369"/>
    <cellStyle name="C¡IA¨ª_￠￢AAaAc¡Æi¨uc¨oAAo" xfId="2370"/>
    <cellStyle name="C￠RIA¡§¨￡_¡E¡þAAaAc￠R¨¡i¡§uc¡§oAAo" xfId="2371"/>
    <cellStyle name="C￥" xfId="2372"/>
    <cellStyle name="Ç¥" xfId="2373"/>
    <cellStyle name="C￥_마곡보완" xfId="2374"/>
    <cellStyle name="Ç¥_마곡보완" xfId="2375"/>
    <cellStyle name="C￥AØ_  FAB AIA¤  " xfId="10973"/>
    <cellStyle name="Ç¥ÁØ_(Á¤º¸ºÎ¹®)¿ùº°ÀÎ¿ø°èÈ¹" xfId="2376"/>
    <cellStyle name="C￥AØ_´eAN°yC￥ " xfId="228"/>
    <cellStyle name="Ç¥ÁØ_´ëºñÇ¥" xfId="10972"/>
    <cellStyle name="C￥AØ_´eºnC￥ (2)_1_ºI´eAa°ø " xfId="10971"/>
    <cellStyle name="Ç¥ÁØ_´ëºñÇ¥ (2)_1_ºÎ´ëÅä°ø " xfId="3051"/>
    <cellStyle name="C￥AØ_´eºnC￥ (2)_1_ºI´eAa°ø _(그룹)차입금 관련지표 051005" xfId="10970"/>
    <cellStyle name="Ç¥ÁØ_´ëºñÇ¥ (2)_1_ºÎ´ëÅä°ø _(그룹)차입금 관련지표 051005" xfId="10969"/>
    <cellStyle name="C￥AØ_´eºnC￥ (2)_1_ºI´eAa°ø _04.12.21" xfId="10968"/>
    <cellStyle name="Ç¥ÁØ_´ëºñÇ¥ (2)_1_ºÎ´ëÅä°ø _04.12.21" xfId="10967"/>
    <cellStyle name="C￥AØ_´eºnC￥ (2)_1_ºI´eAa°ø _05.1.18재무(회장님수정)" xfId="10966"/>
    <cellStyle name="Ç¥ÁØ_´ëºñÇ¥ (2)_1_ºÎ´ëÅä°ø _05.1.18재무(회장님수정)" xfId="10965"/>
    <cellStyle name="C￥AØ_´eºnC￥ (2)_1_ºI´eAa°ø _1.차입금현황" xfId="10964"/>
    <cellStyle name="Ç¥ÁØ_´ëºñÇ¥ (2)_1_ºÎ´ëÅä°ø _1.차입금현황" xfId="10963"/>
    <cellStyle name="C￥AØ_´eºnC￥ (2)_1_ºI´eAa°ø _2003. 2.11" xfId="10962"/>
    <cellStyle name="Ç¥ÁØ_´ëºñÇ¥ (2)_1_ºÎ´ëÅä°ø _2003. 2.11" xfId="10961"/>
    <cellStyle name="C￥AØ_´eºnC￥ (2)_1_ºI´eAa°ø _NC702978" xfId="10960"/>
    <cellStyle name="Ç¥ÁØ_´ëºñÇ¥ (2)_1_ºÎ´ëÅä°ø _NC702978" xfId="10959"/>
    <cellStyle name="C￥AØ_´eºnC￥ (2)_1_ºI´eAa°ø _재무대책(2.17)" xfId="10958"/>
    <cellStyle name="Ç¥ÁØ_´ëºñÇ¥ (2)_1_ºÎ´ëÅä°ø _재무대책(2.17)" xfId="10957"/>
    <cellStyle name="C￥AØ_´eºnC￥ (2)_1_ºI´eAa°ø _재무대책양식05. 3.15" xfId="10956"/>
    <cellStyle name="Ç¥ÁØ_´ëºñÇ¥ (2)_1_ºÎ´ëÅä°ø _재무대책양식05. 3.15" xfId="10955"/>
    <cellStyle name="C￥AØ_´eºnC￥ (2)_1_ºI´eAa°ø _차입금및금리지수" xfId="10954"/>
    <cellStyle name="Ç¥ÁØ_´ëºñÇ¥ (2)_1_ºÎ´ëÅä°ø _차입금및금리지수" xfId="10953"/>
    <cellStyle name="C￥AØ_´eºnC￥ (2)_ºI´eAa°ø " xfId="3052"/>
    <cellStyle name="Ç¥ÁØ_´ëºñÇ¥ (2)_ºÎ´ëÅä°ø " xfId="3053"/>
    <cellStyle name="C￥AØ_´eºnC￥ (2)_ºI´eAa°ø  2" xfId="10952"/>
    <cellStyle name="Ç¥ÁØ_´ëºñÇ¥ (2)_ºÎ´ëÅä°ø _(그룹)차입금 관련지표 051005" xfId="10951"/>
    <cellStyle name="C￥AØ_´eºnC￥ (2)_ºI´eAa°ø _04.12.21" xfId="10950"/>
    <cellStyle name="Ç¥ÁØ_´ëºñÇ¥ (2)_ºÎ´ëÅä°ø _04.12.21" xfId="10949"/>
    <cellStyle name="C￥AØ_´eºnC￥ (2)_ºI´eAa°ø _05.1.18재무(회장님수정)" xfId="10948"/>
    <cellStyle name="Ç¥ÁØ_´ëºñÇ¥ (2)_ºÎ´ëÅä°ø _05.1.18재무(회장님수정)" xfId="10947"/>
    <cellStyle name="C￥AØ_´eºnC￥ (2)_ºI´eAa°ø _1.차입금현황" xfId="10946"/>
    <cellStyle name="Ç¥ÁØ_´ëºñÇ¥ (2)_ºÎ´ëÅä°ø _1.차입금현황" xfId="10945"/>
    <cellStyle name="C￥AØ_´eºnC￥ (2)_ºI´eAa°ø _2003. 2.11" xfId="10944"/>
    <cellStyle name="Ç¥ÁØ_´ëºñÇ¥ (2)_ºÎ´ëÅä°ø _2003. 2.11" xfId="10943"/>
    <cellStyle name="C￥AØ_´eºnC￥ (2)_ºI´eAa°ø _NC702978" xfId="10942"/>
    <cellStyle name="Ç¥ÁØ_´ëºñÇ¥ (2)_ºÎ´ëÅä°ø _NC702978" xfId="10941"/>
    <cellStyle name="C￥AØ_´eºnC￥ (2)_ºI´eAa°ø _재무대책(2.17)" xfId="10940"/>
    <cellStyle name="Ç¥ÁØ_´ëºñÇ¥ (2)_ºÎ´ëÅä°ø _재무대책(2.17)" xfId="10939"/>
    <cellStyle name="C￥AØ_´eºnC￥ (2)_ºI´eAa°ø _재무대책양식05. 3.15" xfId="10938"/>
    <cellStyle name="Ç¥ÁØ_´ëºñÇ¥ (2)_ºÎ´ëÅä°ø _재무대책양식05. 3.15" xfId="10937"/>
    <cellStyle name="C￥AØ_´eºnC￥ (2)_ºI´eAa°ø _차입금및금리지수" xfId="10936"/>
    <cellStyle name="Ç¥ÁØ_´ëºñÇ¥ (2)_ºÎ´ëÅä°ø _차입금및금리지수" xfId="10935"/>
    <cellStyle name="C￥AØ_¸AAa.¼OAI " xfId="2377"/>
    <cellStyle name="Ç¥ÁØ_¸í¼¼Ç¥" xfId="2378"/>
    <cellStyle name="C￥AØ_¿ø°¡ºÐ¼R" xfId="2379"/>
    <cellStyle name="Ç¥ÁØ_¿ù°£¿ä¾àº¸°í" xfId="229"/>
    <cellStyle name="C￥AØ_¿μ¾÷CoE² " xfId="230"/>
    <cellStyle name="Ç¥ÁØ_±¸¸Å³³±â" xfId="2380"/>
    <cellStyle name="C￥AØ_±YºnAy°¨" xfId="2381"/>
    <cellStyle name="Ç¥ÁØ_»ç¾÷ºÎº° ÃÑ°è " xfId="2382"/>
    <cellStyle name="C￥AØ_≫c¾÷ºIº° AN°e " xfId="2383"/>
    <cellStyle name="Ç¥ÁØ_°¡¼³" xfId="231"/>
    <cellStyle name="C￥AØ_°ø≫c¿ø°¡" xfId="2384"/>
    <cellStyle name="Ç¥ÁØ_°ø¹®" xfId="2385"/>
    <cellStyle name="C￥AØ_0N-HANDLING " xfId="2386"/>
    <cellStyle name="Ç¥ÁØ_0N-HANDLING " xfId="2387"/>
    <cellStyle name="C￥AØ_0N-HANDLING _산재매입세" xfId="3054"/>
    <cellStyle name="Ç¥ÁØ_0N-HANDLING _자금운용" xfId="3055"/>
    <cellStyle name="C￥AØ_0N-HANDLING _착수결의(평택손익)2" xfId="3056"/>
    <cellStyle name="Ç¥ÁØ_0N-HANDLING _착수결의(평택손익)2" xfId="3057"/>
    <cellStyle name="C￥AØ_0N-HANDLING _착수결의서(도곡동하이페리온)" xfId="3058"/>
    <cellStyle name="Ç¥ÁØ_0N-HANDLING _착수결의서(도곡동하이페리온)" xfId="3059"/>
    <cellStyle name="C￥AØ_0N-HANDLING _착수결의서(도곡동하이페리온).xls Chart 1" xfId="3060"/>
    <cellStyle name="Ç¥ÁØ_0N-HANDLING _착수결의서(도곡동하이페리온).xls Chart 1" xfId="3061"/>
    <cellStyle name="C￥AØ_0N-HANDLING _착수결의서(하남신장)" xfId="3062"/>
    <cellStyle name="Ç¥ÁØ_0N-HANDLING _착수결의서(하남신장)" xfId="3063"/>
    <cellStyle name="C￥AØ_0N-HANDLING _초기예산총괄(조정_영노)" xfId="3064"/>
    <cellStyle name="Ç¥ÁØ_½Ç½Ã (2)" xfId="3065"/>
    <cellStyle name="C￥AØ_¹æ¾E2" xfId="2388"/>
    <cellStyle name="Ç¥ÁØ_¹æ¾È2" xfId="2389"/>
    <cellStyle name="C￥AØ_¹æ¾E2_I.판관비추정치와 실적치를 대입시 수익성 비교" xfId="2390"/>
    <cellStyle name="Ç¥ÁØ_¹æ¾È2_I.판관비추정치와 실적치를 대입시 수익성 비교" xfId="2391"/>
    <cellStyle name="C￥AØ_¹æ¾E2_TKB-보고서" xfId="2392"/>
    <cellStyle name="Ç¥ÁØ_¹æ¾È2_TKB-보고서" xfId="2393"/>
    <cellStyle name="C￥AØ_³￢½A¿¹≫e(9¿u)" xfId="2394"/>
    <cellStyle name="Ç¥ÁØ_5-1±¤°í " xfId="2395"/>
    <cellStyle name="C￥AØ_5-1±¤°i _0310추정손익" xfId="2396"/>
    <cellStyle name="Ç¥ÁØ_5-1±¤°í _계열사현황" xfId="2397"/>
    <cellStyle name="C￥AØ_5-1±¤°i _사장단회의(1월)(1)" xfId="2398"/>
    <cellStyle name="Ç¥ÁØ_5-1±¤°í _사장단회의(1월)(1)" xfId="2399"/>
    <cellStyle name="C￥AØ_5-1±¤°i _산재매입세" xfId="3066"/>
    <cellStyle name="Ç¥ÁØ_5-1±¤°í _자금운용" xfId="3067"/>
    <cellStyle name="C￥AØ_5-1±¤°i _재무팀종합" xfId="2400"/>
    <cellStyle name="Ç¥ÁØ_5-1±¤°í _재무팀종합" xfId="2401"/>
    <cellStyle name="C￥AØ_5-1±¤°i _착수결의(평택손익)2" xfId="3068"/>
    <cellStyle name="Ç¥ÁØ_5-1±¤°í _착수결의(평택손익)2" xfId="3069"/>
    <cellStyle name="C￥AØ_5-1±¤°i _착수결의서(도곡동하이페리온)" xfId="3070"/>
    <cellStyle name="Ç¥ÁØ_5-1±¤°í _착수결의서(도곡동하이페리온)" xfId="3071"/>
    <cellStyle name="C￥AØ_5-1±¤°i _착수결의서(도곡동하이페리온).xls Chart 1" xfId="3072"/>
    <cellStyle name="Ç¥ÁØ_5-1±¤°í _착수결의서(도곡동하이페리온).xls Chart 1" xfId="3073"/>
    <cellStyle name="C￥AØ_5-1±¤°i _착수결의서(동서울)" xfId="3074"/>
    <cellStyle name="Ç¥ÁØ_5-1±¤°í _착수결의서(죽전4차2단지)" xfId="3075"/>
    <cellStyle name="C￥AØ_5-1±¤°i _착수결의서(하남신장)" xfId="3076"/>
    <cellStyle name="Ç¥ÁØ_5-1±¤°í _착수결의서(하남신장)" xfId="3077"/>
    <cellStyle name="C￥AØ_5-1±¤°i _착수결의서020129(동서울1)" xfId="3078"/>
    <cellStyle name="Ç¥ÁØ_5-1±¤°í _착수결의서변경양식(excel)" xfId="3079"/>
    <cellStyle name="C￥AØ_5-1±¤°i _초기예산총괄(조정_영노)" xfId="3080"/>
    <cellStyle name="Ç¥ÁØ_Á¦Ãâ¿ë" xfId="2402"/>
    <cellStyle name="C￥AØ_Æ?±a≫cC×" xfId="2403"/>
    <cellStyle name="Ç¥ÁØ_ÁÖ°£º¸°í" xfId="2404"/>
    <cellStyle name="C￥AØ_ArbiteC°AC" xfId="2405"/>
    <cellStyle name="Ç¥ÁØ_Àü·«°èÈ¹" xfId="10934"/>
    <cellStyle name="C￥AØ_Ay°eC￥(2¿u) _1.공사개요" xfId="2406"/>
    <cellStyle name="Ç¥ÁØ_Áý°èÇ¥(2¿ù) _계열사현황" xfId="2407"/>
    <cellStyle name="C￥AØ_Ay°eC￥(2¿u) _남양기숙사" xfId="2408"/>
    <cellStyle name="Ç¥ÁØ_Áý°èÇ¥(2¿ù) _사장단회의(1월)(1)" xfId="2409"/>
    <cellStyle name="C￥AØ_Ay°eC￥(2¿u) _산재매입세" xfId="3081"/>
    <cellStyle name="Ç¥ÁØ_Áý°èÇ¥(2¿ù) _자금운용" xfId="3082"/>
    <cellStyle name="C￥AØ_Ay°eC￥(2¿u) _전경사진(윈터가든070409)-회장님보고용" xfId="2410"/>
    <cellStyle name="Ç¥ÁØ_Áý°èÇ¥(2¿ù) _착수결의(평택손익)2" xfId="3083"/>
    <cellStyle name="C￥AØ_Ay°eC￥(2¿u) _착수결의서(도곡동하이페리온)" xfId="3084"/>
    <cellStyle name="Ç¥ÁØ_Áý°èÇ¥(2¿ù) _착수결의서(도곡동하이페리온)" xfId="3085"/>
    <cellStyle name="C￥AØ_Ay°eC￥(2¿u) _착수결의서(도곡동하이페리온).xls Chart 1" xfId="3086"/>
    <cellStyle name="Ç¥ÁØ_Áý°èÇ¥(2¿ù) _착수결의서(도곡동하이페리온).xls Chart 1" xfId="3087"/>
    <cellStyle name="C￥AØ_Ay°eC￥(2¿u) _착수결의서(동서울)" xfId="3088"/>
    <cellStyle name="Ç¥ÁØ_Áý°èÇ¥(2¿ù) _착수결의서(죽전4차2단지)" xfId="3089"/>
    <cellStyle name="C￥AØ_Ay°eC￥(2¿u) _착수결의서(하남신장)" xfId="3090"/>
    <cellStyle name="Ç¥ÁØ_Áý°èÇ¥(2¿ù) _착수결의서(하남신장)" xfId="3091"/>
    <cellStyle name="C￥AØ_Ay°eC￥(2¿u) _착수결의서020129(동서울1)" xfId="3092"/>
    <cellStyle name="Ç¥ÁØ_Áý°èÇ¥(2¿ù) _착수결의서변경양식(excel)" xfId="3093"/>
    <cellStyle name="C￥AØ_Ay°eC￥(2¿u) _초기예산총괄(조정_영노)" xfId="3094"/>
    <cellStyle name="Ç¥ÁØ_Ç° " xfId="2411"/>
    <cellStyle name="C￥AØ_C° _I.판관비추정치와 실적치를 대입시 수익성 비교" xfId="2412"/>
    <cellStyle name="Ç¥ÁØ_Ç° _I.판관비추정치와 실적치를 대입시 수익성 비교" xfId="2413"/>
    <cellStyle name="C￥AØ_C° _TKB-보고서" xfId="2414"/>
    <cellStyle name="Ç¥ÁØ_Ç° _TKB-보고서" xfId="2415"/>
    <cellStyle name="C￥AØ_CN°eAIAI" xfId="2416"/>
    <cellStyle name="Ç¥ÁØ_ÇöÁö¹ýÀÎ °Å¾×¿©½Å " xfId="3095"/>
    <cellStyle name="C￥AØ_CoAo¹yAI °A¾×¿ⓒ½A " xfId="3096"/>
    <cellStyle name="Ç¥ÁØ_ÇöÈ²_¹®Á¦Á¡ " xfId="2417"/>
    <cellStyle name="C￥AØ_E¸AaAO½A " xfId="2418"/>
    <cellStyle name="Ç¥ÁØ_ÈÞÀÏ±Ù·Î" xfId="2419"/>
    <cellStyle name="C￥AØ_FIRE " xfId="2420"/>
    <cellStyle name="Ç¥ÁØ_HATCO HQ" xfId="2421"/>
    <cellStyle name="C￥AØ_laroux_1" xfId="2422"/>
    <cellStyle name="Ç¥ÁØ_laroux_1" xfId="2423"/>
    <cellStyle name="C￥AØ_laroux_1_2003.4월 연체현황 보고자료(현대카드)" xfId="2424"/>
    <cellStyle name="Ç¥ÁØ_laroux_1_2003.4월 연체현황 보고자료(현대카드)" xfId="2425"/>
    <cellStyle name="C￥AØ_laroux_1_I.판관비추정치와 실적치를 대입시 수익성 비교" xfId="2426"/>
    <cellStyle name="Ç¥ÁØ_laroux_1_I.판관비추정치와 실적치를 대입시 수익성 비교" xfId="2427"/>
    <cellStyle name="C￥AØ_laroux_1_TKB-보고서" xfId="2428"/>
    <cellStyle name="Ç¥ÁØ_laroux_1_TKB-보고서" xfId="2429"/>
    <cellStyle name="C￥AØ_laroux_1_대손충당금적립기준변경 효과분석(현대카드 04.5.24.)" xfId="2430"/>
    <cellStyle name="Ç¥ÁØ_laroux_1_대손충당금적립기준변경 효과분석(현대카드 04.5.24.)" xfId="2431"/>
    <cellStyle name="C￥AØ_laroux_1_증자방안보고 (현대카드 04.6월)" xfId="2432"/>
    <cellStyle name="Ç¥ÁØ_laroux_1_증자방안보고 (현대카드 04.6월)" xfId="2433"/>
    <cellStyle name="C￥AØ_laroux_1_충당금기준변경(김정윤대리)" xfId="2434"/>
    <cellStyle name="Ç¥ÁØ_laroux_1_충당금기준변경(김정윤대리)" xfId="2435"/>
    <cellStyle name="C￥AØ_laroux_2" xfId="2436"/>
    <cellStyle name="Ç¥ÁØ_laroux_2" xfId="2437"/>
    <cellStyle name="C￥AØ_laroux_3" xfId="2438"/>
    <cellStyle name="Ç¥ÁØ_laroux_3" xfId="2439"/>
    <cellStyle name="C￥AØ_laroux_4" xfId="2440"/>
    <cellStyle name="Ç¥ÁØ_laroux_4" xfId="2441"/>
    <cellStyle name="C￥AØ_laroux_5" xfId="2442"/>
    <cellStyle name="Ç¥ÁØ_laroux_5" xfId="2443"/>
    <cellStyle name="C￥AØ_LIGHTNING " xfId="2444"/>
    <cellStyle name="Ç¥ÁØ_º¯°æ(ÃÖÁ¾)" xfId="2445"/>
    <cellStyle name="C￥AØ_º¸°i¾c½A_1" xfId="2446"/>
    <cellStyle name="Ç¥ÁØ_º¸°í¾ç½Ä_1" xfId="2447"/>
    <cellStyle name="C￥AØ_º¸°i¾c½A_2" xfId="2448"/>
    <cellStyle name="Ç¥ÁØ_º¸°í¾ç½Ä_2" xfId="2449"/>
    <cellStyle name="C￥AØ_º¸°i¾c½A_2_I.판관비추정치와 실적치를 대입시 수익성 비교" xfId="2450"/>
    <cellStyle name="Ç¥ÁØ_º¸°í¾ç½Ä_2_I.판관비추정치와 실적치를 대입시 수익성 비교" xfId="2451"/>
    <cellStyle name="C￥AØ_º¸°i¾c½A_2_TKB-보고서" xfId="2452"/>
    <cellStyle name="Ç¥ÁØ_º¸°í¾ç½Ä_2_TKB-보고서" xfId="2453"/>
    <cellStyle name="C￥AØ_º¸°i¾c½A_º¸°i¾c½A" xfId="2454"/>
    <cellStyle name="Ç¥ÁØ_º¸°í¾ç½Ä_º¸°í¾ç½Ä" xfId="2455"/>
    <cellStyle name="C￥AØ_º¸°i¾c½A_º¸°i¾c½A_I.판관비추정치와 실적치를 대입시 수익성 비교" xfId="2456"/>
    <cellStyle name="Ç¥ÁØ_º¸°í¾ç½Ä_º¸°í¾ç½Ä_I.판관비추정치와 실적치를 대입시 수익성 비교" xfId="2457"/>
    <cellStyle name="C￥AØ_º¸°i¾c½A_º¸°i¾c½A_TKB-보고서" xfId="2458"/>
    <cellStyle name="Ç¥ÁØ_º¸°í¾ç½Ä_º¸°í¾ç½Ä_TKB-보고서" xfId="2459"/>
    <cellStyle name="C￥AØ_ºI´eAa°ø " xfId="10933"/>
    <cellStyle name="Ç¥ÁØ_ºÎ´ëÅä°ø " xfId="10932"/>
    <cellStyle name="C￥AØ_ºn¿e±aAØ" xfId="2460"/>
    <cellStyle name="Ç¥ÁØ_Sheet1" xfId="2461"/>
    <cellStyle name="C￥AØ_Sheet1 (2)" xfId="2462"/>
    <cellStyle name="Ç¥ÁØ_Sheet1_¿µ¾÷ÇöÈ² " xfId="2463"/>
    <cellStyle name="C￥AØ_Sheet1_¿μ¾÷CoE² " xfId="2464"/>
    <cellStyle name="Ç¥ÁØ_Sheet1_0N-HANDLING " xfId="2465"/>
    <cellStyle name="C￥AØ_Sheet1_0N-HANDLING _착수결의(평택손익)2" xfId="3097"/>
    <cellStyle name="Ç¥ÁØ_Sheet1_0N-HANDLING _착수결의(평택손익)2" xfId="3098"/>
    <cellStyle name="C￥AØ_Sheet1_0N-HANDLING _착수결의서(도곡동하이페리온)" xfId="3099"/>
    <cellStyle name="Ç¥ÁØ_Sheet1_0N-HANDLING _착수결의서(도곡동하이페리온)" xfId="3100"/>
    <cellStyle name="C￥AØ_Sheet1_0N-HANDLING _착수결의서(도곡동하이페리온) 2" xfId="3101"/>
    <cellStyle name="Ç¥ÁØ_Sheet1_0N-HANDLING _착수결의서(도곡동하이페리온) 2" xfId="3102"/>
    <cellStyle name="C￥AØ_Sheet1_0N-HANDLING _착수결의서(도곡동하이페리온) 3" xfId="3103"/>
    <cellStyle name="Ç¥ÁØ_Sheet1_0N-HANDLING _착수결의서(도곡동하이페리온) 3" xfId="3104"/>
    <cellStyle name="C￥AØ_Sheet1_0N-HANDLING _착수결의서(도곡동하이페리온) 4" xfId="3105"/>
    <cellStyle name="Ç¥ÁØ_Sheet1_0N-HANDLING _착수결의서(도곡동하이페리온) 4" xfId="3106"/>
    <cellStyle name="C￥AØ_Sheet1_0N-HANDLING _착수결의서(도곡동하이페리온) 5" xfId="3107"/>
    <cellStyle name="Ç¥ÁØ_Sheet1_0N-HANDLING _착수결의서(도곡동하이페리온) 5" xfId="3108"/>
    <cellStyle name="C￥AØ_Sheet1_0N-HANDLING _착수결의서(도곡동하이페리온) 6" xfId="3109"/>
    <cellStyle name="Ç¥ÁØ_Sheet1_0N-HANDLING _착수결의서(도곡동하이페리온) 6" xfId="3110"/>
    <cellStyle name="C￥AØ_Sheet1_0N-HANDLING _착수결의서(도곡동하이페리온) 7" xfId="3111"/>
    <cellStyle name="Ç¥ÁØ_Sheet1_0N-HANDLING _착수결의서(도곡동하이페리온) 7" xfId="3112"/>
    <cellStyle name="C￥AØ_Sheet1_0N-HANDLING _착수결의서(도곡동하이페리온).xls Chart 1" xfId="3113"/>
    <cellStyle name="Ç¥ÁØ_Sheet1_0N-HANDLING _착수결의서(도곡동하이페리온).xls Chart 1" xfId="3114"/>
    <cellStyle name="C￥AØ_Sheet1_0N-HANDLING _착수결의서(도곡동하이페리온).xls Chart 1_1" xfId="3115"/>
    <cellStyle name="Ç¥ÁØ_Sheet1_0N-HANDLING _착수결의서(도곡동하이페리온).xls Chart 1_1" xfId="3116"/>
    <cellStyle name="C￥AØ_Sheet1_0N-HANDLING _착수결의서(도곡동하이페리온).xls Chart 1_1 2" xfId="3117"/>
    <cellStyle name="Ç¥ÁØ_Sheet1_0N-HANDLING _착수결의서(도곡동하이페리온).xls Chart 1_1 2" xfId="3118"/>
    <cellStyle name="C￥AØ_Sheet1_0N-HANDLING _착수결의서(도곡동하이페리온).xls Chart 1_1 3" xfId="3119"/>
    <cellStyle name="Ç¥ÁØ_Sheet1_0N-HANDLING _착수결의서(도곡동하이페리온).xls Chart 1_1 3" xfId="3120"/>
    <cellStyle name="C￥AØ_Sheet1_0N-HANDLING _착수결의서(도곡동하이페리온).xls Chart 1_1 4" xfId="3121"/>
    <cellStyle name="Ç¥ÁØ_Sheet1_0N-HANDLING _착수결의서(도곡동하이페리온).xls Chart 1_1 4" xfId="3122"/>
    <cellStyle name="C￥AØ_Sheet1_0N-HANDLING _착수결의서(도곡동하이페리온).xls Chart 1_1 5" xfId="3123"/>
    <cellStyle name="Ç¥ÁØ_Sheet1_0N-HANDLING _착수결의서(도곡동하이페리온).xls Chart 1_1 5" xfId="3124"/>
    <cellStyle name="C￥AØ_Sheet1_0N-HANDLING _착수결의서(도곡동하이페리온).xls Chart 1_1 6" xfId="3125"/>
    <cellStyle name="Ç¥ÁØ_Sheet1_0N-HANDLING _착수결의서(도곡동하이페리온).xls Chart 1_1 6" xfId="3126"/>
    <cellStyle name="C￥AØ_Sheet1_0N-HANDLING _착수결의서(도곡동하이페리온).xls Chart 1_1 7" xfId="3127"/>
    <cellStyle name="Ç¥ÁØ_Sheet1_0N-HANDLING _착수결의서(도곡동하이페리온).xls Chart 1_1 7" xfId="3128"/>
    <cellStyle name="C￥AØ_Sheet1_0N-HANDLING _착수결의서(도곡동하이페리온).xls Chart 1_1_Cost 비교표(070808)" xfId="3129"/>
    <cellStyle name="Ç¥ÁØ_Sheet1_0N-HANDLING _착수결의서(도곡동하이페리온).xls Chart 1_1_Cost 비교표(070808)" xfId="3130"/>
    <cellStyle name="C￥AØ_Sheet1_0N-HANDLING _착수결의서(도곡동하이페리온).xls Chart 1_1_Cost 비교표(센텀120억Refinancing)_070814" xfId="3131"/>
    <cellStyle name="Ç¥ÁØ_Sheet1_0N-HANDLING _착수결의서(도곡동하이페리온).xls Chart 1_1_Cost 비교표(센텀120억Refinancing)_070814" xfId="3132"/>
    <cellStyle name="C￥AØ_Sheet1_0N-HANDLING _착수결의서(도곡동하이페리온).xls Chart 1_1_센텀Refinancing제안_PF(070903)" xfId="3133"/>
    <cellStyle name="Ç¥ÁØ_Sheet1_0N-HANDLING _착수결의서(도곡동하이페리온).xls Chart 1_1_센텀Refinancing제안_PF(070903)" xfId="3134"/>
    <cellStyle name="C￥AØ_Sheet1_0N-HANDLING _착수결의서(도곡동하이페리온)_Cost 비교표(070808)" xfId="3135"/>
    <cellStyle name="Ç¥ÁØ_Sheet1_0N-HANDLING _착수결의서(도곡동하이페리온)_Cost 비교표(070808)" xfId="3136"/>
    <cellStyle name="C￥AØ_Sheet1_0N-HANDLING _착수결의서(도곡동하이페리온)_Cost 비교표(센텀120억Refinancing)_070814" xfId="3137"/>
    <cellStyle name="Ç¥ÁØ_Sheet1_0N-HANDLING _착수결의서(도곡동하이페리온)_Cost 비교표(센텀120억Refinancing)_070814" xfId="3138"/>
    <cellStyle name="C￥AØ_Sheet1_0N-HANDLING _착수결의서(도곡동하이페리온)_센텀Refinancing제안_PF(070903)" xfId="3139"/>
    <cellStyle name="Ç¥ÁØ_Sheet1_0N-HANDLING _착수결의서(도곡동하이페리온)_센텀Refinancing제안_PF(070903)" xfId="3140"/>
    <cellStyle name="C￥AØ_Sheet1_0N-HANDLING _착수결의서(하남신장)" xfId="3141"/>
    <cellStyle name="Ç¥ÁØ_Sheet1_0N-HANDLING _착수결의서(하남신장)" xfId="3142"/>
    <cellStyle name="C￥AØ_Sheet1_Ay°eC￥(2¿u) " xfId="2466"/>
    <cellStyle name="Ç¥ÁØ_Sheet1_Áý°èÇ¥(2¿ù) " xfId="2467"/>
    <cellStyle name="C￥AØ_Sheet1_Ay°eC￥(2¿u) _0310추정손익" xfId="2468"/>
    <cellStyle name="Ç¥ÁØ_Sheet1_Áý°èÇ¥(2¿ù) _0310추정손익" xfId="2469"/>
    <cellStyle name="C￥AØ_Sheet1_Ay°eC￥(2¿u) _계열사현황" xfId="2470"/>
    <cellStyle name="Ç¥ÁØ_Sheet1_Áý°èÇ¥(2¿ù) _계열사현황" xfId="2471"/>
    <cellStyle name="C￥AØ_Sheet1_Ay°eC￥(2¿u) _사장단회의(1월)(1)" xfId="2472"/>
    <cellStyle name="Ç¥ÁØ_Sheet1_Áý°èÇ¥(2¿ù) _사장단회의(1월)(1)" xfId="2473"/>
    <cellStyle name="C￥AØ_Sheet1_Ay°eC￥(2¿u) _손익보고서(9월재수정)" xfId="2474"/>
    <cellStyle name="Ç¥ÁØ_Sheet1_Áý°èÇ¥(2¿ù) _손익보고서(9월재수정)" xfId="2475"/>
    <cellStyle name="C￥AØ_Sheet1_Ay°eC￥(2¿u) _엠코현황보고4(유회장님)" xfId="2476"/>
    <cellStyle name="Ç¥ÁØ_Sheet1_Áý°èÇ¥(2¿ù) _엠코현황보고4(유회장님)" xfId="2477"/>
    <cellStyle name="C￥AØ_Sheet1_Ay°eC￥(2¿u) _자금운용" xfId="3143"/>
    <cellStyle name="Ç¥ÁØ_Sheet1_Áý°èÇ¥(2¿ù) _자금운용" xfId="3144"/>
    <cellStyle name="C￥AØ_Sheet1_Ay°eC￥(2¿u) _자금운용 2" xfId="3145"/>
    <cellStyle name="Ç¥ÁØ_Sheet1_Áý°èÇ¥(2¿ù) _자금운용 2" xfId="3146"/>
    <cellStyle name="C￥AØ_Sheet1_Ay°eC￥(2¿u) _자금운용 3" xfId="3147"/>
    <cellStyle name="Ç¥ÁØ_Sheet1_Áý°èÇ¥(2¿ù) _자금운용 3" xfId="3148"/>
    <cellStyle name="C￥AØ_Sheet1_Ay°eC￥(2¿u) _자금운용 4" xfId="3149"/>
    <cellStyle name="Ç¥ÁØ_Sheet1_Áý°èÇ¥(2¿ù) _자금운용 4" xfId="3150"/>
    <cellStyle name="C￥AØ_Sheet1_Ay°eC￥(2¿u) _자금운용 5" xfId="3151"/>
    <cellStyle name="Ç¥ÁØ_Sheet1_Áý°èÇ¥(2¿ù) _자금운용 5" xfId="3152"/>
    <cellStyle name="C￥AØ_Sheet1_Ay°eC￥(2¿u) _자금운용 6" xfId="3153"/>
    <cellStyle name="Ç¥ÁØ_Sheet1_Áý°èÇ¥(2¿ù) _자금운용 6" xfId="3154"/>
    <cellStyle name="C￥AØ_Sheet1_Ay°eC￥(2¿u) _자금운용 7" xfId="3155"/>
    <cellStyle name="Ç¥ÁØ_Sheet1_Áý°èÇ¥(2¿ù) _자금운용 7" xfId="3156"/>
    <cellStyle name="C￥AØ_Sheet1_Ay°eC￥(2¿u) _자금운용(현장최종)" xfId="3157"/>
    <cellStyle name="Ç¥ÁØ_Sheet1_Áý°èÇ¥(2¿ù) _자금운용(현장최종)" xfId="3158"/>
    <cellStyle name="C￥AØ_Sheet1_Ay°eC￥(2¿u) _자금운용(현장최종) 2" xfId="3159"/>
    <cellStyle name="Ç¥ÁØ_Sheet1_Áý°èÇ¥(2¿ù) _자금운용(현장최종) 2" xfId="3160"/>
    <cellStyle name="C￥AØ_Sheet1_Ay°eC￥(2¿u) _자금운용(현장최종) 3" xfId="3161"/>
    <cellStyle name="Ç¥ÁØ_Sheet1_Áý°èÇ¥(2¿ù) _자금운용(현장최종) 3" xfId="3162"/>
    <cellStyle name="C￥AØ_Sheet1_Ay°eC￥(2¿u) _자금운용(현장최종) 4" xfId="3163"/>
    <cellStyle name="Ç¥ÁØ_Sheet1_Áý°èÇ¥(2¿ù) _자금운용(현장최종) 4" xfId="3164"/>
    <cellStyle name="C￥AØ_Sheet1_Ay°eC￥(2¿u) _자금운용(현장최종) 5" xfId="3165"/>
    <cellStyle name="Ç¥ÁØ_Sheet1_Áý°èÇ¥(2¿ù) _자금운용(현장최종) 5" xfId="3166"/>
    <cellStyle name="C￥AØ_Sheet1_Ay°eC￥(2¿u) _자금운용(현장최종) 6" xfId="3167"/>
    <cellStyle name="Ç¥ÁØ_Sheet1_Áý°èÇ¥(2¿ù) _자금운용(현장최종) 6" xfId="3168"/>
    <cellStyle name="C￥AØ_Sheet1_Ay°eC￥(2¿u) _자금운용(현장최종) 7" xfId="3169"/>
    <cellStyle name="Ç¥ÁØ_Sheet1_Áý°èÇ¥(2¿ù) _자금운용(현장최종) 7" xfId="3170"/>
    <cellStyle name="C￥AØ_Sheet1_Ay°eC￥(2¿u) _자금운용(현장최종)_Cost 비교표(070808)" xfId="3171"/>
    <cellStyle name="Ç¥ÁØ_Sheet1_Áý°èÇ¥(2¿ù) _자금운용(현장최종)_Cost 비교표(070808)" xfId="3172"/>
    <cellStyle name="C￥AØ_Sheet1_Ay°eC￥(2¿u) _자금운용(현장최종)_Cost 비교표(센텀120억Refinancing)_070814" xfId="3173"/>
    <cellStyle name="Ç¥ÁØ_Sheet1_Áý°èÇ¥(2¿ù) _자금운용(현장최종)_Cost 비교표(센텀120억Refinancing)_070814" xfId="3174"/>
    <cellStyle name="C￥AØ_Sheet1_Ay°eC￥(2¿u) _자금운용(현장최종)_센텀Refinancing제안_PF(070903)" xfId="3175"/>
    <cellStyle name="Ç¥ÁØ_Sheet1_Áý°èÇ¥(2¿ù) _자금운용(현장최종)_센텀Refinancing제안_PF(070903)" xfId="3176"/>
    <cellStyle name="C￥AØ_Sheet1_Ay°eC￥(2¿u) _자금운용(현장최종2)" xfId="3177"/>
    <cellStyle name="Ç¥ÁØ_Sheet1_Áý°èÇ¥(2¿ù) _자금운용(현장최종2)" xfId="3178"/>
    <cellStyle name="C￥AØ_Sheet1_Ay°eC￥(2¿u) _자금운용(현장최종2) 2" xfId="3179"/>
    <cellStyle name="Ç¥ÁØ_Sheet1_Áý°èÇ¥(2¿ù) _자금운용(현장최종2) 2" xfId="3180"/>
    <cellStyle name="C￥AØ_Sheet1_Ay°eC￥(2¿u) _자금운용(현장최종2) 3" xfId="3181"/>
    <cellStyle name="Ç¥ÁØ_Sheet1_Áý°èÇ¥(2¿ù) _자금운용(현장최종2) 3" xfId="3182"/>
    <cellStyle name="C￥AØ_Sheet1_Ay°eC￥(2¿u) _자금운용(현장최종2) 4" xfId="3183"/>
    <cellStyle name="Ç¥ÁØ_Sheet1_Áý°èÇ¥(2¿ù) _자금운용(현장최종2) 4" xfId="3184"/>
    <cellStyle name="C￥AØ_Sheet1_Ay°eC￥(2¿u) _자금운용(현장최종2) 5" xfId="3185"/>
    <cellStyle name="Ç¥ÁØ_Sheet1_Áý°èÇ¥(2¿ù) _자금운용(현장최종2) 5" xfId="3186"/>
    <cellStyle name="C￥AØ_Sheet1_Ay°eC￥(2¿u) _자금운용(현장최종2) 6" xfId="3187"/>
    <cellStyle name="Ç¥ÁØ_Sheet1_Áý°èÇ¥(2¿ù) _자금운용(현장최종2) 6" xfId="3188"/>
    <cellStyle name="C￥AØ_Sheet1_Ay°eC￥(2¿u) _자금운용(현장최종2) 7" xfId="3189"/>
    <cellStyle name="Ç¥ÁØ_Sheet1_Áý°èÇ¥(2¿ù) _자금운용(현장최종2) 7" xfId="3190"/>
    <cellStyle name="C￥AØ_Sheet1_Ay°eC￥(2¿u) _자금운용(현장최종2)_Cost 비교표(070808)" xfId="3191"/>
    <cellStyle name="Ç¥ÁØ_Sheet1_Áý°èÇ¥(2¿ù) _자금운용(현장최종2)_Cost 비교표(070808)" xfId="3192"/>
    <cellStyle name="C￥AØ_Sheet1_Ay°eC￥(2¿u) _자금운용(현장최종2)_Cost 비교표(센텀120억Refinancing)_070814" xfId="3193"/>
    <cellStyle name="Ç¥ÁØ_Sheet1_Áý°èÇ¥(2¿ù) _자금운용(현장최종2)_Cost 비교표(센텀120억Refinancing)_070814" xfId="3194"/>
    <cellStyle name="C￥AØ_Sheet1_Ay°eC￥(2¿u) _자금운용(현장최종2)_센텀Refinancing제안_PF(070903)" xfId="3195"/>
    <cellStyle name="Ç¥ÁØ_Sheet1_Áý°èÇ¥(2¿ù) _자금운용(현장최종2)_센텀Refinancing제안_PF(070903)" xfId="3196"/>
    <cellStyle name="C￥AØ_Sheet1_Ay°eC￥(2¿u) _자금운용(현장최종3)" xfId="3197"/>
    <cellStyle name="Ç¥ÁØ_Sheet1_Áý°èÇ¥(2¿ù) _자금운용(현장최종3)" xfId="3198"/>
    <cellStyle name="C￥AØ_Sheet1_Ay°eC￥(2¿u) _자금운용(현장최종3) 2" xfId="3199"/>
    <cellStyle name="Ç¥ÁØ_Sheet1_Áý°èÇ¥(2¿ù) _자금운용(현장최종3) 2" xfId="3200"/>
    <cellStyle name="C￥AØ_Sheet1_Ay°eC￥(2¿u) _자금운용(현장최종3) 3" xfId="3201"/>
    <cellStyle name="Ç¥ÁØ_Sheet1_Áý°èÇ¥(2¿ù) _자금운용(현장최종3) 3" xfId="3202"/>
    <cellStyle name="C￥AØ_Sheet1_Ay°eC￥(2¿u) _자금운용(현장최종3) 4" xfId="3203"/>
    <cellStyle name="Ç¥ÁØ_Sheet1_Áý°èÇ¥(2¿ù) _자금운용(현장최종3) 4" xfId="3204"/>
    <cellStyle name="C￥AØ_Sheet1_Ay°eC￥(2¿u) _자금운용(현장최종3) 5" xfId="3205"/>
    <cellStyle name="Ç¥ÁØ_Sheet1_Áý°èÇ¥(2¿ù) _자금운용(현장최종3) 5" xfId="3206"/>
    <cellStyle name="C￥AØ_Sheet1_Ay°eC￥(2¿u) _자금운용(현장최종3) 6" xfId="3207"/>
    <cellStyle name="Ç¥ÁØ_Sheet1_Áý°èÇ¥(2¿ù) _자금운용(현장최종3) 6" xfId="3208"/>
    <cellStyle name="C￥AØ_Sheet1_Ay°eC￥(2¿u) _자금운용(현장최종3) 7" xfId="3209"/>
    <cellStyle name="Ç¥ÁØ_Sheet1_Áý°èÇ¥(2¿ù) _자금운용(현장최종3) 7" xfId="3210"/>
    <cellStyle name="C￥AØ_Sheet1_Ay°eC￥(2¿u) _자금운용(현장최종3)_Cost 비교표(070808)" xfId="3211"/>
    <cellStyle name="Ç¥ÁØ_Sheet1_Áý°èÇ¥(2¿ù) _자금운용(현장최종3)_Cost 비교표(070808)" xfId="3212"/>
    <cellStyle name="C￥AØ_Sheet1_Ay°eC￥(2¿u) _자금운용(현장최종3)_Cost 비교표(센텀120억Refinancing)_070814" xfId="3213"/>
    <cellStyle name="Ç¥ÁØ_Sheet1_Áý°èÇ¥(2¿ù) _자금운용(현장최종3)_Cost 비교표(센텀120억Refinancing)_070814" xfId="3214"/>
    <cellStyle name="C￥AØ_Sheet1_Ay°eC￥(2¿u) _자금운용(현장최종3)_센텀Refinancing제안_PF(070903)" xfId="3215"/>
    <cellStyle name="Ç¥ÁØ_Sheet1_Áý°èÇ¥(2¿ù) _자금운용(현장최종3)_센텀Refinancing제안_PF(070903)" xfId="3216"/>
    <cellStyle name="C￥AØ_Sheet1_Ay°eC￥(2¿u) _자금운용_Cost 비교표(070808)" xfId="3217"/>
    <cellStyle name="Ç¥ÁØ_Sheet1_Áý°èÇ¥(2¿ù) _자금운용_Cost 비교표(070808)" xfId="3218"/>
    <cellStyle name="C￥AØ_Sheet1_Ay°eC￥(2¿u) _자금운용_Cost 비교표(센텀120억Refinancing)_070814" xfId="3219"/>
    <cellStyle name="Ç¥ÁØ_Sheet1_Áý°èÇ¥(2¿ù) _자금운용_Cost 비교표(센텀120억Refinancing)_070814" xfId="3220"/>
    <cellStyle name="C￥AØ_Sheet1_Ay°eC￥(2¿u) _자금운용_센텀Refinancing제안_PF(070903)" xfId="3221"/>
    <cellStyle name="Ç¥ÁØ_Sheet1_Áý°èÇ¥(2¿ù) _자금운용_센텀Refinancing제안_PF(070903)" xfId="3222"/>
    <cellStyle name="C￥AØ_Sheet1_Ay°eC￥(2¿u) _자금운용계획(3월준공 어음)" xfId="3223"/>
    <cellStyle name="Ç¥ÁØ_Sheet1_Áý°èÇ¥(2¿ù) _자금운용계획(3월준공 어음)" xfId="3224"/>
    <cellStyle name="C￥AØ_Sheet1_Ay°eC￥(2¿u) _자금운용계획(3월준공 어음) 2" xfId="3225"/>
    <cellStyle name="Ç¥ÁØ_Sheet1_Áý°èÇ¥(2¿ù) _자금운용계획(3월준공 어음) 2" xfId="3226"/>
    <cellStyle name="C￥AØ_Sheet1_Ay°eC￥(2¿u) _자금운용계획(3월준공 어음) 3" xfId="3227"/>
    <cellStyle name="Ç¥ÁØ_Sheet1_Áý°èÇ¥(2¿ù) _자금운용계획(3월준공 어음) 3" xfId="3228"/>
    <cellStyle name="C￥AØ_Sheet1_Ay°eC￥(2¿u) _자금운용계획(3월준공 어음) 4" xfId="3229"/>
    <cellStyle name="Ç¥ÁØ_Sheet1_Áý°èÇ¥(2¿ù) _자금운용계획(3월준공 어음) 4" xfId="3230"/>
    <cellStyle name="C￥AØ_Sheet1_Ay°eC￥(2¿u) _자금운용계획(3월준공 어음) 5" xfId="3231"/>
    <cellStyle name="Ç¥ÁØ_Sheet1_Áý°èÇ¥(2¿ù) _자금운용계획(3월준공 어음) 5" xfId="3232"/>
    <cellStyle name="C￥AØ_Sheet1_Ay°eC￥(2¿u) _자금운용계획(3월준공 어음) 6" xfId="3233"/>
    <cellStyle name="Ç¥ÁØ_Sheet1_Áý°èÇ¥(2¿ù) _자금운용계획(3월준공 어음) 6" xfId="3234"/>
    <cellStyle name="C￥AØ_Sheet1_Ay°eC￥(2¿u) _자금운용계획(3월준공 어음) 7" xfId="3235"/>
    <cellStyle name="Ç¥ÁØ_Sheet1_Áý°èÇ¥(2¿ù) _자금운용계획(3월준공 어음) 7" xfId="3236"/>
    <cellStyle name="C￥AØ_Sheet1_Ay°eC￥(2¿u) _자금운용계획(3월준공 어음)_Cost 비교표(070808)" xfId="3237"/>
    <cellStyle name="Ç¥ÁØ_Sheet1_Áý°èÇ¥(2¿ù) _자금운용계획(3월준공 어음)_Cost 비교표(070808)" xfId="3238"/>
    <cellStyle name="C￥AØ_Sheet1_Ay°eC￥(2¿u) _자금운용계획(3월준공 어음)_Cost 비교표(센텀120억Refinancing)_070814" xfId="3239"/>
    <cellStyle name="Ç¥ÁØ_Sheet1_Áý°èÇ¥(2¿ù) _자금운용계획(3월준공 어음)_Cost 비교표(센텀120억Refinancing)_070814" xfId="3240"/>
    <cellStyle name="C￥AØ_Sheet1_Ay°eC￥(2¿u) _자금운용계획(3월준공 어음)_센텀Refinancing제안_PF(070903)" xfId="3241"/>
    <cellStyle name="Ç¥ÁØ_Sheet1_Áý°èÇ¥(2¿ù) _자금운용계획(3월준공 어음)_센텀Refinancing제안_PF(070903)" xfId="3242"/>
    <cellStyle name="C￥AØ_Sheet1_Ay°eC￥(2¿u) _재무팀종합" xfId="2478"/>
    <cellStyle name="Ç¥ÁØ_Sheet1_Áý°èÇ¥(2¿ù) _재무팀종합" xfId="2479"/>
    <cellStyle name="C￥AØ_Sheet1_Ay°eC￥(2¿u) _착수결의(평택손익)2" xfId="3243"/>
    <cellStyle name="Ç¥ÁØ_Sheet1_Áý°èÇ¥(2¿ù) _착수결의(평택손익)2" xfId="3244"/>
    <cellStyle name="C￥AØ_Sheet1_Ay°eC￥(2¿u) _착수결의서" xfId="3245"/>
    <cellStyle name="Ç¥ÁØ_Sheet1_Áý°èÇ¥(2¿ù) _착수결의서" xfId="3246"/>
    <cellStyle name="C￥AØ_Sheet1_Ay°eC￥(2¿u) _착수결의서 2" xfId="3247"/>
    <cellStyle name="Ç¥ÁØ_Sheet1_Áý°èÇ¥(2¿ù) _착수결의서 2" xfId="3248"/>
    <cellStyle name="C￥AØ_Sheet1_Ay°eC￥(2¿u) _착수결의서 3" xfId="3249"/>
    <cellStyle name="Ç¥ÁØ_Sheet1_Áý°èÇ¥(2¿ù) _착수결의서 3" xfId="3250"/>
    <cellStyle name="C￥AØ_Sheet1_Ay°eC￥(2¿u) _착수결의서 4" xfId="3251"/>
    <cellStyle name="Ç¥ÁØ_Sheet1_Áý°èÇ¥(2¿ù) _착수결의서 4" xfId="3252"/>
    <cellStyle name="C￥AØ_Sheet1_Ay°eC￥(2¿u) _착수결의서 5" xfId="3253"/>
    <cellStyle name="Ç¥ÁØ_Sheet1_Áý°èÇ¥(2¿ù) _착수결의서 5" xfId="3254"/>
    <cellStyle name="C￥AØ_Sheet1_Ay°eC￥(2¿u) _착수결의서 6" xfId="3255"/>
    <cellStyle name="Ç¥ÁØ_Sheet1_Áý°èÇ¥(2¿ù) _착수결의서 6" xfId="3256"/>
    <cellStyle name="C￥AØ_Sheet1_Ay°eC￥(2¿u) _착수결의서 7" xfId="3257"/>
    <cellStyle name="Ç¥ÁØ_Sheet1_Áý°èÇ¥(2¿ù) _착수결의서 7" xfId="3258"/>
    <cellStyle name="C￥AØ_Sheet1_Ay°eC￥(2¿u) _착수결의서(견적실조정안)_0618" xfId="3259"/>
    <cellStyle name="Ç¥ÁØ_Sheet1_Áý°èÇ¥(2¿ù) _착수결의서(견적실조정안)_0618" xfId="3260"/>
    <cellStyle name="C￥AØ_Sheet1_Ay°eC￥(2¿u) _착수결의서(도곡동하이페리온)" xfId="3261"/>
    <cellStyle name="Ç¥ÁØ_Sheet1_Áý°èÇ¥(2¿ù) _착수결의서(도곡동하이페리온)" xfId="3262"/>
    <cellStyle name="C￥AØ_Sheet1_Ay°eC￥(2¿u) _착수결의서(도곡동하이페리온) 2" xfId="3263"/>
    <cellStyle name="Ç¥ÁØ_Sheet1_Áý°èÇ¥(2¿ù) _착수결의서(도곡동하이페리온) 2" xfId="3264"/>
    <cellStyle name="C￥AØ_Sheet1_Ay°eC￥(2¿u) _착수결의서(도곡동하이페리온) 3" xfId="3265"/>
    <cellStyle name="Ç¥ÁØ_Sheet1_Áý°èÇ¥(2¿ù) _착수결의서(도곡동하이페리온) 3" xfId="3266"/>
    <cellStyle name="C￥AØ_Sheet1_Ay°eC￥(2¿u) _착수결의서(도곡동하이페리온) 4" xfId="3267"/>
    <cellStyle name="Ç¥ÁØ_Sheet1_Áý°èÇ¥(2¿ù) _착수결의서(도곡동하이페리온) 4" xfId="3268"/>
    <cellStyle name="C￥AØ_Sheet1_Ay°eC￥(2¿u) _착수결의서(도곡동하이페리온) 5" xfId="3269"/>
    <cellStyle name="Ç¥ÁØ_Sheet1_Áý°èÇ¥(2¿ù) _착수결의서(도곡동하이페리온) 5" xfId="3270"/>
    <cellStyle name="C￥AØ_Sheet1_Ay°eC￥(2¿u) _착수결의서(도곡동하이페리온) 6" xfId="3271"/>
    <cellStyle name="Ç¥ÁØ_Sheet1_Áý°èÇ¥(2¿ù) _착수결의서(도곡동하이페리온) 6" xfId="3272"/>
    <cellStyle name="C￥AØ_Sheet1_Ay°eC￥(2¿u) _착수결의서(도곡동하이페리온) 7" xfId="3273"/>
    <cellStyle name="Ç¥ÁØ_Sheet1_Áý°èÇ¥(2¿ù) _착수결의서(도곡동하이페리온) 7" xfId="3274"/>
    <cellStyle name="C￥AØ_Sheet1_Ay°eC￥(2¿u) _착수결의서(도곡동하이페리온).xls Chart 1" xfId="3275"/>
    <cellStyle name="Ç¥ÁØ_Sheet1_Áý°èÇ¥(2¿ù) _착수결의서(도곡동하이페리온).xls Chart 1" xfId="3276"/>
    <cellStyle name="C￥AØ_Sheet1_Ay°eC￥(2¿u) _착수결의서(도곡동하이페리온).xls Chart 1_1" xfId="3277"/>
    <cellStyle name="Ç¥ÁØ_Sheet1_Áý°èÇ¥(2¿ù) _착수결의서(도곡동하이페리온).xls Chart 1_1" xfId="3278"/>
    <cellStyle name="C￥AØ_Sheet1_Ay°eC￥(2¿u) _착수결의서(도곡동하이페리온).xls Chart 1_1 2" xfId="3279"/>
    <cellStyle name="Ç¥ÁØ_Sheet1_Áý°èÇ¥(2¿ù) _착수결의서(도곡동하이페리온).xls Chart 1_1 2" xfId="3280"/>
    <cellStyle name="C￥AØ_Sheet1_Ay°eC￥(2¿u) _착수결의서(도곡동하이페리온).xls Chart 1_1 3" xfId="3281"/>
    <cellStyle name="Ç¥ÁØ_Sheet1_Áý°èÇ¥(2¿ù) _착수결의서(도곡동하이페리온).xls Chart 1_1 3" xfId="3282"/>
    <cellStyle name="C￥AØ_Sheet1_Ay°eC￥(2¿u) _착수결의서(도곡동하이페리온).xls Chart 1_1 4" xfId="3283"/>
    <cellStyle name="Ç¥ÁØ_Sheet1_Áý°èÇ¥(2¿ù) _착수결의서(도곡동하이페리온).xls Chart 1_1 4" xfId="3284"/>
    <cellStyle name="C￥AØ_Sheet1_Ay°eC￥(2¿u) _착수결의서(도곡동하이페리온).xls Chart 1_1 5" xfId="3285"/>
    <cellStyle name="Ç¥ÁØ_Sheet1_Áý°èÇ¥(2¿ù) _착수결의서(도곡동하이페리온).xls Chart 1_1 5" xfId="3286"/>
    <cellStyle name="C￥AØ_Sheet1_Ay°eC￥(2¿u) _착수결의서(도곡동하이페리온).xls Chart 1_1 6" xfId="3287"/>
    <cellStyle name="Ç¥ÁØ_Sheet1_Áý°èÇ¥(2¿ù) _착수결의서(도곡동하이페리온).xls Chart 1_1 6" xfId="3288"/>
    <cellStyle name="C￥AØ_Sheet1_Ay°eC￥(2¿u) _착수결의서(도곡동하이페리온).xls Chart 1_1 7" xfId="3289"/>
    <cellStyle name="Ç¥ÁØ_Sheet1_Áý°èÇ¥(2¿ù) _착수결의서(도곡동하이페리온).xls Chart 1_1 7" xfId="3290"/>
    <cellStyle name="C￥AØ_Sheet1_Ay°eC￥(2¿u) _착수결의서(도곡동하이페리온).xls Chart 1_1_Cost 비교표(070808)" xfId="3291"/>
    <cellStyle name="Ç¥ÁØ_Sheet1_Áý°èÇ¥(2¿ù) _착수결의서(도곡동하이페리온).xls Chart 1_1_Cost 비교표(070808)" xfId="3292"/>
    <cellStyle name="C￥AØ_Sheet1_Ay°eC￥(2¿u) _착수결의서(도곡동하이페리온).xls Chart 1_1_Cost 비교표(센텀120억Refinancing)_070814" xfId="3293"/>
    <cellStyle name="Ç¥ÁØ_Sheet1_Áý°èÇ¥(2¿ù) _착수결의서(도곡동하이페리온).xls Chart 1_1_Cost 비교표(센텀120억Refinancing)_070814" xfId="3294"/>
    <cellStyle name="C￥AØ_Sheet1_Ay°eC￥(2¿u) _착수결의서(도곡동하이페리온).xls Chart 1_1_센텀Refinancing제안_PF(070903)" xfId="3295"/>
    <cellStyle name="Ç¥ÁØ_Sheet1_Áý°èÇ¥(2¿ù) _착수결의서(도곡동하이페리온).xls Chart 1_1_센텀Refinancing제안_PF(070903)" xfId="3296"/>
    <cellStyle name="C￥AØ_Sheet1_Ay°eC￥(2¿u) _착수결의서(도곡동하이페리온)_Cost 비교표(070808)" xfId="3297"/>
    <cellStyle name="Ç¥ÁØ_Sheet1_Áý°èÇ¥(2¿ù) _착수결의서(도곡동하이페리온)_Cost 비교표(070808)" xfId="3298"/>
    <cellStyle name="C￥AØ_Sheet1_Ay°eC￥(2¿u) _착수결의서(도곡동하이페리온)_Cost 비교표(센텀120억Refinancing)_070814" xfId="3299"/>
    <cellStyle name="Ç¥ÁØ_Sheet1_Áý°èÇ¥(2¿ù) _착수결의서(도곡동하이페리온)_Cost 비교표(센텀120억Refinancing)_070814" xfId="3300"/>
    <cellStyle name="C￥AØ_Sheet1_Ay°eC￥(2¿u) _착수결의서(도곡동하이페리온)_센텀Refinancing제안_PF(070903)" xfId="3301"/>
    <cellStyle name="Ç¥ÁØ_Sheet1_Áý°èÇ¥(2¿ù) _착수결의서(도곡동하이페리온)_센텀Refinancing제안_PF(070903)" xfId="3302"/>
    <cellStyle name="C￥AØ_Sheet1_Ay°eC￥(2¿u) _착수결의서(죽전4차2단지)" xfId="3303"/>
    <cellStyle name="Ç¥ÁØ_Sheet1_Áý°èÇ¥(2¿ù) _착수결의서(죽전4차2단지)" xfId="3304"/>
    <cellStyle name="C￥AØ_Sheet1_Ay°eC￥(2¿u) _착수결의서(죽전4차2단지) 2" xfId="3305"/>
    <cellStyle name="Ç¥ÁØ_Sheet1_Áý°èÇ¥(2¿ù) _착수결의서(죽전4차2단지) 2" xfId="3306"/>
    <cellStyle name="C￥AØ_Sheet1_Ay°eC￥(2¿u) _착수결의서(죽전4차2단지) 3" xfId="3307"/>
    <cellStyle name="Ç¥ÁØ_Sheet1_Áý°èÇ¥(2¿ù) _착수결의서(죽전4차2단지) 3" xfId="3308"/>
    <cellStyle name="C￥AØ_Sheet1_Ay°eC￥(2¿u) _착수결의서(죽전4차2단지) 4" xfId="3309"/>
    <cellStyle name="Ç¥ÁØ_Sheet1_Áý°èÇ¥(2¿ù) _착수결의서(죽전4차2단지) 4" xfId="3310"/>
    <cellStyle name="C￥AØ_Sheet1_Ay°eC￥(2¿u) _착수결의서(죽전4차2단지) 5" xfId="3311"/>
    <cellStyle name="Ç¥ÁØ_Sheet1_Áý°èÇ¥(2¿ù) _착수결의서(죽전4차2단지) 5" xfId="3312"/>
    <cellStyle name="C￥AØ_Sheet1_Ay°eC￥(2¿u) _착수결의서(죽전4차2단지) 6" xfId="3313"/>
    <cellStyle name="Ç¥ÁØ_Sheet1_Áý°èÇ¥(2¿ù) _착수결의서(죽전4차2단지) 6" xfId="3314"/>
    <cellStyle name="C￥AØ_Sheet1_Ay°eC￥(2¿u) _착수결의서(죽전4차2단지) 7" xfId="3315"/>
    <cellStyle name="Ç¥ÁØ_Sheet1_Áý°èÇ¥(2¿ù) _착수결의서(죽전4차2단지) 7" xfId="3316"/>
    <cellStyle name="C￥AØ_Sheet1_Ay°eC￥(2¿u) _착수결의서(죽전4차2단지)_Cost 비교표(070808)" xfId="3317"/>
    <cellStyle name="Ç¥ÁØ_Sheet1_Áý°èÇ¥(2¿ù) _착수결의서(죽전4차2단지)_Cost 비교표(070808)" xfId="3318"/>
    <cellStyle name="C￥AØ_Sheet1_Ay°eC￥(2¿u) _착수결의서(죽전4차2단지)_Cost 비교표(센텀120억Refinancing)_070814" xfId="3319"/>
    <cellStyle name="Ç¥ÁØ_Sheet1_Áý°èÇ¥(2¿ù) _착수결의서(죽전4차2단지)_Cost 비교표(센텀120억Refinancing)_070814" xfId="3320"/>
    <cellStyle name="C￥AØ_Sheet1_Ay°eC￥(2¿u) _착수결의서(죽전4차2단지)_센텀Refinancing제안_PF(070903)" xfId="3321"/>
    <cellStyle name="Ç¥ÁØ_Sheet1_Áý°èÇ¥(2¿ù) _착수결의서(죽전4차2단지)_센텀Refinancing제안_PF(070903)" xfId="3322"/>
    <cellStyle name="C￥AØ_Sheet1_Ay°eC￥(2¿u) _착수결의서(죽전6차수정0603)" xfId="3323"/>
    <cellStyle name="Ç¥ÁØ_Sheet1_Áý°èÇ¥(2¿ù) _착수결의서(죽전6차수정0603)" xfId="3324"/>
    <cellStyle name="C￥AØ_Sheet1_Ay°eC￥(2¿u) _착수결의서(죽전6차수정0603) 2" xfId="3325"/>
    <cellStyle name="Ç¥ÁØ_Sheet1_Áý°èÇ¥(2¿ù) _착수결의서(죽전6차수정0603) 2" xfId="3326"/>
    <cellStyle name="C￥AØ_Sheet1_Ay°eC￥(2¿u) _착수결의서(죽전6차수정0603) 3" xfId="3327"/>
    <cellStyle name="Ç¥ÁØ_Sheet1_Áý°èÇ¥(2¿ù) _착수결의서(죽전6차수정0603) 3" xfId="3328"/>
    <cellStyle name="C￥AØ_Sheet1_Ay°eC￥(2¿u) _착수결의서(죽전6차수정0603) 4" xfId="3329"/>
    <cellStyle name="Ç¥ÁØ_Sheet1_Áý°èÇ¥(2¿ù) _착수결의서(죽전6차수정0603) 4" xfId="3330"/>
    <cellStyle name="C￥AØ_Sheet1_Ay°eC￥(2¿u) _착수결의서(죽전6차수정0603) 5" xfId="3331"/>
    <cellStyle name="Ç¥ÁØ_Sheet1_Áý°èÇ¥(2¿ù) _착수결의서(죽전6차수정0603) 5" xfId="3332"/>
    <cellStyle name="C￥AØ_Sheet1_Ay°eC￥(2¿u) _착수결의서(죽전6차수정0603) 6" xfId="3333"/>
    <cellStyle name="Ç¥ÁØ_Sheet1_Áý°èÇ¥(2¿ù) _착수결의서(죽전6차수정0603) 6" xfId="3334"/>
    <cellStyle name="C￥AØ_Sheet1_Ay°eC￥(2¿u) _착수결의서(죽전6차수정0603) 7" xfId="3335"/>
    <cellStyle name="Ç¥ÁØ_Sheet1_Áý°èÇ¥(2¿ù) _착수결의서(죽전6차수정0603) 7" xfId="3336"/>
    <cellStyle name="C￥AØ_Sheet1_Ay°eC￥(2¿u) _착수결의서(죽전6차수정0603)_Cost 비교표(070808)" xfId="3337"/>
    <cellStyle name="Ç¥ÁØ_Sheet1_Áý°èÇ¥(2¿ù) _착수결의서(죽전6차수정0603)_Cost 비교표(070808)" xfId="3338"/>
    <cellStyle name="C￥AØ_Sheet1_Ay°eC￥(2¿u) _착수결의서(죽전6차수정0603)_Cost 비교표(센텀120억Refinancing)_070814" xfId="3339"/>
    <cellStyle name="Ç¥ÁØ_Sheet1_Áý°èÇ¥(2¿ù) _착수결의서(죽전6차수정0603)_Cost 비교표(센텀120억Refinancing)_070814" xfId="3340"/>
    <cellStyle name="C￥AØ_Sheet1_Ay°eC￥(2¿u) _착수결의서(죽전6차수정0603)_센텀Refinancing제안_PF(070903)" xfId="3341"/>
    <cellStyle name="Ç¥ÁØ_Sheet1_Áý°èÇ¥(2¿ù) _착수결의서(죽전6차수정0603)_센텀Refinancing제안_PF(070903)" xfId="3342"/>
    <cellStyle name="C￥AØ_Sheet1_Ay°eC￥(2¿u) _착수결의서(최종)" xfId="3343"/>
    <cellStyle name="Ç¥ÁØ_Sheet1_Áý°èÇ¥(2¿ù) _착수결의서(최종)" xfId="3344"/>
    <cellStyle name="C￥AØ_Sheet1_Ay°eC￥(2¿u) _착수결의서(최종) 2" xfId="3345"/>
    <cellStyle name="Ç¥ÁØ_Sheet1_Áý°èÇ¥(2¿ù) _착수결의서(최종) 2" xfId="3346"/>
    <cellStyle name="C￥AØ_Sheet1_Ay°eC￥(2¿u) _착수결의서(최종) 3" xfId="3347"/>
    <cellStyle name="Ç¥ÁØ_Sheet1_Áý°èÇ¥(2¿ù) _착수결의서(최종) 3" xfId="3348"/>
    <cellStyle name="C￥AØ_Sheet1_Ay°eC￥(2¿u) _착수결의서(최종) 4" xfId="3349"/>
    <cellStyle name="Ç¥ÁØ_Sheet1_Áý°èÇ¥(2¿ù) _착수결의서(최종) 4" xfId="3350"/>
    <cellStyle name="C￥AØ_Sheet1_Ay°eC￥(2¿u) _착수결의서(최종) 5" xfId="3351"/>
    <cellStyle name="Ç¥ÁØ_Sheet1_Áý°èÇ¥(2¿ù) _착수결의서(최종) 5" xfId="3352"/>
    <cellStyle name="C￥AØ_Sheet1_Ay°eC￥(2¿u) _착수결의서(최종) 6" xfId="3353"/>
    <cellStyle name="Ç¥ÁØ_Sheet1_Áý°èÇ¥(2¿ù) _착수결의서(최종) 6" xfId="3354"/>
    <cellStyle name="C￥AØ_Sheet1_Ay°eC￥(2¿u) _착수결의서(최종) 7" xfId="3355"/>
    <cellStyle name="Ç¥ÁØ_Sheet1_Áý°èÇ¥(2¿ù) _착수결의서(최종) 7" xfId="3356"/>
    <cellStyle name="C￥AØ_Sheet1_Ay°eC￥(2¿u) _착수결의서(최종)_Cost 비교표(070808)" xfId="3357"/>
    <cellStyle name="Ç¥ÁØ_Sheet1_Áý°èÇ¥(2¿ù) _착수결의서(최종)_Cost 비교표(070808)" xfId="3358"/>
    <cellStyle name="C￥AØ_Sheet1_Ay°eC￥(2¿u) _착수결의서(최종)_Cost 비교표(센텀120억Refinancing)_070814" xfId="3359"/>
    <cellStyle name="Ç¥ÁØ_Sheet1_Áý°èÇ¥(2¿ù) _착수결의서(최종)_Cost 비교표(센텀120억Refinancing)_070814" xfId="3360"/>
    <cellStyle name="C￥AØ_Sheet1_Ay°eC￥(2¿u) _착수결의서(최종)_센텀Refinancing제안_PF(070903)" xfId="3361"/>
    <cellStyle name="Ç¥ÁØ_Sheet1_Áý°èÇ¥(2¿ù) _착수결의서(최종)_센텀Refinancing제안_PF(070903)" xfId="3362"/>
    <cellStyle name="C￥AØ_Sheet1_Ay°eC￥(2¿u) _착수결의서(최종2)" xfId="3363"/>
    <cellStyle name="Ç¥ÁØ_Sheet1_Áý°èÇ¥(2¿ù) _착수결의서(최종2)" xfId="3364"/>
    <cellStyle name="C￥AØ_Sheet1_Ay°eC￥(2¿u) _착수결의서(최종2) 2" xfId="3365"/>
    <cellStyle name="Ç¥ÁØ_Sheet1_Áý°èÇ¥(2¿ù) _착수결의서(최종2) 2" xfId="3366"/>
    <cellStyle name="C￥AØ_Sheet1_Ay°eC￥(2¿u) _착수결의서(최종2) 3" xfId="3367"/>
    <cellStyle name="Ç¥ÁØ_Sheet1_Áý°èÇ¥(2¿ù) _착수결의서(최종2) 3" xfId="3368"/>
    <cellStyle name="C￥AØ_Sheet1_Ay°eC￥(2¿u) _착수결의서(최종2) 4" xfId="3369"/>
    <cellStyle name="Ç¥ÁØ_Sheet1_Áý°èÇ¥(2¿ù) _착수결의서(최종2) 4" xfId="3370"/>
    <cellStyle name="C￥AØ_Sheet1_Ay°eC￥(2¿u) _착수결의서(최종2) 5" xfId="3371"/>
    <cellStyle name="Ç¥ÁØ_Sheet1_Áý°èÇ¥(2¿ù) _착수결의서(최종2) 5" xfId="3372"/>
    <cellStyle name="C￥AØ_Sheet1_Ay°eC￥(2¿u) _착수결의서(최종2) 6" xfId="3373"/>
    <cellStyle name="Ç¥ÁØ_Sheet1_Áý°èÇ¥(2¿ù) _착수결의서(최종2) 6" xfId="3374"/>
    <cellStyle name="C￥AØ_Sheet1_Ay°eC￥(2¿u) _착수결의서(최종2) 7" xfId="3375"/>
    <cellStyle name="Ç¥ÁØ_Sheet1_Áý°èÇ¥(2¿ù) _착수결의서(최종2) 7" xfId="3376"/>
    <cellStyle name="C￥AØ_Sheet1_Ay°eC￥(2¿u) _착수결의서(최종2)_Cost 비교표(070808)" xfId="3377"/>
    <cellStyle name="Ç¥ÁØ_Sheet1_Áý°èÇ¥(2¿ù) _착수결의서(최종2)_Cost 비교표(070808)" xfId="3378"/>
    <cellStyle name="C￥AØ_Sheet1_Ay°eC￥(2¿u) _착수결의서(최종2)_Cost 비교표(센텀120억Refinancing)_070814" xfId="3379"/>
    <cellStyle name="Ç¥ÁØ_Sheet1_Áý°èÇ¥(2¿ù) _착수결의서(최종2)_Cost 비교표(센텀120억Refinancing)_070814" xfId="3380"/>
    <cellStyle name="C￥AØ_Sheet1_Ay°eC￥(2¿u) _착수결의서(최종2)_센텀Refinancing제안_PF(070903)" xfId="3381"/>
    <cellStyle name="Ç¥ÁØ_Sheet1_Áý°èÇ¥(2¿ù) _착수결의서(최종2)_센텀Refinancing제안_PF(070903)" xfId="3382"/>
    <cellStyle name="C￥AØ_Sheet1_Ay°eC￥(2¿u) _착수결의서(최종2_죽전6차)" xfId="3383"/>
    <cellStyle name="Ç¥ÁØ_Sheet1_Áý°èÇ¥(2¿ù) _착수결의서(최종2_죽전6차)" xfId="3384"/>
    <cellStyle name="C￥AØ_Sheet1_Ay°eC￥(2¿u) _착수결의서(최종2_죽전6차) 2" xfId="3385"/>
    <cellStyle name="Ç¥ÁØ_Sheet1_Áý°èÇ¥(2¿ù) _착수결의서(최종2_죽전6차) 2" xfId="3386"/>
    <cellStyle name="C￥AØ_Sheet1_Ay°eC￥(2¿u) _착수결의서(최종2_죽전6차) 3" xfId="3387"/>
    <cellStyle name="Ç¥ÁØ_Sheet1_Áý°èÇ¥(2¿ù) _착수결의서(최종2_죽전6차) 3" xfId="3388"/>
    <cellStyle name="C￥AØ_Sheet1_Ay°eC￥(2¿u) _착수결의서(최종2_죽전6차) 4" xfId="3389"/>
    <cellStyle name="Ç¥ÁØ_Sheet1_Áý°èÇ¥(2¿ù) _착수결의서(최종2_죽전6차) 4" xfId="3390"/>
    <cellStyle name="C￥AØ_Sheet1_Ay°eC￥(2¿u) _착수결의서(최종2_죽전6차) 5" xfId="3391"/>
    <cellStyle name="Ç¥ÁØ_Sheet1_Áý°èÇ¥(2¿ù) _착수결의서(최종2_죽전6차) 5" xfId="3392"/>
    <cellStyle name="C￥AØ_Sheet1_Ay°eC￥(2¿u) _착수결의서(최종2_죽전6차) 6" xfId="3393"/>
    <cellStyle name="Ç¥ÁØ_Sheet1_Áý°èÇ¥(2¿ù) _착수결의서(최종2_죽전6차) 6" xfId="3394"/>
    <cellStyle name="C￥AØ_Sheet1_Ay°eC￥(2¿u) _착수결의서(최종2_죽전6차) 7" xfId="3395"/>
    <cellStyle name="Ç¥ÁØ_Sheet1_Áý°èÇ¥(2¿ù) _착수결의서(최종2_죽전6차) 7" xfId="3396"/>
    <cellStyle name="C￥AØ_Sheet1_Ay°eC￥(2¿u) _착수결의서(최종2_죽전6차)_Cost 비교표(070808)" xfId="3397"/>
    <cellStyle name="Ç¥ÁØ_Sheet1_Áý°èÇ¥(2¿ù) _착수결의서(최종2_죽전6차)_Cost 비교표(070808)" xfId="3398"/>
    <cellStyle name="C￥AØ_Sheet1_Ay°eC￥(2¿u) _착수결의서(최종2_죽전6차)_Cost 비교표(센텀120억Refinancing)_070814" xfId="3399"/>
    <cellStyle name="Ç¥ÁØ_Sheet1_Áý°èÇ¥(2¿ù) _착수결의서(최종2_죽전6차)_Cost 비교표(센텀120억Refinancing)_070814" xfId="3400"/>
    <cellStyle name="C￥AØ_Sheet1_Ay°eC￥(2¿u) _착수결의서(최종2_죽전6차)_센텀Refinancing제안_PF(070903)" xfId="3401"/>
    <cellStyle name="Ç¥ÁØ_Sheet1_Áý°èÇ¥(2¿ù) _착수결의서(최종2_죽전6차)_센텀Refinancing제안_PF(070903)" xfId="3402"/>
    <cellStyle name="C￥AØ_Sheet1_Ay°eC￥(2¿u) _착수결의서(하남신장)" xfId="3403"/>
    <cellStyle name="Ç¥ÁØ_Sheet1_Áý°èÇ¥(2¿ù) _착수결의서(하남신장)" xfId="3404"/>
    <cellStyle name="C￥AØ_Sheet1_Ay°eC￥(2¿u) _착수결의서(현장1)" xfId="3405"/>
    <cellStyle name="Ç¥ÁØ_Sheet1_Áý°èÇ¥(2¿ù) _착수결의서(현장1)" xfId="3406"/>
    <cellStyle name="C￥AØ_Sheet1_Ay°eC￥(2¿u) _착수결의서(현장1) 2" xfId="3407"/>
    <cellStyle name="Ç¥ÁØ_Sheet1_Áý°èÇ¥(2¿ù) _착수결의서(현장1) 2" xfId="3408"/>
    <cellStyle name="C￥AØ_Sheet1_Ay°eC￥(2¿u) _착수결의서(현장1) 3" xfId="3409"/>
    <cellStyle name="Ç¥ÁØ_Sheet1_Áý°èÇ¥(2¿ù) _착수결의서(현장1) 3" xfId="3410"/>
    <cellStyle name="C￥AØ_Sheet1_Ay°eC￥(2¿u) _착수결의서(현장1) 4" xfId="3411"/>
    <cellStyle name="Ç¥ÁØ_Sheet1_Áý°èÇ¥(2¿ù) _착수결의서(현장1) 4" xfId="3412"/>
    <cellStyle name="C￥AØ_Sheet1_Ay°eC￥(2¿u) _착수결의서(현장1) 5" xfId="3413"/>
    <cellStyle name="Ç¥ÁØ_Sheet1_Áý°èÇ¥(2¿ù) _착수결의서(현장1) 5" xfId="3414"/>
    <cellStyle name="C￥AØ_Sheet1_Ay°eC￥(2¿u) _착수결의서(현장1) 6" xfId="3415"/>
    <cellStyle name="Ç¥ÁØ_Sheet1_Áý°èÇ¥(2¿ù) _착수결의서(현장1) 6" xfId="3416"/>
    <cellStyle name="C￥AØ_Sheet1_Ay°eC￥(2¿u) _착수결의서(현장1) 7" xfId="3417"/>
    <cellStyle name="Ç¥ÁØ_Sheet1_Áý°èÇ¥(2¿ù) _착수결의서(현장1) 7" xfId="3418"/>
    <cellStyle name="C￥AØ_Sheet1_Ay°eC￥(2¿u) _착수결의서(현장1).xls Chart 1" xfId="3419"/>
    <cellStyle name="Ç¥ÁØ_Sheet1_Áý°èÇ¥(2¿ù) _착수결의서(현장1).xls Chart 1" xfId="3420"/>
    <cellStyle name="C￥AØ_Sheet1_Ay°eC￥(2¿u) _착수결의서(현장1).xls Chart 1 2" xfId="3421"/>
    <cellStyle name="Ç¥ÁØ_Sheet1_Áý°èÇ¥(2¿ù) _착수결의서(현장1).xls Chart 1 2" xfId="3422"/>
    <cellStyle name="C￥AØ_Sheet1_Ay°eC￥(2¿u) _착수결의서(현장1).xls Chart 1 3" xfId="3423"/>
    <cellStyle name="Ç¥ÁØ_Sheet1_Áý°èÇ¥(2¿ù) _착수결의서(현장1).xls Chart 1 3" xfId="3424"/>
    <cellStyle name="C￥AØ_Sheet1_Ay°eC￥(2¿u) _착수결의서(현장1).xls Chart 1 4" xfId="3425"/>
    <cellStyle name="Ç¥ÁØ_Sheet1_Áý°èÇ¥(2¿ù) _착수결의서(현장1).xls Chart 1 4" xfId="3426"/>
    <cellStyle name="C￥AØ_Sheet1_Ay°eC￥(2¿u) _착수결의서(현장1).xls Chart 1 5" xfId="3427"/>
    <cellStyle name="Ç¥ÁØ_Sheet1_Áý°èÇ¥(2¿ù) _착수결의서(현장1).xls Chart 1 5" xfId="3428"/>
    <cellStyle name="C￥AØ_Sheet1_Ay°eC￥(2¿u) _착수결의서(현장1).xls Chart 1 6" xfId="3429"/>
    <cellStyle name="Ç¥ÁØ_Sheet1_Áý°èÇ¥(2¿ù) _착수결의서(현장1).xls Chart 1 6" xfId="3430"/>
    <cellStyle name="C￥AØ_Sheet1_Ay°eC￥(2¿u) _착수결의서(현장1).xls Chart 1 7" xfId="3431"/>
    <cellStyle name="Ç¥ÁØ_Sheet1_Áý°èÇ¥(2¿ù) _착수결의서(현장1).xls Chart 1 7" xfId="3432"/>
    <cellStyle name="C￥AØ_Sheet1_Ay°eC￥(2¿u) _착수결의서(현장1).xls Chart 1_Cost 비교표(070808)" xfId="3433"/>
    <cellStyle name="Ç¥ÁØ_Sheet1_Áý°èÇ¥(2¿ù) _착수결의서(현장1).xls Chart 1_Cost 비교표(070808)" xfId="3434"/>
    <cellStyle name="C￥AØ_Sheet1_Ay°eC￥(2¿u) _착수결의서(현장1).xls Chart 1_Cost 비교표(센텀120억Refinancing)_070814" xfId="3435"/>
    <cellStyle name="Ç¥ÁØ_Sheet1_Áý°èÇ¥(2¿ù) _착수결의서(현장1).xls Chart 1_Cost 비교표(센텀120억Refinancing)_070814" xfId="3436"/>
    <cellStyle name="C￥AØ_Sheet1_Ay°eC￥(2¿u) _착수결의서(현장1).xls Chart 1_센텀Refinancing제안_PF(070903)" xfId="3437"/>
    <cellStyle name="Ç¥ÁØ_Sheet1_Áý°èÇ¥(2¿ù) _착수결의서(현장1).xls Chart 1_센텀Refinancing제안_PF(070903)" xfId="3438"/>
    <cellStyle name="C￥AØ_Sheet1_Ay°eC￥(2¿u) _착수결의서(현장1).xls Chart 2" xfId="3439"/>
    <cellStyle name="Ç¥ÁØ_Sheet1_Áý°èÇ¥(2¿ù) _착수결의서(현장1).xls Chart 2" xfId="3440"/>
    <cellStyle name="C￥AØ_Sheet1_Ay°eC￥(2¿u) _착수결의서(현장1).xls Chart 2 2" xfId="3441"/>
    <cellStyle name="Ç¥ÁØ_Sheet1_Áý°èÇ¥(2¿ù) _착수결의서(현장1).xls Chart 2 2" xfId="3442"/>
    <cellStyle name="C￥AØ_Sheet1_Ay°eC￥(2¿u) _착수결의서(현장1).xls Chart 2 3" xfId="3443"/>
    <cellStyle name="Ç¥ÁØ_Sheet1_Áý°èÇ¥(2¿ù) _착수결의서(현장1).xls Chart 2 3" xfId="3444"/>
    <cellStyle name="C￥AØ_Sheet1_Ay°eC￥(2¿u) _착수결의서(현장1).xls Chart 2 4" xfId="3445"/>
    <cellStyle name="Ç¥ÁØ_Sheet1_Áý°èÇ¥(2¿ù) _착수결의서(현장1).xls Chart 2 4" xfId="3446"/>
    <cellStyle name="C￥AØ_Sheet1_Ay°eC￥(2¿u) _착수결의서(현장1).xls Chart 2 5" xfId="3447"/>
    <cellStyle name="Ç¥ÁØ_Sheet1_Áý°èÇ¥(2¿ù) _착수결의서(현장1).xls Chart 2 5" xfId="3448"/>
    <cellStyle name="C￥AØ_Sheet1_Ay°eC￥(2¿u) _착수결의서(현장1).xls Chart 2 6" xfId="3449"/>
    <cellStyle name="Ç¥ÁØ_Sheet1_Áý°èÇ¥(2¿ù) _착수결의서(현장1).xls Chart 2 6" xfId="3450"/>
    <cellStyle name="C￥AØ_Sheet1_Ay°eC￥(2¿u) _착수결의서(현장1).xls Chart 2 7" xfId="3451"/>
    <cellStyle name="Ç¥ÁØ_Sheet1_Áý°èÇ¥(2¿ù) _착수결의서(현장1).xls Chart 2 7" xfId="3452"/>
    <cellStyle name="C￥AØ_Sheet1_Ay°eC￥(2¿u) _착수결의서(현장1).xls Chart 2_Cost 비교표(070808)" xfId="3453"/>
    <cellStyle name="Ç¥ÁØ_Sheet1_Áý°èÇ¥(2¿ù) _착수결의서(현장1).xls Chart 2_Cost 비교표(070808)" xfId="3454"/>
    <cellStyle name="C￥AØ_Sheet1_Ay°eC￥(2¿u) _착수결의서(현장1).xls Chart 2_Cost 비교표(센텀120억Refinancing)_070814" xfId="3455"/>
    <cellStyle name="Ç¥ÁØ_Sheet1_Áý°èÇ¥(2¿ù) _착수결의서(현장1).xls Chart 2_Cost 비교표(센텀120억Refinancing)_070814" xfId="3456"/>
    <cellStyle name="C￥AØ_Sheet1_Ay°eC￥(2¿u) _착수결의서(현장1).xls Chart 2_센텀Refinancing제안_PF(070903)" xfId="3457"/>
    <cellStyle name="Ç¥ÁØ_Sheet1_Áý°èÇ¥(2¿ù) _착수결의서(현장1).xls Chart 2_센텀Refinancing제안_PF(070903)" xfId="3458"/>
    <cellStyle name="C￥AØ_Sheet1_Ay°eC￥(2¿u) _착수결의서(현장1)_Cost 비교표(070808)" xfId="3459"/>
    <cellStyle name="Ç¥ÁØ_Sheet1_Áý°èÇ¥(2¿ù) _착수결의서(현장1)_Cost 비교표(070808)" xfId="3460"/>
    <cellStyle name="C￥AØ_Sheet1_Ay°eC￥(2¿u) _착수결의서(현장1)_Cost 비교표(센텀120억Refinancing)_070814" xfId="3461"/>
    <cellStyle name="Ç¥ÁØ_Sheet1_Áý°èÇ¥(2¿ù) _착수결의서(현장1)_Cost 비교표(센텀120억Refinancing)_070814" xfId="3462"/>
    <cellStyle name="C￥AØ_Sheet1_Ay°eC￥(2¿u) _착수결의서(현장1)_센텀Refinancing제안_PF(070903)" xfId="3463"/>
    <cellStyle name="Ç¥ÁØ_Sheet1_Áý°èÇ¥(2¿ù) _착수결의서(현장1)_센텀Refinancing제안_PF(070903)" xfId="3464"/>
    <cellStyle name="C￥AØ_Sheet1_Ay°eC￥(2¿u) _착수결의서_Cost 비교표(070808)" xfId="3465"/>
    <cellStyle name="Ç¥ÁØ_Sheet1_Áý°èÇ¥(2¿ù) _착수결의서_Cost 비교표(070808)" xfId="3466"/>
    <cellStyle name="C￥AØ_Sheet1_Ay°eC￥(2¿u) _착수결의서_Cost 비교표(센텀120억Refinancing)_070814" xfId="3467"/>
    <cellStyle name="Ç¥ÁØ_Sheet1_Áý°èÇ¥(2¿ù) _착수결의서_Cost 비교표(센텀120억Refinancing)_070814" xfId="3468"/>
    <cellStyle name="C￥AØ_Sheet1_Ay°eC￥(2¿u) _착수결의서_센텀Refinancing제안_PF(070903)" xfId="3469"/>
    <cellStyle name="Ç¥ÁØ_Sheet1_Áý°èÇ¥(2¿ù) _착수결의서_센텀Refinancing제안_PF(070903)" xfId="3470"/>
    <cellStyle name="C￥AØ_Sheet1_Ay°eC￥(2¿u) _착수결의서변경양식(excel)" xfId="3471"/>
    <cellStyle name="Ç¥ÁØ_Sheet1_Áý°èÇ¥(2¿ù) _착수결의서변경양식(excel)" xfId="3472"/>
    <cellStyle name="C￥AØ_SOON1 " xfId="3473"/>
    <cellStyle name="Ç¥ÁØ_TEL_FA" xfId="2480"/>
    <cellStyle name="Calc Currency (0)" xfId="232"/>
    <cellStyle name="Calc Currency (0) 2" xfId="2481"/>
    <cellStyle name="Calc Currency (0) 3" xfId="2482"/>
    <cellStyle name="Calculation" xfId="3474"/>
    <cellStyle name="Calculation 2" xfId="3475"/>
    <cellStyle name="Calculation 2 2" xfId="3476"/>
    <cellStyle name="Calculation 3" xfId="3477"/>
    <cellStyle name="category" xfId="233"/>
    <cellStyle name="Check Cell" xfId="3478"/>
    <cellStyle name="Check Cell 2" xfId="3479"/>
    <cellStyle name="ÇÏÀÌÆÛ¸µÅ©" xfId="2483"/>
    <cellStyle name="CIAIÆU¸μAⓒ" xfId="3480"/>
    <cellStyle name="ⓒo" xfId="10931"/>
    <cellStyle name="Comma" xfId="234"/>
    <cellStyle name="Comma [0]" xfId="235"/>
    <cellStyle name="Comma [0] 2" xfId="10929"/>
    <cellStyle name="Comma [1]" xfId="3481"/>
    <cellStyle name="Comma [2]" xfId="3482"/>
    <cellStyle name="Comma [3]" xfId="3483"/>
    <cellStyle name="Comma 2" xfId="10930"/>
    <cellStyle name="comma zerodec" xfId="236"/>
    <cellStyle name="comma zerodec 2" xfId="2484"/>
    <cellStyle name="comma zerodec 3" xfId="2485"/>
    <cellStyle name="comma zerodec 4" xfId="10928"/>
    <cellStyle name="Comma_ Sales Budget98" xfId="10927"/>
    <cellStyle name="Comma0" xfId="237"/>
    <cellStyle name="Copied" xfId="238"/>
    <cellStyle name="Curren" xfId="239"/>
    <cellStyle name="Curren?_x0012_퐀_x0017_?" xfId="240"/>
    <cellStyle name="Currency" xfId="241"/>
    <cellStyle name="Currency [0]" xfId="242"/>
    <cellStyle name="Currency [0] 2" xfId="10925"/>
    <cellStyle name="Currency [0]შQ3 FY96_재고관리 _2000년 인원운용 계획" xfId="2486"/>
    <cellStyle name="Currency [1]" xfId="3484"/>
    <cellStyle name="Currency [2]" xfId="3485"/>
    <cellStyle name="Currency [3]" xfId="3486"/>
    <cellStyle name="Currency 2" xfId="10926"/>
    <cellStyle name="currency-$" xfId="2487"/>
    <cellStyle name="Currency_ Sales Budget98" xfId="10924"/>
    <cellStyle name="Currency0" xfId="243"/>
    <cellStyle name="Currency0 2" xfId="2488"/>
    <cellStyle name="Currency0 3" xfId="10923"/>
    <cellStyle name="Currency1" xfId="244"/>
    <cellStyle name="Currency1 2" xfId="2489"/>
    <cellStyle name="Currency1 3" xfId="2490"/>
    <cellStyle name="Dash" xfId="3487"/>
    <cellStyle name="Date" xfId="245"/>
    <cellStyle name="Date [D-M-Y]" xfId="3488"/>
    <cellStyle name="Date [M/D/Y]" xfId="3489"/>
    <cellStyle name="Date [M/Y]" xfId="3490"/>
    <cellStyle name="Date [M-Y]" xfId="3491"/>
    <cellStyle name="Date 2" xfId="3492"/>
    <cellStyle name="Date 3" xfId="3493"/>
    <cellStyle name="Date 4" xfId="10922"/>
    <cellStyle name="Dezimal [0]_laroux" xfId="2491"/>
    <cellStyle name="Dezimal_laroux" xfId="2492"/>
    <cellStyle name="Dollar (zero dec)" xfId="246"/>
    <cellStyle name="Dollar (zero dec) 2" xfId="2493"/>
    <cellStyle name="Dollar (zero dec) 3" xfId="2494"/>
    <cellStyle name="Dollar (zero dec) 4" xfId="10921"/>
    <cellStyle name="eet1_Q1" xfId="3494"/>
    <cellStyle name="Entered" xfId="247"/>
    <cellStyle name="Euro" xfId="248"/>
    <cellStyle name="Euro 2" xfId="3495"/>
    <cellStyle name="Explanatory Text" xfId="3496"/>
    <cellStyle name="Explanatory Text 2" xfId="3497"/>
    <cellStyle name="F2" xfId="249"/>
    <cellStyle name="F3" xfId="250"/>
    <cellStyle name="F4" xfId="251"/>
    <cellStyle name="F5" xfId="252"/>
    <cellStyle name="F6" xfId="253"/>
    <cellStyle name="F7" xfId="254"/>
    <cellStyle name="F8" xfId="255"/>
    <cellStyle name="Fixed" xfId="256"/>
    <cellStyle name="Fixed 2" xfId="10920"/>
    <cellStyle name="Followed Hyperlink" xfId="3498"/>
    <cellStyle name="Followed Hyperlink 2" xfId="10919"/>
    <cellStyle name="Fraction" xfId="3499"/>
    <cellStyle name="Fraction [8]" xfId="3500"/>
    <cellStyle name="Fraction [Bl]" xfId="3501"/>
    <cellStyle name="Good" xfId="3502"/>
    <cellStyle name="Good 2" xfId="3503"/>
    <cellStyle name="Grey" xfId="257"/>
    <cellStyle name="Grey 2" xfId="2495"/>
    <cellStyle name="HEADER" xfId="258"/>
    <cellStyle name="Header1" xfId="259"/>
    <cellStyle name="Header1 2" xfId="3504"/>
    <cellStyle name="Header2" xfId="260"/>
    <cellStyle name="Header2 2" xfId="3505"/>
    <cellStyle name="Heading" xfId="2496"/>
    <cellStyle name="Heading 1" xfId="261"/>
    <cellStyle name="Heading 1 2" xfId="3506"/>
    <cellStyle name="Heading 2" xfId="262"/>
    <cellStyle name="Heading 2 2" xfId="3507"/>
    <cellStyle name="Heading 3" xfId="3508"/>
    <cellStyle name="Heading 3 10" xfId="7242"/>
    <cellStyle name="Heading 3 10 2" xfId="12097"/>
    <cellStyle name="Heading 3 11" xfId="7206"/>
    <cellStyle name="Heading 3 11 2" xfId="12061"/>
    <cellStyle name="Heading 3 2" xfId="3509"/>
    <cellStyle name="Heading 3 2 10" xfId="7207"/>
    <cellStyle name="Heading 3 2 10 2" xfId="12062"/>
    <cellStyle name="Heading 3 2 2" xfId="3510"/>
    <cellStyle name="Heading 3 2 2 2" xfId="3511"/>
    <cellStyle name="Heading 3 2 2 2 2" xfId="7245"/>
    <cellStyle name="Heading 3 2 2 2 2 2" xfId="12100"/>
    <cellStyle name="Heading 3 2 2 2 3" xfId="7209"/>
    <cellStyle name="Heading 3 2 2 2 3 2" xfId="12064"/>
    <cellStyle name="Heading 3 2 2 3" xfId="7244"/>
    <cellStyle name="Heading 3 2 2 3 2" xfId="12099"/>
    <cellStyle name="Heading 3 2 2 4" xfId="7208"/>
    <cellStyle name="Heading 3 2 2 4 2" xfId="12063"/>
    <cellStyle name="Heading 3 2 3" xfId="3512"/>
    <cellStyle name="Heading 3 2 3 2" xfId="3513"/>
    <cellStyle name="Heading 3 2 3 2 2" xfId="7247"/>
    <cellStyle name="Heading 3 2 3 2 2 2" xfId="12102"/>
    <cellStyle name="Heading 3 2 3 2 3" xfId="7211"/>
    <cellStyle name="Heading 3 2 3 2 3 2" xfId="12066"/>
    <cellStyle name="Heading 3 2 3 3" xfId="7246"/>
    <cellStyle name="Heading 3 2 3 3 2" xfId="12101"/>
    <cellStyle name="Heading 3 2 3 4" xfId="7210"/>
    <cellStyle name="Heading 3 2 3 4 2" xfId="12065"/>
    <cellStyle name="Heading 3 2 4" xfId="3514"/>
    <cellStyle name="Heading 3 2 4 2" xfId="3515"/>
    <cellStyle name="Heading 3 2 4 2 2" xfId="7249"/>
    <cellStyle name="Heading 3 2 4 2 2 2" xfId="12104"/>
    <cellStyle name="Heading 3 2 4 2 3" xfId="7213"/>
    <cellStyle name="Heading 3 2 4 2 3 2" xfId="12068"/>
    <cellStyle name="Heading 3 2 4 3" xfId="7248"/>
    <cellStyle name="Heading 3 2 4 3 2" xfId="12103"/>
    <cellStyle name="Heading 3 2 4 4" xfId="7212"/>
    <cellStyle name="Heading 3 2 4 4 2" xfId="12067"/>
    <cellStyle name="Heading 3 2 5" xfId="3516"/>
    <cellStyle name="Heading 3 2 5 2" xfId="3517"/>
    <cellStyle name="Heading 3 2 5 2 2" xfId="7251"/>
    <cellStyle name="Heading 3 2 5 2 2 2" xfId="12106"/>
    <cellStyle name="Heading 3 2 5 2 3" xfId="7215"/>
    <cellStyle name="Heading 3 2 5 2 3 2" xfId="12070"/>
    <cellStyle name="Heading 3 2 5 3" xfId="7250"/>
    <cellStyle name="Heading 3 2 5 3 2" xfId="12105"/>
    <cellStyle name="Heading 3 2 5 4" xfId="7214"/>
    <cellStyle name="Heading 3 2 5 4 2" xfId="12069"/>
    <cellStyle name="Heading 3 2 6" xfId="3518"/>
    <cellStyle name="Heading 3 2 6 2" xfId="3519"/>
    <cellStyle name="Heading 3 2 6 2 2" xfId="7253"/>
    <cellStyle name="Heading 3 2 6 2 2 2" xfId="12108"/>
    <cellStyle name="Heading 3 2 6 2 3" xfId="7217"/>
    <cellStyle name="Heading 3 2 6 2 3 2" xfId="12072"/>
    <cellStyle name="Heading 3 2 6 3" xfId="7252"/>
    <cellStyle name="Heading 3 2 6 3 2" xfId="12107"/>
    <cellStyle name="Heading 3 2 6 4" xfId="7216"/>
    <cellStyle name="Heading 3 2 6 4 2" xfId="12071"/>
    <cellStyle name="Heading 3 2 7" xfId="3520"/>
    <cellStyle name="Heading 3 2 7 2" xfId="3521"/>
    <cellStyle name="Heading 3 2 7 2 2" xfId="7255"/>
    <cellStyle name="Heading 3 2 7 2 2 2" xfId="12110"/>
    <cellStyle name="Heading 3 2 7 2 3" xfId="7219"/>
    <cellStyle name="Heading 3 2 7 2 3 2" xfId="12074"/>
    <cellStyle name="Heading 3 2 7 3" xfId="7254"/>
    <cellStyle name="Heading 3 2 7 3 2" xfId="12109"/>
    <cellStyle name="Heading 3 2 7 4" xfId="7218"/>
    <cellStyle name="Heading 3 2 7 4 2" xfId="12073"/>
    <cellStyle name="Heading 3 2 8" xfId="3522"/>
    <cellStyle name="Heading 3 2 8 2" xfId="7256"/>
    <cellStyle name="Heading 3 2 8 2 2" xfId="12111"/>
    <cellStyle name="Heading 3 2 8 3" xfId="7220"/>
    <cellStyle name="Heading 3 2 8 3 2" xfId="12075"/>
    <cellStyle name="Heading 3 2 9" xfId="7243"/>
    <cellStyle name="Heading 3 2 9 2" xfId="12098"/>
    <cellStyle name="Heading 3 3" xfId="3523"/>
    <cellStyle name="Heading 3 3 2" xfId="3524"/>
    <cellStyle name="Heading 3 3 2 2" xfId="7258"/>
    <cellStyle name="Heading 3 3 2 2 2" xfId="12113"/>
    <cellStyle name="Heading 3 3 2 3" xfId="7222"/>
    <cellStyle name="Heading 3 3 2 3 2" xfId="12077"/>
    <cellStyle name="Heading 3 3 3" xfId="7257"/>
    <cellStyle name="Heading 3 3 3 2" xfId="12112"/>
    <cellStyle name="Heading 3 3 4" xfId="7221"/>
    <cellStyle name="Heading 3 3 4 2" xfId="12076"/>
    <cellStyle name="Heading 3 4" xfId="3525"/>
    <cellStyle name="Heading 3 4 2" xfId="3526"/>
    <cellStyle name="Heading 3 4 2 2" xfId="7260"/>
    <cellStyle name="Heading 3 4 2 2 2" xfId="12115"/>
    <cellStyle name="Heading 3 4 2 3" xfId="7224"/>
    <cellStyle name="Heading 3 4 2 3 2" xfId="12079"/>
    <cellStyle name="Heading 3 4 3" xfId="7259"/>
    <cellStyle name="Heading 3 4 3 2" xfId="12114"/>
    <cellStyle name="Heading 3 4 4" xfId="7223"/>
    <cellStyle name="Heading 3 4 4 2" xfId="12078"/>
    <cellStyle name="Heading 3 5" xfId="3527"/>
    <cellStyle name="Heading 3 5 2" xfId="3528"/>
    <cellStyle name="Heading 3 5 2 2" xfId="7262"/>
    <cellStyle name="Heading 3 5 2 2 2" xfId="12117"/>
    <cellStyle name="Heading 3 5 2 3" xfId="7226"/>
    <cellStyle name="Heading 3 5 2 3 2" xfId="12081"/>
    <cellStyle name="Heading 3 5 3" xfId="7261"/>
    <cellStyle name="Heading 3 5 3 2" xfId="12116"/>
    <cellStyle name="Heading 3 5 4" xfId="7225"/>
    <cellStyle name="Heading 3 5 4 2" xfId="12080"/>
    <cellStyle name="Heading 3 6" xfId="3529"/>
    <cellStyle name="Heading 3 6 2" xfId="3530"/>
    <cellStyle name="Heading 3 6 2 2" xfId="7264"/>
    <cellStyle name="Heading 3 6 2 2 2" xfId="12119"/>
    <cellStyle name="Heading 3 6 2 3" xfId="7228"/>
    <cellStyle name="Heading 3 6 2 3 2" xfId="12083"/>
    <cellStyle name="Heading 3 6 3" xfId="7263"/>
    <cellStyle name="Heading 3 6 3 2" xfId="12118"/>
    <cellStyle name="Heading 3 6 4" xfId="7227"/>
    <cellStyle name="Heading 3 6 4 2" xfId="12082"/>
    <cellStyle name="Heading 3 7" xfId="3531"/>
    <cellStyle name="Heading 3 7 2" xfId="3532"/>
    <cellStyle name="Heading 3 7 2 2" xfId="7266"/>
    <cellStyle name="Heading 3 7 2 2 2" xfId="12121"/>
    <cellStyle name="Heading 3 7 2 3" xfId="7230"/>
    <cellStyle name="Heading 3 7 2 3 2" xfId="12085"/>
    <cellStyle name="Heading 3 7 3" xfId="7265"/>
    <cellStyle name="Heading 3 7 3 2" xfId="12120"/>
    <cellStyle name="Heading 3 7 4" xfId="7229"/>
    <cellStyle name="Heading 3 7 4 2" xfId="12084"/>
    <cellStyle name="Heading 3 8" xfId="3533"/>
    <cellStyle name="Heading 3 8 2" xfId="3534"/>
    <cellStyle name="Heading 3 8 2 2" xfId="7268"/>
    <cellStyle name="Heading 3 8 2 2 2" xfId="12123"/>
    <cellStyle name="Heading 3 8 2 3" xfId="7232"/>
    <cellStyle name="Heading 3 8 2 3 2" xfId="12087"/>
    <cellStyle name="Heading 3 8 3" xfId="7267"/>
    <cellStyle name="Heading 3 8 3 2" xfId="12122"/>
    <cellStyle name="Heading 3 8 4" xfId="7231"/>
    <cellStyle name="Heading 3 8 4 2" xfId="12086"/>
    <cellStyle name="Heading 3 9" xfId="3535"/>
    <cellStyle name="Heading 3 9 2" xfId="7269"/>
    <cellStyle name="Heading 3 9 2 2" xfId="12124"/>
    <cellStyle name="Heading 3 9 3" xfId="7233"/>
    <cellStyle name="Heading 3 9 3 2" xfId="12088"/>
    <cellStyle name="Heading 4" xfId="3536"/>
    <cellStyle name="Heading 4 2" xfId="3537"/>
    <cellStyle name="Heading 5" xfId="7235"/>
    <cellStyle name="Heading 5 2" xfId="12090"/>
    <cellStyle name="Heading 6" xfId="7201"/>
    <cellStyle name="Heading 6 2" xfId="12056"/>
    <cellStyle name="Heading1" xfId="263"/>
    <cellStyle name="Heading1 2" xfId="3538"/>
    <cellStyle name="Heading1 3" xfId="10918"/>
    <cellStyle name="Heading2" xfId="264"/>
    <cellStyle name="Heading2 2" xfId="10917"/>
    <cellStyle name="Heading3" xfId="3539"/>
    <cellStyle name="Heading4" xfId="3540"/>
    <cellStyle name="heet1æꂘß_x0001__x0001__x0010__x0001_ဠ" xfId="265"/>
    <cellStyle name="Helv8_PFD4.XLS" xfId="10916"/>
    <cellStyle name="Hidden" xfId="3541"/>
    <cellStyle name="Hyperlink" xfId="3542"/>
    <cellStyle name="Hyperlink 2" xfId="10915"/>
    <cellStyle name="Hyperlink seguido" xfId="3543"/>
    <cellStyle name="Hyperlink_NEGS" xfId="266"/>
    <cellStyle name="iles|_x0005_h" xfId="2497"/>
    <cellStyle name="Input" xfId="3544"/>
    <cellStyle name="Input [yellow]" xfId="267"/>
    <cellStyle name="Input [yellow] 2" xfId="2498"/>
    <cellStyle name="Input 2" xfId="3545"/>
    <cellStyle name="Input 2 2" xfId="3546"/>
    <cellStyle name="Input 3" xfId="3547"/>
    <cellStyle name="Input 4" xfId="3548"/>
    <cellStyle name="Input 5" xfId="3549"/>
    <cellStyle name="Input 6" xfId="3550"/>
    <cellStyle name="Input_이천설봉2차감리지정신청(최종)" xfId="268"/>
    <cellStyle name="InputBlueFont" xfId="3551"/>
    <cellStyle name="KAGE" xfId="3552"/>
    <cellStyle name="KTY" xfId="2499"/>
    <cellStyle name="les" xfId="2500"/>
    <cellStyle name="Linked Cell" xfId="3553"/>
    <cellStyle name="Linked Cell 2" xfId="3554"/>
    <cellStyle name="Millares [0]_PERSONAL" xfId="3555"/>
    <cellStyle name="Millares_PERSONAL" xfId="3556"/>
    <cellStyle name="Milliers [0]_AR1194" xfId="2501"/>
    <cellStyle name="Milliers_AR1194" xfId="2502"/>
    <cellStyle name="mma_CASH &amp; DSO" xfId="10914"/>
    <cellStyle name="Model" xfId="269"/>
    <cellStyle name="Model 2" xfId="7190"/>
    <cellStyle name="Model 2 2" xfId="12045"/>
    <cellStyle name="Model 3" xfId="9256"/>
    <cellStyle name="Model 3 2" xfId="14111"/>
    <cellStyle name="Model 4" xfId="10913"/>
    <cellStyle name="Moeda [0]_aola" xfId="3557"/>
    <cellStyle name="Moeda_aola" xfId="3558"/>
    <cellStyle name="Mon?aire [0]_AR1194" xfId="2503"/>
    <cellStyle name="Mon?aire_AR1194" xfId="2504"/>
    <cellStyle name="Moneda [0]_CONTENCION CONDELL 25.051" xfId="3559"/>
    <cellStyle name="Moneda_CONTENCION CONDELL 25.051" xfId="3560"/>
    <cellStyle name="Neutral" xfId="3561"/>
    <cellStyle name="Neutral 2" xfId="3562"/>
    <cellStyle name="no dec" xfId="270"/>
    <cellStyle name="nohs" xfId="2505"/>
    <cellStyle name="Normal - Style1" xfId="271"/>
    <cellStyle name="Normal - Style1 2" xfId="2506"/>
    <cellStyle name="Normal - Style1 3" xfId="2507"/>
    <cellStyle name="Normal - Style1 4" xfId="10912"/>
    <cellStyle name="Normal - Style2" xfId="2508"/>
    <cellStyle name="Normal - Style3" xfId="2509"/>
    <cellStyle name="Normal - Style4" xfId="2510"/>
    <cellStyle name="Normal - Style5" xfId="2511"/>
    <cellStyle name="Normal - Style6" xfId="2512"/>
    <cellStyle name="Normal - Style7" xfId="2513"/>
    <cellStyle name="Normal - Style8" xfId="2514"/>
    <cellStyle name="Normal - 유형1" xfId="272"/>
    <cellStyle name="Normal_ Sales Budget98" xfId="10911"/>
    <cellStyle name="Normal1" xfId="2515"/>
    <cellStyle name="Normal2" xfId="2516"/>
    <cellStyle name="Normal3" xfId="2517"/>
    <cellStyle name="Normal4" xfId="2518"/>
    <cellStyle name="Normal4 2" xfId="10910"/>
    <cellStyle name="Note" xfId="3563"/>
    <cellStyle name="Note 2" xfId="3564"/>
    <cellStyle name="Note 2 2" xfId="3565"/>
    <cellStyle name="Note 3" xfId="3566"/>
    <cellStyle name="Œ…?æ맖?e [0.00]_laroux" xfId="273"/>
    <cellStyle name="Œ…?æ맖?e_laroux" xfId="274"/>
    <cellStyle name="Output" xfId="3567"/>
    <cellStyle name="Output 2" xfId="3568"/>
    <cellStyle name="Output 2 2" xfId="3569"/>
    <cellStyle name="Output 3" xfId="3570"/>
    <cellStyle name="P" xfId="10909"/>
    <cellStyle name="Percent" xfId="275"/>
    <cellStyle name="Percent [1]" xfId="3571"/>
    <cellStyle name="Percent [2]" xfId="276"/>
    <cellStyle name="Percent [2] 2" xfId="3572"/>
    <cellStyle name="Percent [3]" xfId="3573"/>
    <cellStyle name="Percent 2" xfId="10908"/>
    <cellStyle name="Percent_◆1700억프로젝트OJM-비용구조틀-20041218(新)" xfId="2519"/>
    <cellStyle name="PERCENTAGE" xfId="2520"/>
    <cellStyle name="performance report" xfId="2521"/>
    <cellStyle name="Point1" xfId="3574"/>
    <cellStyle name="Point2" xfId="3575"/>
    <cellStyle name="Point3" xfId="3576"/>
    <cellStyle name="PSChar" xfId="3577"/>
    <cellStyle name="PSDate" xfId="3578"/>
    <cellStyle name="PSDec" xfId="3579"/>
    <cellStyle name="PSHeading" xfId="3580"/>
    <cellStyle name="PSHeading 2" xfId="7270"/>
    <cellStyle name="PSHeading 2 2" xfId="12125"/>
    <cellStyle name="PSHeading 3" xfId="7234"/>
    <cellStyle name="PSHeading 3 2" xfId="12089"/>
    <cellStyle name="PSInt" xfId="3581"/>
    <cellStyle name="PSSpacer" xfId="3582"/>
    <cellStyle name="R?" xfId="2522"/>
    <cellStyle name="RevList" xfId="277"/>
    <cellStyle name="rld Wide" xfId="3583"/>
    <cellStyle name="rrr" xfId="3584"/>
    <cellStyle name="SAPBEXaggData" xfId="2523"/>
    <cellStyle name="SAPBEXaggDataEmph" xfId="2524"/>
    <cellStyle name="SAPBEXaggItem" xfId="2525"/>
    <cellStyle name="SAPBEXaggItemX" xfId="2526"/>
    <cellStyle name="SAPBEXchaText" xfId="2527"/>
    <cellStyle name="SAPBEXexcBad7" xfId="2528"/>
    <cellStyle name="SAPBEXexcBad8" xfId="2529"/>
    <cellStyle name="SAPBEXexcBad9" xfId="2530"/>
    <cellStyle name="SAPBEXexcCritical4" xfId="2531"/>
    <cellStyle name="SAPBEXexcCritical5" xfId="2532"/>
    <cellStyle name="SAPBEXexcCritical6" xfId="2533"/>
    <cellStyle name="SAPBEXexcGood1" xfId="2534"/>
    <cellStyle name="SAPBEXexcGood2" xfId="2535"/>
    <cellStyle name="SAPBEXexcGood3" xfId="2536"/>
    <cellStyle name="SAPBEXfilterDrill" xfId="2537"/>
    <cellStyle name="SAPBEXfilterItem" xfId="2538"/>
    <cellStyle name="SAPBEXfilterText" xfId="2539"/>
    <cellStyle name="SAPBEXformats" xfId="2540"/>
    <cellStyle name="SAPBEXheaderItem" xfId="2541"/>
    <cellStyle name="SAPBEXheaderText" xfId="2542"/>
    <cellStyle name="SAPBEXresData" xfId="2543"/>
    <cellStyle name="SAPBEXresDataEmph" xfId="2544"/>
    <cellStyle name="SAPBEXresItem" xfId="2545"/>
    <cellStyle name="SAPBEXstdData" xfId="2546"/>
    <cellStyle name="SAPBEXstdDataEmph" xfId="2547"/>
    <cellStyle name="SAPBEXstdItem" xfId="2548"/>
    <cellStyle name="SAPBEXstdItemX" xfId="2549"/>
    <cellStyle name="SAPBEXtitle" xfId="2550"/>
    <cellStyle name="SAPBEXundefined" xfId="2551"/>
    <cellStyle name="sche|_x0005_" xfId="2552"/>
    <cellStyle name="Separador de milhares [0]_Person" xfId="3585"/>
    <cellStyle name="Separador de milhares_Person" xfId="3586"/>
    <cellStyle name="STANDARD" xfId="2553"/>
    <cellStyle name="STD" xfId="2554"/>
    <cellStyle name="Sub" xfId="2555"/>
    <cellStyle name="subhead" xfId="278"/>
    <cellStyle name="subhead 2" xfId="3587"/>
    <cellStyle name="Subtotal" xfId="279"/>
    <cellStyle name="Text [Bullet]" xfId="3588"/>
    <cellStyle name="Text [Dash]" xfId="3589"/>
    <cellStyle name="Text [Em-Dash]" xfId="3590"/>
    <cellStyle name="þ_x001d_ð'&amp;Oy?Hy9_x0008__x000f__x0007_æ_x0007__x0007__x0001__x0001_" xfId="2556"/>
    <cellStyle name="þ_x001d_ð'&amp;Oy?Hy9_x0008_E_x000c_￠_x000d__x0007__x0001__x0001_" xfId="2557"/>
    <cellStyle name="Thousands" xfId="3591"/>
    <cellStyle name="Times" xfId="3592"/>
    <cellStyle name="Times [1]" xfId="3593"/>
    <cellStyle name="Times [2]" xfId="3594"/>
    <cellStyle name="Title" xfId="2558"/>
    <cellStyle name="title [1]" xfId="280"/>
    <cellStyle name="title [2]" xfId="281"/>
    <cellStyle name="Title 2" xfId="3595"/>
    <cellStyle name="Title 3" xfId="10907"/>
    <cellStyle name="Title2" xfId="2559"/>
    <cellStyle name="Total" xfId="282"/>
    <cellStyle name="Total 2" xfId="3596"/>
    <cellStyle name="Total 2 2" xfId="3597"/>
    <cellStyle name="Total 3" xfId="3598"/>
    <cellStyle name="Total 4" xfId="10906"/>
    <cellStyle name="UM" xfId="2560"/>
    <cellStyle name="Unprotect" xfId="3599"/>
    <cellStyle name="W?rung [0]_laroux" xfId="2561"/>
    <cellStyle name="W?rung_laroux" xfId="2562"/>
    <cellStyle name="Warning Text" xfId="3600"/>
    <cellStyle name="Warning Text 2" xfId="3601"/>
    <cellStyle name="W鋒rung [0]_laroux" xfId="10905"/>
    <cellStyle name="W鋒rung_laroux" xfId="10904"/>
    <cellStyle name="XLS'|_x0005_t" xfId="2563"/>
    <cellStyle name="μU¿¡ ¿A´A CIAIÆU¸μAⓒ" xfId="3602"/>
    <cellStyle name="ハイパーリンク" xfId="2564"/>
    <cellStyle name="ܪb♈Ƃܺb♬Ƃ݊b⚜Ƃݚb⛘Ƃݪb⧨Ƃݺb⨤Ƃފb⩔Ƃޚb⩸Ƃުb⪤Ƃ޺b ƂߊbÀƂߚbàƂߪbĄƂߺbĠƂࠊbļƂࠚbŘƂࠪbƄƂ࠺bƤƂࡊbǈƂ࡚b׌ƂࡪbװƂࡺb؜ƂࢊbشƂ࢚bٔƂࢪbǸƂࢺbȰƂ࣊bɤƂࣚbʠƂ࣪bːƂࣺbڄƂऊbڬƂचbۘƂपb۬Ƃऺb܄ƂॊbܜƂग़bܴƂ४b݌ƂॺbݤƂঊbݼƂচbఈƂপbఠƂ঺bసƂ৊b౐Ƃ৚b౴Ƃ৪bޔƂ৺bߌƂਊbߠƂਚb߰ƂਪbࠄƂ਺bಠƂ੊bರƂਗ਼bೀƂ੪b೜Ƃ੺b೴Ƃઊb唔Ƃચb唬Ƃપb啀Ƃ઺b啐Ƃ૊b啨Ƃ૚bഄƂ૪bരƂૺbൔƂଊb൰Ƃଚb඘" xfId="2565"/>
    <cellStyle name="?메모리" xfId="3603"/>
    <cellStyle name="가능), 메모리 매핑 파일 등이 있습니다." xfId="3604"/>
    <cellStyle name="가능한 메모리" xfId="3605"/>
    <cellStyle name="강조색1 2" xfId="283"/>
    <cellStyle name="강조색1 2 2" xfId="2566"/>
    <cellStyle name="강조색1 3" xfId="284"/>
    <cellStyle name="강조색1 3 2" xfId="2567"/>
    <cellStyle name="강조색1 4" xfId="285"/>
    <cellStyle name="강조색1 4 2" xfId="2568"/>
    <cellStyle name="강조색1 5" xfId="286"/>
    <cellStyle name="강조색1 5 2" xfId="2569"/>
    <cellStyle name="강조색1 6" xfId="287"/>
    <cellStyle name="강조색1 7" xfId="288"/>
    <cellStyle name="강조색1 8" xfId="289"/>
    <cellStyle name="강조색1 8 2" xfId="290"/>
    <cellStyle name="강조색1 9" xfId="291"/>
    <cellStyle name="강조색1 9 2" xfId="292"/>
    <cellStyle name="강조색2 2" xfId="293"/>
    <cellStyle name="강조색2 2 2" xfId="2570"/>
    <cellStyle name="강조색2 3" xfId="294"/>
    <cellStyle name="강조색2 3 2" xfId="2571"/>
    <cellStyle name="강조색2 4" xfId="295"/>
    <cellStyle name="강조색2 4 2" xfId="2572"/>
    <cellStyle name="강조색2 5" xfId="296"/>
    <cellStyle name="강조색2 5 2" xfId="2573"/>
    <cellStyle name="강조색2 6" xfId="297"/>
    <cellStyle name="강조색2 7" xfId="298"/>
    <cellStyle name="강조색2 8" xfId="299"/>
    <cellStyle name="강조색2 8 2" xfId="300"/>
    <cellStyle name="강조색2 9" xfId="301"/>
    <cellStyle name="강조색2 9 2" xfId="302"/>
    <cellStyle name="강조색3 2" xfId="303"/>
    <cellStyle name="강조색3 2 2" xfId="2574"/>
    <cellStyle name="강조색3 3" xfId="304"/>
    <cellStyle name="강조색3 3 2" xfId="2575"/>
    <cellStyle name="강조색3 4" xfId="305"/>
    <cellStyle name="강조색3 4 2" xfId="2576"/>
    <cellStyle name="강조색3 5" xfId="306"/>
    <cellStyle name="강조색3 5 2" xfId="2577"/>
    <cellStyle name="강조색3 6" xfId="307"/>
    <cellStyle name="강조색3 7" xfId="308"/>
    <cellStyle name="강조색3 8" xfId="309"/>
    <cellStyle name="강조색3 8 2" xfId="310"/>
    <cellStyle name="강조색3 9" xfId="311"/>
    <cellStyle name="강조색3 9 2" xfId="312"/>
    <cellStyle name="강조색4 2" xfId="313"/>
    <cellStyle name="강조색4 2 2" xfId="2578"/>
    <cellStyle name="강조색4 3" xfId="314"/>
    <cellStyle name="강조색4 3 2" xfId="2579"/>
    <cellStyle name="강조색4 4" xfId="315"/>
    <cellStyle name="강조색4 4 2" xfId="2580"/>
    <cellStyle name="강조색4 5" xfId="316"/>
    <cellStyle name="강조색4 5 2" xfId="2581"/>
    <cellStyle name="강조색4 6" xfId="317"/>
    <cellStyle name="강조색4 7" xfId="318"/>
    <cellStyle name="강조색4 8" xfId="319"/>
    <cellStyle name="강조색4 8 2" xfId="320"/>
    <cellStyle name="강조색4 9" xfId="321"/>
    <cellStyle name="강조색4 9 2" xfId="322"/>
    <cellStyle name="강조색5 2" xfId="323"/>
    <cellStyle name="강조색5 2 2" xfId="2582"/>
    <cellStyle name="강조색5 3" xfId="324"/>
    <cellStyle name="강조색5 3 2" xfId="2583"/>
    <cellStyle name="강조색5 4" xfId="325"/>
    <cellStyle name="강조색5 4 2" xfId="2584"/>
    <cellStyle name="강조색5 5" xfId="326"/>
    <cellStyle name="강조색5 5 2" xfId="2585"/>
    <cellStyle name="강조색5 6" xfId="327"/>
    <cellStyle name="강조색5 7" xfId="328"/>
    <cellStyle name="강조색5 8" xfId="329"/>
    <cellStyle name="강조색5 8 2" xfId="330"/>
    <cellStyle name="강조색5 9" xfId="331"/>
    <cellStyle name="강조색5 9 2" xfId="332"/>
    <cellStyle name="강조색6 2" xfId="333"/>
    <cellStyle name="강조색6 2 2" xfId="2586"/>
    <cellStyle name="강조색6 3" xfId="334"/>
    <cellStyle name="강조색6 3 2" xfId="2587"/>
    <cellStyle name="강조색6 4" xfId="335"/>
    <cellStyle name="강조색6 4 2" xfId="2588"/>
    <cellStyle name="강조색6 5" xfId="336"/>
    <cellStyle name="강조색6 5 2" xfId="2589"/>
    <cellStyle name="강조색6 6" xfId="337"/>
    <cellStyle name="강조색6 7" xfId="338"/>
    <cellStyle name="강조색6 8" xfId="339"/>
    <cellStyle name="강조색6 8 2" xfId="340"/>
    <cellStyle name="강조색6 9" xfId="341"/>
    <cellStyle name="강조색6 9 2" xfId="342"/>
    <cellStyle name="검증" xfId="2590"/>
    <cellStyle name="견적" xfId="2591"/>
    <cellStyle name="견적 2" xfId="10903"/>
    <cellStyle name="경고문 2" xfId="343"/>
    <cellStyle name="경고문 2 2" xfId="2592"/>
    <cellStyle name="경고문 3" xfId="344"/>
    <cellStyle name="경고문 3 2" xfId="2593"/>
    <cellStyle name="경고문 4" xfId="345"/>
    <cellStyle name="경고문 4 2" xfId="2594"/>
    <cellStyle name="경고문 5" xfId="346"/>
    <cellStyle name="경고문 5 2" xfId="2595"/>
    <cellStyle name="경고문 6" xfId="347"/>
    <cellStyle name="경고문 7" xfId="348"/>
    <cellStyle name="경고문 8" xfId="349"/>
    <cellStyle name="경고문 8 2" xfId="350"/>
    <cellStyle name="경고문 9" xfId="351"/>
    <cellStyle name="경고문 9 2" xfId="352"/>
    <cellStyle name="계산 2" xfId="353"/>
    <cellStyle name="계산 2 2" xfId="2596"/>
    <cellStyle name="계산 2 3" xfId="3606"/>
    <cellStyle name="계산 3" xfId="354"/>
    <cellStyle name="계산 3 2" xfId="2597"/>
    <cellStyle name="계산 4" xfId="355"/>
    <cellStyle name="계산 4 2" xfId="2598"/>
    <cellStyle name="계산 5" xfId="356"/>
    <cellStyle name="계산 5 2" xfId="2599"/>
    <cellStyle name="계산 6" xfId="357"/>
    <cellStyle name="계산 7" xfId="358"/>
    <cellStyle name="계산 8" xfId="359"/>
    <cellStyle name="계산 8 2" xfId="360"/>
    <cellStyle name="계산 9" xfId="361"/>
    <cellStyle name="계산 9 2" xfId="362"/>
    <cellStyle name="고정소숫점" xfId="363"/>
    <cellStyle name="고정소숫점 2" xfId="2600"/>
    <cellStyle name="고정소숫점 3" xfId="2601"/>
    <cellStyle name="고정출력1" xfId="364"/>
    <cellStyle name="고정출력1 2" xfId="2602"/>
    <cellStyle name="고정출력2" xfId="365"/>
    <cellStyle name="고정출력2 2" xfId="2603"/>
    <cellStyle name="공사원가계산서(조경)" xfId="10902"/>
    <cellStyle name="咬訌裝?INCOM1" xfId="2604"/>
    <cellStyle name="咬訌裝?INCOM10" xfId="2605"/>
    <cellStyle name="咬訌裝?INCOM2" xfId="2606"/>
    <cellStyle name="咬訌裝?INCOM3" xfId="2607"/>
    <cellStyle name="咬訌裝?INCOM4" xfId="2608"/>
    <cellStyle name="咬訌裝?INCOM5" xfId="2609"/>
    <cellStyle name="咬訌裝?INCOM6" xfId="2610"/>
    <cellStyle name="咬訌裝?INCOM7" xfId="2611"/>
    <cellStyle name="咬訌裝?INCOM8" xfId="2612"/>
    <cellStyle name="咬訌裝?INCOM9" xfId="2613"/>
    <cellStyle name="咬訌裝?PRIB11" xfId="2614"/>
    <cellStyle name="국종합건설" xfId="3607"/>
    <cellStyle name="굵은항목" xfId="2615"/>
    <cellStyle name="글꼴" xfId="3608"/>
    <cellStyle name="금액" xfId="2616"/>
    <cellStyle name="금액 2" xfId="10901"/>
    <cellStyle name="긪귽긬?깏깛긏" xfId="2617"/>
    <cellStyle name="기계" xfId="366"/>
    <cellStyle name="기계 2" xfId="10900"/>
    <cellStyle name="기본숫자" xfId="367"/>
    <cellStyle name="나쁨 2" xfId="368"/>
    <cellStyle name="나쁨 2 2" xfId="2618"/>
    <cellStyle name="나쁨 3" xfId="369"/>
    <cellStyle name="나쁨 3 2" xfId="2619"/>
    <cellStyle name="나쁨 4" xfId="370"/>
    <cellStyle name="나쁨 4 2" xfId="2620"/>
    <cellStyle name="나쁨 5" xfId="371"/>
    <cellStyle name="나쁨 5 2" xfId="2621"/>
    <cellStyle name="나쁨 6" xfId="372"/>
    <cellStyle name="나쁨 7" xfId="373"/>
    <cellStyle name="나쁨 8" xfId="374"/>
    <cellStyle name="나쁨 8 2" xfId="375"/>
    <cellStyle name="나쁨 9" xfId="376"/>
    <cellStyle name="나쁨 9 2" xfId="377"/>
    <cellStyle name="날짜" xfId="378"/>
    <cellStyle name="날짜 2" xfId="2622"/>
    <cellStyle name="내역서" xfId="379"/>
    <cellStyle name="내역서 2" xfId="10899"/>
    <cellStyle name="년도" xfId="2623"/>
    <cellStyle name="년도 2" xfId="3609"/>
    <cellStyle name="는 데이터 구성입니다._x000d__x000a_" xfId="3610"/>
    <cellStyle name="다." xfId="3611"/>
    <cellStyle name="단가" xfId="380"/>
    <cellStyle name="단위 : 백만원" xfId="2624"/>
    <cellStyle name="단위 : 원" xfId="2625"/>
    <cellStyle name="단위 : 천원" xfId="2626"/>
    <cellStyle name="달러" xfId="381"/>
    <cellStyle name="달러 2" xfId="2627"/>
    <cellStyle name="돋움채" xfId="382"/>
    <cellStyle name="동진 목차스타일1" xfId="2628"/>
    <cellStyle name="뒤에 오는 하이퍼링크" xfId="2629"/>
    <cellStyle name="뒤에 오는 하이퍼링크 2" xfId="10898"/>
    <cellStyle name="똿떓죶Ø괻_PRODUCT DETAIL Q1" xfId="10897"/>
    <cellStyle name="똿뗦먛귟 [0.00]_9703JPY" xfId="2630"/>
    <cellStyle name="똿뗦먛귟_9703JPY" xfId="2631"/>
    <cellStyle name="로부터 할당된 바이트 수입니다. 잠겨진 교체 파일 페이지도 '교체 가능' 상태로 표시됩니다." xfId="3612"/>
    <cellStyle name="리 관리자" xfId="3613"/>
    <cellStyle name="메모 2" xfId="383"/>
    <cellStyle name="메모 2 2" xfId="2632"/>
    <cellStyle name="메모 2 3" xfId="3614"/>
    <cellStyle name="메모 3" xfId="384"/>
    <cellStyle name="메모 3 2" xfId="2633"/>
    <cellStyle name="메모 4" xfId="385"/>
    <cellStyle name="메모 4 2" xfId="2634"/>
    <cellStyle name="메모 5" xfId="386"/>
    <cellStyle name="메모 5 2" xfId="2635"/>
    <cellStyle name="메모 6" xfId="387"/>
    <cellStyle name="메모 7" xfId="388"/>
    <cellStyle name="메모 8" xfId="389"/>
    <cellStyle name="메모 8 2" xfId="390"/>
    <cellStyle name="메모 9" xfId="391"/>
    <cellStyle name="메모 9 2" xfId="392"/>
    <cellStyle name="메시지" xfId="2636"/>
    <cellStyle name="묮뎋 [0.00]_PRODUCT DETAIL Q1" xfId="10896"/>
    <cellStyle name="묮뎋_PRODUCT DETAIL Q1" xfId="10895"/>
    <cellStyle name="믅됞 [0.00]_9703JPY" xfId="2637"/>
    <cellStyle name="믅됞_9703JPY" xfId="2638"/>
    <cellStyle name="백" xfId="10894"/>
    <cellStyle name="백_BOOKCITY(전기)" xfId="10893"/>
    <cellStyle name="백_공설운동진입(가실행)" xfId="10892"/>
    <cellStyle name="백_공설운동진입(가실행)_BOOKCITY(전기)" xfId="10891"/>
    <cellStyle name="백_공설운동진입(가실행)_사본 - 파주 북시티(이채)" xfId="10890"/>
    <cellStyle name="백_공설운동진입(가실행)_파주 BOOK CITY(통보용)" xfId="10889"/>
    <cellStyle name="백_공설운동진입(가실행)_파주 BOOK CITY가실행내역" xfId="10888"/>
    <cellStyle name="백_공설운동진입(가실행)_파주 북시티(이채)제출" xfId="10887"/>
    <cellStyle name="백_공설운동진입(가실행)_파주 북시티(전체)제출(변경전)" xfId="10886"/>
    <cellStyle name="백_사본 - 파주 북시티(이채)" xfId="10885"/>
    <cellStyle name="백_토목내역서" xfId="10884"/>
    <cellStyle name="백_토목내역서_BOOKCITY(전기)" xfId="10883"/>
    <cellStyle name="백_토목내역서_공설운동진입(가실행)" xfId="10882"/>
    <cellStyle name="백_토목내역서_공설운동진입(가실행)_BOOKCITY(전기)" xfId="10881"/>
    <cellStyle name="백_토목내역서_공설운동진입(가실행)_사본 - 파주 북시티(이채)" xfId="10880"/>
    <cellStyle name="백_토목내역서_공설운동진입(가실행)_파주 BOOK CITY(통보용)" xfId="10879"/>
    <cellStyle name="백_토목내역서_공설운동진입(가실행)_파주 BOOK CITY가실행내역" xfId="10878"/>
    <cellStyle name="백_토목내역서_공설운동진입(가실행)_파주 북시티(이채)제출" xfId="10877"/>
    <cellStyle name="백_토목내역서_공설운동진입(가실행)_파주 북시티(전체)제출(변경전)" xfId="10876"/>
    <cellStyle name="백_토목내역서_사본 - 파주 북시티(이채)" xfId="10875"/>
    <cellStyle name="백_토목내역서_파주 BOOK CITY(통보용)" xfId="10874"/>
    <cellStyle name="백_토목내역서_파주 BOOK CITY가실행내역" xfId="10873"/>
    <cellStyle name="백_토목내역서_파주 북시티(이채)제출" xfId="10872"/>
    <cellStyle name="백_토목내역서_파주 북시티(전체)제출(변경전)" xfId="10871"/>
    <cellStyle name="백_파주 BOOK CITY(통보용)" xfId="10870"/>
    <cellStyle name="백_파주 BOOK CITY가실행내역" xfId="10869"/>
    <cellStyle name="백_파주 북시티(이채)제출" xfId="10868"/>
    <cellStyle name="백_파주 북시티(전체)제출(변경전)" xfId="10867"/>
    <cellStyle name="백만단위로" xfId="3615"/>
    <cellStyle name="백만단위로 2" xfId="3616"/>
    <cellStyle name="백분율" xfId="611" builtinId="5"/>
    <cellStyle name="백분율 [0]" xfId="393"/>
    <cellStyle name="백분율 [2]" xfId="394"/>
    <cellStyle name="백분율 10" xfId="2639"/>
    <cellStyle name="백분율 10 2" xfId="3617"/>
    <cellStyle name="백분율 10 3" xfId="3618"/>
    <cellStyle name="백분율 11" xfId="2640"/>
    <cellStyle name="백분율 11 2" xfId="3619"/>
    <cellStyle name="백분율 11 2 2" xfId="7271"/>
    <cellStyle name="백분율 11 2 2 2" xfId="12126"/>
    <cellStyle name="백분율 11 2 3" xfId="9391"/>
    <cellStyle name="백분율 11 3" xfId="3620"/>
    <cellStyle name="백분율 11 3 2" xfId="7272"/>
    <cellStyle name="백분율 11 3 2 2" xfId="12127"/>
    <cellStyle name="백분율 11 3 3" xfId="9392"/>
    <cellStyle name="백분율 12" xfId="2641"/>
    <cellStyle name="백분율 12 2" xfId="3621"/>
    <cellStyle name="백분율 12 3" xfId="3622"/>
    <cellStyle name="백분율 13" xfId="2642"/>
    <cellStyle name="백분율 13 2" xfId="3623"/>
    <cellStyle name="백분율 13 3" xfId="3624"/>
    <cellStyle name="백분율 14" xfId="2643"/>
    <cellStyle name="백분율 14 2" xfId="3625"/>
    <cellStyle name="백분율 15" xfId="2644"/>
    <cellStyle name="백분율 15 2" xfId="3626"/>
    <cellStyle name="백분율 16" xfId="2645"/>
    <cellStyle name="백분율 16 2" xfId="3627"/>
    <cellStyle name="백분율 17" xfId="2646"/>
    <cellStyle name="백분율 18" xfId="2647"/>
    <cellStyle name="백분율 19" xfId="2648"/>
    <cellStyle name="백분율 2" xfId="395"/>
    <cellStyle name="백분율 2 10" xfId="10864"/>
    <cellStyle name="백분율 2 2" xfId="396"/>
    <cellStyle name="백분율 2 2 2" xfId="3628"/>
    <cellStyle name="백분율 2 2 2 2" xfId="3629"/>
    <cellStyle name="백분율 2 2 2 2 2" xfId="3630"/>
    <cellStyle name="백분율 2 2 2 3" xfId="3631"/>
    <cellStyle name="백분율 2 2 3" xfId="3632"/>
    <cellStyle name="백분율 2 2 3 2" xfId="3633"/>
    <cellStyle name="백분율 2 2 4" xfId="3634"/>
    <cellStyle name="백분율 2 2 5" xfId="3635"/>
    <cellStyle name="백분율 2 3" xfId="397"/>
    <cellStyle name="백분율 2 3 2" xfId="3636"/>
    <cellStyle name="백분율 2 3 2 2" xfId="3637"/>
    <cellStyle name="백분율 2 3 2 2 2" xfId="3638"/>
    <cellStyle name="백분율 2 3 2 3" xfId="3639"/>
    <cellStyle name="백분율 2 3 3" xfId="3640"/>
    <cellStyle name="백분율 2 3 3 2" xfId="3641"/>
    <cellStyle name="백분율 2 3 4" xfId="3642"/>
    <cellStyle name="백분율 2 4" xfId="398"/>
    <cellStyle name="백분율 2 4 2" xfId="3643"/>
    <cellStyle name="백분율 2 4 2 2" xfId="3644"/>
    <cellStyle name="백분율 2 4 3" xfId="3645"/>
    <cellStyle name="백분율 2 5" xfId="399"/>
    <cellStyle name="백분율 2 5 2" xfId="3646"/>
    <cellStyle name="백분율 2 6" xfId="400"/>
    <cellStyle name="백분율 2 6 2" xfId="3647"/>
    <cellStyle name="백분율 2 7" xfId="401"/>
    <cellStyle name="백분율 2 8" xfId="3648"/>
    <cellStyle name="백분율 2 9" xfId="10865"/>
    <cellStyle name="백분율 20" xfId="2649"/>
    <cellStyle name="백분율 21" xfId="2650"/>
    <cellStyle name="백분율 22" xfId="2651"/>
    <cellStyle name="백분율 23" xfId="2652"/>
    <cellStyle name="백분율 24" xfId="2653"/>
    <cellStyle name="백분율 25" xfId="2654"/>
    <cellStyle name="백분율 26" xfId="2655"/>
    <cellStyle name="백분율 27" xfId="2656"/>
    <cellStyle name="백분율 28" xfId="2657"/>
    <cellStyle name="백분율 29" xfId="2658"/>
    <cellStyle name="백분율 3" xfId="402"/>
    <cellStyle name="백분율 3 2" xfId="2659"/>
    <cellStyle name="백분율 3 3" xfId="2660"/>
    <cellStyle name="백분율 3 4" xfId="3649"/>
    <cellStyle name="백분율 3 4 2" xfId="7273"/>
    <cellStyle name="백분율 3 4 2 2" xfId="12128"/>
    <cellStyle name="백분율 3 4 3" xfId="9393"/>
    <cellStyle name="백분율 30" xfId="2661"/>
    <cellStyle name="백분율 31" xfId="2662"/>
    <cellStyle name="백분율 32" xfId="2663"/>
    <cellStyle name="백분율 33" xfId="2664"/>
    <cellStyle name="백분율 34" xfId="2665"/>
    <cellStyle name="백분율 35" xfId="2666"/>
    <cellStyle name="백분율 36" xfId="2667"/>
    <cellStyle name="백분율 37" xfId="2918"/>
    <cellStyle name="백분율 37 2" xfId="7241"/>
    <cellStyle name="백분율 37 2 2" xfId="12096"/>
    <cellStyle name="백분율 37 3" xfId="9390"/>
    <cellStyle name="백분율 38" xfId="10866"/>
    <cellStyle name="백분율 4" xfId="403"/>
    <cellStyle name="백분율 4 10" xfId="3650"/>
    <cellStyle name="백분율 4 10 2" xfId="7274"/>
    <cellStyle name="백분율 4 10 2 2" xfId="12129"/>
    <cellStyle name="백분율 4 10 3" xfId="9394"/>
    <cellStyle name="백분율 4 2" xfId="3651"/>
    <cellStyle name="백분율 4 2 10" xfId="7275"/>
    <cellStyle name="백분율 4 2 10 2" xfId="12130"/>
    <cellStyle name="백분율 4 2 11" xfId="9395"/>
    <cellStyle name="백분율 4 2 2" xfId="3652"/>
    <cellStyle name="백분율 4 2 2 2" xfId="3653"/>
    <cellStyle name="백분율 4 2 2 2 2" xfId="3654"/>
    <cellStyle name="백분율 4 2 2 2 2 2" xfId="3655"/>
    <cellStyle name="백분율 4 2 2 2 2 2 2" xfId="3656"/>
    <cellStyle name="백분율 4 2 2 2 2 2 2 2" xfId="3657"/>
    <cellStyle name="백분율 4 2 2 2 2 2 2 2 2" xfId="7281"/>
    <cellStyle name="백분율 4 2 2 2 2 2 2 2 2 2" xfId="12136"/>
    <cellStyle name="백분율 4 2 2 2 2 2 2 2 3" xfId="9401"/>
    <cellStyle name="백분율 4 2 2 2 2 2 2 3" xfId="7280"/>
    <cellStyle name="백분율 4 2 2 2 2 2 2 3 2" xfId="12135"/>
    <cellStyle name="백분율 4 2 2 2 2 2 2 4" xfId="9400"/>
    <cellStyle name="백분율 4 2 2 2 2 2 3" xfId="3658"/>
    <cellStyle name="백분율 4 2 2 2 2 2 3 2" xfId="7282"/>
    <cellStyle name="백분율 4 2 2 2 2 2 3 2 2" xfId="12137"/>
    <cellStyle name="백분율 4 2 2 2 2 2 3 3" xfId="9402"/>
    <cellStyle name="백분율 4 2 2 2 2 2 4" xfId="7279"/>
    <cellStyle name="백분율 4 2 2 2 2 2 4 2" xfId="12134"/>
    <cellStyle name="백분율 4 2 2 2 2 2 5" xfId="9399"/>
    <cellStyle name="백분율 4 2 2 2 2 3" xfId="3659"/>
    <cellStyle name="백분율 4 2 2 2 2 3 2" xfId="3660"/>
    <cellStyle name="백분율 4 2 2 2 2 3 2 2" xfId="7284"/>
    <cellStyle name="백분율 4 2 2 2 2 3 2 2 2" xfId="12139"/>
    <cellStyle name="백분율 4 2 2 2 2 3 2 3" xfId="9404"/>
    <cellStyle name="백분율 4 2 2 2 2 3 3" xfId="7283"/>
    <cellStyle name="백분율 4 2 2 2 2 3 3 2" xfId="12138"/>
    <cellStyle name="백분율 4 2 2 2 2 3 4" xfId="9403"/>
    <cellStyle name="백분율 4 2 2 2 2 4" xfId="3661"/>
    <cellStyle name="백분율 4 2 2 2 2 4 2" xfId="7285"/>
    <cellStyle name="백분율 4 2 2 2 2 4 2 2" xfId="12140"/>
    <cellStyle name="백분율 4 2 2 2 2 4 3" xfId="9405"/>
    <cellStyle name="백분율 4 2 2 2 2 5" xfId="7278"/>
    <cellStyle name="백분율 4 2 2 2 2 5 2" xfId="12133"/>
    <cellStyle name="백분율 4 2 2 2 2 6" xfId="9398"/>
    <cellStyle name="백분율 4 2 2 2 3" xfId="3662"/>
    <cellStyle name="백분율 4 2 2 2 3 2" xfId="3663"/>
    <cellStyle name="백분율 4 2 2 2 3 2 2" xfId="3664"/>
    <cellStyle name="백분율 4 2 2 2 3 2 2 2" xfId="3665"/>
    <cellStyle name="백분율 4 2 2 2 3 2 2 2 2" xfId="7289"/>
    <cellStyle name="백분율 4 2 2 2 3 2 2 2 2 2" xfId="12144"/>
    <cellStyle name="백분율 4 2 2 2 3 2 2 2 3" xfId="9409"/>
    <cellStyle name="백분율 4 2 2 2 3 2 2 3" xfId="7288"/>
    <cellStyle name="백분율 4 2 2 2 3 2 2 3 2" xfId="12143"/>
    <cellStyle name="백분율 4 2 2 2 3 2 2 4" xfId="9408"/>
    <cellStyle name="백분율 4 2 2 2 3 2 3" xfId="3666"/>
    <cellStyle name="백분율 4 2 2 2 3 2 3 2" xfId="7290"/>
    <cellStyle name="백분율 4 2 2 2 3 2 3 2 2" xfId="12145"/>
    <cellStyle name="백분율 4 2 2 2 3 2 3 3" xfId="9410"/>
    <cellStyle name="백분율 4 2 2 2 3 2 4" xfId="7287"/>
    <cellStyle name="백분율 4 2 2 2 3 2 4 2" xfId="12142"/>
    <cellStyle name="백분율 4 2 2 2 3 2 5" xfId="9407"/>
    <cellStyle name="백분율 4 2 2 2 3 3" xfId="3667"/>
    <cellStyle name="백분율 4 2 2 2 3 3 2" xfId="3668"/>
    <cellStyle name="백분율 4 2 2 2 3 3 2 2" xfId="7292"/>
    <cellStyle name="백분율 4 2 2 2 3 3 2 2 2" xfId="12147"/>
    <cellStyle name="백분율 4 2 2 2 3 3 2 3" xfId="9412"/>
    <cellStyle name="백분율 4 2 2 2 3 3 3" xfId="7291"/>
    <cellStyle name="백분율 4 2 2 2 3 3 3 2" xfId="12146"/>
    <cellStyle name="백분율 4 2 2 2 3 3 4" xfId="9411"/>
    <cellStyle name="백분율 4 2 2 2 3 4" xfId="3669"/>
    <cellStyle name="백분율 4 2 2 2 3 4 2" xfId="7293"/>
    <cellStyle name="백분율 4 2 2 2 3 4 2 2" xfId="12148"/>
    <cellStyle name="백분율 4 2 2 2 3 4 3" xfId="9413"/>
    <cellStyle name="백분율 4 2 2 2 3 5" xfId="7286"/>
    <cellStyle name="백분율 4 2 2 2 3 5 2" xfId="12141"/>
    <cellStyle name="백분율 4 2 2 2 3 6" xfId="9406"/>
    <cellStyle name="백분율 4 2 2 2 4" xfId="3670"/>
    <cellStyle name="백분율 4 2 2 2 4 2" xfId="3671"/>
    <cellStyle name="백분율 4 2 2 2 4 2 2" xfId="3672"/>
    <cellStyle name="백분율 4 2 2 2 4 2 2 2" xfId="7296"/>
    <cellStyle name="백분율 4 2 2 2 4 2 2 2 2" xfId="12151"/>
    <cellStyle name="백분율 4 2 2 2 4 2 2 3" xfId="9416"/>
    <cellStyle name="백분율 4 2 2 2 4 2 3" xfId="7295"/>
    <cellStyle name="백분율 4 2 2 2 4 2 3 2" xfId="12150"/>
    <cellStyle name="백분율 4 2 2 2 4 2 4" xfId="9415"/>
    <cellStyle name="백분율 4 2 2 2 4 3" xfId="3673"/>
    <cellStyle name="백분율 4 2 2 2 4 3 2" xfId="7297"/>
    <cellStyle name="백분율 4 2 2 2 4 3 2 2" xfId="12152"/>
    <cellStyle name="백분율 4 2 2 2 4 3 3" xfId="9417"/>
    <cellStyle name="백분율 4 2 2 2 4 4" xfId="7294"/>
    <cellStyle name="백분율 4 2 2 2 4 4 2" xfId="12149"/>
    <cellStyle name="백분율 4 2 2 2 4 5" xfId="9414"/>
    <cellStyle name="백분율 4 2 2 2 5" xfId="3674"/>
    <cellStyle name="백분율 4 2 2 2 5 2" xfId="3675"/>
    <cellStyle name="백분율 4 2 2 2 5 2 2" xfId="7299"/>
    <cellStyle name="백분율 4 2 2 2 5 2 2 2" xfId="12154"/>
    <cellStyle name="백분율 4 2 2 2 5 2 3" xfId="9419"/>
    <cellStyle name="백분율 4 2 2 2 5 3" xfId="7298"/>
    <cellStyle name="백분율 4 2 2 2 5 3 2" xfId="12153"/>
    <cellStyle name="백분율 4 2 2 2 5 4" xfId="9418"/>
    <cellStyle name="백분율 4 2 2 2 6" xfId="3676"/>
    <cellStyle name="백분율 4 2 2 2 6 2" xfId="7300"/>
    <cellStyle name="백분율 4 2 2 2 6 2 2" xfId="12155"/>
    <cellStyle name="백분율 4 2 2 2 6 3" xfId="9420"/>
    <cellStyle name="백분율 4 2 2 2 7" xfId="7277"/>
    <cellStyle name="백분율 4 2 2 2 7 2" xfId="12132"/>
    <cellStyle name="백분율 4 2 2 2 8" xfId="9397"/>
    <cellStyle name="백분율 4 2 2 3" xfId="3677"/>
    <cellStyle name="백분율 4 2 2 3 2" xfId="3678"/>
    <cellStyle name="백분율 4 2 2 3 2 2" xfId="3679"/>
    <cellStyle name="백분율 4 2 2 3 2 2 2" xfId="3680"/>
    <cellStyle name="백분율 4 2 2 3 2 2 2 2" xfId="7304"/>
    <cellStyle name="백분율 4 2 2 3 2 2 2 2 2" xfId="12159"/>
    <cellStyle name="백분율 4 2 2 3 2 2 2 3" xfId="9424"/>
    <cellStyle name="백분율 4 2 2 3 2 2 3" xfId="7303"/>
    <cellStyle name="백분율 4 2 2 3 2 2 3 2" xfId="12158"/>
    <cellStyle name="백분율 4 2 2 3 2 2 4" xfId="9423"/>
    <cellStyle name="백분율 4 2 2 3 2 3" xfId="3681"/>
    <cellStyle name="백분율 4 2 2 3 2 3 2" xfId="7305"/>
    <cellStyle name="백분율 4 2 2 3 2 3 2 2" xfId="12160"/>
    <cellStyle name="백분율 4 2 2 3 2 3 3" xfId="9425"/>
    <cellStyle name="백분율 4 2 2 3 2 4" xfId="7302"/>
    <cellStyle name="백분율 4 2 2 3 2 4 2" xfId="12157"/>
    <cellStyle name="백분율 4 2 2 3 2 5" xfId="9422"/>
    <cellStyle name="백분율 4 2 2 3 3" xfId="3682"/>
    <cellStyle name="백분율 4 2 2 3 3 2" xfId="3683"/>
    <cellStyle name="백분율 4 2 2 3 3 2 2" xfId="7307"/>
    <cellStyle name="백분율 4 2 2 3 3 2 2 2" xfId="12162"/>
    <cellStyle name="백분율 4 2 2 3 3 2 3" xfId="9427"/>
    <cellStyle name="백분율 4 2 2 3 3 3" xfId="7306"/>
    <cellStyle name="백분율 4 2 2 3 3 3 2" xfId="12161"/>
    <cellStyle name="백분율 4 2 2 3 3 4" xfId="9426"/>
    <cellStyle name="백분율 4 2 2 3 4" xfId="3684"/>
    <cellStyle name="백분율 4 2 2 3 4 2" xfId="7308"/>
    <cellStyle name="백분율 4 2 2 3 4 2 2" xfId="12163"/>
    <cellStyle name="백분율 4 2 2 3 4 3" xfId="9428"/>
    <cellStyle name="백분율 4 2 2 3 5" xfId="7301"/>
    <cellStyle name="백분율 4 2 2 3 5 2" xfId="12156"/>
    <cellStyle name="백분율 4 2 2 3 6" xfId="9421"/>
    <cellStyle name="백분율 4 2 2 4" xfId="3685"/>
    <cellStyle name="백분율 4 2 2 4 2" xfId="3686"/>
    <cellStyle name="백분율 4 2 2 4 2 2" xfId="3687"/>
    <cellStyle name="백분율 4 2 2 4 2 2 2" xfId="3688"/>
    <cellStyle name="백분율 4 2 2 4 2 2 2 2" xfId="7312"/>
    <cellStyle name="백분율 4 2 2 4 2 2 2 2 2" xfId="12167"/>
    <cellStyle name="백분율 4 2 2 4 2 2 2 3" xfId="9432"/>
    <cellStyle name="백분율 4 2 2 4 2 2 3" xfId="7311"/>
    <cellStyle name="백분율 4 2 2 4 2 2 3 2" xfId="12166"/>
    <cellStyle name="백분율 4 2 2 4 2 2 4" xfId="9431"/>
    <cellStyle name="백분율 4 2 2 4 2 3" xfId="3689"/>
    <cellStyle name="백분율 4 2 2 4 2 3 2" xfId="7313"/>
    <cellStyle name="백분율 4 2 2 4 2 3 2 2" xfId="12168"/>
    <cellStyle name="백분율 4 2 2 4 2 3 3" xfId="9433"/>
    <cellStyle name="백분율 4 2 2 4 2 4" xfId="7310"/>
    <cellStyle name="백분율 4 2 2 4 2 4 2" xfId="12165"/>
    <cellStyle name="백분율 4 2 2 4 2 5" xfId="9430"/>
    <cellStyle name="백분율 4 2 2 4 3" xfId="3690"/>
    <cellStyle name="백분율 4 2 2 4 3 2" xfId="3691"/>
    <cellStyle name="백분율 4 2 2 4 3 2 2" xfId="7315"/>
    <cellStyle name="백분율 4 2 2 4 3 2 2 2" xfId="12170"/>
    <cellStyle name="백분율 4 2 2 4 3 2 3" xfId="9435"/>
    <cellStyle name="백분율 4 2 2 4 3 3" xfId="7314"/>
    <cellStyle name="백분율 4 2 2 4 3 3 2" xfId="12169"/>
    <cellStyle name="백분율 4 2 2 4 3 4" xfId="9434"/>
    <cellStyle name="백분율 4 2 2 4 4" xfId="3692"/>
    <cellStyle name="백분율 4 2 2 4 4 2" xfId="7316"/>
    <cellStyle name="백분율 4 2 2 4 4 2 2" xfId="12171"/>
    <cellStyle name="백분율 4 2 2 4 4 3" xfId="9436"/>
    <cellStyle name="백분율 4 2 2 4 5" xfId="7309"/>
    <cellStyle name="백분율 4 2 2 4 5 2" xfId="12164"/>
    <cellStyle name="백분율 4 2 2 4 6" xfId="9429"/>
    <cellStyle name="백분율 4 2 2 5" xfId="3693"/>
    <cellStyle name="백분율 4 2 2 5 2" xfId="3694"/>
    <cellStyle name="백분율 4 2 2 5 2 2" xfId="3695"/>
    <cellStyle name="백분율 4 2 2 5 2 2 2" xfId="7319"/>
    <cellStyle name="백분율 4 2 2 5 2 2 2 2" xfId="12174"/>
    <cellStyle name="백분율 4 2 2 5 2 2 3" xfId="9439"/>
    <cellStyle name="백분율 4 2 2 5 2 3" xfId="7318"/>
    <cellStyle name="백분율 4 2 2 5 2 3 2" xfId="12173"/>
    <cellStyle name="백분율 4 2 2 5 2 4" xfId="9438"/>
    <cellStyle name="백분율 4 2 2 5 3" xfId="3696"/>
    <cellStyle name="백분율 4 2 2 5 3 2" xfId="7320"/>
    <cellStyle name="백분율 4 2 2 5 3 2 2" xfId="12175"/>
    <cellStyle name="백분율 4 2 2 5 3 3" xfId="9440"/>
    <cellStyle name="백분율 4 2 2 5 4" xfId="7317"/>
    <cellStyle name="백분율 4 2 2 5 4 2" xfId="12172"/>
    <cellStyle name="백분율 4 2 2 5 5" xfId="9437"/>
    <cellStyle name="백분율 4 2 2 6" xfId="3697"/>
    <cellStyle name="백분율 4 2 2 6 2" xfId="3698"/>
    <cellStyle name="백분율 4 2 2 6 2 2" xfId="7322"/>
    <cellStyle name="백분율 4 2 2 6 2 2 2" xfId="12177"/>
    <cellStyle name="백분율 4 2 2 6 2 3" xfId="9442"/>
    <cellStyle name="백분율 4 2 2 6 3" xfId="7321"/>
    <cellStyle name="백분율 4 2 2 6 3 2" xfId="12176"/>
    <cellStyle name="백분율 4 2 2 6 4" xfId="9441"/>
    <cellStyle name="백분율 4 2 2 7" xfId="3699"/>
    <cellStyle name="백분율 4 2 2 7 2" xfId="7323"/>
    <cellStyle name="백분율 4 2 2 7 2 2" xfId="12178"/>
    <cellStyle name="백분율 4 2 2 7 3" xfId="9443"/>
    <cellStyle name="백분율 4 2 2 8" xfId="7276"/>
    <cellStyle name="백분율 4 2 2 8 2" xfId="12131"/>
    <cellStyle name="백분율 4 2 2 9" xfId="9396"/>
    <cellStyle name="백분율 4 2 3" xfId="3700"/>
    <cellStyle name="백분율 4 2 3 2" xfId="3701"/>
    <cellStyle name="백분율 4 2 3 2 2" xfId="3702"/>
    <cellStyle name="백분율 4 2 3 2 2 2" xfId="3703"/>
    <cellStyle name="백분율 4 2 3 2 2 2 2" xfId="3704"/>
    <cellStyle name="백분율 4 2 3 2 2 2 2 2" xfId="3705"/>
    <cellStyle name="백분율 4 2 3 2 2 2 2 2 2" xfId="7329"/>
    <cellStyle name="백분율 4 2 3 2 2 2 2 2 2 2" xfId="12184"/>
    <cellStyle name="백분율 4 2 3 2 2 2 2 2 3" xfId="9449"/>
    <cellStyle name="백분율 4 2 3 2 2 2 2 3" xfId="7328"/>
    <cellStyle name="백분율 4 2 3 2 2 2 2 3 2" xfId="12183"/>
    <cellStyle name="백분율 4 2 3 2 2 2 2 4" xfId="9448"/>
    <cellStyle name="백분율 4 2 3 2 2 2 3" xfId="3706"/>
    <cellStyle name="백분율 4 2 3 2 2 2 3 2" xfId="7330"/>
    <cellStyle name="백분율 4 2 3 2 2 2 3 2 2" xfId="12185"/>
    <cellStyle name="백분율 4 2 3 2 2 2 3 3" xfId="9450"/>
    <cellStyle name="백분율 4 2 3 2 2 2 4" xfId="7327"/>
    <cellStyle name="백분율 4 2 3 2 2 2 4 2" xfId="12182"/>
    <cellStyle name="백분율 4 2 3 2 2 2 5" xfId="9447"/>
    <cellStyle name="백분율 4 2 3 2 2 3" xfId="3707"/>
    <cellStyle name="백분율 4 2 3 2 2 3 2" xfId="3708"/>
    <cellStyle name="백분율 4 2 3 2 2 3 2 2" xfId="7332"/>
    <cellStyle name="백분율 4 2 3 2 2 3 2 2 2" xfId="12187"/>
    <cellStyle name="백분율 4 2 3 2 2 3 2 3" xfId="9452"/>
    <cellStyle name="백분율 4 2 3 2 2 3 3" xfId="7331"/>
    <cellStyle name="백분율 4 2 3 2 2 3 3 2" xfId="12186"/>
    <cellStyle name="백분율 4 2 3 2 2 3 4" xfId="9451"/>
    <cellStyle name="백분율 4 2 3 2 2 4" xfId="3709"/>
    <cellStyle name="백분율 4 2 3 2 2 4 2" xfId="7333"/>
    <cellStyle name="백분율 4 2 3 2 2 4 2 2" xfId="12188"/>
    <cellStyle name="백분율 4 2 3 2 2 4 3" xfId="9453"/>
    <cellStyle name="백분율 4 2 3 2 2 5" xfId="7326"/>
    <cellStyle name="백분율 4 2 3 2 2 5 2" xfId="12181"/>
    <cellStyle name="백분율 4 2 3 2 2 6" xfId="9446"/>
    <cellStyle name="백분율 4 2 3 2 3" xfId="3710"/>
    <cellStyle name="백분율 4 2 3 2 3 2" xfId="3711"/>
    <cellStyle name="백분율 4 2 3 2 3 2 2" xfId="3712"/>
    <cellStyle name="백분율 4 2 3 2 3 2 2 2" xfId="3713"/>
    <cellStyle name="백분율 4 2 3 2 3 2 2 2 2" xfId="7337"/>
    <cellStyle name="백분율 4 2 3 2 3 2 2 2 2 2" xfId="12192"/>
    <cellStyle name="백분율 4 2 3 2 3 2 2 2 3" xfId="9457"/>
    <cellStyle name="백분율 4 2 3 2 3 2 2 3" xfId="7336"/>
    <cellStyle name="백분율 4 2 3 2 3 2 2 3 2" xfId="12191"/>
    <cellStyle name="백분율 4 2 3 2 3 2 2 4" xfId="9456"/>
    <cellStyle name="백분율 4 2 3 2 3 2 3" xfId="3714"/>
    <cellStyle name="백분율 4 2 3 2 3 2 3 2" xfId="7338"/>
    <cellStyle name="백분율 4 2 3 2 3 2 3 2 2" xfId="12193"/>
    <cellStyle name="백분율 4 2 3 2 3 2 3 3" xfId="9458"/>
    <cellStyle name="백분율 4 2 3 2 3 2 4" xfId="7335"/>
    <cellStyle name="백분율 4 2 3 2 3 2 4 2" xfId="12190"/>
    <cellStyle name="백분율 4 2 3 2 3 2 5" xfId="9455"/>
    <cellStyle name="백분율 4 2 3 2 3 3" xfId="3715"/>
    <cellStyle name="백분율 4 2 3 2 3 3 2" xfId="3716"/>
    <cellStyle name="백분율 4 2 3 2 3 3 2 2" xfId="7340"/>
    <cellStyle name="백분율 4 2 3 2 3 3 2 2 2" xfId="12195"/>
    <cellStyle name="백분율 4 2 3 2 3 3 2 3" xfId="9460"/>
    <cellStyle name="백분율 4 2 3 2 3 3 3" xfId="7339"/>
    <cellStyle name="백분율 4 2 3 2 3 3 3 2" xfId="12194"/>
    <cellStyle name="백분율 4 2 3 2 3 3 4" xfId="9459"/>
    <cellStyle name="백분율 4 2 3 2 3 4" xfId="3717"/>
    <cellStyle name="백분율 4 2 3 2 3 4 2" xfId="7341"/>
    <cellStyle name="백분율 4 2 3 2 3 4 2 2" xfId="12196"/>
    <cellStyle name="백분율 4 2 3 2 3 4 3" xfId="9461"/>
    <cellStyle name="백분율 4 2 3 2 3 5" xfId="7334"/>
    <cellStyle name="백분율 4 2 3 2 3 5 2" xfId="12189"/>
    <cellStyle name="백분율 4 2 3 2 3 6" xfId="9454"/>
    <cellStyle name="백분율 4 2 3 2 4" xfId="3718"/>
    <cellStyle name="백분율 4 2 3 2 4 2" xfId="3719"/>
    <cellStyle name="백분율 4 2 3 2 4 2 2" xfId="3720"/>
    <cellStyle name="백분율 4 2 3 2 4 2 2 2" xfId="7344"/>
    <cellStyle name="백분율 4 2 3 2 4 2 2 2 2" xfId="12199"/>
    <cellStyle name="백분율 4 2 3 2 4 2 2 3" xfId="9464"/>
    <cellStyle name="백분율 4 2 3 2 4 2 3" xfId="7343"/>
    <cellStyle name="백분율 4 2 3 2 4 2 3 2" xfId="12198"/>
    <cellStyle name="백분율 4 2 3 2 4 2 4" xfId="9463"/>
    <cellStyle name="백분율 4 2 3 2 4 3" xfId="3721"/>
    <cellStyle name="백분율 4 2 3 2 4 3 2" xfId="7345"/>
    <cellStyle name="백분율 4 2 3 2 4 3 2 2" xfId="12200"/>
    <cellStyle name="백분율 4 2 3 2 4 3 3" xfId="9465"/>
    <cellStyle name="백분율 4 2 3 2 4 4" xfId="7342"/>
    <cellStyle name="백분율 4 2 3 2 4 4 2" xfId="12197"/>
    <cellStyle name="백분율 4 2 3 2 4 5" xfId="9462"/>
    <cellStyle name="백분율 4 2 3 2 5" xfId="3722"/>
    <cellStyle name="백분율 4 2 3 2 5 2" xfId="3723"/>
    <cellStyle name="백분율 4 2 3 2 5 2 2" xfId="7347"/>
    <cellStyle name="백분율 4 2 3 2 5 2 2 2" xfId="12202"/>
    <cellStyle name="백분율 4 2 3 2 5 2 3" xfId="9467"/>
    <cellStyle name="백분율 4 2 3 2 5 3" xfId="7346"/>
    <cellStyle name="백분율 4 2 3 2 5 3 2" xfId="12201"/>
    <cellStyle name="백분율 4 2 3 2 5 4" xfId="9466"/>
    <cellStyle name="백분율 4 2 3 2 6" xfId="3724"/>
    <cellStyle name="백분율 4 2 3 2 6 2" xfId="7348"/>
    <cellStyle name="백분율 4 2 3 2 6 2 2" xfId="12203"/>
    <cellStyle name="백분율 4 2 3 2 6 3" xfId="9468"/>
    <cellStyle name="백분율 4 2 3 2 7" xfId="7325"/>
    <cellStyle name="백분율 4 2 3 2 7 2" xfId="12180"/>
    <cellStyle name="백분율 4 2 3 2 8" xfId="9445"/>
    <cellStyle name="백분율 4 2 3 3" xfId="3725"/>
    <cellStyle name="백분율 4 2 3 3 2" xfId="3726"/>
    <cellStyle name="백분율 4 2 3 3 2 2" xfId="3727"/>
    <cellStyle name="백분율 4 2 3 3 2 2 2" xfId="3728"/>
    <cellStyle name="백분율 4 2 3 3 2 2 2 2" xfId="7352"/>
    <cellStyle name="백분율 4 2 3 3 2 2 2 2 2" xfId="12207"/>
    <cellStyle name="백분율 4 2 3 3 2 2 2 3" xfId="9472"/>
    <cellStyle name="백분율 4 2 3 3 2 2 3" xfId="7351"/>
    <cellStyle name="백분율 4 2 3 3 2 2 3 2" xfId="12206"/>
    <cellStyle name="백분율 4 2 3 3 2 2 4" xfId="9471"/>
    <cellStyle name="백분율 4 2 3 3 2 3" xfId="3729"/>
    <cellStyle name="백분율 4 2 3 3 2 3 2" xfId="7353"/>
    <cellStyle name="백분율 4 2 3 3 2 3 2 2" xfId="12208"/>
    <cellStyle name="백분율 4 2 3 3 2 3 3" xfId="9473"/>
    <cellStyle name="백분율 4 2 3 3 2 4" xfId="7350"/>
    <cellStyle name="백분율 4 2 3 3 2 4 2" xfId="12205"/>
    <cellStyle name="백분율 4 2 3 3 2 5" xfId="9470"/>
    <cellStyle name="백분율 4 2 3 3 3" xfId="3730"/>
    <cellStyle name="백분율 4 2 3 3 3 2" xfId="3731"/>
    <cellStyle name="백분율 4 2 3 3 3 2 2" xfId="7355"/>
    <cellStyle name="백분율 4 2 3 3 3 2 2 2" xfId="12210"/>
    <cellStyle name="백분율 4 2 3 3 3 2 3" xfId="9475"/>
    <cellStyle name="백분율 4 2 3 3 3 3" xfId="7354"/>
    <cellStyle name="백분율 4 2 3 3 3 3 2" xfId="12209"/>
    <cellStyle name="백분율 4 2 3 3 3 4" xfId="9474"/>
    <cellStyle name="백분율 4 2 3 3 4" xfId="3732"/>
    <cellStyle name="백분율 4 2 3 3 4 2" xfId="7356"/>
    <cellStyle name="백분율 4 2 3 3 4 2 2" xfId="12211"/>
    <cellStyle name="백분율 4 2 3 3 4 3" xfId="9476"/>
    <cellStyle name="백분율 4 2 3 3 5" xfId="7349"/>
    <cellStyle name="백분율 4 2 3 3 5 2" xfId="12204"/>
    <cellStyle name="백분율 4 2 3 3 6" xfId="9469"/>
    <cellStyle name="백분율 4 2 3 4" xfId="3733"/>
    <cellStyle name="백분율 4 2 3 4 2" xfId="3734"/>
    <cellStyle name="백분율 4 2 3 4 2 2" xfId="3735"/>
    <cellStyle name="백분율 4 2 3 4 2 2 2" xfId="3736"/>
    <cellStyle name="백분율 4 2 3 4 2 2 2 2" xfId="7360"/>
    <cellStyle name="백분율 4 2 3 4 2 2 2 2 2" xfId="12215"/>
    <cellStyle name="백분율 4 2 3 4 2 2 2 3" xfId="9480"/>
    <cellStyle name="백분율 4 2 3 4 2 2 3" xfId="7359"/>
    <cellStyle name="백분율 4 2 3 4 2 2 3 2" xfId="12214"/>
    <cellStyle name="백분율 4 2 3 4 2 2 4" xfId="9479"/>
    <cellStyle name="백분율 4 2 3 4 2 3" xfId="3737"/>
    <cellStyle name="백분율 4 2 3 4 2 3 2" xfId="7361"/>
    <cellStyle name="백분율 4 2 3 4 2 3 2 2" xfId="12216"/>
    <cellStyle name="백분율 4 2 3 4 2 3 3" xfId="9481"/>
    <cellStyle name="백분율 4 2 3 4 2 4" xfId="7358"/>
    <cellStyle name="백분율 4 2 3 4 2 4 2" xfId="12213"/>
    <cellStyle name="백분율 4 2 3 4 2 5" xfId="9478"/>
    <cellStyle name="백분율 4 2 3 4 3" xfId="3738"/>
    <cellStyle name="백분율 4 2 3 4 3 2" xfId="3739"/>
    <cellStyle name="백분율 4 2 3 4 3 2 2" xfId="7363"/>
    <cellStyle name="백분율 4 2 3 4 3 2 2 2" xfId="12218"/>
    <cellStyle name="백분율 4 2 3 4 3 2 3" xfId="9483"/>
    <cellStyle name="백분율 4 2 3 4 3 3" xfId="7362"/>
    <cellStyle name="백분율 4 2 3 4 3 3 2" xfId="12217"/>
    <cellStyle name="백분율 4 2 3 4 3 4" xfId="9482"/>
    <cellStyle name="백분율 4 2 3 4 4" xfId="3740"/>
    <cellStyle name="백분율 4 2 3 4 4 2" xfId="7364"/>
    <cellStyle name="백분율 4 2 3 4 4 2 2" xfId="12219"/>
    <cellStyle name="백분율 4 2 3 4 4 3" xfId="9484"/>
    <cellStyle name="백분율 4 2 3 4 5" xfId="7357"/>
    <cellStyle name="백분율 4 2 3 4 5 2" xfId="12212"/>
    <cellStyle name="백분율 4 2 3 4 6" xfId="9477"/>
    <cellStyle name="백분율 4 2 3 5" xfId="3741"/>
    <cellStyle name="백분율 4 2 3 5 2" xfId="3742"/>
    <cellStyle name="백분율 4 2 3 5 2 2" xfId="3743"/>
    <cellStyle name="백분율 4 2 3 5 2 2 2" xfId="7367"/>
    <cellStyle name="백분율 4 2 3 5 2 2 2 2" xfId="12222"/>
    <cellStyle name="백분율 4 2 3 5 2 2 3" xfId="9487"/>
    <cellStyle name="백분율 4 2 3 5 2 3" xfId="7366"/>
    <cellStyle name="백분율 4 2 3 5 2 3 2" xfId="12221"/>
    <cellStyle name="백분율 4 2 3 5 2 4" xfId="9486"/>
    <cellStyle name="백분율 4 2 3 5 3" xfId="3744"/>
    <cellStyle name="백분율 4 2 3 5 3 2" xfId="7368"/>
    <cellStyle name="백분율 4 2 3 5 3 2 2" xfId="12223"/>
    <cellStyle name="백분율 4 2 3 5 3 3" xfId="9488"/>
    <cellStyle name="백분율 4 2 3 5 4" xfId="7365"/>
    <cellStyle name="백분율 4 2 3 5 4 2" xfId="12220"/>
    <cellStyle name="백분율 4 2 3 5 5" xfId="9485"/>
    <cellStyle name="백분율 4 2 3 6" xfId="3745"/>
    <cellStyle name="백분율 4 2 3 6 2" xfId="3746"/>
    <cellStyle name="백분율 4 2 3 6 2 2" xfId="7370"/>
    <cellStyle name="백분율 4 2 3 6 2 2 2" xfId="12225"/>
    <cellStyle name="백분율 4 2 3 6 2 3" xfId="9490"/>
    <cellStyle name="백분율 4 2 3 6 3" xfId="7369"/>
    <cellStyle name="백분율 4 2 3 6 3 2" xfId="12224"/>
    <cellStyle name="백분율 4 2 3 6 4" xfId="9489"/>
    <cellStyle name="백분율 4 2 3 7" xfId="3747"/>
    <cellStyle name="백분율 4 2 3 7 2" xfId="7371"/>
    <cellStyle name="백분율 4 2 3 7 2 2" xfId="12226"/>
    <cellStyle name="백분율 4 2 3 7 3" xfId="9491"/>
    <cellStyle name="백분율 4 2 3 8" xfId="7324"/>
    <cellStyle name="백분율 4 2 3 8 2" xfId="12179"/>
    <cellStyle name="백분율 4 2 3 9" xfId="9444"/>
    <cellStyle name="백분율 4 2 4" xfId="3748"/>
    <cellStyle name="백분율 4 2 4 2" xfId="3749"/>
    <cellStyle name="백분율 4 2 4 2 2" xfId="3750"/>
    <cellStyle name="백분율 4 2 4 2 2 2" xfId="3751"/>
    <cellStyle name="백분율 4 2 4 2 2 2 2" xfId="3752"/>
    <cellStyle name="백분율 4 2 4 2 2 2 2 2" xfId="7376"/>
    <cellStyle name="백분율 4 2 4 2 2 2 2 2 2" xfId="12231"/>
    <cellStyle name="백분율 4 2 4 2 2 2 2 3" xfId="9496"/>
    <cellStyle name="백분율 4 2 4 2 2 2 3" xfId="7375"/>
    <cellStyle name="백분율 4 2 4 2 2 2 3 2" xfId="12230"/>
    <cellStyle name="백분율 4 2 4 2 2 2 4" xfId="9495"/>
    <cellStyle name="백분율 4 2 4 2 2 3" xfId="3753"/>
    <cellStyle name="백분율 4 2 4 2 2 3 2" xfId="7377"/>
    <cellStyle name="백분율 4 2 4 2 2 3 2 2" xfId="12232"/>
    <cellStyle name="백분율 4 2 4 2 2 3 3" xfId="9497"/>
    <cellStyle name="백분율 4 2 4 2 2 4" xfId="7374"/>
    <cellStyle name="백분율 4 2 4 2 2 4 2" xfId="12229"/>
    <cellStyle name="백분율 4 2 4 2 2 5" xfId="9494"/>
    <cellStyle name="백분율 4 2 4 2 3" xfId="3754"/>
    <cellStyle name="백분율 4 2 4 2 3 2" xfId="3755"/>
    <cellStyle name="백분율 4 2 4 2 3 2 2" xfId="7379"/>
    <cellStyle name="백분율 4 2 4 2 3 2 2 2" xfId="12234"/>
    <cellStyle name="백분율 4 2 4 2 3 2 3" xfId="9499"/>
    <cellStyle name="백분율 4 2 4 2 3 3" xfId="7378"/>
    <cellStyle name="백분율 4 2 4 2 3 3 2" xfId="12233"/>
    <cellStyle name="백분율 4 2 4 2 3 4" xfId="9498"/>
    <cellStyle name="백분율 4 2 4 2 4" xfId="3756"/>
    <cellStyle name="백분율 4 2 4 2 4 2" xfId="7380"/>
    <cellStyle name="백분율 4 2 4 2 4 2 2" xfId="12235"/>
    <cellStyle name="백분율 4 2 4 2 4 3" xfId="9500"/>
    <cellStyle name="백분율 4 2 4 2 5" xfId="7373"/>
    <cellStyle name="백분율 4 2 4 2 5 2" xfId="12228"/>
    <cellStyle name="백분율 4 2 4 2 6" xfId="9493"/>
    <cellStyle name="백분율 4 2 4 3" xfId="3757"/>
    <cellStyle name="백분율 4 2 4 3 2" xfId="3758"/>
    <cellStyle name="백분율 4 2 4 3 2 2" xfId="3759"/>
    <cellStyle name="백분율 4 2 4 3 2 2 2" xfId="3760"/>
    <cellStyle name="백분율 4 2 4 3 2 2 2 2" xfId="7384"/>
    <cellStyle name="백분율 4 2 4 3 2 2 2 2 2" xfId="12239"/>
    <cellStyle name="백분율 4 2 4 3 2 2 2 3" xfId="9504"/>
    <cellStyle name="백분율 4 2 4 3 2 2 3" xfId="7383"/>
    <cellStyle name="백분율 4 2 4 3 2 2 3 2" xfId="12238"/>
    <cellStyle name="백분율 4 2 4 3 2 2 4" xfId="9503"/>
    <cellStyle name="백분율 4 2 4 3 2 3" xfId="3761"/>
    <cellStyle name="백분율 4 2 4 3 2 3 2" xfId="7385"/>
    <cellStyle name="백분율 4 2 4 3 2 3 2 2" xfId="12240"/>
    <cellStyle name="백분율 4 2 4 3 2 3 3" xfId="9505"/>
    <cellStyle name="백분율 4 2 4 3 2 4" xfId="7382"/>
    <cellStyle name="백분율 4 2 4 3 2 4 2" xfId="12237"/>
    <cellStyle name="백분율 4 2 4 3 2 5" xfId="9502"/>
    <cellStyle name="백분율 4 2 4 3 3" xfId="3762"/>
    <cellStyle name="백분율 4 2 4 3 3 2" xfId="3763"/>
    <cellStyle name="백분율 4 2 4 3 3 2 2" xfId="7387"/>
    <cellStyle name="백분율 4 2 4 3 3 2 2 2" xfId="12242"/>
    <cellStyle name="백분율 4 2 4 3 3 2 3" xfId="9507"/>
    <cellStyle name="백분율 4 2 4 3 3 3" xfId="7386"/>
    <cellStyle name="백분율 4 2 4 3 3 3 2" xfId="12241"/>
    <cellStyle name="백분율 4 2 4 3 3 4" xfId="9506"/>
    <cellStyle name="백분율 4 2 4 3 4" xfId="3764"/>
    <cellStyle name="백분율 4 2 4 3 4 2" xfId="7388"/>
    <cellStyle name="백분율 4 2 4 3 4 2 2" xfId="12243"/>
    <cellStyle name="백분율 4 2 4 3 4 3" xfId="9508"/>
    <cellStyle name="백분율 4 2 4 3 5" xfId="7381"/>
    <cellStyle name="백분율 4 2 4 3 5 2" xfId="12236"/>
    <cellStyle name="백분율 4 2 4 3 6" xfId="9501"/>
    <cellStyle name="백분율 4 2 4 4" xfId="3765"/>
    <cellStyle name="백분율 4 2 4 4 2" xfId="3766"/>
    <cellStyle name="백분율 4 2 4 4 2 2" xfId="3767"/>
    <cellStyle name="백분율 4 2 4 4 2 2 2" xfId="7391"/>
    <cellStyle name="백분율 4 2 4 4 2 2 2 2" xfId="12246"/>
    <cellStyle name="백분율 4 2 4 4 2 2 3" xfId="9511"/>
    <cellStyle name="백분율 4 2 4 4 2 3" xfId="7390"/>
    <cellStyle name="백분율 4 2 4 4 2 3 2" xfId="12245"/>
    <cellStyle name="백분율 4 2 4 4 2 4" xfId="9510"/>
    <cellStyle name="백분율 4 2 4 4 3" xfId="3768"/>
    <cellStyle name="백분율 4 2 4 4 3 2" xfId="7392"/>
    <cellStyle name="백분율 4 2 4 4 3 2 2" xfId="12247"/>
    <cellStyle name="백분율 4 2 4 4 3 3" xfId="9512"/>
    <cellStyle name="백분율 4 2 4 4 4" xfId="7389"/>
    <cellStyle name="백분율 4 2 4 4 4 2" xfId="12244"/>
    <cellStyle name="백분율 4 2 4 4 5" xfId="9509"/>
    <cellStyle name="백분율 4 2 4 5" xfId="3769"/>
    <cellStyle name="백분율 4 2 4 5 2" xfId="3770"/>
    <cellStyle name="백분율 4 2 4 5 2 2" xfId="7394"/>
    <cellStyle name="백분율 4 2 4 5 2 2 2" xfId="12249"/>
    <cellStyle name="백분율 4 2 4 5 2 3" xfId="9514"/>
    <cellStyle name="백분율 4 2 4 5 3" xfId="7393"/>
    <cellStyle name="백분율 4 2 4 5 3 2" xfId="12248"/>
    <cellStyle name="백분율 4 2 4 5 4" xfId="9513"/>
    <cellStyle name="백분율 4 2 4 6" xfId="3771"/>
    <cellStyle name="백분율 4 2 4 6 2" xfId="7395"/>
    <cellStyle name="백분율 4 2 4 6 2 2" xfId="12250"/>
    <cellStyle name="백분율 4 2 4 6 3" xfId="9515"/>
    <cellStyle name="백분율 4 2 4 7" xfId="7372"/>
    <cellStyle name="백분율 4 2 4 7 2" xfId="12227"/>
    <cellStyle name="백분율 4 2 4 8" xfId="9492"/>
    <cellStyle name="백분율 4 2 5" xfId="3772"/>
    <cellStyle name="백분율 4 2 5 2" xfId="3773"/>
    <cellStyle name="백분율 4 2 5 2 2" xfId="3774"/>
    <cellStyle name="백분율 4 2 5 2 2 2" xfId="3775"/>
    <cellStyle name="백분율 4 2 5 2 2 2 2" xfId="7399"/>
    <cellStyle name="백분율 4 2 5 2 2 2 2 2" xfId="12254"/>
    <cellStyle name="백분율 4 2 5 2 2 2 3" xfId="9519"/>
    <cellStyle name="백분율 4 2 5 2 2 3" xfId="7398"/>
    <cellStyle name="백분율 4 2 5 2 2 3 2" xfId="12253"/>
    <cellStyle name="백분율 4 2 5 2 2 4" xfId="9518"/>
    <cellStyle name="백분율 4 2 5 2 3" xfId="3776"/>
    <cellStyle name="백분율 4 2 5 2 3 2" xfId="7400"/>
    <cellStyle name="백분율 4 2 5 2 3 2 2" xfId="12255"/>
    <cellStyle name="백분율 4 2 5 2 3 3" xfId="9520"/>
    <cellStyle name="백분율 4 2 5 2 4" xfId="7397"/>
    <cellStyle name="백분율 4 2 5 2 4 2" xfId="12252"/>
    <cellStyle name="백분율 4 2 5 2 5" xfId="9517"/>
    <cellStyle name="백분율 4 2 5 3" xfId="3777"/>
    <cellStyle name="백분율 4 2 5 3 2" xfId="3778"/>
    <cellStyle name="백분율 4 2 5 3 2 2" xfId="7402"/>
    <cellStyle name="백분율 4 2 5 3 2 2 2" xfId="12257"/>
    <cellStyle name="백분율 4 2 5 3 2 3" xfId="9522"/>
    <cellStyle name="백분율 4 2 5 3 3" xfId="7401"/>
    <cellStyle name="백분율 4 2 5 3 3 2" xfId="12256"/>
    <cellStyle name="백분율 4 2 5 3 4" xfId="9521"/>
    <cellStyle name="백분율 4 2 5 4" xfId="3779"/>
    <cellStyle name="백분율 4 2 5 4 2" xfId="7403"/>
    <cellStyle name="백분율 4 2 5 4 2 2" xfId="12258"/>
    <cellStyle name="백분율 4 2 5 4 3" xfId="9523"/>
    <cellStyle name="백분율 4 2 5 5" xfId="7396"/>
    <cellStyle name="백분율 4 2 5 5 2" xfId="12251"/>
    <cellStyle name="백분율 4 2 5 6" xfId="9516"/>
    <cellStyle name="백분율 4 2 6" xfId="3780"/>
    <cellStyle name="백분율 4 2 6 2" xfId="3781"/>
    <cellStyle name="백분율 4 2 6 2 2" xfId="3782"/>
    <cellStyle name="백분율 4 2 6 2 2 2" xfId="3783"/>
    <cellStyle name="백분율 4 2 6 2 2 2 2" xfId="7407"/>
    <cellStyle name="백분율 4 2 6 2 2 2 2 2" xfId="12262"/>
    <cellStyle name="백분율 4 2 6 2 2 2 3" xfId="9527"/>
    <cellStyle name="백분율 4 2 6 2 2 3" xfId="7406"/>
    <cellStyle name="백분율 4 2 6 2 2 3 2" xfId="12261"/>
    <cellStyle name="백분율 4 2 6 2 2 4" xfId="9526"/>
    <cellStyle name="백분율 4 2 6 2 3" xfId="3784"/>
    <cellStyle name="백분율 4 2 6 2 3 2" xfId="7408"/>
    <cellStyle name="백분율 4 2 6 2 3 2 2" xfId="12263"/>
    <cellStyle name="백분율 4 2 6 2 3 3" xfId="9528"/>
    <cellStyle name="백분율 4 2 6 2 4" xfId="7405"/>
    <cellStyle name="백분율 4 2 6 2 4 2" xfId="12260"/>
    <cellStyle name="백분율 4 2 6 2 5" xfId="9525"/>
    <cellStyle name="백분율 4 2 6 3" xfId="3785"/>
    <cellStyle name="백분율 4 2 6 3 2" xfId="3786"/>
    <cellStyle name="백분율 4 2 6 3 2 2" xfId="7410"/>
    <cellStyle name="백분율 4 2 6 3 2 2 2" xfId="12265"/>
    <cellStyle name="백분율 4 2 6 3 2 3" xfId="9530"/>
    <cellStyle name="백분율 4 2 6 3 3" xfId="7409"/>
    <cellStyle name="백분율 4 2 6 3 3 2" xfId="12264"/>
    <cellStyle name="백분율 4 2 6 3 4" xfId="9529"/>
    <cellStyle name="백분율 4 2 6 4" xfId="3787"/>
    <cellStyle name="백분율 4 2 6 4 2" xfId="7411"/>
    <cellStyle name="백분율 4 2 6 4 2 2" xfId="12266"/>
    <cellStyle name="백분율 4 2 6 4 3" xfId="9531"/>
    <cellStyle name="백분율 4 2 6 5" xfId="7404"/>
    <cellStyle name="백분율 4 2 6 5 2" xfId="12259"/>
    <cellStyle name="백분율 4 2 6 6" xfId="9524"/>
    <cellStyle name="백분율 4 2 7" xfId="3788"/>
    <cellStyle name="백분율 4 2 7 2" xfId="3789"/>
    <cellStyle name="백분율 4 2 7 2 2" xfId="3790"/>
    <cellStyle name="백분율 4 2 7 2 2 2" xfId="7414"/>
    <cellStyle name="백분율 4 2 7 2 2 2 2" xfId="12269"/>
    <cellStyle name="백분율 4 2 7 2 2 3" xfId="9534"/>
    <cellStyle name="백분율 4 2 7 2 3" xfId="7413"/>
    <cellStyle name="백분율 4 2 7 2 3 2" xfId="12268"/>
    <cellStyle name="백분율 4 2 7 2 4" xfId="9533"/>
    <cellStyle name="백분율 4 2 7 3" xfId="3791"/>
    <cellStyle name="백분율 4 2 7 3 2" xfId="7415"/>
    <cellStyle name="백분율 4 2 7 3 2 2" xfId="12270"/>
    <cellStyle name="백분율 4 2 7 3 3" xfId="9535"/>
    <cellStyle name="백분율 4 2 7 4" xfId="7412"/>
    <cellStyle name="백분율 4 2 7 4 2" xfId="12267"/>
    <cellStyle name="백분율 4 2 7 5" xfId="9532"/>
    <cellStyle name="백분율 4 2 8" xfId="3792"/>
    <cellStyle name="백분율 4 2 8 2" xfId="3793"/>
    <cellStyle name="백분율 4 2 8 2 2" xfId="7417"/>
    <cellStyle name="백분율 4 2 8 2 2 2" xfId="12272"/>
    <cellStyle name="백분율 4 2 8 2 3" xfId="9537"/>
    <cellStyle name="백분율 4 2 8 3" xfId="7416"/>
    <cellStyle name="백분율 4 2 8 3 2" xfId="12271"/>
    <cellStyle name="백분율 4 2 8 4" xfId="9536"/>
    <cellStyle name="백분율 4 2 9" xfId="3794"/>
    <cellStyle name="백분율 4 2 9 2" xfId="7418"/>
    <cellStyle name="백분율 4 2 9 2 2" xfId="12273"/>
    <cellStyle name="백분율 4 2 9 3" xfId="9538"/>
    <cellStyle name="백분율 4 3" xfId="3795"/>
    <cellStyle name="백분율 4 3 2" xfId="3796"/>
    <cellStyle name="백분율 4 3 2 2" xfId="3797"/>
    <cellStyle name="백분율 4 3 2 2 2" xfId="3798"/>
    <cellStyle name="백분율 4 3 2 2 2 2" xfId="3799"/>
    <cellStyle name="백분율 4 3 2 2 2 2 2" xfId="3800"/>
    <cellStyle name="백분율 4 3 2 2 2 2 2 2" xfId="7424"/>
    <cellStyle name="백분율 4 3 2 2 2 2 2 2 2" xfId="12279"/>
    <cellStyle name="백분율 4 3 2 2 2 2 2 3" xfId="9544"/>
    <cellStyle name="백분율 4 3 2 2 2 2 3" xfId="7423"/>
    <cellStyle name="백분율 4 3 2 2 2 2 3 2" xfId="12278"/>
    <cellStyle name="백분율 4 3 2 2 2 2 4" xfId="9543"/>
    <cellStyle name="백분율 4 3 2 2 2 3" xfId="3801"/>
    <cellStyle name="백분율 4 3 2 2 2 3 2" xfId="7425"/>
    <cellStyle name="백분율 4 3 2 2 2 3 2 2" xfId="12280"/>
    <cellStyle name="백분율 4 3 2 2 2 3 3" xfId="9545"/>
    <cellStyle name="백분율 4 3 2 2 2 4" xfId="7422"/>
    <cellStyle name="백분율 4 3 2 2 2 4 2" xfId="12277"/>
    <cellStyle name="백분율 4 3 2 2 2 5" xfId="9542"/>
    <cellStyle name="백분율 4 3 2 2 3" xfId="3802"/>
    <cellStyle name="백분율 4 3 2 2 3 2" xfId="3803"/>
    <cellStyle name="백분율 4 3 2 2 3 2 2" xfId="7427"/>
    <cellStyle name="백분율 4 3 2 2 3 2 2 2" xfId="12282"/>
    <cellStyle name="백분율 4 3 2 2 3 2 3" xfId="9547"/>
    <cellStyle name="백분율 4 3 2 2 3 3" xfId="7426"/>
    <cellStyle name="백분율 4 3 2 2 3 3 2" xfId="12281"/>
    <cellStyle name="백분율 4 3 2 2 3 4" xfId="9546"/>
    <cellStyle name="백분율 4 3 2 2 4" xfId="3804"/>
    <cellStyle name="백분율 4 3 2 2 4 2" xfId="7428"/>
    <cellStyle name="백분율 4 3 2 2 4 2 2" xfId="12283"/>
    <cellStyle name="백분율 4 3 2 2 4 3" xfId="9548"/>
    <cellStyle name="백분율 4 3 2 2 5" xfId="7421"/>
    <cellStyle name="백분율 4 3 2 2 5 2" xfId="12276"/>
    <cellStyle name="백분율 4 3 2 2 6" xfId="9541"/>
    <cellStyle name="백분율 4 3 2 3" xfId="3805"/>
    <cellStyle name="백분율 4 3 2 3 2" xfId="3806"/>
    <cellStyle name="백분율 4 3 2 3 2 2" xfId="3807"/>
    <cellStyle name="백분율 4 3 2 3 2 2 2" xfId="3808"/>
    <cellStyle name="백분율 4 3 2 3 2 2 2 2" xfId="7432"/>
    <cellStyle name="백분율 4 3 2 3 2 2 2 2 2" xfId="12287"/>
    <cellStyle name="백분율 4 3 2 3 2 2 2 3" xfId="9552"/>
    <cellStyle name="백분율 4 3 2 3 2 2 3" xfId="7431"/>
    <cellStyle name="백분율 4 3 2 3 2 2 3 2" xfId="12286"/>
    <cellStyle name="백분율 4 3 2 3 2 2 4" xfId="9551"/>
    <cellStyle name="백분율 4 3 2 3 2 3" xfId="3809"/>
    <cellStyle name="백분율 4 3 2 3 2 3 2" xfId="7433"/>
    <cellStyle name="백분율 4 3 2 3 2 3 2 2" xfId="12288"/>
    <cellStyle name="백분율 4 3 2 3 2 3 3" xfId="9553"/>
    <cellStyle name="백분율 4 3 2 3 2 4" xfId="7430"/>
    <cellStyle name="백분율 4 3 2 3 2 4 2" xfId="12285"/>
    <cellStyle name="백분율 4 3 2 3 2 5" xfId="9550"/>
    <cellStyle name="백분율 4 3 2 3 3" xfId="3810"/>
    <cellStyle name="백분율 4 3 2 3 3 2" xfId="3811"/>
    <cellStyle name="백분율 4 3 2 3 3 2 2" xfId="7435"/>
    <cellStyle name="백분율 4 3 2 3 3 2 2 2" xfId="12290"/>
    <cellStyle name="백분율 4 3 2 3 3 2 3" xfId="9555"/>
    <cellStyle name="백분율 4 3 2 3 3 3" xfId="7434"/>
    <cellStyle name="백분율 4 3 2 3 3 3 2" xfId="12289"/>
    <cellStyle name="백분율 4 3 2 3 3 4" xfId="9554"/>
    <cellStyle name="백분율 4 3 2 3 4" xfId="3812"/>
    <cellStyle name="백분율 4 3 2 3 4 2" xfId="7436"/>
    <cellStyle name="백분율 4 3 2 3 4 2 2" xfId="12291"/>
    <cellStyle name="백분율 4 3 2 3 4 3" xfId="9556"/>
    <cellStyle name="백분율 4 3 2 3 5" xfId="7429"/>
    <cellStyle name="백분율 4 3 2 3 5 2" xfId="12284"/>
    <cellStyle name="백분율 4 3 2 3 6" xfId="9549"/>
    <cellStyle name="백분율 4 3 2 4" xfId="3813"/>
    <cellStyle name="백분율 4 3 2 4 2" xfId="3814"/>
    <cellStyle name="백분율 4 3 2 4 2 2" xfId="3815"/>
    <cellStyle name="백분율 4 3 2 4 2 2 2" xfId="7439"/>
    <cellStyle name="백분율 4 3 2 4 2 2 2 2" xfId="12294"/>
    <cellStyle name="백분율 4 3 2 4 2 2 3" xfId="9559"/>
    <cellStyle name="백분율 4 3 2 4 2 3" xfId="7438"/>
    <cellStyle name="백분율 4 3 2 4 2 3 2" xfId="12293"/>
    <cellStyle name="백분율 4 3 2 4 2 4" xfId="9558"/>
    <cellStyle name="백분율 4 3 2 4 3" xfId="3816"/>
    <cellStyle name="백분율 4 3 2 4 3 2" xfId="7440"/>
    <cellStyle name="백분율 4 3 2 4 3 2 2" xfId="12295"/>
    <cellStyle name="백분율 4 3 2 4 3 3" xfId="9560"/>
    <cellStyle name="백분율 4 3 2 4 4" xfId="7437"/>
    <cellStyle name="백분율 4 3 2 4 4 2" xfId="12292"/>
    <cellStyle name="백분율 4 3 2 4 5" xfId="9557"/>
    <cellStyle name="백분율 4 3 2 5" xfId="3817"/>
    <cellStyle name="백분율 4 3 2 5 2" xfId="3818"/>
    <cellStyle name="백분율 4 3 2 5 2 2" xfId="7442"/>
    <cellStyle name="백분율 4 3 2 5 2 2 2" xfId="12297"/>
    <cellStyle name="백분율 4 3 2 5 2 3" xfId="9562"/>
    <cellStyle name="백분율 4 3 2 5 3" xfId="7441"/>
    <cellStyle name="백분율 4 3 2 5 3 2" xfId="12296"/>
    <cellStyle name="백분율 4 3 2 5 4" xfId="9561"/>
    <cellStyle name="백분율 4 3 2 6" xfId="3819"/>
    <cellStyle name="백분율 4 3 2 6 2" xfId="7443"/>
    <cellStyle name="백분율 4 3 2 6 2 2" xfId="12298"/>
    <cellStyle name="백분율 4 3 2 6 3" xfId="9563"/>
    <cellStyle name="백분율 4 3 2 7" xfId="7420"/>
    <cellStyle name="백분율 4 3 2 7 2" xfId="12275"/>
    <cellStyle name="백분율 4 3 2 8" xfId="9540"/>
    <cellStyle name="백분율 4 3 3" xfId="3820"/>
    <cellStyle name="백분율 4 3 3 2" xfId="3821"/>
    <cellStyle name="백분율 4 3 3 2 2" xfId="3822"/>
    <cellStyle name="백분율 4 3 3 2 2 2" xfId="3823"/>
    <cellStyle name="백분율 4 3 3 2 2 2 2" xfId="7447"/>
    <cellStyle name="백분율 4 3 3 2 2 2 2 2" xfId="12302"/>
    <cellStyle name="백분율 4 3 3 2 2 2 3" xfId="9567"/>
    <cellStyle name="백분율 4 3 3 2 2 3" xfId="7446"/>
    <cellStyle name="백분율 4 3 3 2 2 3 2" xfId="12301"/>
    <cellStyle name="백분율 4 3 3 2 2 4" xfId="9566"/>
    <cellStyle name="백분율 4 3 3 2 3" xfId="3824"/>
    <cellStyle name="백분율 4 3 3 2 3 2" xfId="7448"/>
    <cellStyle name="백분율 4 3 3 2 3 2 2" xfId="12303"/>
    <cellStyle name="백분율 4 3 3 2 3 3" xfId="9568"/>
    <cellStyle name="백분율 4 3 3 2 4" xfId="7445"/>
    <cellStyle name="백분율 4 3 3 2 4 2" xfId="12300"/>
    <cellStyle name="백분율 4 3 3 2 5" xfId="9565"/>
    <cellStyle name="백분율 4 3 3 3" xfId="3825"/>
    <cellStyle name="백분율 4 3 3 3 2" xfId="3826"/>
    <cellStyle name="백분율 4 3 3 3 2 2" xfId="7450"/>
    <cellStyle name="백분율 4 3 3 3 2 2 2" xfId="12305"/>
    <cellStyle name="백분율 4 3 3 3 2 3" xfId="9570"/>
    <cellStyle name="백분율 4 3 3 3 3" xfId="7449"/>
    <cellStyle name="백분율 4 3 3 3 3 2" xfId="12304"/>
    <cellStyle name="백분율 4 3 3 3 4" xfId="9569"/>
    <cellStyle name="백분율 4 3 3 4" xfId="3827"/>
    <cellStyle name="백분율 4 3 3 4 2" xfId="7451"/>
    <cellStyle name="백분율 4 3 3 4 2 2" xfId="12306"/>
    <cellStyle name="백분율 4 3 3 4 3" xfId="9571"/>
    <cellStyle name="백분율 4 3 3 5" xfId="7444"/>
    <cellStyle name="백분율 4 3 3 5 2" xfId="12299"/>
    <cellStyle name="백분율 4 3 3 6" xfId="9564"/>
    <cellStyle name="백분율 4 3 4" xfId="3828"/>
    <cellStyle name="백분율 4 3 4 2" xfId="3829"/>
    <cellStyle name="백분율 4 3 4 2 2" xfId="3830"/>
    <cellStyle name="백분율 4 3 4 2 2 2" xfId="3831"/>
    <cellStyle name="백분율 4 3 4 2 2 2 2" xfId="7455"/>
    <cellStyle name="백분율 4 3 4 2 2 2 2 2" xfId="12310"/>
    <cellStyle name="백분율 4 3 4 2 2 2 3" xfId="9575"/>
    <cellStyle name="백분율 4 3 4 2 2 3" xfId="7454"/>
    <cellStyle name="백분율 4 3 4 2 2 3 2" xfId="12309"/>
    <cellStyle name="백분율 4 3 4 2 2 4" xfId="9574"/>
    <cellStyle name="백분율 4 3 4 2 3" xfId="3832"/>
    <cellStyle name="백분율 4 3 4 2 3 2" xfId="7456"/>
    <cellStyle name="백분율 4 3 4 2 3 2 2" xfId="12311"/>
    <cellStyle name="백분율 4 3 4 2 3 3" xfId="9576"/>
    <cellStyle name="백분율 4 3 4 2 4" xfId="7453"/>
    <cellStyle name="백분율 4 3 4 2 4 2" xfId="12308"/>
    <cellStyle name="백분율 4 3 4 2 5" xfId="9573"/>
    <cellStyle name="백분율 4 3 4 3" xfId="3833"/>
    <cellStyle name="백분율 4 3 4 3 2" xfId="3834"/>
    <cellStyle name="백분율 4 3 4 3 2 2" xfId="7458"/>
    <cellStyle name="백분율 4 3 4 3 2 2 2" xfId="12313"/>
    <cellStyle name="백분율 4 3 4 3 2 3" xfId="9578"/>
    <cellStyle name="백분율 4 3 4 3 3" xfId="7457"/>
    <cellStyle name="백분율 4 3 4 3 3 2" xfId="12312"/>
    <cellStyle name="백분율 4 3 4 3 4" xfId="9577"/>
    <cellStyle name="백분율 4 3 4 4" xfId="3835"/>
    <cellStyle name="백분율 4 3 4 4 2" xfId="7459"/>
    <cellStyle name="백분율 4 3 4 4 2 2" xfId="12314"/>
    <cellStyle name="백분율 4 3 4 4 3" xfId="9579"/>
    <cellStyle name="백분율 4 3 4 5" xfId="7452"/>
    <cellStyle name="백분율 4 3 4 5 2" xfId="12307"/>
    <cellStyle name="백분율 4 3 4 6" xfId="9572"/>
    <cellStyle name="백분율 4 3 5" xfId="3836"/>
    <cellStyle name="백분율 4 3 5 2" xfId="3837"/>
    <cellStyle name="백분율 4 3 5 2 2" xfId="3838"/>
    <cellStyle name="백분율 4 3 5 2 2 2" xfId="7462"/>
    <cellStyle name="백분율 4 3 5 2 2 2 2" xfId="12317"/>
    <cellStyle name="백분율 4 3 5 2 2 3" xfId="9582"/>
    <cellStyle name="백분율 4 3 5 2 3" xfId="7461"/>
    <cellStyle name="백분율 4 3 5 2 3 2" xfId="12316"/>
    <cellStyle name="백분율 4 3 5 2 4" xfId="9581"/>
    <cellStyle name="백분율 4 3 5 3" xfId="3839"/>
    <cellStyle name="백분율 4 3 5 3 2" xfId="7463"/>
    <cellStyle name="백분율 4 3 5 3 2 2" xfId="12318"/>
    <cellStyle name="백분율 4 3 5 3 3" xfId="9583"/>
    <cellStyle name="백분율 4 3 5 4" xfId="7460"/>
    <cellStyle name="백분율 4 3 5 4 2" xfId="12315"/>
    <cellStyle name="백분율 4 3 5 5" xfId="9580"/>
    <cellStyle name="백분율 4 3 6" xfId="3840"/>
    <cellStyle name="백분율 4 3 6 2" xfId="3841"/>
    <cellStyle name="백분율 4 3 6 2 2" xfId="7465"/>
    <cellStyle name="백분율 4 3 6 2 2 2" xfId="12320"/>
    <cellStyle name="백분율 4 3 6 2 3" xfId="9585"/>
    <cellStyle name="백분율 4 3 6 3" xfId="7464"/>
    <cellStyle name="백분율 4 3 6 3 2" xfId="12319"/>
    <cellStyle name="백분율 4 3 6 4" xfId="9584"/>
    <cellStyle name="백분율 4 3 7" xfId="3842"/>
    <cellStyle name="백분율 4 3 7 2" xfId="7466"/>
    <cellStyle name="백분율 4 3 7 2 2" xfId="12321"/>
    <cellStyle name="백분율 4 3 7 3" xfId="9586"/>
    <cellStyle name="백분율 4 3 8" xfId="7419"/>
    <cellStyle name="백분율 4 3 8 2" xfId="12274"/>
    <cellStyle name="백분율 4 3 9" xfId="9539"/>
    <cellStyle name="백분율 4 4" xfId="3843"/>
    <cellStyle name="백분율 4 4 2" xfId="3844"/>
    <cellStyle name="백분율 4 4 2 2" xfId="3845"/>
    <cellStyle name="백분율 4 4 2 2 2" xfId="3846"/>
    <cellStyle name="백분율 4 4 2 2 2 2" xfId="3847"/>
    <cellStyle name="백분율 4 4 2 2 2 2 2" xfId="3848"/>
    <cellStyle name="백분율 4 4 2 2 2 2 2 2" xfId="7472"/>
    <cellStyle name="백분율 4 4 2 2 2 2 2 2 2" xfId="12327"/>
    <cellStyle name="백분율 4 4 2 2 2 2 2 3" xfId="9592"/>
    <cellStyle name="백분율 4 4 2 2 2 2 3" xfId="7471"/>
    <cellStyle name="백분율 4 4 2 2 2 2 3 2" xfId="12326"/>
    <cellStyle name="백분율 4 4 2 2 2 2 4" xfId="9591"/>
    <cellStyle name="백분율 4 4 2 2 2 3" xfId="3849"/>
    <cellStyle name="백분율 4 4 2 2 2 3 2" xfId="7473"/>
    <cellStyle name="백분율 4 4 2 2 2 3 2 2" xfId="12328"/>
    <cellStyle name="백분율 4 4 2 2 2 3 3" xfId="9593"/>
    <cellStyle name="백분율 4 4 2 2 2 4" xfId="7470"/>
    <cellStyle name="백분율 4 4 2 2 2 4 2" xfId="12325"/>
    <cellStyle name="백분율 4 4 2 2 2 5" xfId="9590"/>
    <cellStyle name="백분율 4 4 2 2 3" xfId="3850"/>
    <cellStyle name="백분율 4 4 2 2 3 2" xfId="3851"/>
    <cellStyle name="백분율 4 4 2 2 3 2 2" xfId="7475"/>
    <cellStyle name="백분율 4 4 2 2 3 2 2 2" xfId="12330"/>
    <cellStyle name="백분율 4 4 2 2 3 2 3" xfId="9595"/>
    <cellStyle name="백분율 4 4 2 2 3 3" xfId="7474"/>
    <cellStyle name="백분율 4 4 2 2 3 3 2" xfId="12329"/>
    <cellStyle name="백분율 4 4 2 2 3 4" xfId="9594"/>
    <cellStyle name="백분율 4 4 2 2 4" xfId="3852"/>
    <cellStyle name="백분율 4 4 2 2 4 2" xfId="7476"/>
    <cellStyle name="백분율 4 4 2 2 4 2 2" xfId="12331"/>
    <cellStyle name="백분율 4 4 2 2 4 3" xfId="9596"/>
    <cellStyle name="백분율 4 4 2 2 5" xfId="7469"/>
    <cellStyle name="백분율 4 4 2 2 5 2" xfId="12324"/>
    <cellStyle name="백분율 4 4 2 2 6" xfId="9589"/>
    <cellStyle name="백분율 4 4 2 3" xfId="3853"/>
    <cellStyle name="백분율 4 4 2 3 2" xfId="3854"/>
    <cellStyle name="백분율 4 4 2 3 2 2" xfId="3855"/>
    <cellStyle name="백분율 4 4 2 3 2 2 2" xfId="3856"/>
    <cellStyle name="백분율 4 4 2 3 2 2 2 2" xfId="7480"/>
    <cellStyle name="백분율 4 4 2 3 2 2 2 2 2" xfId="12335"/>
    <cellStyle name="백분율 4 4 2 3 2 2 2 3" xfId="9600"/>
    <cellStyle name="백분율 4 4 2 3 2 2 3" xfId="7479"/>
    <cellStyle name="백분율 4 4 2 3 2 2 3 2" xfId="12334"/>
    <cellStyle name="백분율 4 4 2 3 2 2 4" xfId="9599"/>
    <cellStyle name="백분율 4 4 2 3 2 3" xfId="3857"/>
    <cellStyle name="백분율 4 4 2 3 2 3 2" xfId="7481"/>
    <cellStyle name="백분율 4 4 2 3 2 3 2 2" xfId="12336"/>
    <cellStyle name="백분율 4 4 2 3 2 3 3" xfId="9601"/>
    <cellStyle name="백분율 4 4 2 3 2 4" xfId="7478"/>
    <cellStyle name="백분율 4 4 2 3 2 4 2" xfId="12333"/>
    <cellStyle name="백분율 4 4 2 3 2 5" xfId="9598"/>
    <cellStyle name="백분율 4 4 2 3 3" xfId="3858"/>
    <cellStyle name="백분율 4 4 2 3 3 2" xfId="3859"/>
    <cellStyle name="백분율 4 4 2 3 3 2 2" xfId="7483"/>
    <cellStyle name="백분율 4 4 2 3 3 2 2 2" xfId="12338"/>
    <cellStyle name="백분율 4 4 2 3 3 2 3" xfId="9603"/>
    <cellStyle name="백분율 4 4 2 3 3 3" xfId="7482"/>
    <cellStyle name="백분율 4 4 2 3 3 3 2" xfId="12337"/>
    <cellStyle name="백분율 4 4 2 3 3 4" xfId="9602"/>
    <cellStyle name="백분율 4 4 2 3 4" xfId="3860"/>
    <cellStyle name="백분율 4 4 2 3 4 2" xfId="7484"/>
    <cellStyle name="백분율 4 4 2 3 4 2 2" xfId="12339"/>
    <cellStyle name="백분율 4 4 2 3 4 3" xfId="9604"/>
    <cellStyle name="백분율 4 4 2 3 5" xfId="7477"/>
    <cellStyle name="백분율 4 4 2 3 5 2" xfId="12332"/>
    <cellStyle name="백분율 4 4 2 3 6" xfId="9597"/>
    <cellStyle name="백분율 4 4 2 4" xfId="3861"/>
    <cellStyle name="백분율 4 4 2 4 2" xfId="3862"/>
    <cellStyle name="백분율 4 4 2 4 2 2" xfId="3863"/>
    <cellStyle name="백분율 4 4 2 4 2 2 2" xfId="7487"/>
    <cellStyle name="백분율 4 4 2 4 2 2 2 2" xfId="12342"/>
    <cellStyle name="백분율 4 4 2 4 2 2 3" xfId="9607"/>
    <cellStyle name="백분율 4 4 2 4 2 3" xfId="7486"/>
    <cellStyle name="백분율 4 4 2 4 2 3 2" xfId="12341"/>
    <cellStyle name="백분율 4 4 2 4 2 4" xfId="9606"/>
    <cellStyle name="백분율 4 4 2 4 3" xfId="3864"/>
    <cellStyle name="백분율 4 4 2 4 3 2" xfId="7488"/>
    <cellStyle name="백분율 4 4 2 4 3 2 2" xfId="12343"/>
    <cellStyle name="백분율 4 4 2 4 3 3" xfId="9608"/>
    <cellStyle name="백분율 4 4 2 4 4" xfId="7485"/>
    <cellStyle name="백분율 4 4 2 4 4 2" xfId="12340"/>
    <cellStyle name="백분율 4 4 2 4 5" xfId="9605"/>
    <cellStyle name="백분율 4 4 2 5" xfId="3865"/>
    <cellStyle name="백분율 4 4 2 5 2" xfId="3866"/>
    <cellStyle name="백분율 4 4 2 5 2 2" xfId="7490"/>
    <cellStyle name="백분율 4 4 2 5 2 2 2" xfId="12345"/>
    <cellStyle name="백분율 4 4 2 5 2 3" xfId="9610"/>
    <cellStyle name="백분율 4 4 2 5 3" xfId="7489"/>
    <cellStyle name="백분율 4 4 2 5 3 2" xfId="12344"/>
    <cellStyle name="백분율 4 4 2 5 4" xfId="9609"/>
    <cellStyle name="백분율 4 4 2 6" xfId="3867"/>
    <cellStyle name="백분율 4 4 2 6 2" xfId="7491"/>
    <cellStyle name="백분율 4 4 2 6 2 2" xfId="12346"/>
    <cellStyle name="백분율 4 4 2 6 3" xfId="9611"/>
    <cellStyle name="백분율 4 4 2 7" xfId="7468"/>
    <cellStyle name="백분율 4 4 2 7 2" xfId="12323"/>
    <cellStyle name="백분율 4 4 2 8" xfId="9588"/>
    <cellStyle name="백분율 4 4 3" xfId="3868"/>
    <cellStyle name="백분율 4 4 3 2" xfId="3869"/>
    <cellStyle name="백분율 4 4 3 2 2" xfId="3870"/>
    <cellStyle name="백분율 4 4 3 2 2 2" xfId="3871"/>
    <cellStyle name="백분율 4 4 3 2 2 2 2" xfId="7495"/>
    <cellStyle name="백분율 4 4 3 2 2 2 2 2" xfId="12350"/>
    <cellStyle name="백분율 4 4 3 2 2 2 3" xfId="9615"/>
    <cellStyle name="백분율 4 4 3 2 2 3" xfId="7494"/>
    <cellStyle name="백분율 4 4 3 2 2 3 2" xfId="12349"/>
    <cellStyle name="백분율 4 4 3 2 2 4" xfId="9614"/>
    <cellStyle name="백분율 4 4 3 2 3" xfId="3872"/>
    <cellStyle name="백분율 4 4 3 2 3 2" xfId="7496"/>
    <cellStyle name="백분율 4 4 3 2 3 2 2" xfId="12351"/>
    <cellStyle name="백분율 4 4 3 2 3 3" xfId="9616"/>
    <cellStyle name="백분율 4 4 3 2 4" xfId="7493"/>
    <cellStyle name="백분율 4 4 3 2 4 2" xfId="12348"/>
    <cellStyle name="백분율 4 4 3 2 5" xfId="9613"/>
    <cellStyle name="백분율 4 4 3 3" xfId="3873"/>
    <cellStyle name="백분율 4 4 3 3 2" xfId="3874"/>
    <cellStyle name="백분율 4 4 3 3 2 2" xfId="7498"/>
    <cellStyle name="백분율 4 4 3 3 2 2 2" xfId="12353"/>
    <cellStyle name="백분율 4 4 3 3 2 3" xfId="9618"/>
    <cellStyle name="백분율 4 4 3 3 3" xfId="7497"/>
    <cellStyle name="백분율 4 4 3 3 3 2" xfId="12352"/>
    <cellStyle name="백분율 4 4 3 3 4" xfId="9617"/>
    <cellStyle name="백분율 4 4 3 4" xfId="3875"/>
    <cellStyle name="백분율 4 4 3 4 2" xfId="7499"/>
    <cellStyle name="백분율 4 4 3 4 2 2" xfId="12354"/>
    <cellStyle name="백분율 4 4 3 4 3" xfId="9619"/>
    <cellStyle name="백분율 4 4 3 5" xfId="7492"/>
    <cellStyle name="백분율 4 4 3 5 2" xfId="12347"/>
    <cellStyle name="백분율 4 4 3 6" xfId="9612"/>
    <cellStyle name="백분율 4 4 4" xfId="3876"/>
    <cellStyle name="백분율 4 4 4 2" xfId="3877"/>
    <cellStyle name="백분율 4 4 4 2 2" xfId="3878"/>
    <cellStyle name="백분율 4 4 4 2 2 2" xfId="3879"/>
    <cellStyle name="백분율 4 4 4 2 2 2 2" xfId="7503"/>
    <cellStyle name="백분율 4 4 4 2 2 2 2 2" xfId="12358"/>
    <cellStyle name="백분율 4 4 4 2 2 2 3" xfId="9623"/>
    <cellStyle name="백분율 4 4 4 2 2 3" xfId="7502"/>
    <cellStyle name="백분율 4 4 4 2 2 3 2" xfId="12357"/>
    <cellStyle name="백분율 4 4 4 2 2 4" xfId="9622"/>
    <cellStyle name="백분율 4 4 4 2 3" xfId="3880"/>
    <cellStyle name="백분율 4 4 4 2 3 2" xfId="7504"/>
    <cellStyle name="백분율 4 4 4 2 3 2 2" xfId="12359"/>
    <cellStyle name="백분율 4 4 4 2 3 3" xfId="9624"/>
    <cellStyle name="백분율 4 4 4 2 4" xfId="7501"/>
    <cellStyle name="백분율 4 4 4 2 4 2" xfId="12356"/>
    <cellStyle name="백분율 4 4 4 2 5" xfId="9621"/>
    <cellStyle name="백분율 4 4 4 3" xfId="3881"/>
    <cellStyle name="백분율 4 4 4 3 2" xfId="3882"/>
    <cellStyle name="백분율 4 4 4 3 2 2" xfId="7506"/>
    <cellStyle name="백분율 4 4 4 3 2 2 2" xfId="12361"/>
    <cellStyle name="백분율 4 4 4 3 2 3" xfId="9626"/>
    <cellStyle name="백분율 4 4 4 3 3" xfId="7505"/>
    <cellStyle name="백분율 4 4 4 3 3 2" xfId="12360"/>
    <cellStyle name="백분율 4 4 4 3 4" xfId="9625"/>
    <cellStyle name="백분율 4 4 4 4" xfId="3883"/>
    <cellStyle name="백분율 4 4 4 4 2" xfId="7507"/>
    <cellStyle name="백분율 4 4 4 4 2 2" xfId="12362"/>
    <cellStyle name="백분율 4 4 4 4 3" xfId="9627"/>
    <cellStyle name="백분율 4 4 4 5" xfId="7500"/>
    <cellStyle name="백분율 4 4 4 5 2" xfId="12355"/>
    <cellStyle name="백분율 4 4 4 6" xfId="9620"/>
    <cellStyle name="백분율 4 4 5" xfId="3884"/>
    <cellStyle name="백분율 4 4 5 2" xfId="3885"/>
    <cellStyle name="백분율 4 4 5 2 2" xfId="3886"/>
    <cellStyle name="백분율 4 4 5 2 2 2" xfId="7510"/>
    <cellStyle name="백분율 4 4 5 2 2 2 2" xfId="12365"/>
    <cellStyle name="백분율 4 4 5 2 2 3" xfId="9630"/>
    <cellStyle name="백분율 4 4 5 2 3" xfId="7509"/>
    <cellStyle name="백분율 4 4 5 2 3 2" xfId="12364"/>
    <cellStyle name="백분율 4 4 5 2 4" xfId="9629"/>
    <cellStyle name="백분율 4 4 5 3" xfId="3887"/>
    <cellStyle name="백분율 4 4 5 3 2" xfId="7511"/>
    <cellStyle name="백분율 4 4 5 3 2 2" xfId="12366"/>
    <cellStyle name="백분율 4 4 5 3 3" xfId="9631"/>
    <cellStyle name="백분율 4 4 5 4" xfId="7508"/>
    <cellStyle name="백분율 4 4 5 4 2" xfId="12363"/>
    <cellStyle name="백분율 4 4 5 5" xfId="9628"/>
    <cellStyle name="백분율 4 4 6" xfId="3888"/>
    <cellStyle name="백분율 4 4 6 2" xfId="3889"/>
    <cellStyle name="백분율 4 4 6 2 2" xfId="7513"/>
    <cellStyle name="백분율 4 4 6 2 2 2" xfId="12368"/>
    <cellStyle name="백분율 4 4 6 2 3" xfId="9633"/>
    <cellStyle name="백분율 4 4 6 3" xfId="7512"/>
    <cellStyle name="백분율 4 4 6 3 2" xfId="12367"/>
    <cellStyle name="백분율 4 4 6 4" xfId="9632"/>
    <cellStyle name="백분율 4 4 7" xfId="3890"/>
    <cellStyle name="백분율 4 4 7 2" xfId="7514"/>
    <cellStyle name="백분율 4 4 7 2 2" xfId="12369"/>
    <cellStyle name="백분율 4 4 7 3" xfId="9634"/>
    <cellStyle name="백분율 4 4 8" xfId="7467"/>
    <cellStyle name="백분율 4 4 8 2" xfId="12322"/>
    <cellStyle name="백분율 4 4 9" xfId="9587"/>
    <cellStyle name="백분율 4 5" xfId="3891"/>
    <cellStyle name="백분율 4 5 2" xfId="3892"/>
    <cellStyle name="백분율 4 5 2 2" xfId="3893"/>
    <cellStyle name="백분율 4 5 2 2 2" xfId="3894"/>
    <cellStyle name="백분율 4 5 2 2 2 2" xfId="3895"/>
    <cellStyle name="백분율 4 5 2 2 2 2 2" xfId="7519"/>
    <cellStyle name="백분율 4 5 2 2 2 2 2 2" xfId="12374"/>
    <cellStyle name="백분율 4 5 2 2 2 2 3" xfId="9639"/>
    <cellStyle name="백분율 4 5 2 2 2 3" xfId="7518"/>
    <cellStyle name="백분율 4 5 2 2 2 3 2" xfId="12373"/>
    <cellStyle name="백분율 4 5 2 2 2 4" xfId="9638"/>
    <cellStyle name="백분율 4 5 2 2 3" xfId="3896"/>
    <cellStyle name="백분율 4 5 2 2 3 2" xfId="7520"/>
    <cellStyle name="백분율 4 5 2 2 3 2 2" xfId="12375"/>
    <cellStyle name="백분율 4 5 2 2 3 3" xfId="9640"/>
    <cellStyle name="백분율 4 5 2 2 4" xfId="7517"/>
    <cellStyle name="백분율 4 5 2 2 4 2" xfId="12372"/>
    <cellStyle name="백분율 4 5 2 2 5" xfId="9637"/>
    <cellStyle name="백분율 4 5 2 3" xfId="3897"/>
    <cellStyle name="백분율 4 5 2 3 2" xfId="3898"/>
    <cellStyle name="백분율 4 5 2 3 2 2" xfId="7522"/>
    <cellStyle name="백분율 4 5 2 3 2 2 2" xfId="12377"/>
    <cellStyle name="백분율 4 5 2 3 2 3" xfId="9642"/>
    <cellStyle name="백분율 4 5 2 3 3" xfId="7521"/>
    <cellStyle name="백분율 4 5 2 3 3 2" xfId="12376"/>
    <cellStyle name="백분율 4 5 2 3 4" xfId="9641"/>
    <cellStyle name="백분율 4 5 2 4" xfId="3899"/>
    <cellStyle name="백분율 4 5 2 4 2" xfId="7523"/>
    <cellStyle name="백분율 4 5 2 4 2 2" xfId="12378"/>
    <cellStyle name="백분율 4 5 2 4 3" xfId="9643"/>
    <cellStyle name="백분율 4 5 2 5" xfId="7516"/>
    <cellStyle name="백분율 4 5 2 5 2" xfId="12371"/>
    <cellStyle name="백분율 4 5 2 6" xfId="9636"/>
    <cellStyle name="백분율 4 5 3" xfId="3900"/>
    <cellStyle name="백분율 4 5 3 2" xfId="3901"/>
    <cellStyle name="백분율 4 5 3 2 2" xfId="3902"/>
    <cellStyle name="백분율 4 5 3 2 2 2" xfId="3903"/>
    <cellStyle name="백분율 4 5 3 2 2 2 2" xfId="7527"/>
    <cellStyle name="백분율 4 5 3 2 2 2 2 2" xfId="12382"/>
    <cellStyle name="백분율 4 5 3 2 2 2 3" xfId="9647"/>
    <cellStyle name="백분율 4 5 3 2 2 3" xfId="7526"/>
    <cellStyle name="백분율 4 5 3 2 2 3 2" xfId="12381"/>
    <cellStyle name="백분율 4 5 3 2 2 4" xfId="9646"/>
    <cellStyle name="백분율 4 5 3 2 3" xfId="3904"/>
    <cellStyle name="백분율 4 5 3 2 3 2" xfId="7528"/>
    <cellStyle name="백분율 4 5 3 2 3 2 2" xfId="12383"/>
    <cellStyle name="백분율 4 5 3 2 3 3" xfId="9648"/>
    <cellStyle name="백분율 4 5 3 2 4" xfId="7525"/>
    <cellStyle name="백분율 4 5 3 2 4 2" xfId="12380"/>
    <cellStyle name="백분율 4 5 3 2 5" xfId="9645"/>
    <cellStyle name="백분율 4 5 3 3" xfId="3905"/>
    <cellStyle name="백분율 4 5 3 3 2" xfId="3906"/>
    <cellStyle name="백분율 4 5 3 3 2 2" xfId="7530"/>
    <cellStyle name="백분율 4 5 3 3 2 2 2" xfId="12385"/>
    <cellStyle name="백분율 4 5 3 3 2 3" xfId="9650"/>
    <cellStyle name="백분율 4 5 3 3 3" xfId="7529"/>
    <cellStyle name="백분율 4 5 3 3 3 2" xfId="12384"/>
    <cellStyle name="백분율 4 5 3 3 4" xfId="9649"/>
    <cellStyle name="백분율 4 5 3 4" xfId="3907"/>
    <cellStyle name="백분율 4 5 3 4 2" xfId="7531"/>
    <cellStyle name="백분율 4 5 3 4 2 2" xfId="12386"/>
    <cellStyle name="백분율 4 5 3 4 3" xfId="9651"/>
    <cellStyle name="백분율 4 5 3 5" xfId="7524"/>
    <cellStyle name="백분율 4 5 3 5 2" xfId="12379"/>
    <cellStyle name="백분율 4 5 3 6" xfId="9644"/>
    <cellStyle name="백분율 4 5 4" xfId="3908"/>
    <cellStyle name="백분율 4 5 4 2" xfId="3909"/>
    <cellStyle name="백분율 4 5 4 2 2" xfId="3910"/>
    <cellStyle name="백분율 4 5 4 2 2 2" xfId="7534"/>
    <cellStyle name="백분율 4 5 4 2 2 2 2" xfId="12389"/>
    <cellStyle name="백분율 4 5 4 2 2 3" xfId="9654"/>
    <cellStyle name="백분율 4 5 4 2 3" xfId="7533"/>
    <cellStyle name="백분율 4 5 4 2 3 2" xfId="12388"/>
    <cellStyle name="백분율 4 5 4 2 4" xfId="9653"/>
    <cellStyle name="백분율 4 5 4 3" xfId="3911"/>
    <cellStyle name="백분율 4 5 4 3 2" xfId="7535"/>
    <cellStyle name="백분율 4 5 4 3 2 2" xfId="12390"/>
    <cellStyle name="백분율 4 5 4 3 3" xfId="9655"/>
    <cellStyle name="백분율 4 5 4 4" xfId="7532"/>
    <cellStyle name="백분율 4 5 4 4 2" xfId="12387"/>
    <cellStyle name="백분율 4 5 4 5" xfId="9652"/>
    <cellStyle name="백분율 4 5 5" xfId="3912"/>
    <cellStyle name="백분율 4 5 5 2" xfId="3913"/>
    <cellStyle name="백분율 4 5 5 2 2" xfId="7537"/>
    <cellStyle name="백분율 4 5 5 2 2 2" xfId="12392"/>
    <cellStyle name="백분율 4 5 5 2 3" xfId="9657"/>
    <cellStyle name="백분율 4 5 5 3" xfId="7536"/>
    <cellStyle name="백분율 4 5 5 3 2" xfId="12391"/>
    <cellStyle name="백분율 4 5 5 4" xfId="9656"/>
    <cellStyle name="백분율 4 5 6" xfId="3914"/>
    <cellStyle name="백분율 4 5 6 2" xfId="7538"/>
    <cellStyle name="백분율 4 5 6 2 2" xfId="12393"/>
    <cellStyle name="백분율 4 5 6 3" xfId="9658"/>
    <cellStyle name="백분율 4 5 7" xfId="7515"/>
    <cellStyle name="백분율 4 5 7 2" xfId="12370"/>
    <cellStyle name="백분율 4 5 8" xfId="9635"/>
    <cellStyle name="백분율 4 6" xfId="3915"/>
    <cellStyle name="백분율 4 6 2" xfId="3916"/>
    <cellStyle name="백분율 4 6 2 2" xfId="3917"/>
    <cellStyle name="백분율 4 6 2 2 2" xfId="3918"/>
    <cellStyle name="백분율 4 6 2 2 2 2" xfId="7542"/>
    <cellStyle name="백분율 4 6 2 2 2 2 2" xfId="12397"/>
    <cellStyle name="백분율 4 6 2 2 2 3" xfId="9662"/>
    <cellStyle name="백분율 4 6 2 2 3" xfId="7541"/>
    <cellStyle name="백분율 4 6 2 2 3 2" xfId="12396"/>
    <cellStyle name="백분율 4 6 2 2 4" xfId="9661"/>
    <cellStyle name="백분율 4 6 2 3" xfId="3919"/>
    <cellStyle name="백분율 4 6 2 3 2" xfId="7543"/>
    <cellStyle name="백분율 4 6 2 3 2 2" xfId="12398"/>
    <cellStyle name="백분율 4 6 2 3 3" xfId="9663"/>
    <cellStyle name="백분율 4 6 2 4" xfId="7540"/>
    <cellStyle name="백분율 4 6 2 4 2" xfId="12395"/>
    <cellStyle name="백분율 4 6 2 5" xfId="9660"/>
    <cellStyle name="백분율 4 6 3" xfId="3920"/>
    <cellStyle name="백분율 4 6 3 2" xfId="3921"/>
    <cellStyle name="백분율 4 6 3 2 2" xfId="7545"/>
    <cellStyle name="백분율 4 6 3 2 2 2" xfId="12400"/>
    <cellStyle name="백분율 4 6 3 2 3" xfId="9665"/>
    <cellStyle name="백분율 4 6 3 3" xfId="7544"/>
    <cellStyle name="백분율 4 6 3 3 2" xfId="12399"/>
    <cellStyle name="백분율 4 6 3 4" xfId="9664"/>
    <cellStyle name="백분율 4 6 4" xfId="3922"/>
    <cellStyle name="백분율 4 6 4 2" xfId="7546"/>
    <cellStyle name="백분율 4 6 4 2 2" xfId="12401"/>
    <cellStyle name="백분율 4 6 4 3" xfId="9666"/>
    <cellStyle name="백분율 4 6 5" xfId="7539"/>
    <cellStyle name="백분율 4 6 5 2" xfId="12394"/>
    <cellStyle name="백분율 4 6 6" xfId="9659"/>
    <cellStyle name="백분율 4 7" xfId="3923"/>
    <cellStyle name="백분율 4 7 2" xfId="3924"/>
    <cellStyle name="백분율 4 7 2 2" xfId="3925"/>
    <cellStyle name="백분율 4 7 2 2 2" xfId="3926"/>
    <cellStyle name="백분율 4 7 2 2 2 2" xfId="7550"/>
    <cellStyle name="백분율 4 7 2 2 2 2 2" xfId="12405"/>
    <cellStyle name="백분율 4 7 2 2 2 3" xfId="9670"/>
    <cellStyle name="백분율 4 7 2 2 3" xfId="7549"/>
    <cellStyle name="백분율 4 7 2 2 3 2" xfId="12404"/>
    <cellStyle name="백분율 4 7 2 2 4" xfId="9669"/>
    <cellStyle name="백분율 4 7 2 3" xfId="3927"/>
    <cellStyle name="백분율 4 7 2 3 2" xfId="7551"/>
    <cellStyle name="백분율 4 7 2 3 2 2" xfId="12406"/>
    <cellStyle name="백분율 4 7 2 3 3" xfId="9671"/>
    <cellStyle name="백분율 4 7 2 4" xfId="7548"/>
    <cellStyle name="백분율 4 7 2 4 2" xfId="12403"/>
    <cellStyle name="백분율 4 7 2 5" xfId="9668"/>
    <cellStyle name="백분율 4 7 3" xfId="3928"/>
    <cellStyle name="백분율 4 7 3 2" xfId="3929"/>
    <cellStyle name="백분율 4 7 3 2 2" xfId="7553"/>
    <cellStyle name="백분율 4 7 3 2 2 2" xfId="12408"/>
    <cellStyle name="백분율 4 7 3 2 3" xfId="9673"/>
    <cellStyle name="백분율 4 7 3 3" xfId="7552"/>
    <cellStyle name="백분율 4 7 3 3 2" xfId="12407"/>
    <cellStyle name="백분율 4 7 3 4" xfId="9672"/>
    <cellStyle name="백분율 4 7 4" xfId="3930"/>
    <cellStyle name="백분율 4 7 4 2" xfId="7554"/>
    <cellStyle name="백분율 4 7 4 2 2" xfId="12409"/>
    <cellStyle name="백분율 4 7 4 3" xfId="9674"/>
    <cellStyle name="백분율 4 7 5" xfId="7547"/>
    <cellStyle name="백분율 4 7 5 2" xfId="12402"/>
    <cellStyle name="백분율 4 7 6" xfId="9667"/>
    <cellStyle name="백분율 4 8" xfId="3931"/>
    <cellStyle name="백분율 4 8 2" xfId="3932"/>
    <cellStyle name="백분율 4 8 2 2" xfId="3933"/>
    <cellStyle name="백분율 4 8 2 2 2" xfId="7557"/>
    <cellStyle name="백분율 4 8 2 2 2 2" xfId="12412"/>
    <cellStyle name="백분율 4 8 2 2 3" xfId="9677"/>
    <cellStyle name="백분율 4 8 2 3" xfId="7556"/>
    <cellStyle name="백분율 4 8 2 3 2" xfId="12411"/>
    <cellStyle name="백분율 4 8 2 4" xfId="9676"/>
    <cellStyle name="백분율 4 8 3" xfId="3934"/>
    <cellStyle name="백분율 4 8 3 2" xfId="7558"/>
    <cellStyle name="백분율 4 8 3 2 2" xfId="12413"/>
    <cellStyle name="백분율 4 8 3 3" xfId="9678"/>
    <cellStyle name="백분율 4 8 4" xfId="7555"/>
    <cellStyle name="백분율 4 8 4 2" xfId="12410"/>
    <cellStyle name="백분율 4 8 5" xfId="9675"/>
    <cellStyle name="백분율 4 9" xfId="3935"/>
    <cellStyle name="백분율 4 9 2" xfId="3936"/>
    <cellStyle name="백분율 4 9 2 2" xfId="7560"/>
    <cellStyle name="백분율 4 9 2 2 2" xfId="12415"/>
    <cellStyle name="백분율 4 9 2 3" xfId="9680"/>
    <cellStyle name="백분율 4 9 3" xfId="7559"/>
    <cellStyle name="백분율 4 9 3 2" xfId="12414"/>
    <cellStyle name="백분율 4 9 4" xfId="9679"/>
    <cellStyle name="백분율 41" xfId="3937"/>
    <cellStyle name="백분율 41 2" xfId="7561"/>
    <cellStyle name="백분율 41 2 2" xfId="12416"/>
    <cellStyle name="백분율 41 3" xfId="9681"/>
    <cellStyle name="백분율 5" xfId="612"/>
    <cellStyle name="백분율 5 2" xfId="3938"/>
    <cellStyle name="백분율 5 2 2" xfId="3939"/>
    <cellStyle name="백분율 5 2 2 2" xfId="7563"/>
    <cellStyle name="백분율 5 2 2 2 2" xfId="12418"/>
    <cellStyle name="백분율 5 2 2 3" xfId="9683"/>
    <cellStyle name="백분율 5 2 3" xfId="3940"/>
    <cellStyle name="백분율 5 2 3 2" xfId="7564"/>
    <cellStyle name="백분율 5 2 3 2 2" xfId="12419"/>
    <cellStyle name="백분율 5 2 3 3" xfId="9684"/>
    <cellStyle name="백분율 5 2 4" xfId="7562"/>
    <cellStyle name="백분율 5 2 4 2" xfId="12417"/>
    <cellStyle name="백분율 5 2 5" xfId="9682"/>
    <cellStyle name="백분율 5 3" xfId="3941"/>
    <cellStyle name="백분율 5 3 2" xfId="3942"/>
    <cellStyle name="백분율 5 3 2 2" xfId="7566"/>
    <cellStyle name="백분율 5 3 2 2 2" xfId="12421"/>
    <cellStyle name="백분율 5 3 2 3" xfId="9686"/>
    <cellStyle name="백분율 5 3 3" xfId="3943"/>
    <cellStyle name="백분율 5 3 3 2" xfId="7567"/>
    <cellStyle name="백분율 5 3 3 2 2" xfId="12422"/>
    <cellStyle name="백분율 5 3 3 3" xfId="9687"/>
    <cellStyle name="백분율 5 3 4" xfId="7565"/>
    <cellStyle name="백분율 5 3 4 2" xfId="12420"/>
    <cellStyle name="백분율 5 3 5" xfId="9685"/>
    <cellStyle name="백분율 5 4" xfId="3944"/>
    <cellStyle name="백분율 5 4 2" xfId="7568"/>
    <cellStyle name="백분율 5 4 2 2" xfId="12423"/>
    <cellStyle name="백분율 5 4 3" xfId="9688"/>
    <cellStyle name="백분율 5 5" xfId="3945"/>
    <cellStyle name="백분율 5 5 2" xfId="7569"/>
    <cellStyle name="백분율 5 5 2 2" xfId="12424"/>
    <cellStyle name="백분율 5 5 3" xfId="9689"/>
    <cellStyle name="백분율 6" xfId="2668"/>
    <cellStyle name="백분율 6 2" xfId="3946"/>
    <cellStyle name="백분율 6 2 2" xfId="3947"/>
    <cellStyle name="백분율 6 2 2 2" xfId="3948"/>
    <cellStyle name="백분율 6 2 2 2 2" xfId="3949"/>
    <cellStyle name="백분율 6 2 2 2 2 2" xfId="3950"/>
    <cellStyle name="백분율 6 2 2 2 2 2 2" xfId="3951"/>
    <cellStyle name="백분율 6 2 2 2 2 2 2 2" xfId="7575"/>
    <cellStyle name="백분율 6 2 2 2 2 2 2 2 2" xfId="12430"/>
    <cellStyle name="백분율 6 2 2 2 2 2 2 3" xfId="9695"/>
    <cellStyle name="백분율 6 2 2 2 2 2 3" xfId="7574"/>
    <cellStyle name="백분율 6 2 2 2 2 2 3 2" xfId="12429"/>
    <cellStyle name="백분율 6 2 2 2 2 2 4" xfId="9694"/>
    <cellStyle name="백분율 6 2 2 2 2 3" xfId="3952"/>
    <cellStyle name="백분율 6 2 2 2 2 3 2" xfId="7576"/>
    <cellStyle name="백분율 6 2 2 2 2 3 2 2" xfId="12431"/>
    <cellStyle name="백분율 6 2 2 2 2 3 3" xfId="9696"/>
    <cellStyle name="백분율 6 2 2 2 2 4" xfId="7573"/>
    <cellStyle name="백분율 6 2 2 2 2 4 2" xfId="12428"/>
    <cellStyle name="백분율 6 2 2 2 2 5" xfId="9693"/>
    <cellStyle name="백분율 6 2 2 2 3" xfId="3953"/>
    <cellStyle name="백분율 6 2 2 2 3 2" xfId="3954"/>
    <cellStyle name="백분율 6 2 2 2 3 2 2" xfId="7578"/>
    <cellStyle name="백분율 6 2 2 2 3 2 2 2" xfId="12433"/>
    <cellStyle name="백분율 6 2 2 2 3 2 3" xfId="9698"/>
    <cellStyle name="백분율 6 2 2 2 3 3" xfId="7577"/>
    <cellStyle name="백분율 6 2 2 2 3 3 2" xfId="12432"/>
    <cellStyle name="백분율 6 2 2 2 3 4" xfId="9697"/>
    <cellStyle name="백분율 6 2 2 2 4" xfId="3955"/>
    <cellStyle name="백분율 6 2 2 2 4 2" xfId="7579"/>
    <cellStyle name="백분율 6 2 2 2 4 2 2" xfId="12434"/>
    <cellStyle name="백분율 6 2 2 2 4 3" xfId="9699"/>
    <cellStyle name="백분율 6 2 2 2 5" xfId="7572"/>
    <cellStyle name="백분율 6 2 2 2 5 2" xfId="12427"/>
    <cellStyle name="백분율 6 2 2 2 6" xfId="9692"/>
    <cellStyle name="백분율 6 2 2 3" xfId="3956"/>
    <cellStyle name="백분율 6 2 2 3 2" xfId="3957"/>
    <cellStyle name="백분율 6 2 2 3 2 2" xfId="3958"/>
    <cellStyle name="백분율 6 2 2 3 2 2 2" xfId="3959"/>
    <cellStyle name="백분율 6 2 2 3 2 2 2 2" xfId="7583"/>
    <cellStyle name="백분율 6 2 2 3 2 2 2 2 2" xfId="12438"/>
    <cellStyle name="백분율 6 2 2 3 2 2 2 3" xfId="9703"/>
    <cellStyle name="백분율 6 2 2 3 2 2 3" xfId="7582"/>
    <cellStyle name="백분율 6 2 2 3 2 2 3 2" xfId="12437"/>
    <cellStyle name="백분율 6 2 2 3 2 2 4" xfId="9702"/>
    <cellStyle name="백분율 6 2 2 3 2 3" xfId="3960"/>
    <cellStyle name="백분율 6 2 2 3 2 3 2" xfId="7584"/>
    <cellStyle name="백분율 6 2 2 3 2 3 2 2" xfId="12439"/>
    <cellStyle name="백분율 6 2 2 3 2 3 3" xfId="9704"/>
    <cellStyle name="백분율 6 2 2 3 2 4" xfId="7581"/>
    <cellStyle name="백분율 6 2 2 3 2 4 2" xfId="12436"/>
    <cellStyle name="백분율 6 2 2 3 2 5" xfId="9701"/>
    <cellStyle name="백분율 6 2 2 3 3" xfId="3961"/>
    <cellStyle name="백분율 6 2 2 3 3 2" xfId="3962"/>
    <cellStyle name="백분율 6 2 2 3 3 2 2" xfId="7586"/>
    <cellStyle name="백분율 6 2 2 3 3 2 2 2" xfId="12441"/>
    <cellStyle name="백분율 6 2 2 3 3 2 3" xfId="9706"/>
    <cellStyle name="백분율 6 2 2 3 3 3" xfId="7585"/>
    <cellStyle name="백분율 6 2 2 3 3 3 2" xfId="12440"/>
    <cellStyle name="백분율 6 2 2 3 3 4" xfId="9705"/>
    <cellStyle name="백분율 6 2 2 3 4" xfId="3963"/>
    <cellStyle name="백분율 6 2 2 3 4 2" xfId="7587"/>
    <cellStyle name="백분율 6 2 2 3 4 2 2" xfId="12442"/>
    <cellStyle name="백분율 6 2 2 3 4 3" xfId="9707"/>
    <cellStyle name="백분율 6 2 2 3 5" xfId="7580"/>
    <cellStyle name="백분율 6 2 2 3 5 2" xfId="12435"/>
    <cellStyle name="백분율 6 2 2 3 6" xfId="9700"/>
    <cellStyle name="백분율 6 2 2 4" xfId="3964"/>
    <cellStyle name="백분율 6 2 2 4 2" xfId="3965"/>
    <cellStyle name="백분율 6 2 2 4 2 2" xfId="3966"/>
    <cellStyle name="백분율 6 2 2 4 2 2 2" xfId="7590"/>
    <cellStyle name="백분율 6 2 2 4 2 2 2 2" xfId="12445"/>
    <cellStyle name="백분율 6 2 2 4 2 2 3" xfId="9710"/>
    <cellStyle name="백분율 6 2 2 4 2 3" xfId="7589"/>
    <cellStyle name="백분율 6 2 2 4 2 3 2" xfId="12444"/>
    <cellStyle name="백분율 6 2 2 4 2 4" xfId="9709"/>
    <cellStyle name="백분율 6 2 2 4 3" xfId="3967"/>
    <cellStyle name="백분율 6 2 2 4 3 2" xfId="7591"/>
    <cellStyle name="백분율 6 2 2 4 3 2 2" xfId="12446"/>
    <cellStyle name="백분율 6 2 2 4 3 3" xfId="9711"/>
    <cellStyle name="백분율 6 2 2 4 4" xfId="7588"/>
    <cellStyle name="백분율 6 2 2 4 4 2" xfId="12443"/>
    <cellStyle name="백분율 6 2 2 4 5" xfId="9708"/>
    <cellStyle name="백분율 6 2 2 5" xfId="3968"/>
    <cellStyle name="백분율 6 2 2 5 2" xfId="3969"/>
    <cellStyle name="백분율 6 2 2 5 2 2" xfId="7593"/>
    <cellStyle name="백분율 6 2 2 5 2 2 2" xfId="12448"/>
    <cellStyle name="백분율 6 2 2 5 2 3" xfId="9713"/>
    <cellStyle name="백분율 6 2 2 5 3" xfId="7592"/>
    <cellStyle name="백분율 6 2 2 5 3 2" xfId="12447"/>
    <cellStyle name="백분율 6 2 2 5 4" xfId="9712"/>
    <cellStyle name="백분율 6 2 2 6" xfId="3970"/>
    <cellStyle name="백분율 6 2 2 6 2" xfId="7594"/>
    <cellStyle name="백분율 6 2 2 6 2 2" xfId="12449"/>
    <cellStyle name="백분율 6 2 2 6 3" xfId="9714"/>
    <cellStyle name="백분율 6 2 2 7" xfId="7571"/>
    <cellStyle name="백분율 6 2 2 7 2" xfId="12426"/>
    <cellStyle name="백분율 6 2 2 8" xfId="9691"/>
    <cellStyle name="백분율 6 2 3" xfId="3971"/>
    <cellStyle name="백분율 6 2 3 2" xfId="3972"/>
    <cellStyle name="백분율 6 2 3 2 2" xfId="3973"/>
    <cellStyle name="백분율 6 2 3 2 2 2" xfId="3974"/>
    <cellStyle name="백분율 6 2 3 2 2 2 2" xfId="7598"/>
    <cellStyle name="백분율 6 2 3 2 2 2 2 2" xfId="12453"/>
    <cellStyle name="백분율 6 2 3 2 2 2 3" xfId="9718"/>
    <cellStyle name="백분율 6 2 3 2 2 3" xfId="7597"/>
    <cellStyle name="백분율 6 2 3 2 2 3 2" xfId="12452"/>
    <cellStyle name="백분율 6 2 3 2 2 4" xfId="9717"/>
    <cellStyle name="백분율 6 2 3 2 3" xfId="3975"/>
    <cellStyle name="백분율 6 2 3 2 3 2" xfId="7599"/>
    <cellStyle name="백분율 6 2 3 2 3 2 2" xfId="12454"/>
    <cellStyle name="백분율 6 2 3 2 3 3" xfId="9719"/>
    <cellStyle name="백분율 6 2 3 2 4" xfId="7596"/>
    <cellStyle name="백분율 6 2 3 2 4 2" xfId="12451"/>
    <cellStyle name="백분율 6 2 3 2 5" xfId="9716"/>
    <cellStyle name="백분율 6 2 3 3" xfId="3976"/>
    <cellStyle name="백분율 6 2 3 3 2" xfId="3977"/>
    <cellStyle name="백분율 6 2 3 3 2 2" xfId="7601"/>
    <cellStyle name="백분율 6 2 3 3 2 2 2" xfId="12456"/>
    <cellStyle name="백분율 6 2 3 3 2 3" xfId="9721"/>
    <cellStyle name="백분율 6 2 3 3 3" xfId="7600"/>
    <cellStyle name="백분율 6 2 3 3 3 2" xfId="12455"/>
    <cellStyle name="백분율 6 2 3 3 4" xfId="9720"/>
    <cellStyle name="백분율 6 2 3 4" xfId="3978"/>
    <cellStyle name="백분율 6 2 3 4 2" xfId="7602"/>
    <cellStyle name="백분율 6 2 3 4 2 2" xfId="12457"/>
    <cellStyle name="백분율 6 2 3 4 3" xfId="9722"/>
    <cellStyle name="백분율 6 2 3 5" xfId="7595"/>
    <cellStyle name="백분율 6 2 3 5 2" xfId="12450"/>
    <cellStyle name="백분율 6 2 3 6" xfId="9715"/>
    <cellStyle name="백분율 6 2 4" xfId="3979"/>
    <cellStyle name="백분율 6 2 4 2" xfId="3980"/>
    <cellStyle name="백분율 6 2 4 2 2" xfId="3981"/>
    <cellStyle name="백분율 6 2 4 2 2 2" xfId="3982"/>
    <cellStyle name="백분율 6 2 4 2 2 2 2" xfId="7606"/>
    <cellStyle name="백분율 6 2 4 2 2 2 2 2" xfId="12461"/>
    <cellStyle name="백분율 6 2 4 2 2 2 3" xfId="9726"/>
    <cellStyle name="백분율 6 2 4 2 2 3" xfId="7605"/>
    <cellStyle name="백분율 6 2 4 2 2 3 2" xfId="12460"/>
    <cellStyle name="백분율 6 2 4 2 2 4" xfId="9725"/>
    <cellStyle name="백분율 6 2 4 2 3" xfId="3983"/>
    <cellStyle name="백분율 6 2 4 2 3 2" xfId="7607"/>
    <cellStyle name="백분율 6 2 4 2 3 2 2" xfId="12462"/>
    <cellStyle name="백분율 6 2 4 2 3 3" xfId="9727"/>
    <cellStyle name="백분율 6 2 4 2 4" xfId="7604"/>
    <cellStyle name="백분율 6 2 4 2 4 2" xfId="12459"/>
    <cellStyle name="백분율 6 2 4 2 5" xfId="9724"/>
    <cellStyle name="백분율 6 2 4 3" xfId="3984"/>
    <cellStyle name="백분율 6 2 4 3 2" xfId="3985"/>
    <cellStyle name="백분율 6 2 4 3 2 2" xfId="7609"/>
    <cellStyle name="백분율 6 2 4 3 2 2 2" xfId="12464"/>
    <cellStyle name="백분율 6 2 4 3 2 3" xfId="9729"/>
    <cellStyle name="백분율 6 2 4 3 3" xfId="7608"/>
    <cellStyle name="백분율 6 2 4 3 3 2" xfId="12463"/>
    <cellStyle name="백분율 6 2 4 3 4" xfId="9728"/>
    <cellStyle name="백분율 6 2 4 4" xfId="3986"/>
    <cellStyle name="백분율 6 2 4 4 2" xfId="7610"/>
    <cellStyle name="백분율 6 2 4 4 2 2" xfId="12465"/>
    <cellStyle name="백분율 6 2 4 4 3" xfId="9730"/>
    <cellStyle name="백분율 6 2 4 5" xfId="7603"/>
    <cellStyle name="백분율 6 2 4 5 2" xfId="12458"/>
    <cellStyle name="백분율 6 2 4 6" xfId="9723"/>
    <cellStyle name="백분율 6 2 5" xfId="3987"/>
    <cellStyle name="백분율 6 2 5 2" xfId="3988"/>
    <cellStyle name="백분율 6 2 5 2 2" xfId="3989"/>
    <cellStyle name="백분율 6 2 5 2 2 2" xfId="7613"/>
    <cellStyle name="백분율 6 2 5 2 2 2 2" xfId="12468"/>
    <cellStyle name="백분율 6 2 5 2 2 3" xfId="9733"/>
    <cellStyle name="백분율 6 2 5 2 3" xfId="7612"/>
    <cellStyle name="백분율 6 2 5 2 3 2" xfId="12467"/>
    <cellStyle name="백분율 6 2 5 2 4" xfId="9732"/>
    <cellStyle name="백분율 6 2 5 3" xfId="3990"/>
    <cellStyle name="백분율 6 2 5 3 2" xfId="7614"/>
    <cellStyle name="백분율 6 2 5 3 2 2" xfId="12469"/>
    <cellStyle name="백분율 6 2 5 3 3" xfId="9734"/>
    <cellStyle name="백분율 6 2 5 4" xfId="7611"/>
    <cellStyle name="백분율 6 2 5 4 2" xfId="12466"/>
    <cellStyle name="백분율 6 2 5 5" xfId="9731"/>
    <cellStyle name="백분율 6 2 6" xfId="3991"/>
    <cellStyle name="백분율 6 2 6 2" xfId="3992"/>
    <cellStyle name="백분율 6 2 6 2 2" xfId="7616"/>
    <cellStyle name="백분율 6 2 6 2 2 2" xfId="12471"/>
    <cellStyle name="백분율 6 2 6 2 3" xfId="9736"/>
    <cellStyle name="백분율 6 2 6 3" xfId="7615"/>
    <cellStyle name="백분율 6 2 6 3 2" xfId="12470"/>
    <cellStyle name="백분율 6 2 6 4" xfId="9735"/>
    <cellStyle name="백분율 6 2 7" xfId="3993"/>
    <cellStyle name="백분율 6 2 7 2" xfId="7617"/>
    <cellStyle name="백분율 6 2 7 2 2" xfId="12472"/>
    <cellStyle name="백분율 6 2 7 3" xfId="9737"/>
    <cellStyle name="백분율 6 2 8" xfId="7570"/>
    <cellStyle name="백분율 6 2 8 2" xfId="12425"/>
    <cellStyle name="백분율 6 2 9" xfId="9690"/>
    <cellStyle name="백분율 6 3" xfId="3994"/>
    <cellStyle name="백분율 6 3 2" xfId="3995"/>
    <cellStyle name="백분율 6 3 2 2" xfId="3996"/>
    <cellStyle name="백분율 6 3 2 2 2" xfId="3997"/>
    <cellStyle name="백분율 6 3 2 2 2 2" xfId="3998"/>
    <cellStyle name="백분율 6 3 2 2 2 2 2" xfId="3999"/>
    <cellStyle name="백분율 6 3 2 2 2 2 2 2" xfId="7623"/>
    <cellStyle name="백분율 6 3 2 2 2 2 2 2 2" xfId="12478"/>
    <cellStyle name="백분율 6 3 2 2 2 2 2 3" xfId="9743"/>
    <cellStyle name="백분율 6 3 2 2 2 2 3" xfId="7622"/>
    <cellStyle name="백분율 6 3 2 2 2 2 3 2" xfId="12477"/>
    <cellStyle name="백분율 6 3 2 2 2 2 4" xfId="9742"/>
    <cellStyle name="백분율 6 3 2 2 2 3" xfId="4000"/>
    <cellStyle name="백분율 6 3 2 2 2 3 2" xfId="7624"/>
    <cellStyle name="백분율 6 3 2 2 2 3 2 2" xfId="12479"/>
    <cellStyle name="백분율 6 3 2 2 2 3 3" xfId="9744"/>
    <cellStyle name="백분율 6 3 2 2 2 4" xfId="7621"/>
    <cellStyle name="백분율 6 3 2 2 2 4 2" xfId="12476"/>
    <cellStyle name="백분율 6 3 2 2 2 5" xfId="9741"/>
    <cellStyle name="백분율 6 3 2 2 3" xfId="4001"/>
    <cellStyle name="백분율 6 3 2 2 3 2" xfId="4002"/>
    <cellStyle name="백분율 6 3 2 2 3 2 2" xfId="7626"/>
    <cellStyle name="백분율 6 3 2 2 3 2 2 2" xfId="12481"/>
    <cellStyle name="백분율 6 3 2 2 3 2 3" xfId="9746"/>
    <cellStyle name="백분율 6 3 2 2 3 3" xfId="7625"/>
    <cellStyle name="백분율 6 3 2 2 3 3 2" xfId="12480"/>
    <cellStyle name="백분율 6 3 2 2 3 4" xfId="9745"/>
    <cellStyle name="백분율 6 3 2 2 4" xfId="4003"/>
    <cellStyle name="백분율 6 3 2 2 4 2" xfId="7627"/>
    <cellStyle name="백분율 6 3 2 2 4 2 2" xfId="12482"/>
    <cellStyle name="백분율 6 3 2 2 4 3" xfId="9747"/>
    <cellStyle name="백분율 6 3 2 2 5" xfId="7620"/>
    <cellStyle name="백분율 6 3 2 2 5 2" xfId="12475"/>
    <cellStyle name="백분율 6 3 2 2 6" xfId="9740"/>
    <cellStyle name="백분율 6 3 2 3" xfId="4004"/>
    <cellStyle name="백분율 6 3 2 3 2" xfId="4005"/>
    <cellStyle name="백분율 6 3 2 3 2 2" xfId="4006"/>
    <cellStyle name="백분율 6 3 2 3 2 2 2" xfId="4007"/>
    <cellStyle name="백분율 6 3 2 3 2 2 2 2" xfId="7631"/>
    <cellStyle name="백분율 6 3 2 3 2 2 2 2 2" xfId="12486"/>
    <cellStyle name="백분율 6 3 2 3 2 2 2 3" xfId="9751"/>
    <cellStyle name="백분율 6 3 2 3 2 2 3" xfId="7630"/>
    <cellStyle name="백분율 6 3 2 3 2 2 3 2" xfId="12485"/>
    <cellStyle name="백분율 6 3 2 3 2 2 4" xfId="9750"/>
    <cellStyle name="백분율 6 3 2 3 2 3" xfId="4008"/>
    <cellStyle name="백분율 6 3 2 3 2 3 2" xfId="7632"/>
    <cellStyle name="백분율 6 3 2 3 2 3 2 2" xfId="12487"/>
    <cellStyle name="백분율 6 3 2 3 2 3 3" xfId="9752"/>
    <cellStyle name="백분율 6 3 2 3 2 4" xfId="7629"/>
    <cellStyle name="백분율 6 3 2 3 2 4 2" xfId="12484"/>
    <cellStyle name="백분율 6 3 2 3 2 5" xfId="9749"/>
    <cellStyle name="백분율 6 3 2 3 3" xfId="4009"/>
    <cellStyle name="백분율 6 3 2 3 3 2" xfId="4010"/>
    <cellStyle name="백분율 6 3 2 3 3 2 2" xfId="7634"/>
    <cellStyle name="백분율 6 3 2 3 3 2 2 2" xfId="12489"/>
    <cellStyle name="백분율 6 3 2 3 3 2 3" xfId="9754"/>
    <cellStyle name="백분율 6 3 2 3 3 3" xfId="7633"/>
    <cellStyle name="백분율 6 3 2 3 3 3 2" xfId="12488"/>
    <cellStyle name="백분율 6 3 2 3 3 4" xfId="9753"/>
    <cellStyle name="백분율 6 3 2 3 4" xfId="4011"/>
    <cellStyle name="백분율 6 3 2 3 4 2" xfId="7635"/>
    <cellStyle name="백분율 6 3 2 3 4 2 2" xfId="12490"/>
    <cellStyle name="백분율 6 3 2 3 4 3" xfId="9755"/>
    <cellStyle name="백분율 6 3 2 3 5" xfId="7628"/>
    <cellStyle name="백분율 6 3 2 3 5 2" xfId="12483"/>
    <cellStyle name="백분율 6 3 2 3 6" xfId="9748"/>
    <cellStyle name="백분율 6 3 2 4" xfId="4012"/>
    <cellStyle name="백분율 6 3 2 4 2" xfId="4013"/>
    <cellStyle name="백분율 6 3 2 4 2 2" xfId="4014"/>
    <cellStyle name="백분율 6 3 2 4 2 2 2" xfId="7638"/>
    <cellStyle name="백분율 6 3 2 4 2 2 2 2" xfId="12493"/>
    <cellStyle name="백분율 6 3 2 4 2 2 3" xfId="9758"/>
    <cellStyle name="백분율 6 3 2 4 2 3" xfId="7637"/>
    <cellStyle name="백분율 6 3 2 4 2 3 2" xfId="12492"/>
    <cellStyle name="백분율 6 3 2 4 2 4" xfId="9757"/>
    <cellStyle name="백분율 6 3 2 4 3" xfId="4015"/>
    <cellStyle name="백분율 6 3 2 4 3 2" xfId="7639"/>
    <cellStyle name="백분율 6 3 2 4 3 2 2" xfId="12494"/>
    <cellStyle name="백분율 6 3 2 4 3 3" xfId="9759"/>
    <cellStyle name="백분율 6 3 2 4 4" xfId="7636"/>
    <cellStyle name="백분율 6 3 2 4 4 2" xfId="12491"/>
    <cellStyle name="백분율 6 3 2 4 5" xfId="9756"/>
    <cellStyle name="백분율 6 3 2 5" xfId="4016"/>
    <cellStyle name="백분율 6 3 2 5 2" xfId="4017"/>
    <cellStyle name="백분율 6 3 2 5 2 2" xfId="7641"/>
    <cellStyle name="백분율 6 3 2 5 2 2 2" xfId="12496"/>
    <cellStyle name="백분율 6 3 2 5 2 3" xfId="9761"/>
    <cellStyle name="백분율 6 3 2 5 3" xfId="7640"/>
    <cellStyle name="백분율 6 3 2 5 3 2" xfId="12495"/>
    <cellStyle name="백분율 6 3 2 5 4" xfId="9760"/>
    <cellStyle name="백분율 6 3 2 6" xfId="4018"/>
    <cellStyle name="백분율 6 3 2 6 2" xfId="7642"/>
    <cellStyle name="백분율 6 3 2 6 2 2" xfId="12497"/>
    <cellStyle name="백분율 6 3 2 6 3" xfId="9762"/>
    <cellStyle name="백분율 6 3 2 7" xfId="7619"/>
    <cellStyle name="백분율 6 3 2 7 2" xfId="12474"/>
    <cellStyle name="백분율 6 3 2 8" xfId="9739"/>
    <cellStyle name="백분율 6 3 3" xfId="4019"/>
    <cellStyle name="백분율 6 3 3 2" xfId="4020"/>
    <cellStyle name="백분율 6 3 3 2 2" xfId="4021"/>
    <cellStyle name="백분율 6 3 3 2 2 2" xfId="4022"/>
    <cellStyle name="백분율 6 3 3 2 2 2 2" xfId="7646"/>
    <cellStyle name="백분율 6 3 3 2 2 2 2 2" xfId="12501"/>
    <cellStyle name="백분율 6 3 3 2 2 2 3" xfId="9766"/>
    <cellStyle name="백분율 6 3 3 2 2 3" xfId="7645"/>
    <cellStyle name="백분율 6 3 3 2 2 3 2" xfId="12500"/>
    <cellStyle name="백분율 6 3 3 2 2 4" xfId="9765"/>
    <cellStyle name="백분율 6 3 3 2 3" xfId="4023"/>
    <cellStyle name="백분율 6 3 3 2 3 2" xfId="7647"/>
    <cellStyle name="백분율 6 3 3 2 3 2 2" xfId="12502"/>
    <cellStyle name="백분율 6 3 3 2 3 3" xfId="9767"/>
    <cellStyle name="백분율 6 3 3 2 4" xfId="7644"/>
    <cellStyle name="백분율 6 3 3 2 4 2" xfId="12499"/>
    <cellStyle name="백분율 6 3 3 2 5" xfId="9764"/>
    <cellStyle name="백분율 6 3 3 3" xfId="4024"/>
    <cellStyle name="백분율 6 3 3 3 2" xfId="4025"/>
    <cellStyle name="백분율 6 3 3 3 2 2" xfId="7649"/>
    <cellStyle name="백분율 6 3 3 3 2 2 2" xfId="12504"/>
    <cellStyle name="백분율 6 3 3 3 2 3" xfId="9769"/>
    <cellStyle name="백분율 6 3 3 3 3" xfId="7648"/>
    <cellStyle name="백분율 6 3 3 3 3 2" xfId="12503"/>
    <cellStyle name="백분율 6 3 3 3 4" xfId="9768"/>
    <cellStyle name="백분율 6 3 3 4" xfId="4026"/>
    <cellStyle name="백분율 6 3 3 4 2" xfId="7650"/>
    <cellStyle name="백분율 6 3 3 4 2 2" xfId="12505"/>
    <cellStyle name="백분율 6 3 3 4 3" xfId="9770"/>
    <cellStyle name="백분율 6 3 3 5" xfId="7643"/>
    <cellStyle name="백분율 6 3 3 5 2" xfId="12498"/>
    <cellStyle name="백분율 6 3 3 6" xfId="9763"/>
    <cellStyle name="백분율 6 3 4" xfId="4027"/>
    <cellStyle name="백분율 6 3 4 2" xfId="4028"/>
    <cellStyle name="백분율 6 3 4 2 2" xfId="4029"/>
    <cellStyle name="백분율 6 3 4 2 2 2" xfId="4030"/>
    <cellStyle name="백분율 6 3 4 2 2 2 2" xfId="7654"/>
    <cellStyle name="백분율 6 3 4 2 2 2 2 2" xfId="12509"/>
    <cellStyle name="백분율 6 3 4 2 2 2 3" xfId="9774"/>
    <cellStyle name="백분율 6 3 4 2 2 3" xfId="7653"/>
    <cellStyle name="백분율 6 3 4 2 2 3 2" xfId="12508"/>
    <cellStyle name="백분율 6 3 4 2 2 4" xfId="9773"/>
    <cellStyle name="백분율 6 3 4 2 3" xfId="4031"/>
    <cellStyle name="백분율 6 3 4 2 3 2" xfId="7655"/>
    <cellStyle name="백분율 6 3 4 2 3 2 2" xfId="12510"/>
    <cellStyle name="백분율 6 3 4 2 3 3" xfId="9775"/>
    <cellStyle name="백분율 6 3 4 2 4" xfId="7652"/>
    <cellStyle name="백분율 6 3 4 2 4 2" xfId="12507"/>
    <cellStyle name="백분율 6 3 4 2 5" xfId="9772"/>
    <cellStyle name="백분율 6 3 4 3" xfId="4032"/>
    <cellStyle name="백분율 6 3 4 3 2" xfId="4033"/>
    <cellStyle name="백분율 6 3 4 3 2 2" xfId="7657"/>
    <cellStyle name="백분율 6 3 4 3 2 2 2" xfId="12512"/>
    <cellStyle name="백분율 6 3 4 3 2 3" xfId="9777"/>
    <cellStyle name="백분율 6 3 4 3 3" xfId="7656"/>
    <cellStyle name="백분율 6 3 4 3 3 2" xfId="12511"/>
    <cellStyle name="백분율 6 3 4 3 4" xfId="9776"/>
    <cellStyle name="백분율 6 3 4 4" xfId="4034"/>
    <cellStyle name="백분율 6 3 4 4 2" xfId="7658"/>
    <cellStyle name="백분율 6 3 4 4 2 2" xfId="12513"/>
    <cellStyle name="백분율 6 3 4 4 3" xfId="9778"/>
    <cellStyle name="백분율 6 3 4 5" xfId="7651"/>
    <cellStyle name="백분율 6 3 4 5 2" xfId="12506"/>
    <cellStyle name="백분율 6 3 4 6" xfId="9771"/>
    <cellStyle name="백분율 6 3 5" xfId="4035"/>
    <cellStyle name="백분율 6 3 5 2" xfId="4036"/>
    <cellStyle name="백분율 6 3 5 2 2" xfId="4037"/>
    <cellStyle name="백분율 6 3 5 2 2 2" xfId="7661"/>
    <cellStyle name="백분율 6 3 5 2 2 2 2" xfId="12516"/>
    <cellStyle name="백분율 6 3 5 2 2 3" xfId="9781"/>
    <cellStyle name="백분율 6 3 5 2 3" xfId="7660"/>
    <cellStyle name="백분율 6 3 5 2 3 2" xfId="12515"/>
    <cellStyle name="백분율 6 3 5 2 4" xfId="9780"/>
    <cellStyle name="백분율 6 3 5 3" xfId="4038"/>
    <cellStyle name="백분율 6 3 5 3 2" xfId="7662"/>
    <cellStyle name="백분율 6 3 5 3 2 2" xfId="12517"/>
    <cellStyle name="백분율 6 3 5 3 3" xfId="9782"/>
    <cellStyle name="백분율 6 3 5 4" xfId="7659"/>
    <cellStyle name="백분율 6 3 5 4 2" xfId="12514"/>
    <cellStyle name="백분율 6 3 5 5" xfId="9779"/>
    <cellStyle name="백분율 6 3 6" xfId="4039"/>
    <cellStyle name="백분율 6 3 6 2" xfId="4040"/>
    <cellStyle name="백분율 6 3 6 2 2" xfId="7664"/>
    <cellStyle name="백분율 6 3 6 2 2 2" xfId="12519"/>
    <cellStyle name="백분율 6 3 6 2 3" xfId="9784"/>
    <cellStyle name="백분율 6 3 6 3" xfId="7663"/>
    <cellStyle name="백분율 6 3 6 3 2" xfId="12518"/>
    <cellStyle name="백분율 6 3 6 4" xfId="9783"/>
    <cellStyle name="백분율 6 3 7" xfId="4041"/>
    <cellStyle name="백분율 6 3 7 2" xfId="7665"/>
    <cellStyle name="백분율 6 3 7 2 2" xfId="12520"/>
    <cellStyle name="백분율 6 3 7 3" xfId="9785"/>
    <cellStyle name="백분율 6 3 8" xfId="7618"/>
    <cellStyle name="백분율 6 3 8 2" xfId="12473"/>
    <cellStyle name="백분율 6 3 9" xfId="9738"/>
    <cellStyle name="백분율 6 4" xfId="4042"/>
    <cellStyle name="백분율 6 4 2" xfId="4043"/>
    <cellStyle name="백분율 6 4 2 2" xfId="4044"/>
    <cellStyle name="백분율 6 4 2 2 2" xfId="4045"/>
    <cellStyle name="백분율 6 4 2 2 2 2" xfId="4046"/>
    <cellStyle name="백분율 6 4 2 2 2 2 2" xfId="7670"/>
    <cellStyle name="백분율 6 4 2 2 2 2 2 2" xfId="12525"/>
    <cellStyle name="백분율 6 4 2 2 2 2 3" xfId="9790"/>
    <cellStyle name="백분율 6 4 2 2 2 3" xfId="7669"/>
    <cellStyle name="백분율 6 4 2 2 2 3 2" xfId="12524"/>
    <cellStyle name="백분율 6 4 2 2 2 4" xfId="9789"/>
    <cellStyle name="백분율 6 4 2 2 3" xfId="4047"/>
    <cellStyle name="백분율 6 4 2 2 3 2" xfId="7671"/>
    <cellStyle name="백분율 6 4 2 2 3 2 2" xfId="12526"/>
    <cellStyle name="백분율 6 4 2 2 3 3" xfId="9791"/>
    <cellStyle name="백분율 6 4 2 2 4" xfId="7668"/>
    <cellStyle name="백분율 6 4 2 2 4 2" xfId="12523"/>
    <cellStyle name="백분율 6 4 2 2 5" xfId="9788"/>
    <cellStyle name="백분율 6 4 2 3" xfId="4048"/>
    <cellStyle name="백분율 6 4 2 3 2" xfId="4049"/>
    <cellStyle name="백분율 6 4 2 3 2 2" xfId="7673"/>
    <cellStyle name="백분율 6 4 2 3 2 2 2" xfId="12528"/>
    <cellStyle name="백분율 6 4 2 3 2 3" xfId="9793"/>
    <cellStyle name="백분율 6 4 2 3 3" xfId="7672"/>
    <cellStyle name="백분율 6 4 2 3 3 2" xfId="12527"/>
    <cellStyle name="백분율 6 4 2 3 4" xfId="9792"/>
    <cellStyle name="백분율 6 4 2 4" xfId="4050"/>
    <cellStyle name="백분율 6 4 2 4 2" xfId="7674"/>
    <cellStyle name="백분율 6 4 2 4 2 2" xfId="12529"/>
    <cellStyle name="백분율 6 4 2 4 3" xfId="9794"/>
    <cellStyle name="백분율 6 4 2 5" xfId="7667"/>
    <cellStyle name="백분율 6 4 2 5 2" xfId="12522"/>
    <cellStyle name="백분율 6 4 2 6" xfId="9787"/>
    <cellStyle name="백분율 6 4 3" xfId="4051"/>
    <cellStyle name="백분율 6 4 3 2" xfId="4052"/>
    <cellStyle name="백분율 6 4 3 2 2" xfId="4053"/>
    <cellStyle name="백분율 6 4 3 2 2 2" xfId="4054"/>
    <cellStyle name="백분율 6 4 3 2 2 2 2" xfId="7678"/>
    <cellStyle name="백분율 6 4 3 2 2 2 2 2" xfId="12533"/>
    <cellStyle name="백분율 6 4 3 2 2 2 3" xfId="9798"/>
    <cellStyle name="백분율 6 4 3 2 2 3" xfId="7677"/>
    <cellStyle name="백분율 6 4 3 2 2 3 2" xfId="12532"/>
    <cellStyle name="백분율 6 4 3 2 2 4" xfId="9797"/>
    <cellStyle name="백분율 6 4 3 2 3" xfId="4055"/>
    <cellStyle name="백분율 6 4 3 2 3 2" xfId="7679"/>
    <cellStyle name="백분율 6 4 3 2 3 2 2" xfId="12534"/>
    <cellStyle name="백분율 6 4 3 2 3 3" xfId="9799"/>
    <cellStyle name="백분율 6 4 3 2 4" xfId="7676"/>
    <cellStyle name="백분율 6 4 3 2 4 2" xfId="12531"/>
    <cellStyle name="백분율 6 4 3 2 5" xfId="9796"/>
    <cellStyle name="백분율 6 4 3 3" xfId="4056"/>
    <cellStyle name="백분율 6 4 3 3 2" xfId="4057"/>
    <cellStyle name="백분율 6 4 3 3 2 2" xfId="7681"/>
    <cellStyle name="백분율 6 4 3 3 2 2 2" xfId="12536"/>
    <cellStyle name="백분율 6 4 3 3 2 3" xfId="9801"/>
    <cellStyle name="백분율 6 4 3 3 3" xfId="7680"/>
    <cellStyle name="백분율 6 4 3 3 3 2" xfId="12535"/>
    <cellStyle name="백분율 6 4 3 3 4" xfId="9800"/>
    <cellStyle name="백분율 6 4 3 4" xfId="4058"/>
    <cellStyle name="백분율 6 4 3 4 2" xfId="7682"/>
    <cellStyle name="백분율 6 4 3 4 2 2" xfId="12537"/>
    <cellStyle name="백분율 6 4 3 4 3" xfId="9802"/>
    <cellStyle name="백분율 6 4 3 5" xfId="7675"/>
    <cellStyle name="백분율 6 4 3 5 2" xfId="12530"/>
    <cellStyle name="백분율 6 4 3 6" xfId="9795"/>
    <cellStyle name="백분율 6 4 4" xfId="4059"/>
    <cellStyle name="백분율 6 4 4 2" xfId="4060"/>
    <cellStyle name="백분율 6 4 4 2 2" xfId="4061"/>
    <cellStyle name="백분율 6 4 4 2 2 2" xfId="7685"/>
    <cellStyle name="백분율 6 4 4 2 2 2 2" xfId="12540"/>
    <cellStyle name="백분율 6 4 4 2 2 3" xfId="9805"/>
    <cellStyle name="백분율 6 4 4 2 3" xfId="7684"/>
    <cellStyle name="백분율 6 4 4 2 3 2" xfId="12539"/>
    <cellStyle name="백분율 6 4 4 2 4" xfId="9804"/>
    <cellStyle name="백분율 6 4 4 3" xfId="4062"/>
    <cellStyle name="백분율 6 4 4 3 2" xfId="7686"/>
    <cellStyle name="백분율 6 4 4 3 2 2" xfId="12541"/>
    <cellStyle name="백분율 6 4 4 3 3" xfId="9806"/>
    <cellStyle name="백분율 6 4 4 4" xfId="7683"/>
    <cellStyle name="백분율 6 4 4 4 2" xfId="12538"/>
    <cellStyle name="백분율 6 4 4 5" xfId="9803"/>
    <cellStyle name="백분율 6 4 5" xfId="4063"/>
    <cellStyle name="백분율 6 4 5 2" xfId="4064"/>
    <cellStyle name="백분율 6 4 5 2 2" xfId="7688"/>
    <cellStyle name="백분율 6 4 5 2 2 2" xfId="12543"/>
    <cellStyle name="백분율 6 4 5 2 3" xfId="9808"/>
    <cellStyle name="백분율 6 4 5 3" xfId="7687"/>
    <cellStyle name="백분율 6 4 5 3 2" xfId="12542"/>
    <cellStyle name="백분율 6 4 5 4" xfId="9807"/>
    <cellStyle name="백분율 6 4 6" xfId="4065"/>
    <cellStyle name="백분율 6 4 6 2" xfId="7689"/>
    <cellStyle name="백분율 6 4 6 2 2" xfId="12544"/>
    <cellStyle name="백분율 6 4 6 3" xfId="9809"/>
    <cellStyle name="백분율 6 4 7" xfId="7666"/>
    <cellStyle name="백분율 6 4 7 2" xfId="12521"/>
    <cellStyle name="백분율 6 4 8" xfId="9786"/>
    <cellStyle name="백분율 6 5" xfId="4066"/>
    <cellStyle name="백분율 6 5 2" xfId="4067"/>
    <cellStyle name="백분율 6 5 2 2" xfId="4068"/>
    <cellStyle name="백분율 6 5 2 2 2" xfId="4069"/>
    <cellStyle name="백분율 6 5 2 2 2 2" xfId="7693"/>
    <cellStyle name="백분율 6 5 2 2 2 2 2" xfId="12548"/>
    <cellStyle name="백분율 6 5 2 2 2 3" xfId="9813"/>
    <cellStyle name="백분율 6 5 2 2 3" xfId="7692"/>
    <cellStyle name="백분율 6 5 2 2 3 2" xfId="12547"/>
    <cellStyle name="백분율 6 5 2 2 4" xfId="9812"/>
    <cellStyle name="백분율 6 5 2 3" xfId="4070"/>
    <cellStyle name="백분율 6 5 2 3 2" xfId="7694"/>
    <cellStyle name="백분율 6 5 2 3 2 2" xfId="12549"/>
    <cellStyle name="백분율 6 5 2 3 3" xfId="9814"/>
    <cellStyle name="백분율 6 5 2 4" xfId="7691"/>
    <cellStyle name="백분율 6 5 2 4 2" xfId="12546"/>
    <cellStyle name="백분율 6 5 2 5" xfId="9811"/>
    <cellStyle name="백분율 6 5 3" xfId="4071"/>
    <cellStyle name="백분율 6 5 3 2" xfId="4072"/>
    <cellStyle name="백분율 6 5 3 2 2" xfId="7696"/>
    <cellStyle name="백분율 6 5 3 2 2 2" xfId="12551"/>
    <cellStyle name="백분율 6 5 3 2 3" xfId="9816"/>
    <cellStyle name="백분율 6 5 3 3" xfId="7695"/>
    <cellStyle name="백분율 6 5 3 3 2" xfId="12550"/>
    <cellStyle name="백분율 6 5 3 4" xfId="9815"/>
    <cellStyle name="백분율 6 5 4" xfId="4073"/>
    <cellStyle name="백분율 6 5 4 2" xfId="7697"/>
    <cellStyle name="백분율 6 5 4 2 2" xfId="12552"/>
    <cellStyle name="백분율 6 5 4 3" xfId="9817"/>
    <cellStyle name="백분율 6 5 5" xfId="7690"/>
    <cellStyle name="백분율 6 5 5 2" xfId="12545"/>
    <cellStyle name="백분율 6 5 6" xfId="9810"/>
    <cellStyle name="백분율 6 6" xfId="4074"/>
    <cellStyle name="백분율 6 6 2" xfId="4075"/>
    <cellStyle name="백분율 6 6 2 2" xfId="4076"/>
    <cellStyle name="백분율 6 6 2 2 2" xfId="4077"/>
    <cellStyle name="백분율 6 6 2 2 2 2" xfId="7701"/>
    <cellStyle name="백분율 6 6 2 2 2 2 2" xfId="12556"/>
    <cellStyle name="백분율 6 6 2 2 2 3" xfId="9821"/>
    <cellStyle name="백분율 6 6 2 2 3" xfId="7700"/>
    <cellStyle name="백분율 6 6 2 2 3 2" xfId="12555"/>
    <cellStyle name="백분율 6 6 2 2 4" xfId="9820"/>
    <cellStyle name="백분율 6 6 2 3" xfId="4078"/>
    <cellStyle name="백분율 6 6 2 3 2" xfId="7702"/>
    <cellStyle name="백분율 6 6 2 3 2 2" xfId="12557"/>
    <cellStyle name="백분율 6 6 2 3 3" xfId="9822"/>
    <cellStyle name="백분율 6 6 2 4" xfId="7699"/>
    <cellStyle name="백분율 6 6 2 4 2" xfId="12554"/>
    <cellStyle name="백분율 6 6 2 5" xfId="9819"/>
    <cellStyle name="백분율 6 6 3" xfId="4079"/>
    <cellStyle name="백분율 6 6 3 2" xfId="4080"/>
    <cellStyle name="백분율 6 6 3 2 2" xfId="7704"/>
    <cellStyle name="백분율 6 6 3 2 2 2" xfId="12559"/>
    <cellStyle name="백분율 6 6 3 2 3" xfId="9824"/>
    <cellStyle name="백분율 6 6 3 3" xfId="7703"/>
    <cellStyle name="백분율 6 6 3 3 2" xfId="12558"/>
    <cellStyle name="백분율 6 6 3 4" xfId="9823"/>
    <cellStyle name="백분율 6 6 4" xfId="4081"/>
    <cellStyle name="백분율 6 6 4 2" xfId="7705"/>
    <cellStyle name="백분율 6 6 4 2 2" xfId="12560"/>
    <cellStyle name="백분율 6 6 4 3" xfId="9825"/>
    <cellStyle name="백분율 6 6 5" xfId="7698"/>
    <cellStyle name="백분율 6 6 5 2" xfId="12553"/>
    <cellStyle name="백분율 6 6 6" xfId="9818"/>
    <cellStyle name="백분율 6 7" xfId="4082"/>
    <cellStyle name="백분율 6 7 2" xfId="4083"/>
    <cellStyle name="백분율 6 7 2 2" xfId="4084"/>
    <cellStyle name="백분율 6 7 2 2 2" xfId="7708"/>
    <cellStyle name="백분율 6 7 2 2 2 2" xfId="12563"/>
    <cellStyle name="백분율 6 7 2 2 3" xfId="9828"/>
    <cellStyle name="백분율 6 7 2 3" xfId="7707"/>
    <cellStyle name="백분율 6 7 2 3 2" xfId="12562"/>
    <cellStyle name="백분율 6 7 2 4" xfId="9827"/>
    <cellStyle name="백분율 6 7 3" xfId="4085"/>
    <cellStyle name="백분율 6 7 3 2" xfId="7709"/>
    <cellStyle name="백분율 6 7 3 2 2" xfId="12564"/>
    <cellStyle name="백분율 6 7 3 3" xfId="9829"/>
    <cellStyle name="백분율 6 7 4" xfId="7706"/>
    <cellStyle name="백분율 6 7 4 2" xfId="12561"/>
    <cellStyle name="백분율 6 7 5" xfId="9826"/>
    <cellStyle name="백분율 6 8" xfId="4086"/>
    <cellStyle name="백분율 6 8 2" xfId="4087"/>
    <cellStyle name="백분율 6 8 2 2" xfId="7711"/>
    <cellStyle name="백분율 6 8 2 2 2" xfId="12566"/>
    <cellStyle name="백분율 6 8 2 3" xfId="9831"/>
    <cellStyle name="백분율 6 8 3" xfId="7710"/>
    <cellStyle name="백분율 6 8 3 2" xfId="12565"/>
    <cellStyle name="백분율 6 8 4" xfId="9830"/>
    <cellStyle name="백분율 6 9" xfId="4088"/>
    <cellStyle name="백분율 6 9 2" xfId="7712"/>
    <cellStyle name="백분율 6 9 2 2" xfId="12567"/>
    <cellStyle name="백분율 6 9 3" xfId="9832"/>
    <cellStyle name="백분율 7" xfId="2669"/>
    <cellStyle name="백분율 7 2" xfId="4089"/>
    <cellStyle name="백분율 7 3" xfId="4090"/>
    <cellStyle name="백분율 8" xfId="2670"/>
    <cellStyle name="백분율 8 2" xfId="4091"/>
    <cellStyle name="백분율 8 2 2" xfId="4092"/>
    <cellStyle name="백분율 8 2 2 2" xfId="4093"/>
    <cellStyle name="백분율 8 2 2 2 2" xfId="4094"/>
    <cellStyle name="백분율 8 2 2 2 2 2" xfId="4095"/>
    <cellStyle name="백분율 8 2 2 2 2 2 2" xfId="7717"/>
    <cellStyle name="백분율 8 2 2 2 2 2 2 2" xfId="12572"/>
    <cellStyle name="백분율 8 2 2 2 2 2 3" xfId="9837"/>
    <cellStyle name="백분율 8 2 2 2 2 3" xfId="7716"/>
    <cellStyle name="백분율 8 2 2 2 2 3 2" xfId="12571"/>
    <cellStyle name="백분율 8 2 2 2 2 4" xfId="9836"/>
    <cellStyle name="백분율 8 2 2 2 3" xfId="4096"/>
    <cellStyle name="백분율 8 2 2 2 3 2" xfId="7718"/>
    <cellStyle name="백분율 8 2 2 2 3 2 2" xfId="12573"/>
    <cellStyle name="백분율 8 2 2 2 3 3" xfId="9838"/>
    <cellStyle name="백분율 8 2 2 2 4" xfId="7715"/>
    <cellStyle name="백분율 8 2 2 2 4 2" xfId="12570"/>
    <cellStyle name="백분율 8 2 2 2 5" xfId="9835"/>
    <cellStyle name="백분율 8 2 2 3" xfId="4097"/>
    <cellStyle name="백분율 8 2 2 3 2" xfId="4098"/>
    <cellStyle name="백분율 8 2 2 3 2 2" xfId="7720"/>
    <cellStyle name="백분율 8 2 2 3 2 2 2" xfId="12575"/>
    <cellStyle name="백분율 8 2 2 3 2 3" xfId="9840"/>
    <cellStyle name="백분율 8 2 2 3 3" xfId="7719"/>
    <cellStyle name="백분율 8 2 2 3 3 2" xfId="12574"/>
    <cellStyle name="백분율 8 2 2 3 4" xfId="9839"/>
    <cellStyle name="백분율 8 2 2 4" xfId="4099"/>
    <cellStyle name="백분율 8 2 2 4 2" xfId="7721"/>
    <cellStyle name="백분율 8 2 2 4 2 2" xfId="12576"/>
    <cellStyle name="백분율 8 2 2 4 3" xfId="9841"/>
    <cellStyle name="백분율 8 2 2 5" xfId="7714"/>
    <cellStyle name="백분율 8 2 2 5 2" xfId="12569"/>
    <cellStyle name="백분율 8 2 2 6" xfId="9834"/>
    <cellStyle name="백분율 8 2 3" xfId="4100"/>
    <cellStyle name="백분율 8 2 3 2" xfId="4101"/>
    <cellStyle name="백분율 8 2 3 2 2" xfId="4102"/>
    <cellStyle name="백분율 8 2 3 2 2 2" xfId="4103"/>
    <cellStyle name="백분율 8 2 3 2 2 2 2" xfId="7725"/>
    <cellStyle name="백분율 8 2 3 2 2 2 2 2" xfId="12580"/>
    <cellStyle name="백분율 8 2 3 2 2 2 3" xfId="9845"/>
    <cellStyle name="백분율 8 2 3 2 2 3" xfId="7724"/>
    <cellStyle name="백분율 8 2 3 2 2 3 2" xfId="12579"/>
    <cellStyle name="백분율 8 2 3 2 2 4" xfId="9844"/>
    <cellStyle name="백분율 8 2 3 2 3" xfId="4104"/>
    <cellStyle name="백분율 8 2 3 2 3 2" xfId="7726"/>
    <cellStyle name="백분율 8 2 3 2 3 2 2" xfId="12581"/>
    <cellStyle name="백분율 8 2 3 2 3 3" xfId="9846"/>
    <cellStyle name="백분율 8 2 3 2 4" xfId="7723"/>
    <cellStyle name="백분율 8 2 3 2 4 2" xfId="12578"/>
    <cellStyle name="백분율 8 2 3 2 5" xfId="9843"/>
    <cellStyle name="백분율 8 2 3 3" xfId="4105"/>
    <cellStyle name="백분율 8 2 3 3 2" xfId="4106"/>
    <cellStyle name="백분율 8 2 3 3 2 2" xfId="7728"/>
    <cellStyle name="백분율 8 2 3 3 2 2 2" xfId="12583"/>
    <cellStyle name="백분율 8 2 3 3 2 3" xfId="9848"/>
    <cellStyle name="백분율 8 2 3 3 3" xfId="7727"/>
    <cellStyle name="백분율 8 2 3 3 3 2" xfId="12582"/>
    <cellStyle name="백분율 8 2 3 3 4" xfId="9847"/>
    <cellStyle name="백분율 8 2 3 4" xfId="4107"/>
    <cellStyle name="백분율 8 2 3 4 2" xfId="7729"/>
    <cellStyle name="백분율 8 2 3 4 2 2" xfId="12584"/>
    <cellStyle name="백분율 8 2 3 4 3" xfId="9849"/>
    <cellStyle name="백분율 8 2 3 5" xfId="7722"/>
    <cellStyle name="백분율 8 2 3 5 2" xfId="12577"/>
    <cellStyle name="백분율 8 2 3 6" xfId="9842"/>
    <cellStyle name="백분율 8 2 4" xfId="4108"/>
    <cellStyle name="백분율 8 2 4 2" xfId="4109"/>
    <cellStyle name="백분율 8 2 4 2 2" xfId="4110"/>
    <cellStyle name="백분율 8 2 4 2 2 2" xfId="7732"/>
    <cellStyle name="백분율 8 2 4 2 2 2 2" xfId="12587"/>
    <cellStyle name="백분율 8 2 4 2 2 3" xfId="9852"/>
    <cellStyle name="백분율 8 2 4 2 3" xfId="7731"/>
    <cellStyle name="백분율 8 2 4 2 3 2" xfId="12586"/>
    <cellStyle name="백분율 8 2 4 2 4" xfId="9851"/>
    <cellStyle name="백분율 8 2 4 3" xfId="4111"/>
    <cellStyle name="백분율 8 2 4 3 2" xfId="7733"/>
    <cellStyle name="백분율 8 2 4 3 2 2" xfId="12588"/>
    <cellStyle name="백분율 8 2 4 3 3" xfId="9853"/>
    <cellStyle name="백분율 8 2 4 4" xfId="7730"/>
    <cellStyle name="백분율 8 2 4 4 2" xfId="12585"/>
    <cellStyle name="백분율 8 2 4 5" xfId="9850"/>
    <cellStyle name="백분율 8 2 5" xfId="4112"/>
    <cellStyle name="백분율 8 2 5 2" xfId="4113"/>
    <cellStyle name="백분율 8 2 5 2 2" xfId="7735"/>
    <cellStyle name="백분율 8 2 5 2 2 2" xfId="12590"/>
    <cellStyle name="백분율 8 2 5 2 3" xfId="9855"/>
    <cellStyle name="백분율 8 2 5 3" xfId="7734"/>
    <cellStyle name="백분율 8 2 5 3 2" xfId="12589"/>
    <cellStyle name="백분율 8 2 5 4" xfId="9854"/>
    <cellStyle name="백분율 8 2 6" xfId="4114"/>
    <cellStyle name="백분율 8 2 6 2" xfId="7736"/>
    <cellStyle name="백분율 8 2 6 2 2" xfId="12591"/>
    <cellStyle name="백분율 8 2 6 3" xfId="9856"/>
    <cellStyle name="백분율 8 2 7" xfId="7713"/>
    <cellStyle name="백분율 8 2 7 2" xfId="12568"/>
    <cellStyle name="백분율 8 2 8" xfId="9833"/>
    <cellStyle name="백분율 8 3" xfId="4115"/>
    <cellStyle name="백분율 8 3 2" xfId="4116"/>
    <cellStyle name="백분율 8 3 2 2" xfId="4117"/>
    <cellStyle name="백분율 8 3 2 2 2" xfId="4118"/>
    <cellStyle name="백분율 8 3 2 2 2 2" xfId="7740"/>
    <cellStyle name="백분율 8 3 2 2 2 2 2" xfId="12595"/>
    <cellStyle name="백분율 8 3 2 2 2 3" xfId="9860"/>
    <cellStyle name="백분율 8 3 2 2 3" xfId="7739"/>
    <cellStyle name="백분율 8 3 2 2 3 2" xfId="12594"/>
    <cellStyle name="백분율 8 3 2 2 4" xfId="9859"/>
    <cellStyle name="백분율 8 3 2 3" xfId="4119"/>
    <cellStyle name="백분율 8 3 2 3 2" xfId="7741"/>
    <cellStyle name="백분율 8 3 2 3 2 2" xfId="12596"/>
    <cellStyle name="백분율 8 3 2 3 3" xfId="9861"/>
    <cellStyle name="백분율 8 3 2 4" xfId="7738"/>
    <cellStyle name="백분율 8 3 2 4 2" xfId="12593"/>
    <cellStyle name="백분율 8 3 2 5" xfId="9858"/>
    <cellStyle name="백분율 8 3 3" xfId="4120"/>
    <cellStyle name="백분율 8 3 3 2" xfId="4121"/>
    <cellStyle name="백분율 8 3 3 2 2" xfId="7743"/>
    <cellStyle name="백분율 8 3 3 2 2 2" xfId="12598"/>
    <cellStyle name="백분율 8 3 3 2 3" xfId="9863"/>
    <cellStyle name="백분율 8 3 3 3" xfId="7742"/>
    <cellStyle name="백분율 8 3 3 3 2" xfId="12597"/>
    <cellStyle name="백분율 8 3 3 4" xfId="9862"/>
    <cellStyle name="백분율 8 3 4" xfId="4122"/>
    <cellStyle name="백분율 8 3 4 2" xfId="7744"/>
    <cellStyle name="백분율 8 3 4 2 2" xfId="12599"/>
    <cellStyle name="백분율 8 3 4 3" xfId="9864"/>
    <cellStyle name="백분율 8 3 5" xfId="7737"/>
    <cellStyle name="백분율 8 3 5 2" xfId="12592"/>
    <cellStyle name="백분율 8 3 6" xfId="9857"/>
    <cellStyle name="백분율 8 4" xfId="4123"/>
    <cellStyle name="백분율 8 4 2" xfId="4124"/>
    <cellStyle name="백분율 8 4 2 2" xfId="4125"/>
    <cellStyle name="백분율 8 4 2 2 2" xfId="4126"/>
    <cellStyle name="백분율 8 4 2 2 2 2" xfId="7748"/>
    <cellStyle name="백분율 8 4 2 2 2 2 2" xfId="12603"/>
    <cellStyle name="백분율 8 4 2 2 2 3" xfId="9868"/>
    <cellStyle name="백분율 8 4 2 2 3" xfId="7747"/>
    <cellStyle name="백분율 8 4 2 2 3 2" xfId="12602"/>
    <cellStyle name="백분율 8 4 2 2 4" xfId="9867"/>
    <cellStyle name="백분율 8 4 2 3" xfId="4127"/>
    <cellStyle name="백분율 8 4 2 3 2" xfId="7749"/>
    <cellStyle name="백분율 8 4 2 3 2 2" xfId="12604"/>
    <cellStyle name="백분율 8 4 2 3 3" xfId="9869"/>
    <cellStyle name="백분율 8 4 2 4" xfId="7746"/>
    <cellStyle name="백분율 8 4 2 4 2" xfId="12601"/>
    <cellStyle name="백분율 8 4 2 5" xfId="9866"/>
    <cellStyle name="백분율 8 4 3" xfId="4128"/>
    <cellStyle name="백분율 8 4 3 2" xfId="4129"/>
    <cellStyle name="백분율 8 4 3 2 2" xfId="7751"/>
    <cellStyle name="백분율 8 4 3 2 2 2" xfId="12606"/>
    <cellStyle name="백분율 8 4 3 2 3" xfId="9871"/>
    <cellStyle name="백분율 8 4 3 3" xfId="7750"/>
    <cellStyle name="백분율 8 4 3 3 2" xfId="12605"/>
    <cellStyle name="백분율 8 4 3 4" xfId="9870"/>
    <cellStyle name="백분율 8 4 4" xfId="4130"/>
    <cellStyle name="백분율 8 4 4 2" xfId="7752"/>
    <cellStyle name="백분율 8 4 4 2 2" xfId="12607"/>
    <cellStyle name="백분율 8 4 4 3" xfId="9872"/>
    <cellStyle name="백분율 8 4 5" xfId="7745"/>
    <cellStyle name="백분율 8 4 5 2" xfId="12600"/>
    <cellStyle name="백분율 8 4 6" xfId="9865"/>
    <cellStyle name="백분율 8 5" xfId="4131"/>
    <cellStyle name="백분율 8 6" xfId="4132"/>
    <cellStyle name="백분율 8 6 2" xfId="4133"/>
    <cellStyle name="백분율 8 6 2 2" xfId="4134"/>
    <cellStyle name="백분율 8 6 2 2 2" xfId="7755"/>
    <cellStyle name="백분율 8 6 2 2 2 2" xfId="12610"/>
    <cellStyle name="백분율 8 6 2 2 3" xfId="9875"/>
    <cellStyle name="백분율 8 6 2 3" xfId="7754"/>
    <cellStyle name="백분율 8 6 2 3 2" xfId="12609"/>
    <cellStyle name="백분율 8 6 2 4" xfId="9874"/>
    <cellStyle name="백분율 8 6 3" xfId="4135"/>
    <cellStyle name="백분율 8 6 3 2" xfId="7756"/>
    <cellStyle name="백분율 8 6 3 2 2" xfId="12611"/>
    <cellStyle name="백분율 8 6 3 3" xfId="9876"/>
    <cellStyle name="백분율 8 6 4" xfId="7753"/>
    <cellStyle name="백분율 8 6 4 2" xfId="12608"/>
    <cellStyle name="백분율 8 6 5" xfId="9873"/>
    <cellStyle name="백분율 8 7" xfId="4136"/>
    <cellStyle name="백분율 8 7 2" xfId="4137"/>
    <cellStyle name="백분율 8 7 2 2" xfId="7758"/>
    <cellStyle name="백분율 8 7 2 2 2" xfId="12613"/>
    <cellStyle name="백분율 8 7 2 3" xfId="9878"/>
    <cellStyle name="백분율 8 7 3" xfId="7757"/>
    <cellStyle name="백분율 8 7 3 2" xfId="12612"/>
    <cellStyle name="백분율 8 7 4" xfId="9877"/>
    <cellStyle name="백분율 8 8" xfId="4138"/>
    <cellStyle name="백분율 8 8 2" xfId="7759"/>
    <cellStyle name="백분율 8 8 2 2" xfId="12614"/>
    <cellStyle name="백분율 8 8 3" xfId="9879"/>
    <cellStyle name="백분율 9" xfId="2671"/>
    <cellStyle name="백분율 9 2" xfId="4139"/>
    <cellStyle name="백분율 9 2 2" xfId="4140"/>
    <cellStyle name="백분율 9 2 2 2" xfId="4141"/>
    <cellStyle name="백분율 9 2 2 2 2" xfId="4142"/>
    <cellStyle name="백분율 9 2 2 2 2 2" xfId="7763"/>
    <cellStyle name="백분율 9 2 2 2 2 2 2" xfId="12618"/>
    <cellStyle name="백분율 9 2 2 2 2 3" xfId="9883"/>
    <cellStyle name="백분율 9 2 2 2 3" xfId="7762"/>
    <cellStyle name="백분율 9 2 2 2 3 2" xfId="12617"/>
    <cellStyle name="백분율 9 2 2 2 4" xfId="9882"/>
    <cellStyle name="백분율 9 2 2 3" xfId="4143"/>
    <cellStyle name="백분율 9 2 2 3 2" xfId="7764"/>
    <cellStyle name="백분율 9 2 2 3 2 2" xfId="12619"/>
    <cellStyle name="백분율 9 2 2 3 3" xfId="9884"/>
    <cellStyle name="백분율 9 2 2 4" xfId="7761"/>
    <cellStyle name="백분율 9 2 2 4 2" xfId="12616"/>
    <cellStyle name="백분율 9 2 2 5" xfId="9881"/>
    <cellStyle name="백분율 9 2 3" xfId="4144"/>
    <cellStyle name="백분율 9 2 3 2" xfId="4145"/>
    <cellStyle name="백분율 9 2 3 2 2" xfId="7766"/>
    <cellStyle name="백분율 9 2 3 2 2 2" xfId="12621"/>
    <cellStyle name="백분율 9 2 3 2 3" xfId="9886"/>
    <cellStyle name="백분율 9 2 3 3" xfId="7765"/>
    <cellStyle name="백분율 9 2 3 3 2" xfId="12620"/>
    <cellStyle name="백분율 9 2 3 4" xfId="9885"/>
    <cellStyle name="백분율 9 2 4" xfId="4146"/>
    <cellStyle name="백분율 9 2 4 2" xfId="7767"/>
    <cellStyle name="백분율 9 2 4 2 2" xfId="12622"/>
    <cellStyle name="백분율 9 2 4 3" xfId="9887"/>
    <cellStyle name="백분율 9 2 5" xfId="7760"/>
    <cellStyle name="백분율 9 2 5 2" xfId="12615"/>
    <cellStyle name="백분율 9 2 6" xfId="9880"/>
    <cellStyle name="백분율 9 3" xfId="4147"/>
    <cellStyle name="백분율 9 3 2" xfId="4148"/>
    <cellStyle name="백분율 9 3 2 2" xfId="4149"/>
    <cellStyle name="백분율 9 3 2 2 2" xfId="4150"/>
    <cellStyle name="백분율 9 3 2 2 2 2" xfId="7771"/>
    <cellStyle name="백분율 9 3 2 2 2 2 2" xfId="12626"/>
    <cellStyle name="백분율 9 3 2 2 2 3" xfId="9891"/>
    <cellStyle name="백분율 9 3 2 2 3" xfId="7770"/>
    <cellStyle name="백분율 9 3 2 2 3 2" xfId="12625"/>
    <cellStyle name="백분율 9 3 2 2 4" xfId="9890"/>
    <cellStyle name="백분율 9 3 2 3" xfId="4151"/>
    <cellStyle name="백분율 9 3 2 3 2" xfId="7772"/>
    <cellStyle name="백분율 9 3 2 3 2 2" xfId="12627"/>
    <cellStyle name="백분율 9 3 2 3 3" xfId="9892"/>
    <cellStyle name="백분율 9 3 2 4" xfId="7769"/>
    <cellStyle name="백분율 9 3 2 4 2" xfId="12624"/>
    <cellStyle name="백분율 9 3 2 5" xfId="9889"/>
    <cellStyle name="백분율 9 3 3" xfId="4152"/>
    <cellStyle name="백분율 9 3 3 2" xfId="4153"/>
    <cellStyle name="백분율 9 3 3 2 2" xfId="7774"/>
    <cellStyle name="백분율 9 3 3 2 2 2" xfId="12629"/>
    <cellStyle name="백분율 9 3 3 2 3" xfId="9894"/>
    <cellStyle name="백분율 9 3 3 3" xfId="7773"/>
    <cellStyle name="백분율 9 3 3 3 2" xfId="12628"/>
    <cellStyle name="백분율 9 3 3 4" xfId="9893"/>
    <cellStyle name="백분율 9 3 4" xfId="4154"/>
    <cellStyle name="백분율 9 3 4 2" xfId="7775"/>
    <cellStyle name="백분율 9 3 4 2 2" xfId="12630"/>
    <cellStyle name="백분율 9 3 4 3" xfId="9895"/>
    <cellStyle name="백분율 9 3 5" xfId="7768"/>
    <cellStyle name="백분율 9 3 5 2" xfId="12623"/>
    <cellStyle name="백분율 9 3 6" xfId="9888"/>
    <cellStyle name="백분율 9 4" xfId="4155"/>
    <cellStyle name="백분율 9 4 2" xfId="4156"/>
    <cellStyle name="백분율 9 4 2 2" xfId="4157"/>
    <cellStyle name="백분율 9 4 2 2 2" xfId="7778"/>
    <cellStyle name="백분율 9 4 2 2 2 2" xfId="12633"/>
    <cellStyle name="백분율 9 4 2 2 3" xfId="9898"/>
    <cellStyle name="백분율 9 4 2 3" xfId="7777"/>
    <cellStyle name="백분율 9 4 2 3 2" xfId="12632"/>
    <cellStyle name="백분율 9 4 2 4" xfId="9897"/>
    <cellStyle name="백분율 9 4 3" xfId="4158"/>
    <cellStyle name="백분율 9 4 3 2" xfId="7779"/>
    <cellStyle name="백분율 9 4 3 2 2" xfId="12634"/>
    <cellStyle name="백분율 9 4 3 3" xfId="9899"/>
    <cellStyle name="백분율 9 4 4" xfId="7776"/>
    <cellStyle name="백분율 9 4 4 2" xfId="12631"/>
    <cellStyle name="백분율 9 4 5" xfId="9896"/>
    <cellStyle name="백분율 9 5" xfId="4159"/>
    <cellStyle name="백분율 9 5 2" xfId="4160"/>
    <cellStyle name="백분율 9 5 2 2" xfId="7781"/>
    <cellStyle name="백분율 9 5 2 2 2" xfId="12636"/>
    <cellStyle name="백분율 9 5 2 3" xfId="9901"/>
    <cellStyle name="백분율 9 5 3" xfId="7780"/>
    <cellStyle name="백분율 9 5 3 2" xfId="12635"/>
    <cellStyle name="백분율 9 5 4" xfId="9900"/>
    <cellStyle name="백분율 9 6" xfId="4161"/>
    <cellStyle name="백분율 9 6 2" xfId="7782"/>
    <cellStyle name="백분율 9 6 2 2" xfId="12637"/>
    <cellStyle name="백분율 9 6 3" xfId="9902"/>
    <cellStyle name="백분율[1]" xfId="2672"/>
    <cellStyle name="백분율[2]" xfId="2673"/>
    <cellStyle name="보고서 제목" xfId="4162"/>
    <cellStyle name="보고서_우일수산" xfId="2674"/>
    <cellStyle name="보통 2" xfId="404"/>
    <cellStyle name="보통 2 2" xfId="2675"/>
    <cellStyle name="보통 3" xfId="405"/>
    <cellStyle name="보통 3 2" xfId="2676"/>
    <cellStyle name="보통 4" xfId="406"/>
    <cellStyle name="보통 4 2" xfId="2677"/>
    <cellStyle name="보통 5" xfId="407"/>
    <cellStyle name="보통 5 2" xfId="2678"/>
    <cellStyle name="보통 6" xfId="408"/>
    <cellStyle name="보통 7" xfId="409"/>
    <cellStyle name="보통 8" xfId="410"/>
    <cellStyle name="보통 8 2" xfId="411"/>
    <cellStyle name="보통 9" xfId="412"/>
    <cellStyle name="보통 9 2" xfId="413"/>
    <cellStyle name="普通_laroux" xfId="10863"/>
    <cellStyle name="분기" xfId="4163"/>
    <cellStyle name="분기 2" xfId="4164"/>
    <cellStyle name="뷭?" xfId="4165"/>
    <cellStyle name="뷭? 2" xfId="10862"/>
    <cellStyle name="常规_cs802" xfId="414"/>
    <cellStyle name="선택영역" xfId="2679"/>
    <cellStyle name="선택영역 가운데" xfId="2680"/>
    <cellStyle name="선택영역_토공수량" xfId="2681"/>
    <cellStyle name="선택영역의 가운데" xfId="2682"/>
    <cellStyle name="선택영영" xfId="2683"/>
    <cellStyle name="설계서" xfId="10861"/>
    <cellStyle name="설명 텍스트 2" xfId="415"/>
    <cellStyle name="설명 텍스트 2 2" xfId="2684"/>
    <cellStyle name="설명 텍스트 3" xfId="416"/>
    <cellStyle name="설명 텍스트 3 2" xfId="2685"/>
    <cellStyle name="설명 텍스트 4" xfId="417"/>
    <cellStyle name="설명 텍스트 4 2" xfId="2686"/>
    <cellStyle name="설명 텍스트 5" xfId="418"/>
    <cellStyle name="설명 텍스트 5 2" xfId="2687"/>
    <cellStyle name="설명 텍스트 6" xfId="419"/>
    <cellStyle name="설명 텍스트 7" xfId="420"/>
    <cellStyle name="설명 텍스트 8" xfId="421"/>
    <cellStyle name="설명 텍스트 8 2" xfId="422"/>
    <cellStyle name="설명 텍스트 9" xfId="423"/>
    <cellStyle name="설명 텍스트 9 2" xfId="424"/>
    <cellStyle name="셀 확인 2" xfId="425"/>
    <cellStyle name="셀 확인 2 2" xfId="2688"/>
    <cellStyle name="셀 확인 3" xfId="426"/>
    <cellStyle name="셀 확인 3 2" xfId="2689"/>
    <cellStyle name="셀 확인 4" xfId="427"/>
    <cellStyle name="셀 확인 4 2" xfId="2690"/>
    <cellStyle name="셀 확인 5" xfId="428"/>
    <cellStyle name="셀 확인 5 2" xfId="2691"/>
    <cellStyle name="셀 확인 6" xfId="429"/>
    <cellStyle name="셀 확인 7" xfId="430"/>
    <cellStyle name="셀 확인 8" xfId="431"/>
    <cellStyle name="셀 확인 8 2" xfId="432"/>
    <cellStyle name="셀 확인 9" xfId="433"/>
    <cellStyle name="셀 확인 9 2" xfId="434"/>
    <cellStyle name="셈迷?XLS!check_filesche|_x0005_" xfId="2692"/>
    <cellStyle name="소숫점0" xfId="2693"/>
    <cellStyle name="소숫점3" xfId="2694"/>
    <cellStyle name="소제목" xfId="2695"/>
    <cellStyle name="송요성" xfId="4166"/>
    <cellStyle name="수량" xfId="435"/>
    <cellStyle name="숫자" xfId="2696"/>
    <cellStyle name="숫자(R)" xfId="436"/>
    <cellStyle name="숫자(R) 2" xfId="2697"/>
    <cellStyle name="숫자[1]" xfId="4167"/>
    <cellStyle name="숫자_성수동 아파트형공장 수지(09.10.22 PF410중도금4회분양가 인하,시행사,토지대조정)" xfId="2698"/>
    <cellStyle name="숫자1" xfId="2699"/>
    <cellStyle name="숫자3" xfId="2700"/>
    <cellStyle name="숫자3R" xfId="2701"/>
    <cellStyle name="숫자3자리" xfId="2702"/>
    <cellStyle name="쉼" xfId="437"/>
    <cellStyle name="쉼표 [0]" xfId="438" builtinId="6"/>
    <cellStyle name="쉼표 [0] 10" xfId="439"/>
    <cellStyle name="쉼표 [0] 11" xfId="440"/>
    <cellStyle name="쉼표 [0] 12" xfId="2703"/>
    <cellStyle name="쉼표 [0] 12 2" xfId="4168"/>
    <cellStyle name="쉼표 [0] 12 2 2" xfId="7783"/>
    <cellStyle name="쉼표 [0] 12 2 2 2" xfId="12638"/>
    <cellStyle name="쉼표 [0] 12 2 3" xfId="9903"/>
    <cellStyle name="쉼표 [0] 12 3" xfId="4169"/>
    <cellStyle name="쉼표 [0] 12 3 2" xfId="7784"/>
    <cellStyle name="쉼표 [0] 12 3 2 2" xfId="12639"/>
    <cellStyle name="쉼표 [0] 12 3 3" xfId="9904"/>
    <cellStyle name="쉼표 [0] 13" xfId="441"/>
    <cellStyle name="쉼표 [0] 14" xfId="442"/>
    <cellStyle name="쉼표 [0] 15" xfId="2704"/>
    <cellStyle name="쉼표 [0] 16" xfId="2705"/>
    <cellStyle name="쉼표 [0] 17" xfId="2706"/>
    <cellStyle name="쉼표 [0] 18" xfId="10860"/>
    <cellStyle name="쉼표 [0] 2" xfId="443"/>
    <cellStyle name="쉼표 [0] 2 10" xfId="10859"/>
    <cellStyle name="쉼표 [0] 2 2" xfId="444"/>
    <cellStyle name="쉼표 [0] 2 2 2" xfId="4170"/>
    <cellStyle name="쉼표 [0] 2 2 2 2" xfId="4171"/>
    <cellStyle name="쉼표 [0] 2 2 2 2 2" xfId="4172"/>
    <cellStyle name="쉼표 [0] 2 2 2 3" xfId="4173"/>
    <cellStyle name="쉼표 [0] 2 2 3" xfId="4174"/>
    <cellStyle name="쉼표 [0] 2 2 3 2" xfId="4175"/>
    <cellStyle name="쉼표 [0] 2 2 4" xfId="4176"/>
    <cellStyle name="쉼표 [0] 2 2 9" xfId="4177"/>
    <cellStyle name="쉼표 [0] 2 3" xfId="445"/>
    <cellStyle name="쉼표 [0] 2 3 2" xfId="4178"/>
    <cellStyle name="쉼표 [0] 2 3 2 2" xfId="4179"/>
    <cellStyle name="쉼표 [0] 2 3 2 2 2" xfId="4180"/>
    <cellStyle name="쉼표 [0] 2 3 2 3" xfId="4181"/>
    <cellStyle name="쉼표 [0] 2 3 3" xfId="4182"/>
    <cellStyle name="쉼표 [0] 2 3 3 2" xfId="4183"/>
    <cellStyle name="쉼표 [0] 2 3 4" xfId="4184"/>
    <cellStyle name="쉼표 [0] 2 4" xfId="446"/>
    <cellStyle name="쉼표 [0] 2 4 2" xfId="4185"/>
    <cellStyle name="쉼표 [0] 2 4 2 2" xfId="4186"/>
    <cellStyle name="쉼표 [0] 2 4 3" xfId="4187"/>
    <cellStyle name="쉼표 [0] 2 5" xfId="447"/>
    <cellStyle name="쉼표 [0] 2 5 2" xfId="4188"/>
    <cellStyle name="쉼표 [0] 2 6" xfId="448"/>
    <cellStyle name="쉼표 [0] 2 7" xfId="449"/>
    <cellStyle name="쉼표 [0] 2 7 2" xfId="4189"/>
    <cellStyle name="쉼표 [0] 2 8" xfId="450"/>
    <cellStyle name="쉼표 [0] 2 9" xfId="4190"/>
    <cellStyle name="쉼표 [0] 2_이천설봉2차감리지정신청(최종)" xfId="451"/>
    <cellStyle name="쉼표 [0] 3" xfId="452"/>
    <cellStyle name="쉼표 [0] 3 10" xfId="4191"/>
    <cellStyle name="쉼표 [0] 3 10 2" xfId="4192"/>
    <cellStyle name="쉼표 [0] 3 10 2 2" xfId="7786"/>
    <cellStyle name="쉼표 [0] 3 10 2 2 2" xfId="12641"/>
    <cellStyle name="쉼표 [0] 3 10 2 3" xfId="9906"/>
    <cellStyle name="쉼표 [0] 3 10 3" xfId="7785"/>
    <cellStyle name="쉼표 [0] 3 10 3 2" xfId="12640"/>
    <cellStyle name="쉼표 [0] 3 10 4" xfId="9905"/>
    <cellStyle name="쉼표 [0] 3 11" xfId="4193"/>
    <cellStyle name="쉼표 [0] 3 11 2" xfId="7787"/>
    <cellStyle name="쉼표 [0] 3 11 2 2" xfId="12642"/>
    <cellStyle name="쉼표 [0] 3 11 3" xfId="9907"/>
    <cellStyle name="쉼표 [0] 3 12" xfId="4194"/>
    <cellStyle name="쉼표 [0] 3 13" xfId="10858"/>
    <cellStyle name="쉼표 [0] 3 2" xfId="2707"/>
    <cellStyle name="쉼표 [0] 3 2 2" xfId="4195"/>
    <cellStyle name="쉼표 [0] 3 2 2 2" xfId="4196"/>
    <cellStyle name="쉼표 [0] 3 2 2 2 2" xfId="4197"/>
    <cellStyle name="쉼표 [0] 3 2 2 2 2 2" xfId="4198"/>
    <cellStyle name="쉼표 [0] 3 2 2 2 2 2 2" xfId="4199"/>
    <cellStyle name="쉼표 [0] 3 2 2 2 2 2 2 2" xfId="4200"/>
    <cellStyle name="쉼표 [0] 3 2 2 2 2 2 2 2 2" xfId="7793"/>
    <cellStyle name="쉼표 [0] 3 2 2 2 2 2 2 2 2 2" xfId="12648"/>
    <cellStyle name="쉼표 [0] 3 2 2 2 2 2 2 2 3" xfId="9913"/>
    <cellStyle name="쉼표 [0] 3 2 2 2 2 2 2 3" xfId="7792"/>
    <cellStyle name="쉼표 [0] 3 2 2 2 2 2 2 3 2" xfId="12647"/>
    <cellStyle name="쉼표 [0] 3 2 2 2 2 2 2 4" xfId="9912"/>
    <cellStyle name="쉼표 [0] 3 2 2 2 2 2 3" xfId="4201"/>
    <cellStyle name="쉼표 [0] 3 2 2 2 2 2 3 2" xfId="7794"/>
    <cellStyle name="쉼표 [0] 3 2 2 2 2 2 3 2 2" xfId="12649"/>
    <cellStyle name="쉼표 [0] 3 2 2 2 2 2 3 3" xfId="9914"/>
    <cellStyle name="쉼표 [0] 3 2 2 2 2 2 4" xfId="7791"/>
    <cellStyle name="쉼표 [0] 3 2 2 2 2 2 4 2" xfId="12646"/>
    <cellStyle name="쉼표 [0] 3 2 2 2 2 2 5" xfId="9911"/>
    <cellStyle name="쉼표 [0] 3 2 2 2 2 3" xfId="4202"/>
    <cellStyle name="쉼표 [0] 3 2 2 2 2 3 2" xfId="4203"/>
    <cellStyle name="쉼표 [0] 3 2 2 2 2 3 2 2" xfId="7796"/>
    <cellStyle name="쉼표 [0] 3 2 2 2 2 3 2 2 2" xfId="12651"/>
    <cellStyle name="쉼표 [0] 3 2 2 2 2 3 2 3" xfId="9916"/>
    <cellStyle name="쉼표 [0] 3 2 2 2 2 3 3" xfId="7795"/>
    <cellStyle name="쉼표 [0] 3 2 2 2 2 3 3 2" xfId="12650"/>
    <cellStyle name="쉼표 [0] 3 2 2 2 2 3 4" xfId="9915"/>
    <cellStyle name="쉼표 [0] 3 2 2 2 2 4" xfId="4204"/>
    <cellStyle name="쉼표 [0] 3 2 2 2 2 4 2" xfId="7797"/>
    <cellStyle name="쉼표 [0] 3 2 2 2 2 4 2 2" xfId="12652"/>
    <cellStyle name="쉼표 [0] 3 2 2 2 2 4 3" xfId="9917"/>
    <cellStyle name="쉼표 [0] 3 2 2 2 2 5" xfId="7790"/>
    <cellStyle name="쉼표 [0] 3 2 2 2 2 5 2" xfId="12645"/>
    <cellStyle name="쉼표 [0] 3 2 2 2 2 6" xfId="9910"/>
    <cellStyle name="쉼표 [0] 3 2 2 2 3" xfId="4205"/>
    <cellStyle name="쉼표 [0] 3 2 2 2 3 2" xfId="4206"/>
    <cellStyle name="쉼표 [0] 3 2 2 2 3 2 2" xfId="4207"/>
    <cellStyle name="쉼표 [0] 3 2 2 2 3 2 2 2" xfId="4208"/>
    <cellStyle name="쉼표 [0] 3 2 2 2 3 2 2 2 2" xfId="7801"/>
    <cellStyle name="쉼표 [0] 3 2 2 2 3 2 2 2 2 2" xfId="12656"/>
    <cellStyle name="쉼표 [0] 3 2 2 2 3 2 2 2 3" xfId="9921"/>
    <cellStyle name="쉼표 [0] 3 2 2 2 3 2 2 3" xfId="7800"/>
    <cellStyle name="쉼표 [0] 3 2 2 2 3 2 2 3 2" xfId="12655"/>
    <cellStyle name="쉼표 [0] 3 2 2 2 3 2 2 4" xfId="9920"/>
    <cellStyle name="쉼표 [0] 3 2 2 2 3 2 3" xfId="4209"/>
    <cellStyle name="쉼표 [0] 3 2 2 2 3 2 3 2" xfId="7802"/>
    <cellStyle name="쉼표 [0] 3 2 2 2 3 2 3 2 2" xfId="12657"/>
    <cellStyle name="쉼표 [0] 3 2 2 2 3 2 3 3" xfId="9922"/>
    <cellStyle name="쉼표 [0] 3 2 2 2 3 2 4" xfId="7799"/>
    <cellStyle name="쉼표 [0] 3 2 2 2 3 2 4 2" xfId="12654"/>
    <cellStyle name="쉼표 [0] 3 2 2 2 3 2 5" xfId="9919"/>
    <cellStyle name="쉼표 [0] 3 2 2 2 3 3" xfId="4210"/>
    <cellStyle name="쉼표 [0] 3 2 2 2 3 3 2" xfId="4211"/>
    <cellStyle name="쉼표 [0] 3 2 2 2 3 3 2 2" xfId="7804"/>
    <cellStyle name="쉼표 [0] 3 2 2 2 3 3 2 2 2" xfId="12659"/>
    <cellStyle name="쉼표 [0] 3 2 2 2 3 3 2 3" xfId="9924"/>
    <cellStyle name="쉼표 [0] 3 2 2 2 3 3 3" xfId="7803"/>
    <cellStyle name="쉼표 [0] 3 2 2 2 3 3 3 2" xfId="12658"/>
    <cellStyle name="쉼표 [0] 3 2 2 2 3 3 4" xfId="9923"/>
    <cellStyle name="쉼표 [0] 3 2 2 2 3 4" xfId="4212"/>
    <cellStyle name="쉼표 [0] 3 2 2 2 3 4 2" xfId="7805"/>
    <cellStyle name="쉼표 [0] 3 2 2 2 3 4 2 2" xfId="12660"/>
    <cellStyle name="쉼표 [0] 3 2 2 2 3 4 3" xfId="9925"/>
    <cellStyle name="쉼표 [0] 3 2 2 2 3 5" xfId="7798"/>
    <cellStyle name="쉼표 [0] 3 2 2 2 3 5 2" xfId="12653"/>
    <cellStyle name="쉼표 [0] 3 2 2 2 3 6" xfId="9918"/>
    <cellStyle name="쉼표 [0] 3 2 2 2 4" xfId="4213"/>
    <cellStyle name="쉼표 [0] 3 2 2 2 4 2" xfId="4214"/>
    <cellStyle name="쉼표 [0] 3 2 2 2 4 2 2" xfId="4215"/>
    <cellStyle name="쉼표 [0] 3 2 2 2 4 2 2 2" xfId="7808"/>
    <cellStyle name="쉼표 [0] 3 2 2 2 4 2 2 2 2" xfId="12663"/>
    <cellStyle name="쉼표 [0] 3 2 2 2 4 2 2 3" xfId="9928"/>
    <cellStyle name="쉼표 [0] 3 2 2 2 4 2 3" xfId="7807"/>
    <cellStyle name="쉼표 [0] 3 2 2 2 4 2 3 2" xfId="12662"/>
    <cellStyle name="쉼표 [0] 3 2 2 2 4 2 4" xfId="9927"/>
    <cellStyle name="쉼표 [0] 3 2 2 2 4 3" xfId="4216"/>
    <cellStyle name="쉼표 [0] 3 2 2 2 4 3 2" xfId="7809"/>
    <cellStyle name="쉼표 [0] 3 2 2 2 4 3 2 2" xfId="12664"/>
    <cellStyle name="쉼표 [0] 3 2 2 2 4 3 3" xfId="9929"/>
    <cellStyle name="쉼표 [0] 3 2 2 2 4 4" xfId="7806"/>
    <cellStyle name="쉼표 [0] 3 2 2 2 4 4 2" xfId="12661"/>
    <cellStyle name="쉼표 [0] 3 2 2 2 4 5" xfId="9926"/>
    <cellStyle name="쉼표 [0] 3 2 2 2 5" xfId="4217"/>
    <cellStyle name="쉼표 [0] 3 2 2 2 5 2" xfId="4218"/>
    <cellStyle name="쉼표 [0] 3 2 2 2 5 2 2" xfId="7811"/>
    <cellStyle name="쉼표 [0] 3 2 2 2 5 2 2 2" xfId="12666"/>
    <cellStyle name="쉼표 [0] 3 2 2 2 5 2 3" xfId="9931"/>
    <cellStyle name="쉼표 [0] 3 2 2 2 5 3" xfId="7810"/>
    <cellStyle name="쉼표 [0] 3 2 2 2 5 3 2" xfId="12665"/>
    <cellStyle name="쉼표 [0] 3 2 2 2 5 4" xfId="9930"/>
    <cellStyle name="쉼표 [0] 3 2 2 2 6" xfId="4219"/>
    <cellStyle name="쉼표 [0] 3 2 2 2 6 2" xfId="7812"/>
    <cellStyle name="쉼표 [0] 3 2 2 2 6 2 2" xfId="12667"/>
    <cellStyle name="쉼표 [0] 3 2 2 2 6 3" xfId="9932"/>
    <cellStyle name="쉼표 [0] 3 2 2 2 7" xfId="7789"/>
    <cellStyle name="쉼표 [0] 3 2 2 2 7 2" xfId="12644"/>
    <cellStyle name="쉼표 [0] 3 2 2 2 8" xfId="9909"/>
    <cellStyle name="쉼표 [0] 3 2 2 3" xfId="4220"/>
    <cellStyle name="쉼표 [0] 3 2 2 3 2" xfId="4221"/>
    <cellStyle name="쉼표 [0] 3 2 2 3 2 2" xfId="4222"/>
    <cellStyle name="쉼표 [0] 3 2 2 3 2 2 2" xfId="4223"/>
    <cellStyle name="쉼표 [0] 3 2 2 3 2 2 2 2" xfId="7816"/>
    <cellStyle name="쉼표 [0] 3 2 2 3 2 2 2 2 2" xfId="12671"/>
    <cellStyle name="쉼표 [0] 3 2 2 3 2 2 2 3" xfId="9936"/>
    <cellStyle name="쉼표 [0] 3 2 2 3 2 2 3" xfId="7815"/>
    <cellStyle name="쉼표 [0] 3 2 2 3 2 2 3 2" xfId="12670"/>
    <cellStyle name="쉼표 [0] 3 2 2 3 2 2 4" xfId="9935"/>
    <cellStyle name="쉼표 [0] 3 2 2 3 2 3" xfId="4224"/>
    <cellStyle name="쉼표 [0] 3 2 2 3 2 3 2" xfId="7817"/>
    <cellStyle name="쉼표 [0] 3 2 2 3 2 3 2 2" xfId="12672"/>
    <cellStyle name="쉼표 [0] 3 2 2 3 2 3 3" xfId="9937"/>
    <cellStyle name="쉼표 [0] 3 2 2 3 2 4" xfId="7814"/>
    <cellStyle name="쉼표 [0] 3 2 2 3 2 4 2" xfId="12669"/>
    <cellStyle name="쉼표 [0] 3 2 2 3 2 5" xfId="9934"/>
    <cellStyle name="쉼표 [0] 3 2 2 3 3" xfId="4225"/>
    <cellStyle name="쉼표 [0] 3 2 2 3 3 2" xfId="4226"/>
    <cellStyle name="쉼표 [0] 3 2 2 3 3 2 2" xfId="7819"/>
    <cellStyle name="쉼표 [0] 3 2 2 3 3 2 2 2" xfId="12674"/>
    <cellStyle name="쉼표 [0] 3 2 2 3 3 2 3" xfId="9939"/>
    <cellStyle name="쉼표 [0] 3 2 2 3 3 3" xfId="7818"/>
    <cellStyle name="쉼표 [0] 3 2 2 3 3 3 2" xfId="12673"/>
    <cellStyle name="쉼표 [0] 3 2 2 3 3 4" xfId="9938"/>
    <cellStyle name="쉼표 [0] 3 2 2 3 4" xfId="4227"/>
    <cellStyle name="쉼표 [0] 3 2 2 3 4 2" xfId="7820"/>
    <cellStyle name="쉼표 [0] 3 2 2 3 4 2 2" xfId="12675"/>
    <cellStyle name="쉼표 [0] 3 2 2 3 4 3" xfId="9940"/>
    <cellStyle name="쉼표 [0] 3 2 2 3 5" xfId="7813"/>
    <cellStyle name="쉼표 [0] 3 2 2 3 5 2" xfId="12668"/>
    <cellStyle name="쉼표 [0] 3 2 2 3 6" xfId="9933"/>
    <cellStyle name="쉼표 [0] 3 2 2 4" xfId="4228"/>
    <cellStyle name="쉼표 [0] 3 2 2 4 2" xfId="4229"/>
    <cellStyle name="쉼표 [0] 3 2 2 4 2 2" xfId="4230"/>
    <cellStyle name="쉼표 [0] 3 2 2 4 2 2 2" xfId="4231"/>
    <cellStyle name="쉼표 [0] 3 2 2 4 2 2 2 2" xfId="7824"/>
    <cellStyle name="쉼표 [0] 3 2 2 4 2 2 2 2 2" xfId="12679"/>
    <cellStyle name="쉼표 [0] 3 2 2 4 2 2 2 3" xfId="9944"/>
    <cellStyle name="쉼표 [0] 3 2 2 4 2 2 3" xfId="7823"/>
    <cellStyle name="쉼표 [0] 3 2 2 4 2 2 3 2" xfId="12678"/>
    <cellStyle name="쉼표 [0] 3 2 2 4 2 2 4" xfId="9943"/>
    <cellStyle name="쉼표 [0] 3 2 2 4 2 3" xfId="4232"/>
    <cellStyle name="쉼표 [0] 3 2 2 4 2 3 2" xfId="7825"/>
    <cellStyle name="쉼표 [0] 3 2 2 4 2 3 2 2" xfId="12680"/>
    <cellStyle name="쉼표 [0] 3 2 2 4 2 3 3" xfId="9945"/>
    <cellStyle name="쉼표 [0] 3 2 2 4 2 4" xfId="7822"/>
    <cellStyle name="쉼표 [0] 3 2 2 4 2 4 2" xfId="12677"/>
    <cellStyle name="쉼표 [0] 3 2 2 4 2 5" xfId="9942"/>
    <cellStyle name="쉼표 [0] 3 2 2 4 3" xfId="4233"/>
    <cellStyle name="쉼표 [0] 3 2 2 4 3 2" xfId="4234"/>
    <cellStyle name="쉼표 [0] 3 2 2 4 3 2 2" xfId="7827"/>
    <cellStyle name="쉼표 [0] 3 2 2 4 3 2 2 2" xfId="12682"/>
    <cellStyle name="쉼표 [0] 3 2 2 4 3 2 3" xfId="9947"/>
    <cellStyle name="쉼표 [0] 3 2 2 4 3 3" xfId="7826"/>
    <cellStyle name="쉼표 [0] 3 2 2 4 3 3 2" xfId="12681"/>
    <cellStyle name="쉼표 [0] 3 2 2 4 3 4" xfId="9946"/>
    <cellStyle name="쉼표 [0] 3 2 2 4 4" xfId="4235"/>
    <cellStyle name="쉼표 [0] 3 2 2 4 4 2" xfId="7828"/>
    <cellStyle name="쉼표 [0] 3 2 2 4 4 2 2" xfId="12683"/>
    <cellStyle name="쉼표 [0] 3 2 2 4 4 3" xfId="9948"/>
    <cellStyle name="쉼표 [0] 3 2 2 4 5" xfId="7821"/>
    <cellStyle name="쉼표 [0] 3 2 2 4 5 2" xfId="12676"/>
    <cellStyle name="쉼표 [0] 3 2 2 4 6" xfId="9941"/>
    <cellStyle name="쉼표 [0] 3 2 2 5" xfId="4236"/>
    <cellStyle name="쉼표 [0] 3 2 2 5 2" xfId="4237"/>
    <cellStyle name="쉼표 [0] 3 2 2 5 2 2" xfId="4238"/>
    <cellStyle name="쉼표 [0] 3 2 2 5 2 2 2" xfId="7831"/>
    <cellStyle name="쉼표 [0] 3 2 2 5 2 2 2 2" xfId="12686"/>
    <cellStyle name="쉼표 [0] 3 2 2 5 2 2 3" xfId="9951"/>
    <cellStyle name="쉼표 [0] 3 2 2 5 2 3" xfId="7830"/>
    <cellStyle name="쉼표 [0] 3 2 2 5 2 3 2" xfId="12685"/>
    <cellStyle name="쉼표 [0] 3 2 2 5 2 4" xfId="9950"/>
    <cellStyle name="쉼표 [0] 3 2 2 5 3" xfId="4239"/>
    <cellStyle name="쉼표 [0] 3 2 2 5 3 2" xfId="7832"/>
    <cellStyle name="쉼표 [0] 3 2 2 5 3 2 2" xfId="12687"/>
    <cellStyle name="쉼표 [0] 3 2 2 5 3 3" xfId="9952"/>
    <cellStyle name="쉼표 [0] 3 2 2 5 4" xfId="7829"/>
    <cellStyle name="쉼표 [0] 3 2 2 5 4 2" xfId="12684"/>
    <cellStyle name="쉼표 [0] 3 2 2 5 5" xfId="9949"/>
    <cellStyle name="쉼표 [0] 3 2 2 6" xfId="4240"/>
    <cellStyle name="쉼표 [0] 3 2 2 6 2" xfId="4241"/>
    <cellStyle name="쉼표 [0] 3 2 2 6 2 2" xfId="7834"/>
    <cellStyle name="쉼표 [0] 3 2 2 6 2 2 2" xfId="12689"/>
    <cellStyle name="쉼표 [0] 3 2 2 6 2 3" xfId="9954"/>
    <cellStyle name="쉼표 [0] 3 2 2 6 3" xfId="7833"/>
    <cellStyle name="쉼표 [0] 3 2 2 6 3 2" xfId="12688"/>
    <cellStyle name="쉼표 [0] 3 2 2 6 4" xfId="9953"/>
    <cellStyle name="쉼표 [0] 3 2 2 7" xfId="4242"/>
    <cellStyle name="쉼표 [0] 3 2 2 7 2" xfId="7835"/>
    <cellStyle name="쉼표 [0] 3 2 2 7 2 2" xfId="12690"/>
    <cellStyle name="쉼표 [0] 3 2 2 7 3" xfId="9955"/>
    <cellStyle name="쉼표 [0] 3 2 2 8" xfId="7788"/>
    <cellStyle name="쉼표 [0] 3 2 2 8 2" xfId="12643"/>
    <cellStyle name="쉼표 [0] 3 2 2 9" xfId="9908"/>
    <cellStyle name="쉼표 [0] 3 2 3" xfId="4243"/>
    <cellStyle name="쉼표 [0] 3 2 3 2" xfId="4244"/>
    <cellStyle name="쉼표 [0] 3 2 3 2 2" xfId="4245"/>
    <cellStyle name="쉼표 [0] 3 2 3 2 2 2" xfId="4246"/>
    <cellStyle name="쉼표 [0] 3 2 3 2 2 2 2" xfId="4247"/>
    <cellStyle name="쉼표 [0] 3 2 3 2 2 2 2 2" xfId="4248"/>
    <cellStyle name="쉼표 [0] 3 2 3 2 2 2 2 2 2" xfId="7841"/>
    <cellStyle name="쉼표 [0] 3 2 3 2 2 2 2 2 2 2" xfId="12696"/>
    <cellStyle name="쉼표 [0] 3 2 3 2 2 2 2 2 3" xfId="9961"/>
    <cellStyle name="쉼표 [0] 3 2 3 2 2 2 2 3" xfId="7840"/>
    <cellStyle name="쉼표 [0] 3 2 3 2 2 2 2 3 2" xfId="12695"/>
    <cellStyle name="쉼표 [0] 3 2 3 2 2 2 2 4" xfId="9960"/>
    <cellStyle name="쉼표 [0] 3 2 3 2 2 2 3" xfId="4249"/>
    <cellStyle name="쉼표 [0] 3 2 3 2 2 2 3 2" xfId="7842"/>
    <cellStyle name="쉼표 [0] 3 2 3 2 2 2 3 2 2" xfId="12697"/>
    <cellStyle name="쉼표 [0] 3 2 3 2 2 2 3 3" xfId="9962"/>
    <cellStyle name="쉼표 [0] 3 2 3 2 2 2 4" xfId="7839"/>
    <cellStyle name="쉼표 [0] 3 2 3 2 2 2 4 2" xfId="12694"/>
    <cellStyle name="쉼표 [0] 3 2 3 2 2 2 5" xfId="9959"/>
    <cellStyle name="쉼표 [0] 3 2 3 2 2 3" xfId="4250"/>
    <cellStyle name="쉼표 [0] 3 2 3 2 2 3 2" xfId="4251"/>
    <cellStyle name="쉼표 [0] 3 2 3 2 2 3 2 2" xfId="7844"/>
    <cellStyle name="쉼표 [0] 3 2 3 2 2 3 2 2 2" xfId="12699"/>
    <cellStyle name="쉼표 [0] 3 2 3 2 2 3 2 3" xfId="9964"/>
    <cellStyle name="쉼표 [0] 3 2 3 2 2 3 3" xfId="7843"/>
    <cellStyle name="쉼표 [0] 3 2 3 2 2 3 3 2" xfId="12698"/>
    <cellStyle name="쉼표 [0] 3 2 3 2 2 3 4" xfId="9963"/>
    <cellStyle name="쉼표 [0] 3 2 3 2 2 4" xfId="4252"/>
    <cellStyle name="쉼표 [0] 3 2 3 2 2 4 2" xfId="7845"/>
    <cellStyle name="쉼표 [0] 3 2 3 2 2 4 2 2" xfId="12700"/>
    <cellStyle name="쉼표 [0] 3 2 3 2 2 4 3" xfId="9965"/>
    <cellStyle name="쉼표 [0] 3 2 3 2 2 5" xfId="7838"/>
    <cellStyle name="쉼표 [0] 3 2 3 2 2 5 2" xfId="12693"/>
    <cellStyle name="쉼표 [0] 3 2 3 2 2 6" xfId="9958"/>
    <cellStyle name="쉼표 [0] 3 2 3 2 3" xfId="4253"/>
    <cellStyle name="쉼표 [0] 3 2 3 2 3 2" xfId="4254"/>
    <cellStyle name="쉼표 [0] 3 2 3 2 3 2 2" xfId="4255"/>
    <cellStyle name="쉼표 [0] 3 2 3 2 3 2 2 2" xfId="4256"/>
    <cellStyle name="쉼표 [0] 3 2 3 2 3 2 2 2 2" xfId="7849"/>
    <cellStyle name="쉼표 [0] 3 2 3 2 3 2 2 2 2 2" xfId="12704"/>
    <cellStyle name="쉼표 [0] 3 2 3 2 3 2 2 2 3" xfId="9969"/>
    <cellStyle name="쉼표 [0] 3 2 3 2 3 2 2 3" xfId="7848"/>
    <cellStyle name="쉼표 [0] 3 2 3 2 3 2 2 3 2" xfId="12703"/>
    <cellStyle name="쉼표 [0] 3 2 3 2 3 2 2 4" xfId="9968"/>
    <cellStyle name="쉼표 [0] 3 2 3 2 3 2 3" xfId="4257"/>
    <cellStyle name="쉼표 [0] 3 2 3 2 3 2 3 2" xfId="7850"/>
    <cellStyle name="쉼표 [0] 3 2 3 2 3 2 3 2 2" xfId="12705"/>
    <cellStyle name="쉼표 [0] 3 2 3 2 3 2 3 3" xfId="9970"/>
    <cellStyle name="쉼표 [0] 3 2 3 2 3 2 4" xfId="7847"/>
    <cellStyle name="쉼표 [0] 3 2 3 2 3 2 4 2" xfId="12702"/>
    <cellStyle name="쉼표 [0] 3 2 3 2 3 2 5" xfId="9967"/>
    <cellStyle name="쉼표 [0] 3 2 3 2 3 3" xfId="4258"/>
    <cellStyle name="쉼표 [0] 3 2 3 2 3 3 2" xfId="4259"/>
    <cellStyle name="쉼표 [0] 3 2 3 2 3 3 2 2" xfId="7852"/>
    <cellStyle name="쉼표 [0] 3 2 3 2 3 3 2 2 2" xfId="12707"/>
    <cellStyle name="쉼표 [0] 3 2 3 2 3 3 2 3" xfId="9972"/>
    <cellStyle name="쉼표 [0] 3 2 3 2 3 3 3" xfId="7851"/>
    <cellStyle name="쉼표 [0] 3 2 3 2 3 3 3 2" xfId="12706"/>
    <cellStyle name="쉼표 [0] 3 2 3 2 3 3 4" xfId="9971"/>
    <cellStyle name="쉼표 [0] 3 2 3 2 3 4" xfId="4260"/>
    <cellStyle name="쉼표 [0] 3 2 3 2 3 4 2" xfId="7853"/>
    <cellStyle name="쉼표 [0] 3 2 3 2 3 4 2 2" xfId="12708"/>
    <cellStyle name="쉼표 [0] 3 2 3 2 3 4 3" xfId="9973"/>
    <cellStyle name="쉼표 [0] 3 2 3 2 3 5" xfId="7846"/>
    <cellStyle name="쉼표 [0] 3 2 3 2 3 5 2" xfId="12701"/>
    <cellStyle name="쉼표 [0] 3 2 3 2 3 6" xfId="9966"/>
    <cellStyle name="쉼표 [0] 3 2 3 2 4" xfId="4261"/>
    <cellStyle name="쉼표 [0] 3 2 3 2 4 2" xfId="4262"/>
    <cellStyle name="쉼표 [0] 3 2 3 2 4 2 2" xfId="4263"/>
    <cellStyle name="쉼표 [0] 3 2 3 2 4 2 2 2" xfId="7856"/>
    <cellStyle name="쉼표 [0] 3 2 3 2 4 2 2 2 2" xfId="12711"/>
    <cellStyle name="쉼표 [0] 3 2 3 2 4 2 2 3" xfId="9976"/>
    <cellStyle name="쉼표 [0] 3 2 3 2 4 2 3" xfId="7855"/>
    <cellStyle name="쉼표 [0] 3 2 3 2 4 2 3 2" xfId="12710"/>
    <cellStyle name="쉼표 [0] 3 2 3 2 4 2 4" xfId="9975"/>
    <cellStyle name="쉼표 [0] 3 2 3 2 4 3" xfId="4264"/>
    <cellStyle name="쉼표 [0] 3 2 3 2 4 3 2" xfId="7857"/>
    <cellStyle name="쉼표 [0] 3 2 3 2 4 3 2 2" xfId="12712"/>
    <cellStyle name="쉼표 [0] 3 2 3 2 4 3 3" xfId="9977"/>
    <cellStyle name="쉼표 [0] 3 2 3 2 4 4" xfId="7854"/>
    <cellStyle name="쉼표 [0] 3 2 3 2 4 4 2" xfId="12709"/>
    <cellStyle name="쉼표 [0] 3 2 3 2 4 5" xfId="9974"/>
    <cellStyle name="쉼표 [0] 3 2 3 2 5" xfId="4265"/>
    <cellStyle name="쉼표 [0] 3 2 3 2 5 2" xfId="4266"/>
    <cellStyle name="쉼표 [0] 3 2 3 2 5 2 2" xfId="7859"/>
    <cellStyle name="쉼표 [0] 3 2 3 2 5 2 2 2" xfId="12714"/>
    <cellStyle name="쉼표 [0] 3 2 3 2 5 2 3" xfId="9979"/>
    <cellStyle name="쉼표 [0] 3 2 3 2 5 3" xfId="7858"/>
    <cellStyle name="쉼표 [0] 3 2 3 2 5 3 2" xfId="12713"/>
    <cellStyle name="쉼표 [0] 3 2 3 2 5 4" xfId="9978"/>
    <cellStyle name="쉼표 [0] 3 2 3 2 6" xfId="4267"/>
    <cellStyle name="쉼표 [0] 3 2 3 2 6 2" xfId="7860"/>
    <cellStyle name="쉼표 [0] 3 2 3 2 6 2 2" xfId="12715"/>
    <cellStyle name="쉼표 [0] 3 2 3 2 6 3" xfId="9980"/>
    <cellStyle name="쉼표 [0] 3 2 3 2 7" xfId="7837"/>
    <cellStyle name="쉼표 [0] 3 2 3 2 7 2" xfId="12692"/>
    <cellStyle name="쉼표 [0] 3 2 3 2 8" xfId="9957"/>
    <cellStyle name="쉼표 [0] 3 2 3 3" xfId="4268"/>
    <cellStyle name="쉼표 [0] 3 2 3 3 2" xfId="4269"/>
    <cellStyle name="쉼표 [0] 3 2 3 3 2 2" xfId="4270"/>
    <cellStyle name="쉼표 [0] 3 2 3 3 2 2 2" xfId="4271"/>
    <cellStyle name="쉼표 [0] 3 2 3 3 2 2 2 2" xfId="7864"/>
    <cellStyle name="쉼표 [0] 3 2 3 3 2 2 2 2 2" xfId="12719"/>
    <cellStyle name="쉼표 [0] 3 2 3 3 2 2 2 3" xfId="9984"/>
    <cellStyle name="쉼표 [0] 3 2 3 3 2 2 3" xfId="7863"/>
    <cellStyle name="쉼표 [0] 3 2 3 3 2 2 3 2" xfId="12718"/>
    <cellStyle name="쉼표 [0] 3 2 3 3 2 2 4" xfId="9983"/>
    <cellStyle name="쉼표 [0] 3 2 3 3 2 3" xfId="4272"/>
    <cellStyle name="쉼표 [0] 3 2 3 3 2 3 2" xfId="7865"/>
    <cellStyle name="쉼표 [0] 3 2 3 3 2 3 2 2" xfId="12720"/>
    <cellStyle name="쉼표 [0] 3 2 3 3 2 3 3" xfId="9985"/>
    <cellStyle name="쉼표 [0] 3 2 3 3 2 4" xfId="7862"/>
    <cellStyle name="쉼표 [0] 3 2 3 3 2 4 2" xfId="12717"/>
    <cellStyle name="쉼표 [0] 3 2 3 3 2 5" xfId="9982"/>
    <cellStyle name="쉼표 [0] 3 2 3 3 3" xfId="4273"/>
    <cellStyle name="쉼표 [0] 3 2 3 3 3 2" xfId="4274"/>
    <cellStyle name="쉼표 [0] 3 2 3 3 3 2 2" xfId="7867"/>
    <cellStyle name="쉼표 [0] 3 2 3 3 3 2 2 2" xfId="12722"/>
    <cellStyle name="쉼표 [0] 3 2 3 3 3 2 3" xfId="9987"/>
    <cellStyle name="쉼표 [0] 3 2 3 3 3 3" xfId="7866"/>
    <cellStyle name="쉼표 [0] 3 2 3 3 3 3 2" xfId="12721"/>
    <cellStyle name="쉼표 [0] 3 2 3 3 3 4" xfId="9986"/>
    <cellStyle name="쉼표 [0] 3 2 3 3 4" xfId="4275"/>
    <cellStyle name="쉼표 [0] 3 2 3 3 4 2" xfId="7868"/>
    <cellStyle name="쉼표 [0] 3 2 3 3 4 2 2" xfId="12723"/>
    <cellStyle name="쉼표 [0] 3 2 3 3 4 3" xfId="9988"/>
    <cellStyle name="쉼표 [0] 3 2 3 3 5" xfId="7861"/>
    <cellStyle name="쉼표 [0] 3 2 3 3 5 2" xfId="12716"/>
    <cellStyle name="쉼표 [0] 3 2 3 3 6" xfId="9981"/>
    <cellStyle name="쉼표 [0] 3 2 3 4" xfId="4276"/>
    <cellStyle name="쉼표 [0] 3 2 3 4 2" xfId="4277"/>
    <cellStyle name="쉼표 [0] 3 2 3 4 2 2" xfId="4278"/>
    <cellStyle name="쉼표 [0] 3 2 3 4 2 2 2" xfId="4279"/>
    <cellStyle name="쉼표 [0] 3 2 3 4 2 2 2 2" xfId="7872"/>
    <cellStyle name="쉼표 [0] 3 2 3 4 2 2 2 2 2" xfId="12727"/>
    <cellStyle name="쉼표 [0] 3 2 3 4 2 2 2 3" xfId="9992"/>
    <cellStyle name="쉼표 [0] 3 2 3 4 2 2 3" xfId="7871"/>
    <cellStyle name="쉼표 [0] 3 2 3 4 2 2 3 2" xfId="12726"/>
    <cellStyle name="쉼표 [0] 3 2 3 4 2 2 4" xfId="9991"/>
    <cellStyle name="쉼표 [0] 3 2 3 4 2 3" xfId="4280"/>
    <cellStyle name="쉼표 [0] 3 2 3 4 2 3 2" xfId="7873"/>
    <cellStyle name="쉼표 [0] 3 2 3 4 2 3 2 2" xfId="12728"/>
    <cellStyle name="쉼표 [0] 3 2 3 4 2 3 3" xfId="9993"/>
    <cellStyle name="쉼표 [0] 3 2 3 4 2 4" xfId="7870"/>
    <cellStyle name="쉼표 [0] 3 2 3 4 2 4 2" xfId="12725"/>
    <cellStyle name="쉼표 [0] 3 2 3 4 2 5" xfId="9990"/>
    <cellStyle name="쉼표 [0] 3 2 3 4 3" xfId="4281"/>
    <cellStyle name="쉼표 [0] 3 2 3 4 3 2" xfId="4282"/>
    <cellStyle name="쉼표 [0] 3 2 3 4 3 2 2" xfId="7875"/>
    <cellStyle name="쉼표 [0] 3 2 3 4 3 2 2 2" xfId="12730"/>
    <cellStyle name="쉼표 [0] 3 2 3 4 3 2 3" xfId="9995"/>
    <cellStyle name="쉼표 [0] 3 2 3 4 3 3" xfId="7874"/>
    <cellStyle name="쉼표 [0] 3 2 3 4 3 3 2" xfId="12729"/>
    <cellStyle name="쉼표 [0] 3 2 3 4 3 4" xfId="9994"/>
    <cellStyle name="쉼표 [0] 3 2 3 4 4" xfId="4283"/>
    <cellStyle name="쉼표 [0] 3 2 3 4 4 2" xfId="7876"/>
    <cellStyle name="쉼표 [0] 3 2 3 4 4 2 2" xfId="12731"/>
    <cellStyle name="쉼표 [0] 3 2 3 4 4 3" xfId="9996"/>
    <cellStyle name="쉼표 [0] 3 2 3 4 5" xfId="7869"/>
    <cellStyle name="쉼표 [0] 3 2 3 4 5 2" xfId="12724"/>
    <cellStyle name="쉼표 [0] 3 2 3 4 6" xfId="9989"/>
    <cellStyle name="쉼표 [0] 3 2 3 5" xfId="4284"/>
    <cellStyle name="쉼표 [0] 3 2 3 5 2" xfId="4285"/>
    <cellStyle name="쉼표 [0] 3 2 3 5 2 2" xfId="4286"/>
    <cellStyle name="쉼표 [0] 3 2 3 5 2 2 2" xfId="7879"/>
    <cellStyle name="쉼표 [0] 3 2 3 5 2 2 2 2" xfId="12734"/>
    <cellStyle name="쉼표 [0] 3 2 3 5 2 2 3" xfId="9999"/>
    <cellStyle name="쉼표 [0] 3 2 3 5 2 3" xfId="7878"/>
    <cellStyle name="쉼표 [0] 3 2 3 5 2 3 2" xfId="12733"/>
    <cellStyle name="쉼표 [0] 3 2 3 5 2 4" xfId="9998"/>
    <cellStyle name="쉼표 [0] 3 2 3 5 3" xfId="4287"/>
    <cellStyle name="쉼표 [0] 3 2 3 5 3 2" xfId="7880"/>
    <cellStyle name="쉼표 [0] 3 2 3 5 3 2 2" xfId="12735"/>
    <cellStyle name="쉼표 [0] 3 2 3 5 3 3" xfId="10000"/>
    <cellStyle name="쉼표 [0] 3 2 3 5 4" xfId="7877"/>
    <cellStyle name="쉼표 [0] 3 2 3 5 4 2" xfId="12732"/>
    <cellStyle name="쉼표 [0] 3 2 3 5 5" xfId="9997"/>
    <cellStyle name="쉼표 [0] 3 2 3 6" xfId="4288"/>
    <cellStyle name="쉼표 [0] 3 2 3 6 2" xfId="4289"/>
    <cellStyle name="쉼표 [0] 3 2 3 6 2 2" xfId="7882"/>
    <cellStyle name="쉼표 [0] 3 2 3 6 2 2 2" xfId="12737"/>
    <cellStyle name="쉼표 [0] 3 2 3 6 2 3" xfId="10002"/>
    <cellStyle name="쉼표 [0] 3 2 3 6 3" xfId="7881"/>
    <cellStyle name="쉼표 [0] 3 2 3 6 3 2" xfId="12736"/>
    <cellStyle name="쉼표 [0] 3 2 3 6 4" xfId="10001"/>
    <cellStyle name="쉼표 [0] 3 2 3 7" xfId="4290"/>
    <cellStyle name="쉼표 [0] 3 2 3 7 2" xfId="7883"/>
    <cellStyle name="쉼표 [0] 3 2 3 7 2 2" xfId="12738"/>
    <cellStyle name="쉼표 [0] 3 2 3 7 3" xfId="10003"/>
    <cellStyle name="쉼표 [0] 3 2 3 8" xfId="7836"/>
    <cellStyle name="쉼표 [0] 3 2 3 8 2" xfId="12691"/>
    <cellStyle name="쉼표 [0] 3 2 3 9" xfId="9956"/>
    <cellStyle name="쉼표 [0] 3 2 4" xfId="4291"/>
    <cellStyle name="쉼표 [0] 3 2 4 2" xfId="4292"/>
    <cellStyle name="쉼표 [0] 3 2 4 2 2" xfId="4293"/>
    <cellStyle name="쉼표 [0] 3 2 4 2 2 2" xfId="4294"/>
    <cellStyle name="쉼표 [0] 3 2 4 2 2 2 2" xfId="4295"/>
    <cellStyle name="쉼표 [0] 3 2 4 2 2 2 2 2" xfId="7888"/>
    <cellStyle name="쉼표 [0] 3 2 4 2 2 2 2 2 2" xfId="12743"/>
    <cellStyle name="쉼표 [0] 3 2 4 2 2 2 2 3" xfId="10008"/>
    <cellStyle name="쉼표 [0] 3 2 4 2 2 2 3" xfId="7887"/>
    <cellStyle name="쉼표 [0] 3 2 4 2 2 2 3 2" xfId="12742"/>
    <cellStyle name="쉼표 [0] 3 2 4 2 2 2 4" xfId="10007"/>
    <cellStyle name="쉼표 [0] 3 2 4 2 2 3" xfId="4296"/>
    <cellStyle name="쉼표 [0] 3 2 4 2 2 3 2" xfId="7889"/>
    <cellStyle name="쉼표 [0] 3 2 4 2 2 3 2 2" xfId="12744"/>
    <cellStyle name="쉼표 [0] 3 2 4 2 2 3 3" xfId="10009"/>
    <cellStyle name="쉼표 [0] 3 2 4 2 2 4" xfId="7886"/>
    <cellStyle name="쉼표 [0] 3 2 4 2 2 4 2" xfId="12741"/>
    <cellStyle name="쉼표 [0] 3 2 4 2 2 5" xfId="10006"/>
    <cellStyle name="쉼표 [0] 3 2 4 2 3" xfId="4297"/>
    <cellStyle name="쉼표 [0] 3 2 4 2 3 2" xfId="4298"/>
    <cellStyle name="쉼표 [0] 3 2 4 2 3 2 2" xfId="7891"/>
    <cellStyle name="쉼표 [0] 3 2 4 2 3 2 2 2" xfId="12746"/>
    <cellStyle name="쉼표 [0] 3 2 4 2 3 2 3" xfId="10011"/>
    <cellStyle name="쉼표 [0] 3 2 4 2 3 3" xfId="7890"/>
    <cellStyle name="쉼표 [0] 3 2 4 2 3 3 2" xfId="12745"/>
    <cellStyle name="쉼표 [0] 3 2 4 2 3 4" xfId="10010"/>
    <cellStyle name="쉼표 [0] 3 2 4 2 4" xfId="4299"/>
    <cellStyle name="쉼표 [0] 3 2 4 2 4 2" xfId="7892"/>
    <cellStyle name="쉼표 [0] 3 2 4 2 4 2 2" xfId="12747"/>
    <cellStyle name="쉼표 [0] 3 2 4 2 4 3" xfId="10012"/>
    <cellStyle name="쉼표 [0] 3 2 4 2 5" xfId="7885"/>
    <cellStyle name="쉼표 [0] 3 2 4 2 5 2" xfId="12740"/>
    <cellStyle name="쉼표 [0] 3 2 4 2 6" xfId="10005"/>
    <cellStyle name="쉼표 [0] 3 2 4 3" xfId="4300"/>
    <cellStyle name="쉼표 [0] 3 2 4 3 2" xfId="4301"/>
    <cellStyle name="쉼표 [0] 3 2 4 3 2 2" xfId="4302"/>
    <cellStyle name="쉼표 [0] 3 2 4 3 2 2 2" xfId="4303"/>
    <cellStyle name="쉼표 [0] 3 2 4 3 2 2 2 2" xfId="7896"/>
    <cellStyle name="쉼표 [0] 3 2 4 3 2 2 2 2 2" xfId="12751"/>
    <cellStyle name="쉼표 [0] 3 2 4 3 2 2 2 3" xfId="10016"/>
    <cellStyle name="쉼표 [0] 3 2 4 3 2 2 3" xfId="7895"/>
    <cellStyle name="쉼표 [0] 3 2 4 3 2 2 3 2" xfId="12750"/>
    <cellStyle name="쉼표 [0] 3 2 4 3 2 2 4" xfId="10015"/>
    <cellStyle name="쉼표 [0] 3 2 4 3 2 3" xfId="4304"/>
    <cellStyle name="쉼표 [0] 3 2 4 3 2 3 2" xfId="7897"/>
    <cellStyle name="쉼표 [0] 3 2 4 3 2 3 2 2" xfId="12752"/>
    <cellStyle name="쉼표 [0] 3 2 4 3 2 3 3" xfId="10017"/>
    <cellStyle name="쉼표 [0] 3 2 4 3 2 4" xfId="7894"/>
    <cellStyle name="쉼표 [0] 3 2 4 3 2 4 2" xfId="12749"/>
    <cellStyle name="쉼표 [0] 3 2 4 3 2 5" xfId="10014"/>
    <cellStyle name="쉼표 [0] 3 2 4 3 3" xfId="4305"/>
    <cellStyle name="쉼표 [0] 3 2 4 3 3 2" xfId="4306"/>
    <cellStyle name="쉼표 [0] 3 2 4 3 3 2 2" xfId="7899"/>
    <cellStyle name="쉼표 [0] 3 2 4 3 3 2 2 2" xfId="12754"/>
    <cellStyle name="쉼표 [0] 3 2 4 3 3 2 3" xfId="10019"/>
    <cellStyle name="쉼표 [0] 3 2 4 3 3 3" xfId="7898"/>
    <cellStyle name="쉼표 [0] 3 2 4 3 3 3 2" xfId="12753"/>
    <cellStyle name="쉼표 [0] 3 2 4 3 3 4" xfId="10018"/>
    <cellStyle name="쉼표 [0] 3 2 4 3 4" xfId="4307"/>
    <cellStyle name="쉼표 [0] 3 2 4 3 4 2" xfId="7900"/>
    <cellStyle name="쉼표 [0] 3 2 4 3 4 2 2" xfId="12755"/>
    <cellStyle name="쉼표 [0] 3 2 4 3 4 3" xfId="10020"/>
    <cellStyle name="쉼표 [0] 3 2 4 3 5" xfId="7893"/>
    <cellStyle name="쉼표 [0] 3 2 4 3 5 2" xfId="12748"/>
    <cellStyle name="쉼표 [0] 3 2 4 3 6" xfId="10013"/>
    <cellStyle name="쉼표 [0] 3 2 4 4" xfId="4308"/>
    <cellStyle name="쉼표 [0] 3 2 4 4 2" xfId="4309"/>
    <cellStyle name="쉼표 [0] 3 2 4 4 2 2" xfId="4310"/>
    <cellStyle name="쉼표 [0] 3 2 4 4 2 2 2" xfId="7903"/>
    <cellStyle name="쉼표 [0] 3 2 4 4 2 2 2 2" xfId="12758"/>
    <cellStyle name="쉼표 [0] 3 2 4 4 2 2 3" xfId="10023"/>
    <cellStyle name="쉼표 [0] 3 2 4 4 2 3" xfId="7902"/>
    <cellStyle name="쉼표 [0] 3 2 4 4 2 3 2" xfId="12757"/>
    <cellStyle name="쉼표 [0] 3 2 4 4 2 4" xfId="10022"/>
    <cellStyle name="쉼표 [0] 3 2 4 4 3" xfId="4311"/>
    <cellStyle name="쉼표 [0] 3 2 4 4 3 2" xfId="7904"/>
    <cellStyle name="쉼표 [0] 3 2 4 4 3 2 2" xfId="12759"/>
    <cellStyle name="쉼표 [0] 3 2 4 4 3 3" xfId="10024"/>
    <cellStyle name="쉼표 [0] 3 2 4 4 4" xfId="7901"/>
    <cellStyle name="쉼표 [0] 3 2 4 4 4 2" xfId="12756"/>
    <cellStyle name="쉼표 [0] 3 2 4 4 5" xfId="10021"/>
    <cellStyle name="쉼표 [0] 3 2 4 5" xfId="4312"/>
    <cellStyle name="쉼표 [0] 3 2 4 5 2" xfId="4313"/>
    <cellStyle name="쉼표 [0] 3 2 4 5 2 2" xfId="7906"/>
    <cellStyle name="쉼표 [0] 3 2 4 5 2 2 2" xfId="12761"/>
    <cellStyle name="쉼표 [0] 3 2 4 5 2 3" xfId="10026"/>
    <cellStyle name="쉼표 [0] 3 2 4 5 3" xfId="7905"/>
    <cellStyle name="쉼표 [0] 3 2 4 5 3 2" xfId="12760"/>
    <cellStyle name="쉼표 [0] 3 2 4 5 4" xfId="10025"/>
    <cellStyle name="쉼표 [0] 3 2 4 6" xfId="4314"/>
    <cellStyle name="쉼표 [0] 3 2 4 6 2" xfId="7907"/>
    <cellStyle name="쉼표 [0] 3 2 4 6 2 2" xfId="12762"/>
    <cellStyle name="쉼표 [0] 3 2 4 6 3" xfId="10027"/>
    <cellStyle name="쉼표 [0] 3 2 4 7" xfId="7884"/>
    <cellStyle name="쉼표 [0] 3 2 4 7 2" xfId="12739"/>
    <cellStyle name="쉼표 [0] 3 2 4 8" xfId="10004"/>
    <cellStyle name="쉼표 [0] 3 2 5" xfId="4315"/>
    <cellStyle name="쉼표 [0] 3 2 5 2" xfId="4316"/>
    <cellStyle name="쉼표 [0] 3 2 5 2 2" xfId="4317"/>
    <cellStyle name="쉼표 [0] 3 2 5 2 2 2" xfId="4318"/>
    <cellStyle name="쉼표 [0] 3 2 5 2 2 2 2" xfId="7911"/>
    <cellStyle name="쉼표 [0] 3 2 5 2 2 2 2 2" xfId="12766"/>
    <cellStyle name="쉼표 [0] 3 2 5 2 2 2 3" xfId="10031"/>
    <cellStyle name="쉼표 [0] 3 2 5 2 2 3" xfId="7910"/>
    <cellStyle name="쉼표 [0] 3 2 5 2 2 3 2" xfId="12765"/>
    <cellStyle name="쉼표 [0] 3 2 5 2 2 4" xfId="10030"/>
    <cellStyle name="쉼표 [0] 3 2 5 2 3" xfId="4319"/>
    <cellStyle name="쉼표 [0] 3 2 5 2 3 2" xfId="7912"/>
    <cellStyle name="쉼표 [0] 3 2 5 2 3 2 2" xfId="12767"/>
    <cellStyle name="쉼표 [0] 3 2 5 2 3 3" xfId="10032"/>
    <cellStyle name="쉼표 [0] 3 2 5 2 4" xfId="7909"/>
    <cellStyle name="쉼표 [0] 3 2 5 2 4 2" xfId="12764"/>
    <cellStyle name="쉼표 [0] 3 2 5 2 5" xfId="10029"/>
    <cellStyle name="쉼표 [0] 3 2 5 3" xfId="4320"/>
    <cellStyle name="쉼표 [0] 3 2 5 3 2" xfId="4321"/>
    <cellStyle name="쉼표 [0] 3 2 5 3 2 2" xfId="7914"/>
    <cellStyle name="쉼표 [0] 3 2 5 3 2 2 2" xfId="12769"/>
    <cellStyle name="쉼표 [0] 3 2 5 3 2 3" xfId="10034"/>
    <cellStyle name="쉼표 [0] 3 2 5 3 3" xfId="7913"/>
    <cellStyle name="쉼표 [0] 3 2 5 3 3 2" xfId="12768"/>
    <cellStyle name="쉼표 [0] 3 2 5 3 4" xfId="10033"/>
    <cellStyle name="쉼표 [0] 3 2 5 4" xfId="4322"/>
    <cellStyle name="쉼표 [0] 3 2 5 4 2" xfId="7915"/>
    <cellStyle name="쉼표 [0] 3 2 5 4 2 2" xfId="12770"/>
    <cellStyle name="쉼표 [0] 3 2 5 4 3" xfId="10035"/>
    <cellStyle name="쉼표 [0] 3 2 5 5" xfId="7908"/>
    <cellStyle name="쉼표 [0] 3 2 5 5 2" xfId="12763"/>
    <cellStyle name="쉼표 [0] 3 2 5 6" xfId="10028"/>
    <cellStyle name="쉼표 [0] 3 2 6" xfId="4323"/>
    <cellStyle name="쉼표 [0] 3 2 6 2" xfId="4324"/>
    <cellStyle name="쉼표 [0] 3 2 6 2 2" xfId="4325"/>
    <cellStyle name="쉼표 [0] 3 2 6 2 2 2" xfId="4326"/>
    <cellStyle name="쉼표 [0] 3 2 6 2 2 2 2" xfId="7919"/>
    <cellStyle name="쉼표 [0] 3 2 6 2 2 2 2 2" xfId="12774"/>
    <cellStyle name="쉼표 [0] 3 2 6 2 2 2 3" xfId="10039"/>
    <cellStyle name="쉼표 [0] 3 2 6 2 2 3" xfId="7918"/>
    <cellStyle name="쉼표 [0] 3 2 6 2 2 3 2" xfId="12773"/>
    <cellStyle name="쉼표 [0] 3 2 6 2 2 4" xfId="10038"/>
    <cellStyle name="쉼표 [0] 3 2 6 2 3" xfId="4327"/>
    <cellStyle name="쉼표 [0] 3 2 6 2 3 2" xfId="7920"/>
    <cellStyle name="쉼표 [0] 3 2 6 2 3 2 2" xfId="12775"/>
    <cellStyle name="쉼표 [0] 3 2 6 2 3 3" xfId="10040"/>
    <cellStyle name="쉼표 [0] 3 2 6 2 4" xfId="7917"/>
    <cellStyle name="쉼표 [0] 3 2 6 2 4 2" xfId="12772"/>
    <cellStyle name="쉼표 [0] 3 2 6 2 5" xfId="10037"/>
    <cellStyle name="쉼표 [0] 3 2 6 3" xfId="4328"/>
    <cellStyle name="쉼표 [0] 3 2 6 3 2" xfId="4329"/>
    <cellStyle name="쉼표 [0] 3 2 6 3 2 2" xfId="7922"/>
    <cellStyle name="쉼표 [0] 3 2 6 3 2 2 2" xfId="12777"/>
    <cellStyle name="쉼표 [0] 3 2 6 3 2 3" xfId="10042"/>
    <cellStyle name="쉼표 [0] 3 2 6 3 3" xfId="7921"/>
    <cellStyle name="쉼표 [0] 3 2 6 3 3 2" xfId="12776"/>
    <cellStyle name="쉼표 [0] 3 2 6 3 4" xfId="10041"/>
    <cellStyle name="쉼표 [0] 3 2 6 4" xfId="4330"/>
    <cellStyle name="쉼표 [0] 3 2 6 4 2" xfId="7923"/>
    <cellStyle name="쉼표 [0] 3 2 6 4 2 2" xfId="12778"/>
    <cellStyle name="쉼표 [0] 3 2 6 4 3" xfId="10043"/>
    <cellStyle name="쉼표 [0] 3 2 6 5" xfId="7916"/>
    <cellStyle name="쉼표 [0] 3 2 6 5 2" xfId="12771"/>
    <cellStyle name="쉼표 [0] 3 2 6 6" xfId="10036"/>
    <cellStyle name="쉼표 [0] 3 2 7" xfId="4331"/>
    <cellStyle name="쉼표 [0] 3 2 7 2" xfId="4332"/>
    <cellStyle name="쉼표 [0] 3 2 7 2 2" xfId="4333"/>
    <cellStyle name="쉼표 [0] 3 2 7 2 2 2" xfId="7926"/>
    <cellStyle name="쉼표 [0] 3 2 7 2 2 2 2" xfId="12781"/>
    <cellStyle name="쉼표 [0] 3 2 7 2 2 3" xfId="10046"/>
    <cellStyle name="쉼표 [0] 3 2 7 2 3" xfId="7925"/>
    <cellStyle name="쉼표 [0] 3 2 7 2 3 2" xfId="12780"/>
    <cellStyle name="쉼표 [0] 3 2 7 2 4" xfId="10045"/>
    <cellStyle name="쉼표 [0] 3 2 7 3" xfId="4334"/>
    <cellStyle name="쉼표 [0] 3 2 7 3 2" xfId="7927"/>
    <cellStyle name="쉼표 [0] 3 2 7 3 2 2" xfId="12782"/>
    <cellStyle name="쉼표 [0] 3 2 7 3 3" xfId="10047"/>
    <cellStyle name="쉼표 [0] 3 2 7 4" xfId="7924"/>
    <cellStyle name="쉼표 [0] 3 2 7 4 2" xfId="12779"/>
    <cellStyle name="쉼표 [0] 3 2 7 5" xfId="10044"/>
    <cellStyle name="쉼표 [0] 3 2 8" xfId="4335"/>
    <cellStyle name="쉼표 [0] 3 2 8 2" xfId="4336"/>
    <cellStyle name="쉼표 [0] 3 2 8 2 2" xfId="7929"/>
    <cellStyle name="쉼표 [0] 3 2 8 2 2 2" xfId="12784"/>
    <cellStyle name="쉼표 [0] 3 2 8 2 3" xfId="10049"/>
    <cellStyle name="쉼표 [0] 3 2 8 3" xfId="7928"/>
    <cellStyle name="쉼표 [0] 3 2 8 3 2" xfId="12783"/>
    <cellStyle name="쉼표 [0] 3 2 8 4" xfId="10048"/>
    <cellStyle name="쉼표 [0] 3 2 9" xfId="4337"/>
    <cellStyle name="쉼표 [0] 3 2 9 2" xfId="7930"/>
    <cellStyle name="쉼표 [0] 3 2 9 2 2" xfId="12785"/>
    <cellStyle name="쉼표 [0] 3 2 9 3" xfId="10050"/>
    <cellStyle name="쉼표 [0] 3 3" xfId="2708"/>
    <cellStyle name="쉼표 [0] 3 4" xfId="4338"/>
    <cellStyle name="쉼표 [0] 3 4 2" xfId="4339"/>
    <cellStyle name="쉼표 [0] 3 4 2 2" xfId="4340"/>
    <cellStyle name="쉼표 [0] 3 4 2 2 2" xfId="4341"/>
    <cellStyle name="쉼표 [0] 3 4 2 2 2 2" xfId="4342"/>
    <cellStyle name="쉼표 [0] 3 4 2 2 2 2 2" xfId="4343"/>
    <cellStyle name="쉼표 [0] 3 4 2 2 2 2 2 2" xfId="7936"/>
    <cellStyle name="쉼표 [0] 3 4 2 2 2 2 2 2 2" xfId="12791"/>
    <cellStyle name="쉼표 [0] 3 4 2 2 2 2 2 3" xfId="10056"/>
    <cellStyle name="쉼표 [0] 3 4 2 2 2 2 3" xfId="7935"/>
    <cellStyle name="쉼표 [0] 3 4 2 2 2 2 3 2" xfId="12790"/>
    <cellStyle name="쉼표 [0] 3 4 2 2 2 2 4" xfId="10055"/>
    <cellStyle name="쉼표 [0] 3 4 2 2 2 3" xfId="4344"/>
    <cellStyle name="쉼표 [0] 3 4 2 2 2 3 2" xfId="7937"/>
    <cellStyle name="쉼표 [0] 3 4 2 2 2 3 2 2" xfId="12792"/>
    <cellStyle name="쉼표 [0] 3 4 2 2 2 3 3" xfId="10057"/>
    <cellStyle name="쉼표 [0] 3 4 2 2 2 4" xfId="7934"/>
    <cellStyle name="쉼표 [0] 3 4 2 2 2 4 2" xfId="12789"/>
    <cellStyle name="쉼표 [0] 3 4 2 2 2 5" xfId="10054"/>
    <cellStyle name="쉼표 [0] 3 4 2 2 3" xfId="4345"/>
    <cellStyle name="쉼표 [0] 3 4 2 2 3 2" xfId="4346"/>
    <cellStyle name="쉼표 [0] 3 4 2 2 3 2 2" xfId="7939"/>
    <cellStyle name="쉼표 [0] 3 4 2 2 3 2 2 2" xfId="12794"/>
    <cellStyle name="쉼표 [0] 3 4 2 2 3 2 3" xfId="10059"/>
    <cellStyle name="쉼표 [0] 3 4 2 2 3 3" xfId="7938"/>
    <cellStyle name="쉼표 [0] 3 4 2 2 3 3 2" xfId="12793"/>
    <cellStyle name="쉼표 [0] 3 4 2 2 3 4" xfId="10058"/>
    <cellStyle name="쉼표 [0] 3 4 2 2 4" xfId="4347"/>
    <cellStyle name="쉼표 [0] 3 4 2 2 4 2" xfId="7940"/>
    <cellStyle name="쉼표 [0] 3 4 2 2 4 2 2" xfId="12795"/>
    <cellStyle name="쉼표 [0] 3 4 2 2 4 3" xfId="10060"/>
    <cellStyle name="쉼표 [0] 3 4 2 2 5" xfId="7933"/>
    <cellStyle name="쉼표 [0] 3 4 2 2 5 2" xfId="12788"/>
    <cellStyle name="쉼표 [0] 3 4 2 2 6" xfId="10053"/>
    <cellStyle name="쉼표 [0] 3 4 2 3" xfId="4348"/>
    <cellStyle name="쉼표 [0] 3 4 2 3 2" xfId="4349"/>
    <cellStyle name="쉼표 [0] 3 4 2 3 2 2" xfId="4350"/>
    <cellStyle name="쉼표 [0] 3 4 2 3 2 2 2" xfId="4351"/>
    <cellStyle name="쉼표 [0] 3 4 2 3 2 2 2 2" xfId="7944"/>
    <cellStyle name="쉼표 [0] 3 4 2 3 2 2 2 2 2" xfId="12799"/>
    <cellStyle name="쉼표 [0] 3 4 2 3 2 2 2 3" xfId="10064"/>
    <cellStyle name="쉼표 [0] 3 4 2 3 2 2 3" xfId="7943"/>
    <cellStyle name="쉼표 [0] 3 4 2 3 2 2 3 2" xfId="12798"/>
    <cellStyle name="쉼표 [0] 3 4 2 3 2 2 4" xfId="10063"/>
    <cellStyle name="쉼표 [0] 3 4 2 3 2 3" xfId="4352"/>
    <cellStyle name="쉼표 [0] 3 4 2 3 2 3 2" xfId="7945"/>
    <cellStyle name="쉼표 [0] 3 4 2 3 2 3 2 2" xfId="12800"/>
    <cellStyle name="쉼표 [0] 3 4 2 3 2 3 3" xfId="10065"/>
    <cellStyle name="쉼표 [0] 3 4 2 3 2 4" xfId="7942"/>
    <cellStyle name="쉼표 [0] 3 4 2 3 2 4 2" xfId="12797"/>
    <cellStyle name="쉼표 [0] 3 4 2 3 2 5" xfId="10062"/>
    <cellStyle name="쉼표 [0] 3 4 2 3 3" xfId="4353"/>
    <cellStyle name="쉼표 [0] 3 4 2 3 3 2" xfId="4354"/>
    <cellStyle name="쉼표 [0] 3 4 2 3 3 2 2" xfId="7947"/>
    <cellStyle name="쉼표 [0] 3 4 2 3 3 2 2 2" xfId="12802"/>
    <cellStyle name="쉼표 [0] 3 4 2 3 3 2 3" xfId="10067"/>
    <cellStyle name="쉼표 [0] 3 4 2 3 3 3" xfId="7946"/>
    <cellStyle name="쉼표 [0] 3 4 2 3 3 3 2" xfId="12801"/>
    <cellStyle name="쉼표 [0] 3 4 2 3 3 4" xfId="10066"/>
    <cellStyle name="쉼표 [0] 3 4 2 3 4" xfId="4355"/>
    <cellStyle name="쉼표 [0] 3 4 2 3 4 2" xfId="7948"/>
    <cellStyle name="쉼표 [0] 3 4 2 3 4 2 2" xfId="12803"/>
    <cellStyle name="쉼표 [0] 3 4 2 3 4 3" xfId="10068"/>
    <cellStyle name="쉼표 [0] 3 4 2 3 5" xfId="7941"/>
    <cellStyle name="쉼표 [0] 3 4 2 3 5 2" xfId="12796"/>
    <cellStyle name="쉼표 [0] 3 4 2 3 6" xfId="10061"/>
    <cellStyle name="쉼표 [0] 3 4 2 4" xfId="4356"/>
    <cellStyle name="쉼표 [0] 3 4 2 4 2" xfId="4357"/>
    <cellStyle name="쉼표 [0] 3 4 2 4 2 2" xfId="4358"/>
    <cellStyle name="쉼표 [0] 3 4 2 4 2 2 2" xfId="7951"/>
    <cellStyle name="쉼표 [0] 3 4 2 4 2 2 2 2" xfId="12806"/>
    <cellStyle name="쉼표 [0] 3 4 2 4 2 2 3" xfId="10071"/>
    <cellStyle name="쉼표 [0] 3 4 2 4 2 3" xfId="7950"/>
    <cellStyle name="쉼표 [0] 3 4 2 4 2 3 2" xfId="12805"/>
    <cellStyle name="쉼표 [0] 3 4 2 4 2 4" xfId="10070"/>
    <cellStyle name="쉼표 [0] 3 4 2 4 3" xfId="4359"/>
    <cellStyle name="쉼표 [0] 3 4 2 4 3 2" xfId="7952"/>
    <cellStyle name="쉼표 [0] 3 4 2 4 3 2 2" xfId="12807"/>
    <cellStyle name="쉼표 [0] 3 4 2 4 3 3" xfId="10072"/>
    <cellStyle name="쉼표 [0] 3 4 2 4 4" xfId="7949"/>
    <cellStyle name="쉼표 [0] 3 4 2 4 4 2" xfId="12804"/>
    <cellStyle name="쉼표 [0] 3 4 2 4 5" xfId="10069"/>
    <cellStyle name="쉼표 [0] 3 4 2 5" xfId="4360"/>
    <cellStyle name="쉼표 [0] 3 4 2 5 2" xfId="4361"/>
    <cellStyle name="쉼표 [0] 3 4 2 5 2 2" xfId="7954"/>
    <cellStyle name="쉼표 [0] 3 4 2 5 2 2 2" xfId="12809"/>
    <cellStyle name="쉼표 [0] 3 4 2 5 2 3" xfId="10074"/>
    <cellStyle name="쉼표 [0] 3 4 2 5 3" xfId="7953"/>
    <cellStyle name="쉼표 [0] 3 4 2 5 3 2" xfId="12808"/>
    <cellStyle name="쉼표 [0] 3 4 2 5 4" xfId="10073"/>
    <cellStyle name="쉼표 [0] 3 4 2 6" xfId="4362"/>
    <cellStyle name="쉼표 [0] 3 4 2 6 2" xfId="7955"/>
    <cellStyle name="쉼표 [0] 3 4 2 6 2 2" xfId="12810"/>
    <cellStyle name="쉼표 [0] 3 4 2 6 3" xfId="10075"/>
    <cellStyle name="쉼표 [0] 3 4 2 7" xfId="7932"/>
    <cellStyle name="쉼표 [0] 3 4 2 7 2" xfId="12787"/>
    <cellStyle name="쉼표 [0] 3 4 2 8" xfId="10052"/>
    <cellStyle name="쉼표 [0] 3 4 3" xfId="4363"/>
    <cellStyle name="쉼표 [0] 3 4 3 2" xfId="4364"/>
    <cellStyle name="쉼표 [0] 3 4 3 2 2" xfId="4365"/>
    <cellStyle name="쉼표 [0] 3 4 3 2 2 2" xfId="4366"/>
    <cellStyle name="쉼표 [0] 3 4 3 2 2 2 2" xfId="7959"/>
    <cellStyle name="쉼표 [0] 3 4 3 2 2 2 2 2" xfId="12814"/>
    <cellStyle name="쉼표 [0] 3 4 3 2 2 2 3" xfId="10079"/>
    <cellStyle name="쉼표 [0] 3 4 3 2 2 3" xfId="7958"/>
    <cellStyle name="쉼표 [0] 3 4 3 2 2 3 2" xfId="12813"/>
    <cellStyle name="쉼표 [0] 3 4 3 2 2 4" xfId="10078"/>
    <cellStyle name="쉼표 [0] 3 4 3 2 3" xfId="4367"/>
    <cellStyle name="쉼표 [0] 3 4 3 2 3 2" xfId="7960"/>
    <cellStyle name="쉼표 [0] 3 4 3 2 3 2 2" xfId="12815"/>
    <cellStyle name="쉼표 [0] 3 4 3 2 3 3" xfId="10080"/>
    <cellStyle name="쉼표 [0] 3 4 3 2 4" xfId="7957"/>
    <cellStyle name="쉼표 [0] 3 4 3 2 4 2" xfId="12812"/>
    <cellStyle name="쉼표 [0] 3 4 3 2 5" xfId="10077"/>
    <cellStyle name="쉼표 [0] 3 4 3 3" xfId="4368"/>
    <cellStyle name="쉼표 [0] 3 4 3 3 2" xfId="4369"/>
    <cellStyle name="쉼표 [0] 3 4 3 3 2 2" xfId="7962"/>
    <cellStyle name="쉼표 [0] 3 4 3 3 2 2 2" xfId="12817"/>
    <cellStyle name="쉼표 [0] 3 4 3 3 2 3" xfId="10082"/>
    <cellStyle name="쉼표 [0] 3 4 3 3 3" xfId="7961"/>
    <cellStyle name="쉼표 [0] 3 4 3 3 3 2" xfId="12816"/>
    <cellStyle name="쉼표 [0] 3 4 3 3 4" xfId="10081"/>
    <cellStyle name="쉼표 [0] 3 4 3 4" xfId="4370"/>
    <cellStyle name="쉼표 [0] 3 4 3 4 2" xfId="7963"/>
    <cellStyle name="쉼표 [0] 3 4 3 4 2 2" xfId="12818"/>
    <cellStyle name="쉼표 [0] 3 4 3 4 3" xfId="10083"/>
    <cellStyle name="쉼표 [0] 3 4 3 5" xfId="7956"/>
    <cellStyle name="쉼표 [0] 3 4 3 5 2" xfId="12811"/>
    <cellStyle name="쉼표 [0] 3 4 3 6" xfId="10076"/>
    <cellStyle name="쉼표 [0] 3 4 4" xfId="4371"/>
    <cellStyle name="쉼표 [0] 3 4 4 2" xfId="4372"/>
    <cellStyle name="쉼표 [0] 3 4 4 2 2" xfId="4373"/>
    <cellStyle name="쉼표 [0] 3 4 4 2 2 2" xfId="4374"/>
    <cellStyle name="쉼표 [0] 3 4 4 2 2 2 2" xfId="7967"/>
    <cellStyle name="쉼표 [0] 3 4 4 2 2 2 2 2" xfId="12822"/>
    <cellStyle name="쉼표 [0] 3 4 4 2 2 2 3" xfId="10087"/>
    <cellStyle name="쉼표 [0] 3 4 4 2 2 3" xfId="7966"/>
    <cellStyle name="쉼표 [0] 3 4 4 2 2 3 2" xfId="12821"/>
    <cellStyle name="쉼표 [0] 3 4 4 2 2 4" xfId="10086"/>
    <cellStyle name="쉼표 [0] 3 4 4 2 3" xfId="4375"/>
    <cellStyle name="쉼표 [0] 3 4 4 2 3 2" xfId="7968"/>
    <cellStyle name="쉼표 [0] 3 4 4 2 3 2 2" xfId="12823"/>
    <cellStyle name="쉼표 [0] 3 4 4 2 3 3" xfId="10088"/>
    <cellStyle name="쉼표 [0] 3 4 4 2 4" xfId="7965"/>
    <cellStyle name="쉼표 [0] 3 4 4 2 4 2" xfId="12820"/>
    <cellStyle name="쉼표 [0] 3 4 4 2 5" xfId="10085"/>
    <cellStyle name="쉼표 [0] 3 4 4 3" xfId="4376"/>
    <cellStyle name="쉼표 [0] 3 4 4 3 2" xfId="4377"/>
    <cellStyle name="쉼표 [0] 3 4 4 3 2 2" xfId="7970"/>
    <cellStyle name="쉼표 [0] 3 4 4 3 2 2 2" xfId="12825"/>
    <cellStyle name="쉼표 [0] 3 4 4 3 2 3" xfId="10090"/>
    <cellStyle name="쉼표 [0] 3 4 4 3 3" xfId="7969"/>
    <cellStyle name="쉼표 [0] 3 4 4 3 3 2" xfId="12824"/>
    <cellStyle name="쉼표 [0] 3 4 4 3 4" xfId="10089"/>
    <cellStyle name="쉼표 [0] 3 4 4 4" xfId="4378"/>
    <cellStyle name="쉼표 [0] 3 4 4 4 2" xfId="7971"/>
    <cellStyle name="쉼표 [0] 3 4 4 4 2 2" xfId="12826"/>
    <cellStyle name="쉼표 [0] 3 4 4 4 3" xfId="10091"/>
    <cellStyle name="쉼표 [0] 3 4 4 5" xfId="7964"/>
    <cellStyle name="쉼표 [0] 3 4 4 5 2" xfId="12819"/>
    <cellStyle name="쉼표 [0] 3 4 4 6" xfId="10084"/>
    <cellStyle name="쉼표 [0] 3 4 5" xfId="4379"/>
    <cellStyle name="쉼표 [0] 3 4 5 2" xfId="4380"/>
    <cellStyle name="쉼표 [0] 3 4 5 2 2" xfId="4381"/>
    <cellStyle name="쉼표 [0] 3 4 5 2 2 2" xfId="7974"/>
    <cellStyle name="쉼표 [0] 3 4 5 2 2 2 2" xfId="12829"/>
    <cellStyle name="쉼표 [0] 3 4 5 2 2 3" xfId="10094"/>
    <cellStyle name="쉼표 [0] 3 4 5 2 3" xfId="7973"/>
    <cellStyle name="쉼표 [0] 3 4 5 2 3 2" xfId="12828"/>
    <cellStyle name="쉼표 [0] 3 4 5 2 4" xfId="10093"/>
    <cellStyle name="쉼표 [0] 3 4 5 3" xfId="4382"/>
    <cellStyle name="쉼표 [0] 3 4 5 3 2" xfId="7975"/>
    <cellStyle name="쉼표 [0] 3 4 5 3 2 2" xfId="12830"/>
    <cellStyle name="쉼표 [0] 3 4 5 3 3" xfId="10095"/>
    <cellStyle name="쉼표 [0] 3 4 5 4" xfId="7972"/>
    <cellStyle name="쉼표 [0] 3 4 5 4 2" xfId="12827"/>
    <cellStyle name="쉼표 [0] 3 4 5 5" xfId="10092"/>
    <cellStyle name="쉼표 [0] 3 4 6" xfId="4383"/>
    <cellStyle name="쉼표 [0] 3 4 6 2" xfId="4384"/>
    <cellStyle name="쉼표 [0] 3 4 6 2 2" xfId="7977"/>
    <cellStyle name="쉼표 [0] 3 4 6 2 2 2" xfId="12832"/>
    <cellStyle name="쉼표 [0] 3 4 6 2 3" xfId="10097"/>
    <cellStyle name="쉼표 [0] 3 4 6 3" xfId="7976"/>
    <cellStyle name="쉼표 [0] 3 4 6 3 2" xfId="12831"/>
    <cellStyle name="쉼표 [0] 3 4 6 4" xfId="10096"/>
    <cellStyle name="쉼표 [0] 3 4 7" xfId="4385"/>
    <cellStyle name="쉼표 [0] 3 4 7 2" xfId="7978"/>
    <cellStyle name="쉼표 [0] 3 4 7 2 2" xfId="12833"/>
    <cellStyle name="쉼표 [0] 3 4 7 3" xfId="10098"/>
    <cellStyle name="쉼표 [0] 3 4 8" xfId="7931"/>
    <cellStyle name="쉼표 [0] 3 4 8 2" xfId="12786"/>
    <cellStyle name="쉼표 [0] 3 4 9" xfId="10051"/>
    <cellStyle name="쉼표 [0] 3 5" xfId="4386"/>
    <cellStyle name="쉼표 [0] 3 5 2" xfId="4387"/>
    <cellStyle name="쉼표 [0] 3 5 2 2" xfId="4388"/>
    <cellStyle name="쉼표 [0] 3 5 2 2 2" xfId="4389"/>
    <cellStyle name="쉼표 [0] 3 5 2 2 2 2" xfId="4390"/>
    <cellStyle name="쉼표 [0] 3 5 2 2 2 2 2" xfId="4391"/>
    <cellStyle name="쉼표 [0] 3 5 2 2 2 2 2 2" xfId="7984"/>
    <cellStyle name="쉼표 [0] 3 5 2 2 2 2 2 2 2" xfId="12839"/>
    <cellStyle name="쉼표 [0] 3 5 2 2 2 2 2 3" xfId="10104"/>
    <cellStyle name="쉼표 [0] 3 5 2 2 2 2 3" xfId="7983"/>
    <cellStyle name="쉼표 [0] 3 5 2 2 2 2 3 2" xfId="12838"/>
    <cellStyle name="쉼표 [0] 3 5 2 2 2 2 4" xfId="10103"/>
    <cellStyle name="쉼표 [0] 3 5 2 2 2 3" xfId="4392"/>
    <cellStyle name="쉼표 [0] 3 5 2 2 2 3 2" xfId="7985"/>
    <cellStyle name="쉼표 [0] 3 5 2 2 2 3 2 2" xfId="12840"/>
    <cellStyle name="쉼표 [0] 3 5 2 2 2 3 3" xfId="10105"/>
    <cellStyle name="쉼표 [0] 3 5 2 2 2 4" xfId="7982"/>
    <cellStyle name="쉼표 [0] 3 5 2 2 2 4 2" xfId="12837"/>
    <cellStyle name="쉼표 [0] 3 5 2 2 2 5" xfId="10102"/>
    <cellStyle name="쉼표 [0] 3 5 2 2 3" xfId="4393"/>
    <cellStyle name="쉼표 [0] 3 5 2 2 3 2" xfId="4394"/>
    <cellStyle name="쉼표 [0] 3 5 2 2 3 2 2" xfId="7987"/>
    <cellStyle name="쉼표 [0] 3 5 2 2 3 2 2 2" xfId="12842"/>
    <cellStyle name="쉼표 [0] 3 5 2 2 3 2 3" xfId="10107"/>
    <cellStyle name="쉼표 [0] 3 5 2 2 3 3" xfId="7986"/>
    <cellStyle name="쉼표 [0] 3 5 2 2 3 3 2" xfId="12841"/>
    <cellStyle name="쉼표 [0] 3 5 2 2 3 4" xfId="10106"/>
    <cellStyle name="쉼표 [0] 3 5 2 2 4" xfId="4395"/>
    <cellStyle name="쉼표 [0] 3 5 2 2 4 2" xfId="7988"/>
    <cellStyle name="쉼표 [0] 3 5 2 2 4 2 2" xfId="12843"/>
    <cellStyle name="쉼표 [0] 3 5 2 2 4 3" xfId="10108"/>
    <cellStyle name="쉼표 [0] 3 5 2 2 5" xfId="7981"/>
    <cellStyle name="쉼표 [0] 3 5 2 2 5 2" xfId="12836"/>
    <cellStyle name="쉼표 [0] 3 5 2 2 6" xfId="10101"/>
    <cellStyle name="쉼표 [0] 3 5 2 3" xfId="4396"/>
    <cellStyle name="쉼표 [0] 3 5 2 3 2" xfId="4397"/>
    <cellStyle name="쉼표 [0] 3 5 2 3 2 2" xfId="4398"/>
    <cellStyle name="쉼표 [0] 3 5 2 3 2 2 2" xfId="4399"/>
    <cellStyle name="쉼표 [0] 3 5 2 3 2 2 2 2" xfId="7992"/>
    <cellStyle name="쉼표 [0] 3 5 2 3 2 2 2 2 2" xfId="12847"/>
    <cellStyle name="쉼표 [0] 3 5 2 3 2 2 2 3" xfId="10112"/>
    <cellStyle name="쉼표 [0] 3 5 2 3 2 2 3" xfId="7991"/>
    <cellStyle name="쉼표 [0] 3 5 2 3 2 2 3 2" xfId="12846"/>
    <cellStyle name="쉼표 [0] 3 5 2 3 2 2 4" xfId="10111"/>
    <cellStyle name="쉼표 [0] 3 5 2 3 2 3" xfId="4400"/>
    <cellStyle name="쉼표 [0] 3 5 2 3 2 3 2" xfId="7993"/>
    <cellStyle name="쉼표 [0] 3 5 2 3 2 3 2 2" xfId="12848"/>
    <cellStyle name="쉼표 [0] 3 5 2 3 2 3 3" xfId="10113"/>
    <cellStyle name="쉼표 [0] 3 5 2 3 2 4" xfId="7990"/>
    <cellStyle name="쉼표 [0] 3 5 2 3 2 4 2" xfId="12845"/>
    <cellStyle name="쉼표 [0] 3 5 2 3 2 5" xfId="10110"/>
    <cellStyle name="쉼표 [0] 3 5 2 3 3" xfId="4401"/>
    <cellStyle name="쉼표 [0] 3 5 2 3 3 2" xfId="4402"/>
    <cellStyle name="쉼표 [0] 3 5 2 3 3 2 2" xfId="7995"/>
    <cellStyle name="쉼표 [0] 3 5 2 3 3 2 2 2" xfId="12850"/>
    <cellStyle name="쉼표 [0] 3 5 2 3 3 2 3" xfId="10115"/>
    <cellStyle name="쉼표 [0] 3 5 2 3 3 3" xfId="7994"/>
    <cellStyle name="쉼표 [0] 3 5 2 3 3 3 2" xfId="12849"/>
    <cellStyle name="쉼표 [0] 3 5 2 3 3 4" xfId="10114"/>
    <cellStyle name="쉼표 [0] 3 5 2 3 4" xfId="4403"/>
    <cellStyle name="쉼표 [0] 3 5 2 3 4 2" xfId="7996"/>
    <cellStyle name="쉼표 [0] 3 5 2 3 4 2 2" xfId="12851"/>
    <cellStyle name="쉼표 [0] 3 5 2 3 4 3" xfId="10116"/>
    <cellStyle name="쉼표 [0] 3 5 2 3 5" xfId="7989"/>
    <cellStyle name="쉼표 [0] 3 5 2 3 5 2" xfId="12844"/>
    <cellStyle name="쉼표 [0] 3 5 2 3 6" xfId="10109"/>
    <cellStyle name="쉼표 [0] 3 5 2 4" xfId="4404"/>
    <cellStyle name="쉼표 [0] 3 5 2 4 2" xfId="4405"/>
    <cellStyle name="쉼표 [0] 3 5 2 4 2 2" xfId="4406"/>
    <cellStyle name="쉼표 [0] 3 5 2 4 2 2 2" xfId="7999"/>
    <cellStyle name="쉼표 [0] 3 5 2 4 2 2 2 2" xfId="12854"/>
    <cellStyle name="쉼표 [0] 3 5 2 4 2 2 3" xfId="10119"/>
    <cellStyle name="쉼표 [0] 3 5 2 4 2 3" xfId="7998"/>
    <cellStyle name="쉼표 [0] 3 5 2 4 2 3 2" xfId="12853"/>
    <cellStyle name="쉼표 [0] 3 5 2 4 2 4" xfId="10118"/>
    <cellStyle name="쉼표 [0] 3 5 2 4 3" xfId="4407"/>
    <cellStyle name="쉼표 [0] 3 5 2 4 3 2" xfId="8000"/>
    <cellStyle name="쉼표 [0] 3 5 2 4 3 2 2" xfId="12855"/>
    <cellStyle name="쉼표 [0] 3 5 2 4 3 3" xfId="10120"/>
    <cellStyle name="쉼표 [0] 3 5 2 4 4" xfId="7997"/>
    <cellStyle name="쉼표 [0] 3 5 2 4 4 2" xfId="12852"/>
    <cellStyle name="쉼표 [0] 3 5 2 4 5" xfId="10117"/>
    <cellStyle name="쉼표 [0] 3 5 2 5" xfId="4408"/>
    <cellStyle name="쉼표 [0] 3 5 2 5 2" xfId="4409"/>
    <cellStyle name="쉼표 [0] 3 5 2 5 2 2" xfId="8002"/>
    <cellStyle name="쉼표 [0] 3 5 2 5 2 2 2" xfId="12857"/>
    <cellStyle name="쉼표 [0] 3 5 2 5 2 3" xfId="10122"/>
    <cellStyle name="쉼표 [0] 3 5 2 5 3" xfId="8001"/>
    <cellStyle name="쉼표 [0] 3 5 2 5 3 2" xfId="12856"/>
    <cellStyle name="쉼표 [0] 3 5 2 5 4" xfId="10121"/>
    <cellStyle name="쉼표 [0] 3 5 2 6" xfId="4410"/>
    <cellStyle name="쉼표 [0] 3 5 2 6 2" xfId="8003"/>
    <cellStyle name="쉼표 [0] 3 5 2 6 2 2" xfId="12858"/>
    <cellStyle name="쉼표 [0] 3 5 2 6 3" xfId="10123"/>
    <cellStyle name="쉼표 [0] 3 5 2 7" xfId="7980"/>
    <cellStyle name="쉼표 [0] 3 5 2 7 2" xfId="12835"/>
    <cellStyle name="쉼표 [0] 3 5 2 8" xfId="10100"/>
    <cellStyle name="쉼표 [0] 3 5 3" xfId="4411"/>
    <cellStyle name="쉼표 [0] 3 5 3 2" xfId="4412"/>
    <cellStyle name="쉼표 [0] 3 5 3 2 2" xfId="4413"/>
    <cellStyle name="쉼표 [0] 3 5 3 2 2 2" xfId="4414"/>
    <cellStyle name="쉼표 [0] 3 5 3 2 2 2 2" xfId="8007"/>
    <cellStyle name="쉼표 [0] 3 5 3 2 2 2 2 2" xfId="12862"/>
    <cellStyle name="쉼표 [0] 3 5 3 2 2 2 3" xfId="10127"/>
    <cellStyle name="쉼표 [0] 3 5 3 2 2 3" xfId="8006"/>
    <cellStyle name="쉼표 [0] 3 5 3 2 2 3 2" xfId="12861"/>
    <cellStyle name="쉼표 [0] 3 5 3 2 2 4" xfId="10126"/>
    <cellStyle name="쉼표 [0] 3 5 3 2 3" xfId="4415"/>
    <cellStyle name="쉼표 [0] 3 5 3 2 3 2" xfId="8008"/>
    <cellStyle name="쉼표 [0] 3 5 3 2 3 2 2" xfId="12863"/>
    <cellStyle name="쉼표 [0] 3 5 3 2 3 3" xfId="10128"/>
    <cellStyle name="쉼표 [0] 3 5 3 2 4" xfId="8005"/>
    <cellStyle name="쉼표 [0] 3 5 3 2 4 2" xfId="12860"/>
    <cellStyle name="쉼표 [0] 3 5 3 2 5" xfId="10125"/>
    <cellStyle name="쉼표 [0] 3 5 3 3" xfId="4416"/>
    <cellStyle name="쉼표 [0] 3 5 3 3 2" xfId="4417"/>
    <cellStyle name="쉼표 [0] 3 5 3 3 2 2" xfId="8010"/>
    <cellStyle name="쉼표 [0] 3 5 3 3 2 2 2" xfId="12865"/>
    <cellStyle name="쉼표 [0] 3 5 3 3 2 3" xfId="10130"/>
    <cellStyle name="쉼표 [0] 3 5 3 3 3" xfId="8009"/>
    <cellStyle name="쉼표 [0] 3 5 3 3 3 2" xfId="12864"/>
    <cellStyle name="쉼표 [0] 3 5 3 3 4" xfId="10129"/>
    <cellStyle name="쉼표 [0] 3 5 3 4" xfId="4418"/>
    <cellStyle name="쉼표 [0] 3 5 3 4 2" xfId="8011"/>
    <cellStyle name="쉼표 [0] 3 5 3 4 2 2" xfId="12866"/>
    <cellStyle name="쉼표 [0] 3 5 3 4 3" xfId="10131"/>
    <cellStyle name="쉼표 [0] 3 5 3 5" xfId="8004"/>
    <cellStyle name="쉼표 [0] 3 5 3 5 2" xfId="12859"/>
    <cellStyle name="쉼표 [0] 3 5 3 6" xfId="10124"/>
    <cellStyle name="쉼표 [0] 3 5 4" xfId="4419"/>
    <cellStyle name="쉼표 [0] 3 5 4 2" xfId="4420"/>
    <cellStyle name="쉼표 [0] 3 5 4 2 2" xfId="4421"/>
    <cellStyle name="쉼표 [0] 3 5 4 2 2 2" xfId="4422"/>
    <cellStyle name="쉼표 [0] 3 5 4 2 2 2 2" xfId="8015"/>
    <cellStyle name="쉼표 [0] 3 5 4 2 2 2 2 2" xfId="12870"/>
    <cellStyle name="쉼표 [0] 3 5 4 2 2 2 3" xfId="10135"/>
    <cellStyle name="쉼표 [0] 3 5 4 2 2 3" xfId="8014"/>
    <cellStyle name="쉼표 [0] 3 5 4 2 2 3 2" xfId="12869"/>
    <cellStyle name="쉼표 [0] 3 5 4 2 2 4" xfId="10134"/>
    <cellStyle name="쉼표 [0] 3 5 4 2 3" xfId="4423"/>
    <cellStyle name="쉼표 [0] 3 5 4 2 3 2" xfId="8016"/>
    <cellStyle name="쉼표 [0] 3 5 4 2 3 2 2" xfId="12871"/>
    <cellStyle name="쉼표 [0] 3 5 4 2 3 3" xfId="10136"/>
    <cellStyle name="쉼표 [0] 3 5 4 2 4" xfId="8013"/>
    <cellStyle name="쉼표 [0] 3 5 4 2 4 2" xfId="12868"/>
    <cellStyle name="쉼표 [0] 3 5 4 2 5" xfId="10133"/>
    <cellStyle name="쉼표 [0] 3 5 4 3" xfId="4424"/>
    <cellStyle name="쉼표 [0] 3 5 4 3 2" xfId="4425"/>
    <cellStyle name="쉼표 [0] 3 5 4 3 2 2" xfId="8018"/>
    <cellStyle name="쉼표 [0] 3 5 4 3 2 2 2" xfId="12873"/>
    <cellStyle name="쉼표 [0] 3 5 4 3 2 3" xfId="10138"/>
    <cellStyle name="쉼표 [0] 3 5 4 3 3" xfId="8017"/>
    <cellStyle name="쉼표 [0] 3 5 4 3 3 2" xfId="12872"/>
    <cellStyle name="쉼표 [0] 3 5 4 3 4" xfId="10137"/>
    <cellStyle name="쉼표 [0] 3 5 4 4" xfId="4426"/>
    <cellStyle name="쉼표 [0] 3 5 4 4 2" xfId="8019"/>
    <cellStyle name="쉼표 [0] 3 5 4 4 2 2" xfId="12874"/>
    <cellStyle name="쉼표 [0] 3 5 4 4 3" xfId="10139"/>
    <cellStyle name="쉼표 [0] 3 5 4 5" xfId="8012"/>
    <cellStyle name="쉼표 [0] 3 5 4 5 2" xfId="12867"/>
    <cellStyle name="쉼표 [0] 3 5 4 6" xfId="10132"/>
    <cellStyle name="쉼표 [0] 3 5 5" xfId="4427"/>
    <cellStyle name="쉼표 [0] 3 5 5 2" xfId="4428"/>
    <cellStyle name="쉼표 [0] 3 5 5 2 2" xfId="4429"/>
    <cellStyle name="쉼표 [0] 3 5 5 2 2 2" xfId="8022"/>
    <cellStyle name="쉼표 [0] 3 5 5 2 2 2 2" xfId="12877"/>
    <cellStyle name="쉼표 [0] 3 5 5 2 2 3" xfId="10142"/>
    <cellStyle name="쉼표 [0] 3 5 5 2 3" xfId="8021"/>
    <cellStyle name="쉼표 [0] 3 5 5 2 3 2" xfId="12876"/>
    <cellStyle name="쉼표 [0] 3 5 5 2 4" xfId="10141"/>
    <cellStyle name="쉼표 [0] 3 5 5 3" xfId="4430"/>
    <cellStyle name="쉼표 [0] 3 5 5 3 2" xfId="8023"/>
    <cellStyle name="쉼표 [0] 3 5 5 3 2 2" xfId="12878"/>
    <cellStyle name="쉼표 [0] 3 5 5 3 3" xfId="10143"/>
    <cellStyle name="쉼표 [0] 3 5 5 4" xfId="8020"/>
    <cellStyle name="쉼표 [0] 3 5 5 4 2" xfId="12875"/>
    <cellStyle name="쉼표 [0] 3 5 5 5" xfId="10140"/>
    <cellStyle name="쉼표 [0] 3 5 6" xfId="4431"/>
    <cellStyle name="쉼표 [0] 3 5 6 2" xfId="4432"/>
    <cellStyle name="쉼표 [0] 3 5 6 2 2" xfId="8025"/>
    <cellStyle name="쉼표 [0] 3 5 6 2 2 2" xfId="12880"/>
    <cellStyle name="쉼표 [0] 3 5 6 2 3" xfId="10145"/>
    <cellStyle name="쉼표 [0] 3 5 6 3" xfId="8024"/>
    <cellStyle name="쉼표 [0] 3 5 6 3 2" xfId="12879"/>
    <cellStyle name="쉼표 [0] 3 5 6 4" xfId="10144"/>
    <cellStyle name="쉼표 [0] 3 5 7" xfId="4433"/>
    <cellStyle name="쉼표 [0] 3 5 7 2" xfId="8026"/>
    <cellStyle name="쉼표 [0] 3 5 7 2 2" xfId="12881"/>
    <cellStyle name="쉼표 [0] 3 5 7 3" xfId="10146"/>
    <cellStyle name="쉼표 [0] 3 5 8" xfId="7979"/>
    <cellStyle name="쉼표 [0] 3 5 8 2" xfId="12834"/>
    <cellStyle name="쉼표 [0] 3 5 9" xfId="10099"/>
    <cellStyle name="쉼표 [0] 3 6" xfId="4434"/>
    <cellStyle name="쉼표 [0] 3 6 2" xfId="4435"/>
    <cellStyle name="쉼표 [0] 3 6 2 2" xfId="4436"/>
    <cellStyle name="쉼표 [0] 3 6 2 2 2" xfId="4437"/>
    <cellStyle name="쉼표 [0] 3 6 2 2 2 2" xfId="4438"/>
    <cellStyle name="쉼표 [0] 3 6 2 2 2 2 2" xfId="8031"/>
    <cellStyle name="쉼표 [0] 3 6 2 2 2 2 2 2" xfId="12886"/>
    <cellStyle name="쉼표 [0] 3 6 2 2 2 2 3" xfId="10151"/>
    <cellStyle name="쉼표 [0] 3 6 2 2 2 3" xfId="8030"/>
    <cellStyle name="쉼표 [0] 3 6 2 2 2 3 2" xfId="12885"/>
    <cellStyle name="쉼표 [0] 3 6 2 2 2 4" xfId="10150"/>
    <cellStyle name="쉼표 [0] 3 6 2 2 3" xfId="4439"/>
    <cellStyle name="쉼표 [0] 3 6 2 2 3 2" xfId="8032"/>
    <cellStyle name="쉼표 [0] 3 6 2 2 3 2 2" xfId="12887"/>
    <cellStyle name="쉼표 [0] 3 6 2 2 3 3" xfId="10152"/>
    <cellStyle name="쉼표 [0] 3 6 2 2 4" xfId="8029"/>
    <cellStyle name="쉼표 [0] 3 6 2 2 4 2" xfId="12884"/>
    <cellStyle name="쉼표 [0] 3 6 2 2 5" xfId="10149"/>
    <cellStyle name="쉼표 [0] 3 6 2 3" xfId="4440"/>
    <cellStyle name="쉼표 [0] 3 6 2 3 2" xfId="4441"/>
    <cellStyle name="쉼표 [0] 3 6 2 3 2 2" xfId="8034"/>
    <cellStyle name="쉼표 [0] 3 6 2 3 2 2 2" xfId="12889"/>
    <cellStyle name="쉼표 [0] 3 6 2 3 2 3" xfId="10154"/>
    <cellStyle name="쉼표 [0] 3 6 2 3 3" xfId="8033"/>
    <cellStyle name="쉼표 [0] 3 6 2 3 3 2" xfId="12888"/>
    <cellStyle name="쉼표 [0] 3 6 2 3 4" xfId="10153"/>
    <cellStyle name="쉼표 [0] 3 6 2 4" xfId="4442"/>
    <cellStyle name="쉼표 [0] 3 6 2 4 2" xfId="8035"/>
    <cellStyle name="쉼표 [0] 3 6 2 4 2 2" xfId="12890"/>
    <cellStyle name="쉼표 [0] 3 6 2 4 3" xfId="10155"/>
    <cellStyle name="쉼표 [0] 3 6 2 5" xfId="8028"/>
    <cellStyle name="쉼표 [0] 3 6 2 5 2" xfId="12883"/>
    <cellStyle name="쉼표 [0] 3 6 2 6" xfId="10148"/>
    <cellStyle name="쉼표 [0] 3 6 3" xfId="4443"/>
    <cellStyle name="쉼표 [0] 3 6 3 2" xfId="4444"/>
    <cellStyle name="쉼표 [0] 3 6 3 2 2" xfId="4445"/>
    <cellStyle name="쉼표 [0] 3 6 3 2 2 2" xfId="4446"/>
    <cellStyle name="쉼표 [0] 3 6 3 2 2 2 2" xfId="8039"/>
    <cellStyle name="쉼표 [0] 3 6 3 2 2 2 2 2" xfId="12894"/>
    <cellStyle name="쉼표 [0] 3 6 3 2 2 2 3" xfId="10159"/>
    <cellStyle name="쉼표 [0] 3 6 3 2 2 3" xfId="8038"/>
    <cellStyle name="쉼표 [0] 3 6 3 2 2 3 2" xfId="12893"/>
    <cellStyle name="쉼표 [0] 3 6 3 2 2 4" xfId="10158"/>
    <cellStyle name="쉼표 [0] 3 6 3 2 3" xfId="4447"/>
    <cellStyle name="쉼표 [0] 3 6 3 2 3 2" xfId="8040"/>
    <cellStyle name="쉼표 [0] 3 6 3 2 3 2 2" xfId="12895"/>
    <cellStyle name="쉼표 [0] 3 6 3 2 3 3" xfId="10160"/>
    <cellStyle name="쉼표 [0] 3 6 3 2 4" xfId="8037"/>
    <cellStyle name="쉼표 [0] 3 6 3 2 4 2" xfId="12892"/>
    <cellStyle name="쉼표 [0] 3 6 3 2 5" xfId="10157"/>
    <cellStyle name="쉼표 [0] 3 6 3 3" xfId="4448"/>
    <cellStyle name="쉼표 [0] 3 6 3 3 2" xfId="4449"/>
    <cellStyle name="쉼표 [0] 3 6 3 3 2 2" xfId="8042"/>
    <cellStyle name="쉼표 [0] 3 6 3 3 2 2 2" xfId="12897"/>
    <cellStyle name="쉼표 [0] 3 6 3 3 2 3" xfId="10162"/>
    <cellStyle name="쉼표 [0] 3 6 3 3 3" xfId="8041"/>
    <cellStyle name="쉼표 [0] 3 6 3 3 3 2" xfId="12896"/>
    <cellStyle name="쉼표 [0] 3 6 3 3 4" xfId="10161"/>
    <cellStyle name="쉼표 [0] 3 6 3 4" xfId="4450"/>
    <cellStyle name="쉼표 [0] 3 6 3 4 2" xfId="8043"/>
    <cellStyle name="쉼표 [0] 3 6 3 4 2 2" xfId="12898"/>
    <cellStyle name="쉼표 [0] 3 6 3 4 3" xfId="10163"/>
    <cellStyle name="쉼표 [0] 3 6 3 5" xfId="8036"/>
    <cellStyle name="쉼표 [0] 3 6 3 5 2" xfId="12891"/>
    <cellStyle name="쉼표 [0] 3 6 3 6" xfId="10156"/>
    <cellStyle name="쉼표 [0] 3 6 4" xfId="4451"/>
    <cellStyle name="쉼표 [0] 3 6 4 2" xfId="4452"/>
    <cellStyle name="쉼표 [0] 3 6 4 2 2" xfId="4453"/>
    <cellStyle name="쉼표 [0] 3 6 4 2 2 2" xfId="8046"/>
    <cellStyle name="쉼표 [0] 3 6 4 2 2 2 2" xfId="12901"/>
    <cellStyle name="쉼표 [0] 3 6 4 2 2 3" xfId="10166"/>
    <cellStyle name="쉼표 [0] 3 6 4 2 3" xfId="8045"/>
    <cellStyle name="쉼표 [0] 3 6 4 2 3 2" xfId="12900"/>
    <cellStyle name="쉼표 [0] 3 6 4 2 4" xfId="10165"/>
    <cellStyle name="쉼표 [0] 3 6 4 3" xfId="4454"/>
    <cellStyle name="쉼표 [0] 3 6 4 3 2" xfId="8047"/>
    <cellStyle name="쉼표 [0] 3 6 4 3 2 2" xfId="12902"/>
    <cellStyle name="쉼표 [0] 3 6 4 3 3" xfId="10167"/>
    <cellStyle name="쉼표 [0] 3 6 4 4" xfId="8044"/>
    <cellStyle name="쉼표 [0] 3 6 4 4 2" xfId="12899"/>
    <cellStyle name="쉼표 [0] 3 6 4 5" xfId="10164"/>
    <cellStyle name="쉼표 [0] 3 6 5" xfId="4455"/>
    <cellStyle name="쉼표 [0] 3 6 5 2" xfId="4456"/>
    <cellStyle name="쉼표 [0] 3 6 5 2 2" xfId="8049"/>
    <cellStyle name="쉼표 [0] 3 6 5 2 2 2" xfId="12904"/>
    <cellStyle name="쉼표 [0] 3 6 5 2 3" xfId="10169"/>
    <cellStyle name="쉼표 [0] 3 6 5 3" xfId="8048"/>
    <cellStyle name="쉼표 [0] 3 6 5 3 2" xfId="12903"/>
    <cellStyle name="쉼표 [0] 3 6 5 4" xfId="10168"/>
    <cellStyle name="쉼표 [0] 3 6 6" xfId="4457"/>
    <cellStyle name="쉼표 [0] 3 6 6 2" xfId="8050"/>
    <cellStyle name="쉼표 [0] 3 6 6 2 2" xfId="12905"/>
    <cellStyle name="쉼표 [0] 3 6 6 3" xfId="10170"/>
    <cellStyle name="쉼표 [0] 3 6 7" xfId="8027"/>
    <cellStyle name="쉼표 [0] 3 6 7 2" xfId="12882"/>
    <cellStyle name="쉼표 [0] 3 6 8" xfId="10147"/>
    <cellStyle name="쉼표 [0] 3 7" xfId="4458"/>
    <cellStyle name="쉼표 [0] 3 7 2" xfId="4459"/>
    <cellStyle name="쉼표 [0] 3 7 2 2" xfId="4460"/>
    <cellStyle name="쉼표 [0] 3 7 2 2 2" xfId="4461"/>
    <cellStyle name="쉼표 [0] 3 7 2 2 2 2" xfId="8054"/>
    <cellStyle name="쉼표 [0] 3 7 2 2 2 2 2" xfId="12909"/>
    <cellStyle name="쉼표 [0] 3 7 2 2 2 3" xfId="10174"/>
    <cellStyle name="쉼표 [0] 3 7 2 2 3" xfId="8053"/>
    <cellStyle name="쉼표 [0] 3 7 2 2 3 2" xfId="12908"/>
    <cellStyle name="쉼표 [0] 3 7 2 2 4" xfId="10173"/>
    <cellStyle name="쉼표 [0] 3 7 2 3" xfId="4462"/>
    <cellStyle name="쉼표 [0] 3 7 2 3 2" xfId="8055"/>
    <cellStyle name="쉼표 [0] 3 7 2 3 2 2" xfId="12910"/>
    <cellStyle name="쉼표 [0] 3 7 2 3 3" xfId="10175"/>
    <cellStyle name="쉼표 [0] 3 7 2 4" xfId="8052"/>
    <cellStyle name="쉼표 [0] 3 7 2 4 2" xfId="12907"/>
    <cellStyle name="쉼표 [0] 3 7 2 5" xfId="10172"/>
    <cellStyle name="쉼표 [0] 3 7 3" xfId="4463"/>
    <cellStyle name="쉼표 [0] 3 7 3 2" xfId="4464"/>
    <cellStyle name="쉼표 [0] 3 7 3 2 2" xfId="8057"/>
    <cellStyle name="쉼표 [0] 3 7 3 2 2 2" xfId="12912"/>
    <cellStyle name="쉼표 [0] 3 7 3 2 3" xfId="10177"/>
    <cellStyle name="쉼표 [0] 3 7 3 3" xfId="8056"/>
    <cellStyle name="쉼표 [0] 3 7 3 3 2" xfId="12911"/>
    <cellStyle name="쉼표 [0] 3 7 3 4" xfId="10176"/>
    <cellStyle name="쉼표 [0] 3 7 4" xfId="4465"/>
    <cellStyle name="쉼표 [0] 3 7 4 2" xfId="8058"/>
    <cellStyle name="쉼표 [0] 3 7 4 2 2" xfId="12913"/>
    <cellStyle name="쉼표 [0] 3 7 4 3" xfId="10178"/>
    <cellStyle name="쉼표 [0] 3 7 5" xfId="8051"/>
    <cellStyle name="쉼표 [0] 3 7 5 2" xfId="12906"/>
    <cellStyle name="쉼표 [0] 3 7 6" xfId="10171"/>
    <cellStyle name="쉼표 [0] 3 8" xfId="4466"/>
    <cellStyle name="쉼표 [0] 3 8 2" xfId="4467"/>
    <cellStyle name="쉼표 [0] 3 8 2 2" xfId="4468"/>
    <cellStyle name="쉼표 [0] 3 8 2 2 2" xfId="4469"/>
    <cellStyle name="쉼표 [0] 3 8 2 2 2 2" xfId="8062"/>
    <cellStyle name="쉼표 [0] 3 8 2 2 2 2 2" xfId="12917"/>
    <cellStyle name="쉼표 [0] 3 8 2 2 2 3" xfId="10182"/>
    <cellStyle name="쉼표 [0] 3 8 2 2 3" xfId="8061"/>
    <cellStyle name="쉼표 [0] 3 8 2 2 3 2" xfId="12916"/>
    <cellStyle name="쉼표 [0] 3 8 2 2 4" xfId="10181"/>
    <cellStyle name="쉼표 [0] 3 8 2 3" xfId="4470"/>
    <cellStyle name="쉼표 [0] 3 8 2 3 2" xfId="8063"/>
    <cellStyle name="쉼표 [0] 3 8 2 3 2 2" xfId="12918"/>
    <cellStyle name="쉼표 [0] 3 8 2 3 3" xfId="10183"/>
    <cellStyle name="쉼표 [0] 3 8 2 4" xfId="8060"/>
    <cellStyle name="쉼표 [0] 3 8 2 4 2" xfId="12915"/>
    <cellStyle name="쉼표 [0] 3 8 2 5" xfId="10180"/>
    <cellStyle name="쉼표 [0] 3 8 3" xfId="4471"/>
    <cellStyle name="쉼표 [0] 3 8 3 2" xfId="4472"/>
    <cellStyle name="쉼표 [0] 3 8 3 2 2" xfId="8065"/>
    <cellStyle name="쉼표 [0] 3 8 3 2 2 2" xfId="12920"/>
    <cellStyle name="쉼표 [0] 3 8 3 2 3" xfId="10185"/>
    <cellStyle name="쉼표 [0] 3 8 3 3" xfId="8064"/>
    <cellStyle name="쉼표 [0] 3 8 3 3 2" xfId="12919"/>
    <cellStyle name="쉼표 [0] 3 8 3 4" xfId="10184"/>
    <cellStyle name="쉼표 [0] 3 8 4" xfId="4473"/>
    <cellStyle name="쉼표 [0] 3 8 4 2" xfId="8066"/>
    <cellStyle name="쉼표 [0] 3 8 4 2 2" xfId="12921"/>
    <cellStyle name="쉼표 [0] 3 8 4 3" xfId="10186"/>
    <cellStyle name="쉼표 [0] 3 8 5" xfId="8059"/>
    <cellStyle name="쉼표 [0] 3 8 5 2" xfId="12914"/>
    <cellStyle name="쉼표 [0] 3 8 6" xfId="10179"/>
    <cellStyle name="쉼표 [0] 3 9" xfId="4474"/>
    <cellStyle name="쉼표 [0] 3 9 2" xfId="4475"/>
    <cellStyle name="쉼표 [0] 3 9 2 2" xfId="4476"/>
    <cellStyle name="쉼표 [0] 3 9 2 2 2" xfId="8069"/>
    <cellStyle name="쉼표 [0] 3 9 2 2 2 2" xfId="12924"/>
    <cellStyle name="쉼표 [0] 3 9 2 2 3" xfId="10189"/>
    <cellStyle name="쉼표 [0] 3 9 2 3" xfId="8068"/>
    <cellStyle name="쉼표 [0] 3 9 2 3 2" xfId="12923"/>
    <cellStyle name="쉼표 [0] 3 9 2 4" xfId="10188"/>
    <cellStyle name="쉼표 [0] 3 9 3" xfId="4477"/>
    <cellStyle name="쉼표 [0] 3 9 3 2" xfId="8070"/>
    <cellStyle name="쉼표 [0] 3 9 3 2 2" xfId="12925"/>
    <cellStyle name="쉼표 [0] 3 9 3 3" xfId="10190"/>
    <cellStyle name="쉼표 [0] 3 9 4" xfId="8067"/>
    <cellStyle name="쉼표 [0] 3 9 4 2" xfId="12922"/>
    <cellStyle name="쉼표 [0] 3 9 5" xfId="10187"/>
    <cellStyle name="쉼표 [0] 34" xfId="10857"/>
    <cellStyle name="쉼표 [0] 4" xfId="453"/>
    <cellStyle name="쉼표 [0] 4 2" xfId="4478"/>
    <cellStyle name="쉼표 [0] 4 2 2" xfId="4479"/>
    <cellStyle name="쉼표 [0] 4 2 2 2" xfId="8071"/>
    <cellStyle name="쉼표 [0] 4 2 2 2 2" xfId="12926"/>
    <cellStyle name="쉼표 [0] 4 2 2 3" xfId="10191"/>
    <cellStyle name="쉼표 [0] 4 2 3" xfId="4480"/>
    <cellStyle name="쉼표 [0] 4 2 3 2" xfId="8072"/>
    <cellStyle name="쉼표 [0] 4 2 3 2 2" xfId="12927"/>
    <cellStyle name="쉼표 [0] 4 2 3 3" xfId="10192"/>
    <cellStyle name="쉼표 [0] 4 3" xfId="4481"/>
    <cellStyle name="쉼표 [0] 4 3 2" xfId="4482"/>
    <cellStyle name="쉼표 [0] 4 3 2 2" xfId="8074"/>
    <cellStyle name="쉼표 [0] 4 3 2 2 2" xfId="12929"/>
    <cellStyle name="쉼표 [0] 4 3 2 3" xfId="10194"/>
    <cellStyle name="쉼표 [0] 4 3 3" xfId="4483"/>
    <cellStyle name="쉼표 [0] 4 3 3 2" xfId="8075"/>
    <cellStyle name="쉼표 [0] 4 3 3 2 2" xfId="12930"/>
    <cellStyle name="쉼표 [0] 4 3 3 3" xfId="10195"/>
    <cellStyle name="쉼표 [0] 4 3 4" xfId="8073"/>
    <cellStyle name="쉼표 [0] 4 3 4 2" xfId="12928"/>
    <cellStyle name="쉼표 [0] 4 3 5" xfId="10193"/>
    <cellStyle name="쉼표 [0] 4 4" xfId="4484"/>
    <cellStyle name="쉼표 [0] 4 4 2" xfId="8076"/>
    <cellStyle name="쉼표 [0] 4 4 2 2" xfId="12931"/>
    <cellStyle name="쉼표 [0] 4 4 3" xfId="10196"/>
    <cellStyle name="쉼표 [0] 4 5" xfId="4485"/>
    <cellStyle name="쉼표 [0] 4 5 2" xfId="8077"/>
    <cellStyle name="쉼표 [0] 4 5 2 2" xfId="12932"/>
    <cellStyle name="쉼표 [0] 4 5 3" xfId="10197"/>
    <cellStyle name="쉼표 [0] 4 6" xfId="9257"/>
    <cellStyle name="쉼표 [0] 5" xfId="454"/>
    <cellStyle name="쉼표 [0] 5 10" xfId="9258"/>
    <cellStyle name="쉼표 [0] 5 2" xfId="455"/>
    <cellStyle name="쉼표 [0] 5 2 2" xfId="4486"/>
    <cellStyle name="쉼표 [0] 5 2 2 2" xfId="4487"/>
    <cellStyle name="쉼표 [0] 5 2 2 2 2" xfId="4488"/>
    <cellStyle name="쉼표 [0] 5 2 2 2 2 2" xfId="4489"/>
    <cellStyle name="쉼표 [0] 5 2 2 2 2 2 2" xfId="4490"/>
    <cellStyle name="쉼표 [0] 5 2 2 2 2 2 2 2" xfId="8082"/>
    <cellStyle name="쉼표 [0] 5 2 2 2 2 2 2 2 2" xfId="12937"/>
    <cellStyle name="쉼표 [0] 5 2 2 2 2 2 2 3" xfId="10202"/>
    <cellStyle name="쉼표 [0] 5 2 2 2 2 2 3" xfId="8081"/>
    <cellStyle name="쉼표 [0] 5 2 2 2 2 2 3 2" xfId="12936"/>
    <cellStyle name="쉼표 [0] 5 2 2 2 2 2 4" xfId="10201"/>
    <cellStyle name="쉼표 [0] 5 2 2 2 2 3" xfId="4491"/>
    <cellStyle name="쉼표 [0] 5 2 2 2 2 3 2" xfId="8083"/>
    <cellStyle name="쉼표 [0] 5 2 2 2 2 3 2 2" xfId="12938"/>
    <cellStyle name="쉼표 [0] 5 2 2 2 2 3 3" xfId="10203"/>
    <cellStyle name="쉼표 [0] 5 2 2 2 2 4" xfId="8080"/>
    <cellStyle name="쉼표 [0] 5 2 2 2 2 4 2" xfId="12935"/>
    <cellStyle name="쉼표 [0] 5 2 2 2 2 5" xfId="10200"/>
    <cellStyle name="쉼표 [0] 5 2 2 2 3" xfId="4492"/>
    <cellStyle name="쉼표 [0] 5 2 2 2 3 2" xfId="4493"/>
    <cellStyle name="쉼표 [0] 5 2 2 2 3 2 2" xfId="8085"/>
    <cellStyle name="쉼표 [0] 5 2 2 2 3 2 2 2" xfId="12940"/>
    <cellStyle name="쉼표 [0] 5 2 2 2 3 2 3" xfId="10205"/>
    <cellStyle name="쉼표 [0] 5 2 2 2 3 3" xfId="8084"/>
    <cellStyle name="쉼표 [0] 5 2 2 2 3 3 2" xfId="12939"/>
    <cellStyle name="쉼표 [0] 5 2 2 2 3 4" xfId="10204"/>
    <cellStyle name="쉼표 [0] 5 2 2 2 4" xfId="4494"/>
    <cellStyle name="쉼표 [0] 5 2 2 2 4 2" xfId="8086"/>
    <cellStyle name="쉼표 [0] 5 2 2 2 4 2 2" xfId="12941"/>
    <cellStyle name="쉼표 [0] 5 2 2 2 4 3" xfId="10206"/>
    <cellStyle name="쉼표 [0] 5 2 2 2 5" xfId="8079"/>
    <cellStyle name="쉼표 [0] 5 2 2 2 5 2" xfId="12934"/>
    <cellStyle name="쉼표 [0] 5 2 2 2 6" xfId="10199"/>
    <cellStyle name="쉼표 [0] 5 2 2 3" xfId="4495"/>
    <cellStyle name="쉼표 [0] 5 2 2 3 2" xfId="4496"/>
    <cellStyle name="쉼표 [0] 5 2 2 3 2 2" xfId="4497"/>
    <cellStyle name="쉼표 [0] 5 2 2 3 2 2 2" xfId="4498"/>
    <cellStyle name="쉼표 [0] 5 2 2 3 2 2 2 2" xfId="8090"/>
    <cellStyle name="쉼표 [0] 5 2 2 3 2 2 2 2 2" xfId="12945"/>
    <cellStyle name="쉼표 [0] 5 2 2 3 2 2 2 3" xfId="10210"/>
    <cellStyle name="쉼표 [0] 5 2 2 3 2 2 3" xfId="8089"/>
    <cellStyle name="쉼표 [0] 5 2 2 3 2 2 3 2" xfId="12944"/>
    <cellStyle name="쉼표 [0] 5 2 2 3 2 2 4" xfId="10209"/>
    <cellStyle name="쉼표 [0] 5 2 2 3 2 3" xfId="4499"/>
    <cellStyle name="쉼표 [0] 5 2 2 3 2 3 2" xfId="8091"/>
    <cellStyle name="쉼표 [0] 5 2 2 3 2 3 2 2" xfId="12946"/>
    <cellStyle name="쉼표 [0] 5 2 2 3 2 3 3" xfId="10211"/>
    <cellStyle name="쉼표 [0] 5 2 2 3 2 4" xfId="8088"/>
    <cellStyle name="쉼표 [0] 5 2 2 3 2 4 2" xfId="12943"/>
    <cellStyle name="쉼표 [0] 5 2 2 3 2 5" xfId="10208"/>
    <cellStyle name="쉼표 [0] 5 2 2 3 3" xfId="4500"/>
    <cellStyle name="쉼표 [0] 5 2 2 3 3 2" xfId="4501"/>
    <cellStyle name="쉼표 [0] 5 2 2 3 3 2 2" xfId="8093"/>
    <cellStyle name="쉼표 [0] 5 2 2 3 3 2 2 2" xfId="12948"/>
    <cellStyle name="쉼표 [0] 5 2 2 3 3 2 3" xfId="10213"/>
    <cellStyle name="쉼표 [0] 5 2 2 3 3 3" xfId="8092"/>
    <cellStyle name="쉼표 [0] 5 2 2 3 3 3 2" xfId="12947"/>
    <cellStyle name="쉼표 [0] 5 2 2 3 3 4" xfId="10212"/>
    <cellStyle name="쉼표 [0] 5 2 2 3 4" xfId="4502"/>
    <cellStyle name="쉼표 [0] 5 2 2 3 4 2" xfId="8094"/>
    <cellStyle name="쉼표 [0] 5 2 2 3 4 2 2" xfId="12949"/>
    <cellStyle name="쉼표 [0] 5 2 2 3 4 3" xfId="10214"/>
    <cellStyle name="쉼표 [0] 5 2 2 3 5" xfId="8087"/>
    <cellStyle name="쉼표 [0] 5 2 2 3 5 2" xfId="12942"/>
    <cellStyle name="쉼표 [0] 5 2 2 3 6" xfId="10207"/>
    <cellStyle name="쉼표 [0] 5 2 2 4" xfId="4503"/>
    <cellStyle name="쉼표 [0] 5 2 2 4 2" xfId="4504"/>
    <cellStyle name="쉼표 [0] 5 2 2 4 2 2" xfId="4505"/>
    <cellStyle name="쉼표 [0] 5 2 2 4 2 2 2" xfId="8097"/>
    <cellStyle name="쉼표 [0] 5 2 2 4 2 2 2 2" xfId="12952"/>
    <cellStyle name="쉼표 [0] 5 2 2 4 2 2 3" xfId="10217"/>
    <cellStyle name="쉼표 [0] 5 2 2 4 2 3" xfId="8096"/>
    <cellStyle name="쉼표 [0] 5 2 2 4 2 3 2" xfId="12951"/>
    <cellStyle name="쉼표 [0] 5 2 2 4 2 4" xfId="10216"/>
    <cellStyle name="쉼표 [0] 5 2 2 4 3" xfId="4506"/>
    <cellStyle name="쉼표 [0] 5 2 2 4 3 2" xfId="8098"/>
    <cellStyle name="쉼표 [0] 5 2 2 4 3 2 2" xfId="12953"/>
    <cellStyle name="쉼표 [0] 5 2 2 4 3 3" xfId="10218"/>
    <cellStyle name="쉼표 [0] 5 2 2 4 4" xfId="8095"/>
    <cellStyle name="쉼표 [0] 5 2 2 4 4 2" xfId="12950"/>
    <cellStyle name="쉼표 [0] 5 2 2 4 5" xfId="10215"/>
    <cellStyle name="쉼표 [0] 5 2 2 5" xfId="4507"/>
    <cellStyle name="쉼표 [0] 5 2 2 5 2" xfId="4508"/>
    <cellStyle name="쉼표 [0] 5 2 2 5 2 2" xfId="8100"/>
    <cellStyle name="쉼표 [0] 5 2 2 5 2 2 2" xfId="12955"/>
    <cellStyle name="쉼표 [0] 5 2 2 5 2 3" xfId="10220"/>
    <cellStyle name="쉼표 [0] 5 2 2 5 3" xfId="8099"/>
    <cellStyle name="쉼표 [0] 5 2 2 5 3 2" xfId="12954"/>
    <cellStyle name="쉼표 [0] 5 2 2 5 4" xfId="10219"/>
    <cellStyle name="쉼표 [0] 5 2 2 6" xfId="4509"/>
    <cellStyle name="쉼표 [0] 5 2 2 6 2" xfId="8101"/>
    <cellStyle name="쉼표 [0] 5 2 2 6 2 2" xfId="12956"/>
    <cellStyle name="쉼표 [0] 5 2 2 6 3" xfId="10221"/>
    <cellStyle name="쉼표 [0] 5 2 2 7" xfId="8078"/>
    <cellStyle name="쉼표 [0] 5 2 2 7 2" xfId="12933"/>
    <cellStyle name="쉼표 [0] 5 2 2 8" xfId="10198"/>
    <cellStyle name="쉼표 [0] 5 2 3" xfId="4510"/>
    <cellStyle name="쉼표 [0] 5 2 3 2" xfId="4511"/>
    <cellStyle name="쉼표 [0] 5 2 3 2 2" xfId="4512"/>
    <cellStyle name="쉼표 [0] 5 2 3 2 2 2" xfId="4513"/>
    <cellStyle name="쉼표 [0] 5 2 3 2 2 2 2" xfId="8105"/>
    <cellStyle name="쉼표 [0] 5 2 3 2 2 2 2 2" xfId="12960"/>
    <cellStyle name="쉼표 [0] 5 2 3 2 2 2 3" xfId="10225"/>
    <cellStyle name="쉼표 [0] 5 2 3 2 2 3" xfId="8104"/>
    <cellStyle name="쉼표 [0] 5 2 3 2 2 3 2" xfId="12959"/>
    <cellStyle name="쉼표 [0] 5 2 3 2 2 4" xfId="10224"/>
    <cellStyle name="쉼표 [0] 5 2 3 2 3" xfId="4514"/>
    <cellStyle name="쉼표 [0] 5 2 3 2 3 2" xfId="8106"/>
    <cellStyle name="쉼표 [0] 5 2 3 2 3 2 2" xfId="12961"/>
    <cellStyle name="쉼표 [0] 5 2 3 2 3 3" xfId="10226"/>
    <cellStyle name="쉼표 [0] 5 2 3 2 4" xfId="8103"/>
    <cellStyle name="쉼표 [0] 5 2 3 2 4 2" xfId="12958"/>
    <cellStyle name="쉼표 [0] 5 2 3 2 5" xfId="10223"/>
    <cellStyle name="쉼표 [0] 5 2 3 3" xfId="4515"/>
    <cellStyle name="쉼표 [0] 5 2 3 3 2" xfId="4516"/>
    <cellStyle name="쉼표 [0] 5 2 3 3 2 2" xfId="8108"/>
    <cellStyle name="쉼표 [0] 5 2 3 3 2 2 2" xfId="12963"/>
    <cellStyle name="쉼표 [0] 5 2 3 3 2 3" xfId="10228"/>
    <cellStyle name="쉼표 [0] 5 2 3 3 3" xfId="8107"/>
    <cellStyle name="쉼표 [0] 5 2 3 3 3 2" xfId="12962"/>
    <cellStyle name="쉼표 [0] 5 2 3 3 4" xfId="10227"/>
    <cellStyle name="쉼표 [0] 5 2 3 4" xfId="4517"/>
    <cellStyle name="쉼표 [0] 5 2 3 4 2" xfId="8109"/>
    <cellStyle name="쉼표 [0] 5 2 3 4 2 2" xfId="12964"/>
    <cellStyle name="쉼표 [0] 5 2 3 4 3" xfId="10229"/>
    <cellStyle name="쉼표 [0] 5 2 3 5" xfId="8102"/>
    <cellStyle name="쉼표 [0] 5 2 3 5 2" xfId="12957"/>
    <cellStyle name="쉼표 [0] 5 2 3 6" xfId="10222"/>
    <cellStyle name="쉼표 [0] 5 2 4" xfId="4518"/>
    <cellStyle name="쉼표 [0] 5 2 4 2" xfId="4519"/>
    <cellStyle name="쉼표 [0] 5 2 4 2 2" xfId="4520"/>
    <cellStyle name="쉼표 [0] 5 2 4 2 2 2" xfId="4521"/>
    <cellStyle name="쉼표 [0] 5 2 4 2 2 2 2" xfId="8113"/>
    <cellStyle name="쉼표 [0] 5 2 4 2 2 2 2 2" xfId="12968"/>
    <cellStyle name="쉼표 [0] 5 2 4 2 2 2 3" xfId="10233"/>
    <cellStyle name="쉼표 [0] 5 2 4 2 2 3" xfId="8112"/>
    <cellStyle name="쉼표 [0] 5 2 4 2 2 3 2" xfId="12967"/>
    <cellStyle name="쉼표 [0] 5 2 4 2 2 4" xfId="10232"/>
    <cellStyle name="쉼표 [0] 5 2 4 2 3" xfId="4522"/>
    <cellStyle name="쉼표 [0] 5 2 4 2 3 2" xfId="8114"/>
    <cellStyle name="쉼표 [0] 5 2 4 2 3 2 2" xfId="12969"/>
    <cellStyle name="쉼표 [0] 5 2 4 2 3 3" xfId="10234"/>
    <cellStyle name="쉼표 [0] 5 2 4 2 4" xfId="8111"/>
    <cellStyle name="쉼표 [0] 5 2 4 2 4 2" xfId="12966"/>
    <cellStyle name="쉼표 [0] 5 2 4 2 5" xfId="10231"/>
    <cellStyle name="쉼표 [0] 5 2 4 3" xfId="4523"/>
    <cellStyle name="쉼표 [0] 5 2 4 3 2" xfId="4524"/>
    <cellStyle name="쉼표 [0] 5 2 4 3 2 2" xfId="8116"/>
    <cellStyle name="쉼표 [0] 5 2 4 3 2 2 2" xfId="12971"/>
    <cellStyle name="쉼표 [0] 5 2 4 3 2 3" xfId="10236"/>
    <cellStyle name="쉼표 [0] 5 2 4 3 3" xfId="8115"/>
    <cellStyle name="쉼표 [0] 5 2 4 3 3 2" xfId="12970"/>
    <cellStyle name="쉼표 [0] 5 2 4 3 4" xfId="10235"/>
    <cellStyle name="쉼표 [0] 5 2 4 4" xfId="4525"/>
    <cellStyle name="쉼표 [0] 5 2 4 4 2" xfId="8117"/>
    <cellStyle name="쉼표 [0] 5 2 4 4 2 2" xfId="12972"/>
    <cellStyle name="쉼표 [0] 5 2 4 4 3" xfId="10237"/>
    <cellStyle name="쉼표 [0] 5 2 4 5" xfId="8110"/>
    <cellStyle name="쉼표 [0] 5 2 4 5 2" xfId="12965"/>
    <cellStyle name="쉼표 [0] 5 2 4 6" xfId="10230"/>
    <cellStyle name="쉼표 [0] 5 2 5" xfId="4526"/>
    <cellStyle name="쉼표 [0] 5 2 5 2" xfId="4527"/>
    <cellStyle name="쉼표 [0] 5 2 5 2 2" xfId="4528"/>
    <cellStyle name="쉼표 [0] 5 2 5 2 2 2" xfId="8120"/>
    <cellStyle name="쉼표 [0] 5 2 5 2 2 2 2" xfId="12975"/>
    <cellStyle name="쉼표 [0] 5 2 5 2 2 3" xfId="10240"/>
    <cellStyle name="쉼표 [0] 5 2 5 2 3" xfId="8119"/>
    <cellStyle name="쉼표 [0] 5 2 5 2 3 2" xfId="12974"/>
    <cellStyle name="쉼표 [0] 5 2 5 2 4" xfId="10239"/>
    <cellStyle name="쉼표 [0] 5 2 5 3" xfId="4529"/>
    <cellStyle name="쉼표 [0] 5 2 5 3 2" xfId="8121"/>
    <cellStyle name="쉼표 [0] 5 2 5 3 2 2" xfId="12976"/>
    <cellStyle name="쉼표 [0] 5 2 5 3 3" xfId="10241"/>
    <cellStyle name="쉼표 [0] 5 2 5 4" xfId="8118"/>
    <cellStyle name="쉼표 [0] 5 2 5 4 2" xfId="12973"/>
    <cellStyle name="쉼표 [0] 5 2 5 5" xfId="10238"/>
    <cellStyle name="쉼표 [0] 5 2 6" xfId="4530"/>
    <cellStyle name="쉼표 [0] 5 2 6 2" xfId="4531"/>
    <cellStyle name="쉼표 [0] 5 2 6 2 2" xfId="8123"/>
    <cellStyle name="쉼표 [0] 5 2 6 2 2 2" xfId="12978"/>
    <cellStyle name="쉼표 [0] 5 2 6 2 3" xfId="10243"/>
    <cellStyle name="쉼표 [0] 5 2 6 3" xfId="8122"/>
    <cellStyle name="쉼표 [0] 5 2 6 3 2" xfId="12977"/>
    <cellStyle name="쉼표 [0] 5 2 6 4" xfId="10242"/>
    <cellStyle name="쉼표 [0] 5 2 7" xfId="4532"/>
    <cellStyle name="쉼표 [0] 5 2 7 2" xfId="8124"/>
    <cellStyle name="쉼표 [0] 5 2 7 2 2" xfId="12979"/>
    <cellStyle name="쉼표 [0] 5 2 7 3" xfId="10244"/>
    <cellStyle name="쉼표 [0] 5 3" xfId="4533"/>
    <cellStyle name="쉼표 [0] 5 3 2" xfId="4534"/>
    <cellStyle name="쉼표 [0] 5 3 2 2" xfId="4535"/>
    <cellStyle name="쉼표 [0] 5 3 2 2 2" xfId="4536"/>
    <cellStyle name="쉼표 [0] 5 3 2 2 2 2" xfId="4537"/>
    <cellStyle name="쉼표 [0] 5 3 2 2 2 2 2" xfId="4538"/>
    <cellStyle name="쉼표 [0] 5 3 2 2 2 2 2 2" xfId="8130"/>
    <cellStyle name="쉼표 [0] 5 3 2 2 2 2 2 2 2" xfId="12985"/>
    <cellStyle name="쉼표 [0] 5 3 2 2 2 2 2 3" xfId="10250"/>
    <cellStyle name="쉼표 [0] 5 3 2 2 2 2 3" xfId="8129"/>
    <cellStyle name="쉼표 [0] 5 3 2 2 2 2 3 2" xfId="12984"/>
    <cellStyle name="쉼표 [0] 5 3 2 2 2 2 4" xfId="10249"/>
    <cellStyle name="쉼표 [0] 5 3 2 2 2 3" xfId="4539"/>
    <cellStyle name="쉼표 [0] 5 3 2 2 2 3 2" xfId="8131"/>
    <cellStyle name="쉼표 [0] 5 3 2 2 2 3 2 2" xfId="12986"/>
    <cellStyle name="쉼표 [0] 5 3 2 2 2 3 3" xfId="10251"/>
    <cellStyle name="쉼표 [0] 5 3 2 2 2 4" xfId="8128"/>
    <cellStyle name="쉼표 [0] 5 3 2 2 2 4 2" xfId="12983"/>
    <cellStyle name="쉼표 [0] 5 3 2 2 2 5" xfId="10248"/>
    <cellStyle name="쉼표 [0] 5 3 2 2 3" xfId="4540"/>
    <cellStyle name="쉼표 [0] 5 3 2 2 3 2" xfId="4541"/>
    <cellStyle name="쉼표 [0] 5 3 2 2 3 2 2" xfId="8133"/>
    <cellStyle name="쉼표 [0] 5 3 2 2 3 2 2 2" xfId="12988"/>
    <cellStyle name="쉼표 [0] 5 3 2 2 3 2 3" xfId="10253"/>
    <cellStyle name="쉼표 [0] 5 3 2 2 3 3" xfId="8132"/>
    <cellStyle name="쉼표 [0] 5 3 2 2 3 3 2" xfId="12987"/>
    <cellStyle name="쉼표 [0] 5 3 2 2 3 4" xfId="10252"/>
    <cellStyle name="쉼표 [0] 5 3 2 2 4" xfId="4542"/>
    <cellStyle name="쉼표 [0] 5 3 2 2 4 2" xfId="8134"/>
    <cellStyle name="쉼표 [0] 5 3 2 2 4 2 2" xfId="12989"/>
    <cellStyle name="쉼표 [0] 5 3 2 2 4 3" xfId="10254"/>
    <cellStyle name="쉼표 [0] 5 3 2 2 5" xfId="8127"/>
    <cellStyle name="쉼표 [0] 5 3 2 2 5 2" xfId="12982"/>
    <cellStyle name="쉼표 [0] 5 3 2 2 6" xfId="10247"/>
    <cellStyle name="쉼표 [0] 5 3 2 3" xfId="4543"/>
    <cellStyle name="쉼표 [0] 5 3 2 3 2" xfId="4544"/>
    <cellStyle name="쉼표 [0] 5 3 2 3 2 2" xfId="4545"/>
    <cellStyle name="쉼표 [0] 5 3 2 3 2 2 2" xfId="4546"/>
    <cellStyle name="쉼표 [0] 5 3 2 3 2 2 2 2" xfId="8138"/>
    <cellStyle name="쉼표 [0] 5 3 2 3 2 2 2 2 2" xfId="12993"/>
    <cellStyle name="쉼표 [0] 5 3 2 3 2 2 2 3" xfId="10258"/>
    <cellStyle name="쉼표 [0] 5 3 2 3 2 2 3" xfId="8137"/>
    <cellStyle name="쉼표 [0] 5 3 2 3 2 2 3 2" xfId="12992"/>
    <cellStyle name="쉼표 [0] 5 3 2 3 2 2 4" xfId="10257"/>
    <cellStyle name="쉼표 [0] 5 3 2 3 2 3" xfId="4547"/>
    <cellStyle name="쉼표 [0] 5 3 2 3 2 3 2" xfId="8139"/>
    <cellStyle name="쉼표 [0] 5 3 2 3 2 3 2 2" xfId="12994"/>
    <cellStyle name="쉼표 [0] 5 3 2 3 2 3 3" xfId="10259"/>
    <cellStyle name="쉼표 [0] 5 3 2 3 2 4" xfId="8136"/>
    <cellStyle name="쉼표 [0] 5 3 2 3 2 4 2" xfId="12991"/>
    <cellStyle name="쉼표 [0] 5 3 2 3 2 5" xfId="10256"/>
    <cellStyle name="쉼표 [0] 5 3 2 3 3" xfId="4548"/>
    <cellStyle name="쉼표 [0] 5 3 2 3 3 2" xfId="4549"/>
    <cellStyle name="쉼표 [0] 5 3 2 3 3 2 2" xfId="8141"/>
    <cellStyle name="쉼표 [0] 5 3 2 3 3 2 2 2" xfId="12996"/>
    <cellStyle name="쉼표 [0] 5 3 2 3 3 2 3" xfId="10261"/>
    <cellStyle name="쉼표 [0] 5 3 2 3 3 3" xfId="8140"/>
    <cellStyle name="쉼표 [0] 5 3 2 3 3 3 2" xfId="12995"/>
    <cellStyle name="쉼표 [0] 5 3 2 3 3 4" xfId="10260"/>
    <cellStyle name="쉼표 [0] 5 3 2 3 4" xfId="4550"/>
    <cellStyle name="쉼표 [0] 5 3 2 3 4 2" xfId="8142"/>
    <cellStyle name="쉼표 [0] 5 3 2 3 4 2 2" xfId="12997"/>
    <cellStyle name="쉼표 [0] 5 3 2 3 4 3" xfId="10262"/>
    <cellStyle name="쉼표 [0] 5 3 2 3 5" xfId="8135"/>
    <cellStyle name="쉼표 [0] 5 3 2 3 5 2" xfId="12990"/>
    <cellStyle name="쉼표 [0] 5 3 2 3 6" xfId="10255"/>
    <cellStyle name="쉼표 [0] 5 3 2 4" xfId="4551"/>
    <cellStyle name="쉼표 [0] 5 3 2 4 2" xfId="4552"/>
    <cellStyle name="쉼표 [0] 5 3 2 4 2 2" xfId="4553"/>
    <cellStyle name="쉼표 [0] 5 3 2 4 2 2 2" xfId="8145"/>
    <cellStyle name="쉼표 [0] 5 3 2 4 2 2 2 2" xfId="13000"/>
    <cellStyle name="쉼표 [0] 5 3 2 4 2 2 3" xfId="10265"/>
    <cellStyle name="쉼표 [0] 5 3 2 4 2 3" xfId="8144"/>
    <cellStyle name="쉼표 [0] 5 3 2 4 2 3 2" xfId="12999"/>
    <cellStyle name="쉼표 [0] 5 3 2 4 2 4" xfId="10264"/>
    <cellStyle name="쉼표 [0] 5 3 2 4 3" xfId="4554"/>
    <cellStyle name="쉼표 [0] 5 3 2 4 3 2" xfId="8146"/>
    <cellStyle name="쉼표 [0] 5 3 2 4 3 2 2" xfId="13001"/>
    <cellStyle name="쉼표 [0] 5 3 2 4 3 3" xfId="10266"/>
    <cellStyle name="쉼표 [0] 5 3 2 4 4" xfId="8143"/>
    <cellStyle name="쉼표 [0] 5 3 2 4 4 2" xfId="12998"/>
    <cellStyle name="쉼표 [0] 5 3 2 4 5" xfId="10263"/>
    <cellStyle name="쉼표 [0] 5 3 2 5" xfId="4555"/>
    <cellStyle name="쉼표 [0] 5 3 2 5 2" xfId="4556"/>
    <cellStyle name="쉼표 [0] 5 3 2 5 2 2" xfId="8148"/>
    <cellStyle name="쉼표 [0] 5 3 2 5 2 2 2" xfId="13003"/>
    <cellStyle name="쉼표 [0] 5 3 2 5 2 3" xfId="10268"/>
    <cellStyle name="쉼표 [0] 5 3 2 5 3" xfId="8147"/>
    <cellStyle name="쉼표 [0] 5 3 2 5 3 2" xfId="13002"/>
    <cellStyle name="쉼표 [0] 5 3 2 5 4" xfId="10267"/>
    <cellStyle name="쉼표 [0] 5 3 2 6" xfId="4557"/>
    <cellStyle name="쉼표 [0] 5 3 2 6 2" xfId="8149"/>
    <cellStyle name="쉼표 [0] 5 3 2 6 2 2" xfId="13004"/>
    <cellStyle name="쉼표 [0] 5 3 2 6 3" xfId="10269"/>
    <cellStyle name="쉼표 [0] 5 3 2 7" xfId="8126"/>
    <cellStyle name="쉼표 [0] 5 3 2 7 2" xfId="12981"/>
    <cellStyle name="쉼표 [0] 5 3 2 8" xfId="10246"/>
    <cellStyle name="쉼표 [0] 5 3 3" xfId="4558"/>
    <cellStyle name="쉼표 [0] 5 3 3 2" xfId="4559"/>
    <cellStyle name="쉼표 [0] 5 3 3 2 2" xfId="4560"/>
    <cellStyle name="쉼표 [0] 5 3 3 2 2 2" xfId="4561"/>
    <cellStyle name="쉼표 [0] 5 3 3 2 2 2 2" xfId="8153"/>
    <cellStyle name="쉼표 [0] 5 3 3 2 2 2 2 2" xfId="13008"/>
    <cellStyle name="쉼표 [0] 5 3 3 2 2 2 3" xfId="10273"/>
    <cellStyle name="쉼표 [0] 5 3 3 2 2 3" xfId="8152"/>
    <cellStyle name="쉼표 [0] 5 3 3 2 2 3 2" xfId="13007"/>
    <cellStyle name="쉼표 [0] 5 3 3 2 2 4" xfId="10272"/>
    <cellStyle name="쉼표 [0] 5 3 3 2 3" xfId="4562"/>
    <cellStyle name="쉼표 [0] 5 3 3 2 3 2" xfId="8154"/>
    <cellStyle name="쉼표 [0] 5 3 3 2 3 2 2" xfId="13009"/>
    <cellStyle name="쉼표 [0] 5 3 3 2 3 3" xfId="10274"/>
    <cellStyle name="쉼표 [0] 5 3 3 2 4" xfId="8151"/>
    <cellStyle name="쉼표 [0] 5 3 3 2 4 2" xfId="13006"/>
    <cellStyle name="쉼표 [0] 5 3 3 2 5" xfId="10271"/>
    <cellStyle name="쉼표 [0] 5 3 3 3" xfId="4563"/>
    <cellStyle name="쉼표 [0] 5 3 3 3 2" xfId="4564"/>
    <cellStyle name="쉼표 [0] 5 3 3 3 2 2" xfId="8156"/>
    <cellStyle name="쉼표 [0] 5 3 3 3 2 2 2" xfId="13011"/>
    <cellStyle name="쉼표 [0] 5 3 3 3 2 3" xfId="10276"/>
    <cellStyle name="쉼표 [0] 5 3 3 3 3" xfId="8155"/>
    <cellStyle name="쉼표 [0] 5 3 3 3 3 2" xfId="13010"/>
    <cellStyle name="쉼표 [0] 5 3 3 3 4" xfId="10275"/>
    <cellStyle name="쉼표 [0] 5 3 3 4" xfId="4565"/>
    <cellStyle name="쉼표 [0] 5 3 3 4 2" xfId="8157"/>
    <cellStyle name="쉼표 [0] 5 3 3 4 2 2" xfId="13012"/>
    <cellStyle name="쉼표 [0] 5 3 3 4 3" xfId="10277"/>
    <cellStyle name="쉼표 [0] 5 3 3 5" xfId="8150"/>
    <cellStyle name="쉼표 [0] 5 3 3 5 2" xfId="13005"/>
    <cellStyle name="쉼표 [0] 5 3 3 6" xfId="10270"/>
    <cellStyle name="쉼표 [0] 5 3 4" xfId="4566"/>
    <cellStyle name="쉼표 [0] 5 3 4 2" xfId="4567"/>
    <cellStyle name="쉼표 [0] 5 3 4 2 2" xfId="4568"/>
    <cellStyle name="쉼표 [0] 5 3 4 2 2 2" xfId="4569"/>
    <cellStyle name="쉼표 [0] 5 3 4 2 2 2 2" xfId="8161"/>
    <cellStyle name="쉼표 [0] 5 3 4 2 2 2 2 2" xfId="13016"/>
    <cellStyle name="쉼표 [0] 5 3 4 2 2 2 3" xfId="10281"/>
    <cellStyle name="쉼표 [0] 5 3 4 2 2 3" xfId="8160"/>
    <cellStyle name="쉼표 [0] 5 3 4 2 2 3 2" xfId="13015"/>
    <cellStyle name="쉼표 [0] 5 3 4 2 2 4" xfId="10280"/>
    <cellStyle name="쉼표 [0] 5 3 4 2 3" xfId="4570"/>
    <cellStyle name="쉼표 [0] 5 3 4 2 3 2" xfId="8162"/>
    <cellStyle name="쉼표 [0] 5 3 4 2 3 2 2" xfId="13017"/>
    <cellStyle name="쉼표 [0] 5 3 4 2 3 3" xfId="10282"/>
    <cellStyle name="쉼표 [0] 5 3 4 2 4" xfId="8159"/>
    <cellStyle name="쉼표 [0] 5 3 4 2 4 2" xfId="13014"/>
    <cellStyle name="쉼표 [0] 5 3 4 2 5" xfId="10279"/>
    <cellStyle name="쉼표 [0] 5 3 4 3" xfId="4571"/>
    <cellStyle name="쉼표 [0] 5 3 4 3 2" xfId="4572"/>
    <cellStyle name="쉼표 [0] 5 3 4 3 2 2" xfId="8164"/>
    <cellStyle name="쉼표 [0] 5 3 4 3 2 2 2" xfId="13019"/>
    <cellStyle name="쉼표 [0] 5 3 4 3 2 3" xfId="10284"/>
    <cellStyle name="쉼표 [0] 5 3 4 3 3" xfId="8163"/>
    <cellStyle name="쉼표 [0] 5 3 4 3 3 2" xfId="13018"/>
    <cellStyle name="쉼표 [0] 5 3 4 3 4" xfId="10283"/>
    <cellStyle name="쉼표 [0] 5 3 4 4" xfId="4573"/>
    <cellStyle name="쉼표 [0] 5 3 4 4 2" xfId="8165"/>
    <cellStyle name="쉼표 [0] 5 3 4 4 2 2" xfId="13020"/>
    <cellStyle name="쉼표 [0] 5 3 4 4 3" xfId="10285"/>
    <cellStyle name="쉼표 [0] 5 3 4 5" xfId="8158"/>
    <cellStyle name="쉼표 [0] 5 3 4 5 2" xfId="13013"/>
    <cellStyle name="쉼표 [0] 5 3 4 6" xfId="10278"/>
    <cellStyle name="쉼표 [0] 5 3 5" xfId="4574"/>
    <cellStyle name="쉼표 [0] 5 3 5 2" xfId="4575"/>
    <cellStyle name="쉼표 [0] 5 3 5 2 2" xfId="4576"/>
    <cellStyle name="쉼표 [0] 5 3 5 2 2 2" xfId="8168"/>
    <cellStyle name="쉼표 [0] 5 3 5 2 2 2 2" xfId="13023"/>
    <cellStyle name="쉼표 [0] 5 3 5 2 2 3" xfId="10288"/>
    <cellStyle name="쉼표 [0] 5 3 5 2 3" xfId="8167"/>
    <cellStyle name="쉼표 [0] 5 3 5 2 3 2" xfId="13022"/>
    <cellStyle name="쉼표 [0] 5 3 5 2 4" xfId="10287"/>
    <cellStyle name="쉼표 [0] 5 3 5 3" xfId="4577"/>
    <cellStyle name="쉼표 [0] 5 3 5 3 2" xfId="8169"/>
    <cellStyle name="쉼표 [0] 5 3 5 3 2 2" xfId="13024"/>
    <cellStyle name="쉼표 [0] 5 3 5 3 3" xfId="10289"/>
    <cellStyle name="쉼표 [0] 5 3 5 4" xfId="8166"/>
    <cellStyle name="쉼표 [0] 5 3 5 4 2" xfId="13021"/>
    <cellStyle name="쉼표 [0] 5 3 5 5" xfId="10286"/>
    <cellStyle name="쉼표 [0] 5 3 6" xfId="4578"/>
    <cellStyle name="쉼표 [0] 5 3 6 2" xfId="4579"/>
    <cellStyle name="쉼표 [0] 5 3 6 2 2" xfId="8171"/>
    <cellStyle name="쉼표 [0] 5 3 6 2 2 2" xfId="13026"/>
    <cellStyle name="쉼표 [0] 5 3 6 2 3" xfId="10291"/>
    <cellStyle name="쉼표 [0] 5 3 6 3" xfId="8170"/>
    <cellStyle name="쉼표 [0] 5 3 6 3 2" xfId="13025"/>
    <cellStyle name="쉼표 [0] 5 3 6 4" xfId="10290"/>
    <cellStyle name="쉼표 [0] 5 3 7" xfId="4580"/>
    <cellStyle name="쉼표 [0] 5 3 7 2" xfId="8172"/>
    <cellStyle name="쉼표 [0] 5 3 7 2 2" xfId="13027"/>
    <cellStyle name="쉼표 [0] 5 3 7 3" xfId="10292"/>
    <cellStyle name="쉼표 [0] 5 3 8" xfId="8125"/>
    <cellStyle name="쉼표 [0] 5 3 8 2" xfId="12980"/>
    <cellStyle name="쉼표 [0] 5 3 9" xfId="10245"/>
    <cellStyle name="쉼표 [0] 5 4" xfId="4581"/>
    <cellStyle name="쉼표 [0] 5 4 2" xfId="4582"/>
    <cellStyle name="쉼표 [0] 5 4 2 2" xfId="4583"/>
    <cellStyle name="쉼표 [0] 5 4 2 2 2" xfId="4584"/>
    <cellStyle name="쉼표 [0] 5 4 2 2 2 2" xfId="4585"/>
    <cellStyle name="쉼표 [0] 5 4 2 2 2 2 2" xfId="8177"/>
    <cellStyle name="쉼표 [0] 5 4 2 2 2 2 2 2" xfId="13032"/>
    <cellStyle name="쉼표 [0] 5 4 2 2 2 2 3" xfId="10297"/>
    <cellStyle name="쉼표 [0] 5 4 2 2 2 3" xfId="8176"/>
    <cellStyle name="쉼표 [0] 5 4 2 2 2 3 2" xfId="13031"/>
    <cellStyle name="쉼표 [0] 5 4 2 2 2 4" xfId="10296"/>
    <cellStyle name="쉼표 [0] 5 4 2 2 3" xfId="4586"/>
    <cellStyle name="쉼표 [0] 5 4 2 2 3 2" xfId="8178"/>
    <cellStyle name="쉼표 [0] 5 4 2 2 3 2 2" xfId="13033"/>
    <cellStyle name="쉼표 [0] 5 4 2 2 3 3" xfId="10298"/>
    <cellStyle name="쉼표 [0] 5 4 2 2 4" xfId="8175"/>
    <cellStyle name="쉼표 [0] 5 4 2 2 4 2" xfId="13030"/>
    <cellStyle name="쉼표 [0] 5 4 2 2 5" xfId="10295"/>
    <cellStyle name="쉼표 [0] 5 4 2 3" xfId="4587"/>
    <cellStyle name="쉼표 [0] 5 4 2 3 2" xfId="4588"/>
    <cellStyle name="쉼표 [0] 5 4 2 3 2 2" xfId="8180"/>
    <cellStyle name="쉼표 [0] 5 4 2 3 2 2 2" xfId="13035"/>
    <cellStyle name="쉼표 [0] 5 4 2 3 2 3" xfId="10300"/>
    <cellStyle name="쉼표 [0] 5 4 2 3 3" xfId="8179"/>
    <cellStyle name="쉼표 [0] 5 4 2 3 3 2" xfId="13034"/>
    <cellStyle name="쉼표 [0] 5 4 2 3 4" xfId="10299"/>
    <cellStyle name="쉼표 [0] 5 4 2 4" xfId="4589"/>
    <cellStyle name="쉼표 [0] 5 4 2 4 2" xfId="8181"/>
    <cellStyle name="쉼표 [0] 5 4 2 4 2 2" xfId="13036"/>
    <cellStyle name="쉼표 [0] 5 4 2 4 3" xfId="10301"/>
    <cellStyle name="쉼표 [0] 5 4 2 5" xfId="8174"/>
    <cellStyle name="쉼표 [0] 5 4 2 5 2" xfId="13029"/>
    <cellStyle name="쉼표 [0] 5 4 2 6" xfId="10294"/>
    <cellStyle name="쉼표 [0] 5 4 3" xfId="4590"/>
    <cellStyle name="쉼표 [0] 5 4 3 2" xfId="4591"/>
    <cellStyle name="쉼표 [0] 5 4 3 2 2" xfId="4592"/>
    <cellStyle name="쉼표 [0] 5 4 3 2 2 2" xfId="4593"/>
    <cellStyle name="쉼표 [0] 5 4 3 2 2 2 2" xfId="8185"/>
    <cellStyle name="쉼표 [0] 5 4 3 2 2 2 2 2" xfId="13040"/>
    <cellStyle name="쉼표 [0] 5 4 3 2 2 2 3" xfId="10305"/>
    <cellStyle name="쉼표 [0] 5 4 3 2 2 3" xfId="8184"/>
    <cellStyle name="쉼표 [0] 5 4 3 2 2 3 2" xfId="13039"/>
    <cellStyle name="쉼표 [0] 5 4 3 2 2 4" xfId="10304"/>
    <cellStyle name="쉼표 [0] 5 4 3 2 3" xfId="4594"/>
    <cellStyle name="쉼표 [0] 5 4 3 2 3 2" xfId="8186"/>
    <cellStyle name="쉼표 [0] 5 4 3 2 3 2 2" xfId="13041"/>
    <cellStyle name="쉼표 [0] 5 4 3 2 3 3" xfId="10306"/>
    <cellStyle name="쉼표 [0] 5 4 3 2 4" xfId="8183"/>
    <cellStyle name="쉼표 [0] 5 4 3 2 4 2" xfId="13038"/>
    <cellStyle name="쉼표 [0] 5 4 3 2 5" xfId="10303"/>
    <cellStyle name="쉼표 [0] 5 4 3 3" xfId="4595"/>
    <cellStyle name="쉼표 [0] 5 4 3 3 2" xfId="4596"/>
    <cellStyle name="쉼표 [0] 5 4 3 3 2 2" xfId="8188"/>
    <cellStyle name="쉼표 [0] 5 4 3 3 2 2 2" xfId="13043"/>
    <cellStyle name="쉼표 [0] 5 4 3 3 2 3" xfId="10308"/>
    <cellStyle name="쉼표 [0] 5 4 3 3 3" xfId="8187"/>
    <cellStyle name="쉼표 [0] 5 4 3 3 3 2" xfId="13042"/>
    <cellStyle name="쉼표 [0] 5 4 3 3 4" xfId="10307"/>
    <cellStyle name="쉼표 [0] 5 4 3 4" xfId="4597"/>
    <cellStyle name="쉼표 [0] 5 4 3 4 2" xfId="8189"/>
    <cellStyle name="쉼표 [0] 5 4 3 4 2 2" xfId="13044"/>
    <cellStyle name="쉼표 [0] 5 4 3 4 3" xfId="10309"/>
    <cellStyle name="쉼표 [0] 5 4 3 5" xfId="8182"/>
    <cellStyle name="쉼표 [0] 5 4 3 5 2" xfId="13037"/>
    <cellStyle name="쉼표 [0] 5 4 3 6" xfId="10302"/>
    <cellStyle name="쉼표 [0] 5 4 4" xfId="4598"/>
    <cellStyle name="쉼표 [0] 5 4 4 2" xfId="4599"/>
    <cellStyle name="쉼표 [0] 5 4 4 2 2" xfId="4600"/>
    <cellStyle name="쉼표 [0] 5 4 4 2 2 2" xfId="8192"/>
    <cellStyle name="쉼표 [0] 5 4 4 2 2 2 2" xfId="13047"/>
    <cellStyle name="쉼표 [0] 5 4 4 2 2 3" xfId="10312"/>
    <cellStyle name="쉼표 [0] 5 4 4 2 3" xfId="8191"/>
    <cellStyle name="쉼표 [0] 5 4 4 2 3 2" xfId="13046"/>
    <cellStyle name="쉼표 [0] 5 4 4 2 4" xfId="10311"/>
    <cellStyle name="쉼표 [0] 5 4 4 3" xfId="4601"/>
    <cellStyle name="쉼표 [0] 5 4 4 3 2" xfId="8193"/>
    <cellStyle name="쉼표 [0] 5 4 4 3 2 2" xfId="13048"/>
    <cellStyle name="쉼표 [0] 5 4 4 3 3" xfId="10313"/>
    <cellStyle name="쉼표 [0] 5 4 4 4" xfId="8190"/>
    <cellStyle name="쉼표 [0] 5 4 4 4 2" xfId="13045"/>
    <cellStyle name="쉼표 [0] 5 4 4 5" xfId="10310"/>
    <cellStyle name="쉼표 [0] 5 4 5" xfId="4602"/>
    <cellStyle name="쉼표 [0] 5 4 5 2" xfId="4603"/>
    <cellStyle name="쉼표 [0] 5 4 5 2 2" xfId="8195"/>
    <cellStyle name="쉼표 [0] 5 4 5 2 2 2" xfId="13050"/>
    <cellStyle name="쉼표 [0] 5 4 5 2 3" xfId="10315"/>
    <cellStyle name="쉼표 [0] 5 4 5 3" xfId="8194"/>
    <cellStyle name="쉼표 [0] 5 4 5 3 2" xfId="13049"/>
    <cellStyle name="쉼표 [0] 5 4 5 4" xfId="10314"/>
    <cellStyle name="쉼표 [0] 5 4 6" xfId="4604"/>
    <cellStyle name="쉼표 [0] 5 4 6 2" xfId="8196"/>
    <cellStyle name="쉼표 [0] 5 4 6 2 2" xfId="13051"/>
    <cellStyle name="쉼표 [0] 5 4 6 3" xfId="10316"/>
    <cellStyle name="쉼표 [0] 5 4 7" xfId="8173"/>
    <cellStyle name="쉼표 [0] 5 4 7 2" xfId="13028"/>
    <cellStyle name="쉼표 [0] 5 4 8" xfId="10293"/>
    <cellStyle name="쉼표 [0] 5 5" xfId="4605"/>
    <cellStyle name="쉼표 [0] 5 5 2" xfId="4606"/>
    <cellStyle name="쉼표 [0] 5 5 2 2" xfId="4607"/>
    <cellStyle name="쉼표 [0] 5 5 2 2 2" xfId="4608"/>
    <cellStyle name="쉼표 [0] 5 5 2 2 2 2" xfId="8200"/>
    <cellStyle name="쉼표 [0] 5 5 2 2 2 2 2" xfId="13055"/>
    <cellStyle name="쉼표 [0] 5 5 2 2 2 3" xfId="10320"/>
    <cellStyle name="쉼표 [0] 5 5 2 2 3" xfId="8199"/>
    <cellStyle name="쉼표 [0] 5 5 2 2 3 2" xfId="13054"/>
    <cellStyle name="쉼표 [0] 5 5 2 2 4" xfId="10319"/>
    <cellStyle name="쉼표 [0] 5 5 2 3" xfId="4609"/>
    <cellStyle name="쉼표 [0] 5 5 2 3 2" xfId="8201"/>
    <cellStyle name="쉼표 [0] 5 5 2 3 2 2" xfId="13056"/>
    <cellStyle name="쉼표 [0] 5 5 2 3 3" xfId="10321"/>
    <cellStyle name="쉼표 [0] 5 5 2 4" xfId="8198"/>
    <cellStyle name="쉼표 [0] 5 5 2 4 2" xfId="13053"/>
    <cellStyle name="쉼표 [0] 5 5 2 5" xfId="10318"/>
    <cellStyle name="쉼표 [0] 5 5 3" xfId="4610"/>
    <cellStyle name="쉼표 [0] 5 5 3 2" xfId="4611"/>
    <cellStyle name="쉼표 [0] 5 5 3 2 2" xfId="8203"/>
    <cellStyle name="쉼표 [0] 5 5 3 2 2 2" xfId="13058"/>
    <cellStyle name="쉼표 [0] 5 5 3 2 3" xfId="10323"/>
    <cellStyle name="쉼표 [0] 5 5 3 3" xfId="8202"/>
    <cellStyle name="쉼표 [0] 5 5 3 3 2" xfId="13057"/>
    <cellStyle name="쉼표 [0] 5 5 3 4" xfId="10322"/>
    <cellStyle name="쉼표 [0] 5 5 4" xfId="4612"/>
    <cellStyle name="쉼표 [0] 5 5 4 2" xfId="8204"/>
    <cellStyle name="쉼표 [0] 5 5 4 2 2" xfId="13059"/>
    <cellStyle name="쉼표 [0] 5 5 4 3" xfId="10324"/>
    <cellStyle name="쉼표 [0] 5 5 5" xfId="8197"/>
    <cellStyle name="쉼표 [0] 5 5 5 2" xfId="13052"/>
    <cellStyle name="쉼표 [0] 5 5 6" xfId="10317"/>
    <cellStyle name="쉼표 [0] 5 6" xfId="4613"/>
    <cellStyle name="쉼표 [0] 5 6 2" xfId="4614"/>
    <cellStyle name="쉼표 [0] 5 6 2 2" xfId="4615"/>
    <cellStyle name="쉼표 [0] 5 6 2 2 2" xfId="4616"/>
    <cellStyle name="쉼표 [0] 5 6 2 2 2 2" xfId="8208"/>
    <cellStyle name="쉼표 [0] 5 6 2 2 2 2 2" xfId="13063"/>
    <cellStyle name="쉼표 [0] 5 6 2 2 2 3" xfId="10328"/>
    <cellStyle name="쉼표 [0] 5 6 2 2 3" xfId="8207"/>
    <cellStyle name="쉼표 [0] 5 6 2 2 3 2" xfId="13062"/>
    <cellStyle name="쉼표 [0] 5 6 2 2 4" xfId="10327"/>
    <cellStyle name="쉼표 [0] 5 6 2 3" xfId="4617"/>
    <cellStyle name="쉼표 [0] 5 6 2 3 2" xfId="8209"/>
    <cellStyle name="쉼표 [0] 5 6 2 3 2 2" xfId="13064"/>
    <cellStyle name="쉼표 [0] 5 6 2 3 3" xfId="10329"/>
    <cellStyle name="쉼표 [0] 5 6 2 4" xfId="8206"/>
    <cellStyle name="쉼표 [0] 5 6 2 4 2" xfId="13061"/>
    <cellStyle name="쉼표 [0] 5 6 2 5" xfId="10326"/>
    <cellStyle name="쉼표 [0] 5 6 3" xfId="4618"/>
    <cellStyle name="쉼표 [0] 5 6 3 2" xfId="4619"/>
    <cellStyle name="쉼표 [0] 5 6 3 2 2" xfId="8211"/>
    <cellStyle name="쉼표 [0] 5 6 3 2 2 2" xfId="13066"/>
    <cellStyle name="쉼표 [0] 5 6 3 2 3" xfId="10331"/>
    <cellStyle name="쉼표 [0] 5 6 3 3" xfId="8210"/>
    <cellStyle name="쉼표 [0] 5 6 3 3 2" xfId="13065"/>
    <cellStyle name="쉼표 [0] 5 6 3 4" xfId="10330"/>
    <cellStyle name="쉼표 [0] 5 6 4" xfId="4620"/>
    <cellStyle name="쉼표 [0] 5 6 4 2" xfId="8212"/>
    <cellStyle name="쉼표 [0] 5 6 4 2 2" xfId="13067"/>
    <cellStyle name="쉼표 [0] 5 6 4 3" xfId="10332"/>
    <cellStyle name="쉼표 [0] 5 6 5" xfId="8205"/>
    <cellStyle name="쉼표 [0] 5 6 5 2" xfId="13060"/>
    <cellStyle name="쉼표 [0] 5 6 6" xfId="10325"/>
    <cellStyle name="쉼표 [0] 5 7" xfId="4621"/>
    <cellStyle name="쉼표 [0] 5 7 2" xfId="4622"/>
    <cellStyle name="쉼표 [0] 5 7 2 2" xfId="4623"/>
    <cellStyle name="쉼표 [0] 5 7 2 2 2" xfId="8215"/>
    <cellStyle name="쉼표 [0] 5 7 2 2 2 2" xfId="13070"/>
    <cellStyle name="쉼표 [0] 5 7 2 2 3" xfId="10335"/>
    <cellStyle name="쉼표 [0] 5 7 2 3" xfId="8214"/>
    <cellStyle name="쉼표 [0] 5 7 2 3 2" xfId="13069"/>
    <cellStyle name="쉼표 [0] 5 7 2 4" xfId="10334"/>
    <cellStyle name="쉼표 [0] 5 7 3" xfId="4624"/>
    <cellStyle name="쉼표 [0] 5 7 3 2" xfId="8216"/>
    <cellStyle name="쉼표 [0] 5 7 3 2 2" xfId="13071"/>
    <cellStyle name="쉼표 [0] 5 7 3 3" xfId="10336"/>
    <cellStyle name="쉼표 [0] 5 7 4" xfId="8213"/>
    <cellStyle name="쉼표 [0] 5 7 4 2" xfId="13068"/>
    <cellStyle name="쉼표 [0] 5 7 5" xfId="10333"/>
    <cellStyle name="쉼표 [0] 5 8" xfId="4625"/>
    <cellStyle name="쉼표 [0] 5 8 2" xfId="4626"/>
    <cellStyle name="쉼표 [0] 5 8 2 2" xfId="8218"/>
    <cellStyle name="쉼표 [0] 5 8 2 2 2" xfId="13073"/>
    <cellStyle name="쉼표 [0] 5 8 2 3" xfId="10338"/>
    <cellStyle name="쉼표 [0] 5 8 3" xfId="8217"/>
    <cellStyle name="쉼표 [0] 5 8 3 2" xfId="13072"/>
    <cellStyle name="쉼표 [0] 5 8 4" xfId="10337"/>
    <cellStyle name="쉼표 [0] 5 9" xfId="4627"/>
    <cellStyle name="쉼표 [0] 5 9 2" xfId="8219"/>
    <cellStyle name="쉼표 [0] 5 9 2 2" xfId="13074"/>
    <cellStyle name="쉼표 [0] 5 9 3" xfId="10339"/>
    <cellStyle name="쉼표 [0] 5_이천설봉2차감리지정신청(최종)" xfId="456"/>
    <cellStyle name="쉼표 [0] 6" xfId="457"/>
    <cellStyle name="쉼표 [0] 6 2" xfId="458"/>
    <cellStyle name="쉼표 [0] 6 2 2" xfId="4628"/>
    <cellStyle name="쉼표 [0] 6 2 2 2" xfId="4629"/>
    <cellStyle name="쉼표 [0] 6 2 2 2 2" xfId="4630"/>
    <cellStyle name="쉼표 [0] 6 2 2 2 2 2" xfId="4631"/>
    <cellStyle name="쉼표 [0] 6 2 2 2 2 2 2" xfId="4632"/>
    <cellStyle name="쉼표 [0] 6 2 2 2 2 2 2 2" xfId="8224"/>
    <cellStyle name="쉼표 [0] 6 2 2 2 2 2 2 2 2" xfId="13079"/>
    <cellStyle name="쉼표 [0] 6 2 2 2 2 2 2 3" xfId="10344"/>
    <cellStyle name="쉼표 [0] 6 2 2 2 2 2 3" xfId="8223"/>
    <cellStyle name="쉼표 [0] 6 2 2 2 2 2 3 2" xfId="13078"/>
    <cellStyle name="쉼표 [0] 6 2 2 2 2 2 4" xfId="10343"/>
    <cellStyle name="쉼표 [0] 6 2 2 2 2 3" xfId="4633"/>
    <cellStyle name="쉼표 [0] 6 2 2 2 2 3 2" xfId="8225"/>
    <cellStyle name="쉼표 [0] 6 2 2 2 2 3 2 2" xfId="13080"/>
    <cellStyle name="쉼표 [0] 6 2 2 2 2 3 3" xfId="10345"/>
    <cellStyle name="쉼표 [0] 6 2 2 2 2 4" xfId="8222"/>
    <cellStyle name="쉼표 [0] 6 2 2 2 2 4 2" xfId="13077"/>
    <cellStyle name="쉼표 [0] 6 2 2 2 2 5" xfId="10342"/>
    <cellStyle name="쉼표 [0] 6 2 2 2 3" xfId="4634"/>
    <cellStyle name="쉼표 [0] 6 2 2 2 3 2" xfId="4635"/>
    <cellStyle name="쉼표 [0] 6 2 2 2 3 2 2" xfId="8227"/>
    <cellStyle name="쉼표 [0] 6 2 2 2 3 2 2 2" xfId="13082"/>
    <cellStyle name="쉼표 [0] 6 2 2 2 3 2 3" xfId="10347"/>
    <cellStyle name="쉼표 [0] 6 2 2 2 3 3" xfId="8226"/>
    <cellStyle name="쉼표 [0] 6 2 2 2 3 3 2" xfId="13081"/>
    <cellStyle name="쉼표 [0] 6 2 2 2 3 4" xfId="10346"/>
    <cellStyle name="쉼표 [0] 6 2 2 2 4" xfId="4636"/>
    <cellStyle name="쉼표 [0] 6 2 2 2 4 2" xfId="8228"/>
    <cellStyle name="쉼표 [0] 6 2 2 2 4 2 2" xfId="13083"/>
    <cellStyle name="쉼표 [0] 6 2 2 2 4 3" xfId="10348"/>
    <cellStyle name="쉼표 [0] 6 2 2 2 5" xfId="8221"/>
    <cellStyle name="쉼표 [0] 6 2 2 2 5 2" xfId="13076"/>
    <cellStyle name="쉼표 [0] 6 2 2 2 6" xfId="10341"/>
    <cellStyle name="쉼표 [0] 6 2 2 3" xfId="4637"/>
    <cellStyle name="쉼표 [0] 6 2 2 3 2" xfId="4638"/>
    <cellStyle name="쉼표 [0] 6 2 2 3 2 2" xfId="4639"/>
    <cellStyle name="쉼표 [0] 6 2 2 3 2 2 2" xfId="4640"/>
    <cellStyle name="쉼표 [0] 6 2 2 3 2 2 2 2" xfId="8232"/>
    <cellStyle name="쉼표 [0] 6 2 2 3 2 2 2 2 2" xfId="13087"/>
    <cellStyle name="쉼표 [0] 6 2 2 3 2 2 2 3" xfId="10352"/>
    <cellStyle name="쉼표 [0] 6 2 2 3 2 2 3" xfId="8231"/>
    <cellStyle name="쉼표 [0] 6 2 2 3 2 2 3 2" xfId="13086"/>
    <cellStyle name="쉼표 [0] 6 2 2 3 2 2 4" xfId="10351"/>
    <cellStyle name="쉼표 [0] 6 2 2 3 2 3" xfId="4641"/>
    <cellStyle name="쉼표 [0] 6 2 2 3 2 3 2" xfId="8233"/>
    <cellStyle name="쉼표 [0] 6 2 2 3 2 3 2 2" xfId="13088"/>
    <cellStyle name="쉼표 [0] 6 2 2 3 2 3 3" xfId="10353"/>
    <cellStyle name="쉼표 [0] 6 2 2 3 2 4" xfId="8230"/>
    <cellStyle name="쉼표 [0] 6 2 2 3 2 4 2" xfId="13085"/>
    <cellStyle name="쉼표 [0] 6 2 2 3 2 5" xfId="10350"/>
    <cellStyle name="쉼표 [0] 6 2 2 3 3" xfId="4642"/>
    <cellStyle name="쉼표 [0] 6 2 2 3 3 2" xfId="4643"/>
    <cellStyle name="쉼표 [0] 6 2 2 3 3 2 2" xfId="8235"/>
    <cellStyle name="쉼표 [0] 6 2 2 3 3 2 2 2" xfId="13090"/>
    <cellStyle name="쉼표 [0] 6 2 2 3 3 2 3" xfId="10355"/>
    <cellStyle name="쉼표 [0] 6 2 2 3 3 3" xfId="8234"/>
    <cellStyle name="쉼표 [0] 6 2 2 3 3 3 2" xfId="13089"/>
    <cellStyle name="쉼표 [0] 6 2 2 3 3 4" xfId="10354"/>
    <cellStyle name="쉼표 [0] 6 2 2 3 4" xfId="4644"/>
    <cellStyle name="쉼표 [0] 6 2 2 3 4 2" xfId="8236"/>
    <cellStyle name="쉼표 [0] 6 2 2 3 4 2 2" xfId="13091"/>
    <cellStyle name="쉼표 [0] 6 2 2 3 4 3" xfId="10356"/>
    <cellStyle name="쉼표 [0] 6 2 2 3 5" xfId="8229"/>
    <cellStyle name="쉼표 [0] 6 2 2 3 5 2" xfId="13084"/>
    <cellStyle name="쉼표 [0] 6 2 2 3 6" xfId="10349"/>
    <cellStyle name="쉼표 [0] 6 2 2 4" xfId="4645"/>
    <cellStyle name="쉼표 [0] 6 2 2 4 2" xfId="4646"/>
    <cellStyle name="쉼표 [0] 6 2 2 4 2 2" xfId="4647"/>
    <cellStyle name="쉼표 [0] 6 2 2 4 2 2 2" xfId="8239"/>
    <cellStyle name="쉼표 [0] 6 2 2 4 2 2 2 2" xfId="13094"/>
    <cellStyle name="쉼표 [0] 6 2 2 4 2 2 3" xfId="10359"/>
    <cellStyle name="쉼표 [0] 6 2 2 4 2 3" xfId="8238"/>
    <cellStyle name="쉼표 [0] 6 2 2 4 2 3 2" xfId="13093"/>
    <cellStyle name="쉼표 [0] 6 2 2 4 2 4" xfId="10358"/>
    <cellStyle name="쉼표 [0] 6 2 2 4 3" xfId="4648"/>
    <cellStyle name="쉼표 [0] 6 2 2 4 3 2" xfId="8240"/>
    <cellStyle name="쉼표 [0] 6 2 2 4 3 2 2" xfId="13095"/>
    <cellStyle name="쉼표 [0] 6 2 2 4 3 3" xfId="10360"/>
    <cellStyle name="쉼표 [0] 6 2 2 4 4" xfId="8237"/>
    <cellStyle name="쉼표 [0] 6 2 2 4 4 2" xfId="13092"/>
    <cellStyle name="쉼표 [0] 6 2 2 4 5" xfId="10357"/>
    <cellStyle name="쉼표 [0] 6 2 2 5" xfId="4649"/>
    <cellStyle name="쉼표 [0] 6 2 2 5 2" xfId="4650"/>
    <cellStyle name="쉼표 [0] 6 2 2 5 2 2" xfId="8242"/>
    <cellStyle name="쉼표 [0] 6 2 2 5 2 2 2" xfId="13097"/>
    <cellStyle name="쉼표 [0] 6 2 2 5 2 3" xfId="10362"/>
    <cellStyle name="쉼표 [0] 6 2 2 5 3" xfId="8241"/>
    <cellStyle name="쉼표 [0] 6 2 2 5 3 2" xfId="13096"/>
    <cellStyle name="쉼표 [0] 6 2 2 5 4" xfId="10361"/>
    <cellStyle name="쉼표 [0] 6 2 2 6" xfId="4651"/>
    <cellStyle name="쉼표 [0] 6 2 2 6 2" xfId="8243"/>
    <cellStyle name="쉼표 [0] 6 2 2 6 2 2" xfId="13098"/>
    <cellStyle name="쉼표 [0] 6 2 2 6 3" xfId="10363"/>
    <cellStyle name="쉼표 [0] 6 2 2 7" xfId="8220"/>
    <cellStyle name="쉼표 [0] 6 2 2 7 2" xfId="13075"/>
    <cellStyle name="쉼표 [0] 6 2 2 8" xfId="10340"/>
    <cellStyle name="쉼표 [0] 6 2 3" xfId="4652"/>
    <cellStyle name="쉼표 [0] 6 2 3 2" xfId="4653"/>
    <cellStyle name="쉼표 [0] 6 2 3 2 2" xfId="4654"/>
    <cellStyle name="쉼표 [0] 6 2 3 2 2 2" xfId="4655"/>
    <cellStyle name="쉼표 [0] 6 2 3 2 2 2 2" xfId="8247"/>
    <cellStyle name="쉼표 [0] 6 2 3 2 2 2 2 2" xfId="13102"/>
    <cellStyle name="쉼표 [0] 6 2 3 2 2 2 3" xfId="10367"/>
    <cellStyle name="쉼표 [0] 6 2 3 2 2 3" xfId="8246"/>
    <cellStyle name="쉼표 [0] 6 2 3 2 2 3 2" xfId="13101"/>
    <cellStyle name="쉼표 [0] 6 2 3 2 2 4" xfId="10366"/>
    <cellStyle name="쉼표 [0] 6 2 3 2 3" xfId="4656"/>
    <cellStyle name="쉼표 [0] 6 2 3 2 3 2" xfId="8248"/>
    <cellStyle name="쉼표 [0] 6 2 3 2 3 2 2" xfId="13103"/>
    <cellStyle name="쉼표 [0] 6 2 3 2 3 3" xfId="10368"/>
    <cellStyle name="쉼표 [0] 6 2 3 2 4" xfId="8245"/>
    <cellStyle name="쉼표 [0] 6 2 3 2 4 2" xfId="13100"/>
    <cellStyle name="쉼표 [0] 6 2 3 2 5" xfId="10365"/>
    <cellStyle name="쉼표 [0] 6 2 3 3" xfId="4657"/>
    <cellStyle name="쉼표 [0] 6 2 3 3 2" xfId="4658"/>
    <cellStyle name="쉼표 [0] 6 2 3 3 2 2" xfId="8250"/>
    <cellStyle name="쉼표 [0] 6 2 3 3 2 2 2" xfId="13105"/>
    <cellStyle name="쉼표 [0] 6 2 3 3 2 3" xfId="10370"/>
    <cellStyle name="쉼표 [0] 6 2 3 3 3" xfId="8249"/>
    <cellStyle name="쉼표 [0] 6 2 3 3 3 2" xfId="13104"/>
    <cellStyle name="쉼표 [0] 6 2 3 3 4" xfId="10369"/>
    <cellStyle name="쉼표 [0] 6 2 3 4" xfId="4659"/>
    <cellStyle name="쉼표 [0] 6 2 3 4 2" xfId="8251"/>
    <cellStyle name="쉼표 [0] 6 2 3 4 2 2" xfId="13106"/>
    <cellStyle name="쉼표 [0] 6 2 3 4 3" xfId="10371"/>
    <cellStyle name="쉼표 [0] 6 2 3 5" xfId="8244"/>
    <cellStyle name="쉼표 [0] 6 2 3 5 2" xfId="13099"/>
    <cellStyle name="쉼표 [0] 6 2 3 6" xfId="10364"/>
    <cellStyle name="쉼표 [0] 6 2 4" xfId="4660"/>
    <cellStyle name="쉼표 [0] 6 2 4 2" xfId="4661"/>
    <cellStyle name="쉼표 [0] 6 2 4 2 2" xfId="4662"/>
    <cellStyle name="쉼표 [0] 6 2 4 2 2 2" xfId="4663"/>
    <cellStyle name="쉼표 [0] 6 2 4 2 2 2 2" xfId="8255"/>
    <cellStyle name="쉼표 [0] 6 2 4 2 2 2 2 2" xfId="13110"/>
    <cellStyle name="쉼표 [0] 6 2 4 2 2 2 3" xfId="10375"/>
    <cellStyle name="쉼표 [0] 6 2 4 2 2 3" xfId="8254"/>
    <cellStyle name="쉼표 [0] 6 2 4 2 2 3 2" xfId="13109"/>
    <cellStyle name="쉼표 [0] 6 2 4 2 2 4" xfId="10374"/>
    <cellStyle name="쉼표 [0] 6 2 4 2 3" xfId="4664"/>
    <cellStyle name="쉼표 [0] 6 2 4 2 3 2" xfId="8256"/>
    <cellStyle name="쉼표 [0] 6 2 4 2 3 2 2" xfId="13111"/>
    <cellStyle name="쉼표 [0] 6 2 4 2 3 3" xfId="10376"/>
    <cellStyle name="쉼표 [0] 6 2 4 2 4" xfId="8253"/>
    <cellStyle name="쉼표 [0] 6 2 4 2 4 2" xfId="13108"/>
    <cellStyle name="쉼표 [0] 6 2 4 2 5" xfId="10373"/>
    <cellStyle name="쉼표 [0] 6 2 4 3" xfId="4665"/>
    <cellStyle name="쉼표 [0] 6 2 4 3 2" xfId="4666"/>
    <cellStyle name="쉼표 [0] 6 2 4 3 2 2" xfId="8258"/>
    <cellStyle name="쉼표 [0] 6 2 4 3 2 2 2" xfId="13113"/>
    <cellStyle name="쉼표 [0] 6 2 4 3 2 3" xfId="10378"/>
    <cellStyle name="쉼표 [0] 6 2 4 3 3" xfId="8257"/>
    <cellStyle name="쉼표 [0] 6 2 4 3 3 2" xfId="13112"/>
    <cellStyle name="쉼표 [0] 6 2 4 3 4" xfId="10377"/>
    <cellStyle name="쉼표 [0] 6 2 4 4" xfId="4667"/>
    <cellStyle name="쉼표 [0] 6 2 4 4 2" xfId="8259"/>
    <cellStyle name="쉼표 [0] 6 2 4 4 2 2" xfId="13114"/>
    <cellStyle name="쉼표 [0] 6 2 4 4 3" xfId="10379"/>
    <cellStyle name="쉼표 [0] 6 2 4 5" xfId="8252"/>
    <cellStyle name="쉼표 [0] 6 2 4 5 2" xfId="13107"/>
    <cellStyle name="쉼표 [0] 6 2 4 6" xfId="10372"/>
    <cellStyle name="쉼표 [0] 6 2 5" xfId="4668"/>
    <cellStyle name="쉼표 [0] 6 2 5 2" xfId="4669"/>
    <cellStyle name="쉼표 [0] 6 2 5 2 2" xfId="4670"/>
    <cellStyle name="쉼표 [0] 6 2 5 2 2 2" xfId="8262"/>
    <cellStyle name="쉼표 [0] 6 2 5 2 2 2 2" xfId="13117"/>
    <cellStyle name="쉼표 [0] 6 2 5 2 2 3" xfId="10382"/>
    <cellStyle name="쉼표 [0] 6 2 5 2 3" xfId="8261"/>
    <cellStyle name="쉼표 [0] 6 2 5 2 3 2" xfId="13116"/>
    <cellStyle name="쉼표 [0] 6 2 5 2 4" xfId="10381"/>
    <cellStyle name="쉼표 [0] 6 2 5 3" xfId="4671"/>
    <cellStyle name="쉼표 [0] 6 2 5 3 2" xfId="8263"/>
    <cellStyle name="쉼표 [0] 6 2 5 3 2 2" xfId="13118"/>
    <cellStyle name="쉼표 [0] 6 2 5 3 3" xfId="10383"/>
    <cellStyle name="쉼표 [0] 6 2 5 4" xfId="8260"/>
    <cellStyle name="쉼표 [0] 6 2 5 4 2" xfId="13115"/>
    <cellStyle name="쉼표 [0] 6 2 5 5" xfId="10380"/>
    <cellStyle name="쉼표 [0] 6 2 6" xfId="4672"/>
    <cellStyle name="쉼표 [0] 6 2 6 2" xfId="4673"/>
    <cellStyle name="쉼표 [0] 6 2 6 2 2" xfId="8265"/>
    <cellStyle name="쉼표 [0] 6 2 6 2 2 2" xfId="13120"/>
    <cellStyle name="쉼표 [0] 6 2 6 2 3" xfId="10385"/>
    <cellStyle name="쉼표 [0] 6 2 6 3" xfId="8264"/>
    <cellStyle name="쉼표 [0] 6 2 6 3 2" xfId="13119"/>
    <cellStyle name="쉼표 [0] 6 2 6 4" xfId="10384"/>
    <cellStyle name="쉼표 [0] 6 2 7" xfId="4674"/>
    <cellStyle name="쉼표 [0] 6 2 7 2" xfId="8266"/>
    <cellStyle name="쉼표 [0] 6 2 7 2 2" xfId="13121"/>
    <cellStyle name="쉼표 [0] 6 2 7 3" xfId="10386"/>
    <cellStyle name="쉼표 [0] 6 3" xfId="4675"/>
    <cellStyle name="쉼표 [0] 6 3 2" xfId="4676"/>
    <cellStyle name="쉼표 [0] 6 3 2 2" xfId="4677"/>
    <cellStyle name="쉼표 [0] 6 3 2 2 2" xfId="4678"/>
    <cellStyle name="쉼표 [0] 6 3 2 2 2 2" xfId="4679"/>
    <cellStyle name="쉼표 [0] 6 3 2 2 2 2 2" xfId="4680"/>
    <cellStyle name="쉼표 [0] 6 3 2 2 2 2 2 2" xfId="8272"/>
    <cellStyle name="쉼표 [0] 6 3 2 2 2 2 2 2 2" xfId="13127"/>
    <cellStyle name="쉼표 [0] 6 3 2 2 2 2 2 3" xfId="10392"/>
    <cellStyle name="쉼표 [0] 6 3 2 2 2 2 3" xfId="8271"/>
    <cellStyle name="쉼표 [0] 6 3 2 2 2 2 3 2" xfId="13126"/>
    <cellStyle name="쉼표 [0] 6 3 2 2 2 2 4" xfId="10391"/>
    <cellStyle name="쉼표 [0] 6 3 2 2 2 3" xfId="4681"/>
    <cellStyle name="쉼표 [0] 6 3 2 2 2 3 2" xfId="8273"/>
    <cellStyle name="쉼표 [0] 6 3 2 2 2 3 2 2" xfId="13128"/>
    <cellStyle name="쉼표 [0] 6 3 2 2 2 3 3" xfId="10393"/>
    <cellStyle name="쉼표 [0] 6 3 2 2 2 4" xfId="8270"/>
    <cellStyle name="쉼표 [0] 6 3 2 2 2 4 2" xfId="13125"/>
    <cellStyle name="쉼표 [0] 6 3 2 2 2 5" xfId="10390"/>
    <cellStyle name="쉼표 [0] 6 3 2 2 3" xfId="4682"/>
    <cellStyle name="쉼표 [0] 6 3 2 2 3 2" xfId="4683"/>
    <cellStyle name="쉼표 [0] 6 3 2 2 3 2 2" xfId="8275"/>
    <cellStyle name="쉼표 [0] 6 3 2 2 3 2 2 2" xfId="13130"/>
    <cellStyle name="쉼표 [0] 6 3 2 2 3 2 3" xfId="10395"/>
    <cellStyle name="쉼표 [0] 6 3 2 2 3 3" xfId="8274"/>
    <cellStyle name="쉼표 [0] 6 3 2 2 3 3 2" xfId="13129"/>
    <cellStyle name="쉼표 [0] 6 3 2 2 3 4" xfId="10394"/>
    <cellStyle name="쉼표 [0] 6 3 2 2 4" xfId="4684"/>
    <cellStyle name="쉼표 [0] 6 3 2 2 4 2" xfId="8276"/>
    <cellStyle name="쉼표 [0] 6 3 2 2 4 2 2" xfId="13131"/>
    <cellStyle name="쉼표 [0] 6 3 2 2 4 3" xfId="10396"/>
    <cellStyle name="쉼표 [0] 6 3 2 2 5" xfId="8269"/>
    <cellStyle name="쉼표 [0] 6 3 2 2 5 2" xfId="13124"/>
    <cellStyle name="쉼표 [0] 6 3 2 2 6" xfId="10389"/>
    <cellStyle name="쉼표 [0] 6 3 2 3" xfId="4685"/>
    <cellStyle name="쉼표 [0] 6 3 2 3 2" xfId="4686"/>
    <cellStyle name="쉼표 [0] 6 3 2 3 2 2" xfId="4687"/>
    <cellStyle name="쉼표 [0] 6 3 2 3 2 2 2" xfId="4688"/>
    <cellStyle name="쉼표 [0] 6 3 2 3 2 2 2 2" xfId="8280"/>
    <cellStyle name="쉼표 [0] 6 3 2 3 2 2 2 2 2" xfId="13135"/>
    <cellStyle name="쉼표 [0] 6 3 2 3 2 2 2 3" xfId="10400"/>
    <cellStyle name="쉼표 [0] 6 3 2 3 2 2 3" xfId="8279"/>
    <cellStyle name="쉼표 [0] 6 3 2 3 2 2 3 2" xfId="13134"/>
    <cellStyle name="쉼표 [0] 6 3 2 3 2 2 4" xfId="10399"/>
    <cellStyle name="쉼표 [0] 6 3 2 3 2 3" xfId="4689"/>
    <cellStyle name="쉼표 [0] 6 3 2 3 2 3 2" xfId="8281"/>
    <cellStyle name="쉼표 [0] 6 3 2 3 2 3 2 2" xfId="13136"/>
    <cellStyle name="쉼표 [0] 6 3 2 3 2 3 3" xfId="10401"/>
    <cellStyle name="쉼표 [0] 6 3 2 3 2 4" xfId="8278"/>
    <cellStyle name="쉼표 [0] 6 3 2 3 2 4 2" xfId="13133"/>
    <cellStyle name="쉼표 [0] 6 3 2 3 2 5" xfId="10398"/>
    <cellStyle name="쉼표 [0] 6 3 2 3 3" xfId="4690"/>
    <cellStyle name="쉼표 [0] 6 3 2 3 3 2" xfId="4691"/>
    <cellStyle name="쉼표 [0] 6 3 2 3 3 2 2" xfId="8283"/>
    <cellStyle name="쉼표 [0] 6 3 2 3 3 2 2 2" xfId="13138"/>
    <cellStyle name="쉼표 [0] 6 3 2 3 3 2 3" xfId="10403"/>
    <cellStyle name="쉼표 [0] 6 3 2 3 3 3" xfId="8282"/>
    <cellStyle name="쉼표 [0] 6 3 2 3 3 3 2" xfId="13137"/>
    <cellStyle name="쉼표 [0] 6 3 2 3 3 4" xfId="10402"/>
    <cellStyle name="쉼표 [0] 6 3 2 3 4" xfId="4692"/>
    <cellStyle name="쉼표 [0] 6 3 2 3 4 2" xfId="8284"/>
    <cellStyle name="쉼표 [0] 6 3 2 3 4 2 2" xfId="13139"/>
    <cellStyle name="쉼표 [0] 6 3 2 3 4 3" xfId="10404"/>
    <cellStyle name="쉼표 [0] 6 3 2 3 5" xfId="8277"/>
    <cellStyle name="쉼표 [0] 6 3 2 3 5 2" xfId="13132"/>
    <cellStyle name="쉼표 [0] 6 3 2 3 6" xfId="10397"/>
    <cellStyle name="쉼표 [0] 6 3 2 4" xfId="4693"/>
    <cellStyle name="쉼표 [0] 6 3 2 4 2" xfId="4694"/>
    <cellStyle name="쉼표 [0] 6 3 2 4 2 2" xfId="4695"/>
    <cellStyle name="쉼표 [0] 6 3 2 4 2 2 2" xfId="8287"/>
    <cellStyle name="쉼표 [0] 6 3 2 4 2 2 2 2" xfId="13142"/>
    <cellStyle name="쉼표 [0] 6 3 2 4 2 2 3" xfId="10407"/>
    <cellStyle name="쉼표 [0] 6 3 2 4 2 3" xfId="8286"/>
    <cellStyle name="쉼표 [0] 6 3 2 4 2 3 2" xfId="13141"/>
    <cellStyle name="쉼표 [0] 6 3 2 4 2 4" xfId="10406"/>
    <cellStyle name="쉼표 [0] 6 3 2 4 3" xfId="4696"/>
    <cellStyle name="쉼표 [0] 6 3 2 4 3 2" xfId="8288"/>
    <cellStyle name="쉼표 [0] 6 3 2 4 3 2 2" xfId="13143"/>
    <cellStyle name="쉼표 [0] 6 3 2 4 3 3" xfId="10408"/>
    <cellStyle name="쉼표 [0] 6 3 2 4 4" xfId="8285"/>
    <cellStyle name="쉼표 [0] 6 3 2 4 4 2" xfId="13140"/>
    <cellStyle name="쉼표 [0] 6 3 2 4 5" xfId="10405"/>
    <cellStyle name="쉼표 [0] 6 3 2 5" xfId="4697"/>
    <cellStyle name="쉼표 [0] 6 3 2 5 2" xfId="4698"/>
    <cellStyle name="쉼표 [0] 6 3 2 5 2 2" xfId="8290"/>
    <cellStyle name="쉼표 [0] 6 3 2 5 2 2 2" xfId="13145"/>
    <cellStyle name="쉼표 [0] 6 3 2 5 2 3" xfId="10410"/>
    <cellStyle name="쉼표 [0] 6 3 2 5 3" xfId="8289"/>
    <cellStyle name="쉼표 [0] 6 3 2 5 3 2" xfId="13144"/>
    <cellStyle name="쉼표 [0] 6 3 2 5 4" xfId="10409"/>
    <cellStyle name="쉼표 [0] 6 3 2 6" xfId="4699"/>
    <cellStyle name="쉼표 [0] 6 3 2 6 2" xfId="8291"/>
    <cellStyle name="쉼표 [0] 6 3 2 6 2 2" xfId="13146"/>
    <cellStyle name="쉼표 [0] 6 3 2 6 3" xfId="10411"/>
    <cellStyle name="쉼표 [0] 6 3 2 7" xfId="8268"/>
    <cellStyle name="쉼표 [0] 6 3 2 7 2" xfId="13123"/>
    <cellStyle name="쉼표 [0] 6 3 2 8" xfId="10388"/>
    <cellStyle name="쉼표 [0] 6 3 3" xfId="4700"/>
    <cellStyle name="쉼표 [0] 6 3 3 2" xfId="4701"/>
    <cellStyle name="쉼표 [0] 6 3 3 2 2" xfId="4702"/>
    <cellStyle name="쉼표 [0] 6 3 3 2 2 2" xfId="4703"/>
    <cellStyle name="쉼표 [0] 6 3 3 2 2 2 2" xfId="8295"/>
    <cellStyle name="쉼표 [0] 6 3 3 2 2 2 2 2" xfId="13150"/>
    <cellStyle name="쉼표 [0] 6 3 3 2 2 2 3" xfId="10415"/>
    <cellStyle name="쉼표 [0] 6 3 3 2 2 3" xfId="8294"/>
    <cellStyle name="쉼표 [0] 6 3 3 2 2 3 2" xfId="13149"/>
    <cellStyle name="쉼표 [0] 6 3 3 2 2 4" xfId="10414"/>
    <cellStyle name="쉼표 [0] 6 3 3 2 3" xfId="4704"/>
    <cellStyle name="쉼표 [0] 6 3 3 2 3 2" xfId="8296"/>
    <cellStyle name="쉼표 [0] 6 3 3 2 3 2 2" xfId="13151"/>
    <cellStyle name="쉼표 [0] 6 3 3 2 3 3" xfId="10416"/>
    <cellStyle name="쉼표 [0] 6 3 3 2 4" xfId="8293"/>
    <cellStyle name="쉼표 [0] 6 3 3 2 4 2" xfId="13148"/>
    <cellStyle name="쉼표 [0] 6 3 3 2 5" xfId="10413"/>
    <cellStyle name="쉼표 [0] 6 3 3 3" xfId="4705"/>
    <cellStyle name="쉼표 [0] 6 3 3 3 2" xfId="4706"/>
    <cellStyle name="쉼표 [0] 6 3 3 3 2 2" xfId="8298"/>
    <cellStyle name="쉼표 [0] 6 3 3 3 2 2 2" xfId="13153"/>
    <cellStyle name="쉼표 [0] 6 3 3 3 2 3" xfId="10418"/>
    <cellStyle name="쉼표 [0] 6 3 3 3 3" xfId="8297"/>
    <cellStyle name="쉼표 [0] 6 3 3 3 3 2" xfId="13152"/>
    <cellStyle name="쉼표 [0] 6 3 3 3 4" xfId="10417"/>
    <cellStyle name="쉼표 [0] 6 3 3 4" xfId="4707"/>
    <cellStyle name="쉼표 [0] 6 3 3 4 2" xfId="8299"/>
    <cellStyle name="쉼표 [0] 6 3 3 4 2 2" xfId="13154"/>
    <cellStyle name="쉼표 [0] 6 3 3 4 3" xfId="10419"/>
    <cellStyle name="쉼표 [0] 6 3 3 5" xfId="8292"/>
    <cellStyle name="쉼표 [0] 6 3 3 5 2" xfId="13147"/>
    <cellStyle name="쉼표 [0] 6 3 3 6" xfId="10412"/>
    <cellStyle name="쉼표 [0] 6 3 4" xfId="4708"/>
    <cellStyle name="쉼표 [0] 6 3 4 2" xfId="4709"/>
    <cellStyle name="쉼표 [0] 6 3 4 2 2" xfId="4710"/>
    <cellStyle name="쉼표 [0] 6 3 4 2 2 2" xfId="4711"/>
    <cellStyle name="쉼표 [0] 6 3 4 2 2 2 2" xfId="8303"/>
    <cellStyle name="쉼표 [0] 6 3 4 2 2 2 2 2" xfId="13158"/>
    <cellStyle name="쉼표 [0] 6 3 4 2 2 2 3" xfId="10423"/>
    <cellStyle name="쉼표 [0] 6 3 4 2 2 3" xfId="8302"/>
    <cellStyle name="쉼표 [0] 6 3 4 2 2 3 2" xfId="13157"/>
    <cellStyle name="쉼표 [0] 6 3 4 2 2 4" xfId="10422"/>
    <cellStyle name="쉼표 [0] 6 3 4 2 3" xfId="4712"/>
    <cellStyle name="쉼표 [0] 6 3 4 2 3 2" xfId="8304"/>
    <cellStyle name="쉼표 [0] 6 3 4 2 3 2 2" xfId="13159"/>
    <cellStyle name="쉼표 [0] 6 3 4 2 3 3" xfId="10424"/>
    <cellStyle name="쉼표 [0] 6 3 4 2 4" xfId="8301"/>
    <cellStyle name="쉼표 [0] 6 3 4 2 4 2" xfId="13156"/>
    <cellStyle name="쉼표 [0] 6 3 4 2 5" xfId="10421"/>
    <cellStyle name="쉼표 [0] 6 3 4 3" xfId="4713"/>
    <cellStyle name="쉼표 [0] 6 3 4 3 2" xfId="4714"/>
    <cellStyle name="쉼표 [0] 6 3 4 3 2 2" xfId="8306"/>
    <cellStyle name="쉼표 [0] 6 3 4 3 2 2 2" xfId="13161"/>
    <cellStyle name="쉼표 [0] 6 3 4 3 2 3" xfId="10426"/>
    <cellStyle name="쉼표 [0] 6 3 4 3 3" xfId="8305"/>
    <cellStyle name="쉼표 [0] 6 3 4 3 3 2" xfId="13160"/>
    <cellStyle name="쉼표 [0] 6 3 4 3 4" xfId="10425"/>
    <cellStyle name="쉼표 [0] 6 3 4 4" xfId="4715"/>
    <cellStyle name="쉼표 [0] 6 3 4 4 2" xfId="8307"/>
    <cellStyle name="쉼표 [0] 6 3 4 4 2 2" xfId="13162"/>
    <cellStyle name="쉼표 [0] 6 3 4 4 3" xfId="10427"/>
    <cellStyle name="쉼표 [0] 6 3 4 5" xfId="8300"/>
    <cellStyle name="쉼표 [0] 6 3 4 5 2" xfId="13155"/>
    <cellStyle name="쉼표 [0] 6 3 4 6" xfId="10420"/>
    <cellStyle name="쉼표 [0] 6 3 5" xfId="4716"/>
    <cellStyle name="쉼표 [0] 6 3 5 2" xfId="4717"/>
    <cellStyle name="쉼표 [0] 6 3 5 2 2" xfId="4718"/>
    <cellStyle name="쉼표 [0] 6 3 5 2 2 2" xfId="8310"/>
    <cellStyle name="쉼표 [0] 6 3 5 2 2 2 2" xfId="13165"/>
    <cellStyle name="쉼표 [0] 6 3 5 2 2 3" xfId="10430"/>
    <cellStyle name="쉼표 [0] 6 3 5 2 3" xfId="8309"/>
    <cellStyle name="쉼표 [0] 6 3 5 2 3 2" xfId="13164"/>
    <cellStyle name="쉼표 [0] 6 3 5 2 4" xfId="10429"/>
    <cellStyle name="쉼표 [0] 6 3 5 3" xfId="4719"/>
    <cellStyle name="쉼표 [0] 6 3 5 3 2" xfId="8311"/>
    <cellStyle name="쉼표 [0] 6 3 5 3 2 2" xfId="13166"/>
    <cellStyle name="쉼표 [0] 6 3 5 3 3" xfId="10431"/>
    <cellStyle name="쉼표 [0] 6 3 5 4" xfId="8308"/>
    <cellStyle name="쉼표 [0] 6 3 5 4 2" xfId="13163"/>
    <cellStyle name="쉼표 [0] 6 3 5 5" xfId="10428"/>
    <cellStyle name="쉼표 [0] 6 3 6" xfId="4720"/>
    <cellStyle name="쉼표 [0] 6 3 6 2" xfId="4721"/>
    <cellStyle name="쉼표 [0] 6 3 6 2 2" xfId="8313"/>
    <cellStyle name="쉼표 [0] 6 3 6 2 2 2" xfId="13168"/>
    <cellStyle name="쉼표 [0] 6 3 6 2 3" xfId="10433"/>
    <cellStyle name="쉼표 [0] 6 3 6 3" xfId="8312"/>
    <cellStyle name="쉼표 [0] 6 3 6 3 2" xfId="13167"/>
    <cellStyle name="쉼표 [0] 6 3 6 4" xfId="10432"/>
    <cellStyle name="쉼표 [0] 6 3 7" xfId="4722"/>
    <cellStyle name="쉼표 [0] 6 3 7 2" xfId="8314"/>
    <cellStyle name="쉼표 [0] 6 3 7 2 2" xfId="13169"/>
    <cellStyle name="쉼표 [0] 6 3 7 3" xfId="10434"/>
    <cellStyle name="쉼표 [0] 6 3 8" xfId="8267"/>
    <cellStyle name="쉼표 [0] 6 3 8 2" xfId="13122"/>
    <cellStyle name="쉼표 [0] 6 3 9" xfId="10387"/>
    <cellStyle name="쉼표 [0] 6 4" xfId="4723"/>
    <cellStyle name="쉼표 [0] 6 4 2" xfId="4724"/>
    <cellStyle name="쉼표 [0] 6 4 2 2" xfId="4725"/>
    <cellStyle name="쉼표 [0] 6 4 2 2 2" xfId="4726"/>
    <cellStyle name="쉼표 [0] 6 4 2 2 2 2" xfId="4727"/>
    <cellStyle name="쉼표 [0] 6 4 2 2 2 2 2" xfId="8319"/>
    <cellStyle name="쉼표 [0] 6 4 2 2 2 2 2 2" xfId="13174"/>
    <cellStyle name="쉼표 [0] 6 4 2 2 2 2 3" xfId="10439"/>
    <cellStyle name="쉼표 [0] 6 4 2 2 2 3" xfId="8318"/>
    <cellStyle name="쉼표 [0] 6 4 2 2 2 3 2" xfId="13173"/>
    <cellStyle name="쉼표 [0] 6 4 2 2 2 4" xfId="10438"/>
    <cellStyle name="쉼표 [0] 6 4 2 2 3" xfId="4728"/>
    <cellStyle name="쉼표 [0] 6 4 2 2 3 2" xfId="8320"/>
    <cellStyle name="쉼표 [0] 6 4 2 2 3 2 2" xfId="13175"/>
    <cellStyle name="쉼표 [0] 6 4 2 2 3 3" xfId="10440"/>
    <cellStyle name="쉼표 [0] 6 4 2 2 4" xfId="8317"/>
    <cellStyle name="쉼표 [0] 6 4 2 2 4 2" xfId="13172"/>
    <cellStyle name="쉼표 [0] 6 4 2 2 5" xfId="10437"/>
    <cellStyle name="쉼표 [0] 6 4 2 3" xfId="4729"/>
    <cellStyle name="쉼표 [0] 6 4 2 3 2" xfId="4730"/>
    <cellStyle name="쉼표 [0] 6 4 2 3 2 2" xfId="8322"/>
    <cellStyle name="쉼표 [0] 6 4 2 3 2 2 2" xfId="13177"/>
    <cellStyle name="쉼표 [0] 6 4 2 3 2 3" xfId="10442"/>
    <cellStyle name="쉼표 [0] 6 4 2 3 3" xfId="8321"/>
    <cellStyle name="쉼표 [0] 6 4 2 3 3 2" xfId="13176"/>
    <cellStyle name="쉼표 [0] 6 4 2 3 4" xfId="10441"/>
    <cellStyle name="쉼표 [0] 6 4 2 4" xfId="4731"/>
    <cellStyle name="쉼표 [0] 6 4 2 4 2" xfId="8323"/>
    <cellStyle name="쉼표 [0] 6 4 2 4 2 2" xfId="13178"/>
    <cellStyle name="쉼표 [0] 6 4 2 4 3" xfId="10443"/>
    <cellStyle name="쉼표 [0] 6 4 2 5" xfId="8316"/>
    <cellStyle name="쉼표 [0] 6 4 2 5 2" xfId="13171"/>
    <cellStyle name="쉼표 [0] 6 4 2 6" xfId="10436"/>
    <cellStyle name="쉼표 [0] 6 4 3" xfId="4732"/>
    <cellStyle name="쉼표 [0] 6 4 3 2" xfId="4733"/>
    <cellStyle name="쉼표 [0] 6 4 3 2 2" xfId="4734"/>
    <cellStyle name="쉼표 [0] 6 4 3 2 2 2" xfId="4735"/>
    <cellStyle name="쉼표 [0] 6 4 3 2 2 2 2" xfId="8327"/>
    <cellStyle name="쉼표 [0] 6 4 3 2 2 2 2 2" xfId="13182"/>
    <cellStyle name="쉼표 [0] 6 4 3 2 2 2 3" xfId="10447"/>
    <cellStyle name="쉼표 [0] 6 4 3 2 2 3" xfId="8326"/>
    <cellStyle name="쉼표 [0] 6 4 3 2 2 3 2" xfId="13181"/>
    <cellStyle name="쉼표 [0] 6 4 3 2 2 4" xfId="10446"/>
    <cellStyle name="쉼표 [0] 6 4 3 2 3" xfId="4736"/>
    <cellStyle name="쉼표 [0] 6 4 3 2 3 2" xfId="8328"/>
    <cellStyle name="쉼표 [0] 6 4 3 2 3 2 2" xfId="13183"/>
    <cellStyle name="쉼표 [0] 6 4 3 2 3 3" xfId="10448"/>
    <cellStyle name="쉼표 [0] 6 4 3 2 4" xfId="8325"/>
    <cellStyle name="쉼표 [0] 6 4 3 2 4 2" xfId="13180"/>
    <cellStyle name="쉼표 [0] 6 4 3 2 5" xfId="10445"/>
    <cellStyle name="쉼표 [0] 6 4 3 3" xfId="4737"/>
    <cellStyle name="쉼표 [0] 6 4 3 3 2" xfId="4738"/>
    <cellStyle name="쉼표 [0] 6 4 3 3 2 2" xfId="8330"/>
    <cellStyle name="쉼표 [0] 6 4 3 3 2 2 2" xfId="13185"/>
    <cellStyle name="쉼표 [0] 6 4 3 3 2 3" xfId="10450"/>
    <cellStyle name="쉼표 [0] 6 4 3 3 3" xfId="8329"/>
    <cellStyle name="쉼표 [0] 6 4 3 3 3 2" xfId="13184"/>
    <cellStyle name="쉼표 [0] 6 4 3 3 4" xfId="10449"/>
    <cellStyle name="쉼표 [0] 6 4 3 4" xfId="4739"/>
    <cellStyle name="쉼표 [0] 6 4 3 4 2" xfId="8331"/>
    <cellStyle name="쉼표 [0] 6 4 3 4 2 2" xfId="13186"/>
    <cellStyle name="쉼표 [0] 6 4 3 4 3" xfId="10451"/>
    <cellStyle name="쉼표 [0] 6 4 3 5" xfId="8324"/>
    <cellStyle name="쉼표 [0] 6 4 3 5 2" xfId="13179"/>
    <cellStyle name="쉼표 [0] 6 4 3 6" xfId="10444"/>
    <cellStyle name="쉼표 [0] 6 4 4" xfId="4740"/>
    <cellStyle name="쉼표 [0] 6 4 4 2" xfId="4741"/>
    <cellStyle name="쉼표 [0] 6 4 4 2 2" xfId="4742"/>
    <cellStyle name="쉼표 [0] 6 4 4 2 2 2" xfId="8334"/>
    <cellStyle name="쉼표 [0] 6 4 4 2 2 2 2" xfId="13189"/>
    <cellStyle name="쉼표 [0] 6 4 4 2 2 3" xfId="10454"/>
    <cellStyle name="쉼표 [0] 6 4 4 2 3" xfId="8333"/>
    <cellStyle name="쉼표 [0] 6 4 4 2 3 2" xfId="13188"/>
    <cellStyle name="쉼표 [0] 6 4 4 2 4" xfId="10453"/>
    <cellStyle name="쉼표 [0] 6 4 4 3" xfId="4743"/>
    <cellStyle name="쉼표 [0] 6 4 4 3 2" xfId="8335"/>
    <cellStyle name="쉼표 [0] 6 4 4 3 2 2" xfId="13190"/>
    <cellStyle name="쉼표 [0] 6 4 4 3 3" xfId="10455"/>
    <cellStyle name="쉼표 [0] 6 4 4 4" xfId="8332"/>
    <cellStyle name="쉼표 [0] 6 4 4 4 2" xfId="13187"/>
    <cellStyle name="쉼표 [0] 6 4 4 5" xfId="10452"/>
    <cellStyle name="쉼표 [0] 6 4 5" xfId="4744"/>
    <cellStyle name="쉼표 [0] 6 4 5 2" xfId="4745"/>
    <cellStyle name="쉼표 [0] 6 4 5 2 2" xfId="8337"/>
    <cellStyle name="쉼표 [0] 6 4 5 2 2 2" xfId="13192"/>
    <cellStyle name="쉼표 [0] 6 4 5 2 3" xfId="10457"/>
    <cellStyle name="쉼표 [0] 6 4 5 3" xfId="8336"/>
    <cellStyle name="쉼표 [0] 6 4 5 3 2" xfId="13191"/>
    <cellStyle name="쉼표 [0] 6 4 5 4" xfId="10456"/>
    <cellStyle name="쉼표 [0] 6 4 6" xfId="4746"/>
    <cellStyle name="쉼표 [0] 6 4 6 2" xfId="8338"/>
    <cellStyle name="쉼표 [0] 6 4 6 2 2" xfId="13193"/>
    <cellStyle name="쉼표 [0] 6 4 6 3" xfId="10458"/>
    <cellStyle name="쉼표 [0] 6 4 7" xfId="8315"/>
    <cellStyle name="쉼표 [0] 6 4 7 2" xfId="13170"/>
    <cellStyle name="쉼표 [0] 6 4 8" xfId="10435"/>
    <cellStyle name="쉼표 [0] 6 5" xfId="4747"/>
    <cellStyle name="쉼표 [0] 6 5 2" xfId="4748"/>
    <cellStyle name="쉼표 [0] 6 5 2 2" xfId="4749"/>
    <cellStyle name="쉼표 [0] 6 5 2 2 2" xfId="4750"/>
    <cellStyle name="쉼표 [0] 6 5 2 2 2 2" xfId="8342"/>
    <cellStyle name="쉼표 [0] 6 5 2 2 2 2 2" xfId="13197"/>
    <cellStyle name="쉼표 [0] 6 5 2 2 2 3" xfId="10462"/>
    <cellStyle name="쉼표 [0] 6 5 2 2 3" xfId="8341"/>
    <cellStyle name="쉼표 [0] 6 5 2 2 3 2" xfId="13196"/>
    <cellStyle name="쉼표 [0] 6 5 2 2 4" xfId="10461"/>
    <cellStyle name="쉼표 [0] 6 5 2 3" xfId="4751"/>
    <cellStyle name="쉼표 [0] 6 5 2 3 2" xfId="8343"/>
    <cellStyle name="쉼표 [0] 6 5 2 3 2 2" xfId="13198"/>
    <cellStyle name="쉼표 [0] 6 5 2 3 3" xfId="10463"/>
    <cellStyle name="쉼표 [0] 6 5 2 4" xfId="8340"/>
    <cellStyle name="쉼표 [0] 6 5 2 4 2" xfId="13195"/>
    <cellStyle name="쉼표 [0] 6 5 2 5" xfId="10460"/>
    <cellStyle name="쉼표 [0] 6 5 3" xfId="4752"/>
    <cellStyle name="쉼표 [0] 6 5 3 2" xfId="4753"/>
    <cellStyle name="쉼표 [0] 6 5 3 2 2" xfId="8345"/>
    <cellStyle name="쉼표 [0] 6 5 3 2 2 2" xfId="13200"/>
    <cellStyle name="쉼표 [0] 6 5 3 2 3" xfId="10465"/>
    <cellStyle name="쉼표 [0] 6 5 3 3" xfId="8344"/>
    <cellStyle name="쉼표 [0] 6 5 3 3 2" xfId="13199"/>
    <cellStyle name="쉼표 [0] 6 5 3 4" xfId="10464"/>
    <cellStyle name="쉼표 [0] 6 5 4" xfId="4754"/>
    <cellStyle name="쉼표 [0] 6 5 4 2" xfId="8346"/>
    <cellStyle name="쉼표 [0] 6 5 4 2 2" xfId="13201"/>
    <cellStyle name="쉼표 [0] 6 5 4 3" xfId="10466"/>
    <cellStyle name="쉼표 [0] 6 5 5" xfId="8339"/>
    <cellStyle name="쉼표 [0] 6 5 5 2" xfId="13194"/>
    <cellStyle name="쉼표 [0] 6 5 6" xfId="10459"/>
    <cellStyle name="쉼표 [0] 6 6" xfId="4755"/>
    <cellStyle name="쉼표 [0] 6 6 2" xfId="4756"/>
    <cellStyle name="쉼표 [0] 6 6 2 2" xfId="4757"/>
    <cellStyle name="쉼표 [0] 6 6 2 2 2" xfId="4758"/>
    <cellStyle name="쉼표 [0] 6 6 2 2 2 2" xfId="8350"/>
    <cellStyle name="쉼표 [0] 6 6 2 2 2 2 2" xfId="13205"/>
    <cellStyle name="쉼표 [0] 6 6 2 2 2 3" xfId="10470"/>
    <cellStyle name="쉼표 [0] 6 6 2 2 3" xfId="8349"/>
    <cellStyle name="쉼표 [0] 6 6 2 2 3 2" xfId="13204"/>
    <cellStyle name="쉼표 [0] 6 6 2 2 4" xfId="10469"/>
    <cellStyle name="쉼표 [0] 6 6 2 3" xfId="4759"/>
    <cellStyle name="쉼표 [0] 6 6 2 3 2" xfId="8351"/>
    <cellStyle name="쉼표 [0] 6 6 2 3 2 2" xfId="13206"/>
    <cellStyle name="쉼표 [0] 6 6 2 3 3" xfId="10471"/>
    <cellStyle name="쉼표 [0] 6 6 2 4" xfId="8348"/>
    <cellStyle name="쉼표 [0] 6 6 2 4 2" xfId="13203"/>
    <cellStyle name="쉼표 [0] 6 6 2 5" xfId="10468"/>
    <cellStyle name="쉼표 [0] 6 6 3" xfId="4760"/>
    <cellStyle name="쉼표 [0] 6 6 3 2" xfId="4761"/>
    <cellStyle name="쉼표 [0] 6 6 3 2 2" xfId="8353"/>
    <cellStyle name="쉼표 [0] 6 6 3 2 2 2" xfId="13208"/>
    <cellStyle name="쉼표 [0] 6 6 3 2 3" xfId="10473"/>
    <cellStyle name="쉼표 [0] 6 6 3 3" xfId="8352"/>
    <cellStyle name="쉼표 [0] 6 6 3 3 2" xfId="13207"/>
    <cellStyle name="쉼표 [0] 6 6 3 4" xfId="10472"/>
    <cellStyle name="쉼표 [0] 6 6 4" xfId="4762"/>
    <cellStyle name="쉼표 [0] 6 6 4 2" xfId="8354"/>
    <cellStyle name="쉼표 [0] 6 6 4 2 2" xfId="13209"/>
    <cellStyle name="쉼표 [0] 6 6 4 3" xfId="10474"/>
    <cellStyle name="쉼표 [0] 6 6 5" xfId="8347"/>
    <cellStyle name="쉼표 [0] 6 6 5 2" xfId="13202"/>
    <cellStyle name="쉼표 [0] 6 6 6" xfId="10467"/>
    <cellStyle name="쉼표 [0] 6 7" xfId="4763"/>
    <cellStyle name="쉼표 [0] 6 7 2" xfId="4764"/>
    <cellStyle name="쉼표 [0] 6 7 2 2" xfId="4765"/>
    <cellStyle name="쉼표 [0] 6 7 2 2 2" xfId="8357"/>
    <cellStyle name="쉼표 [0] 6 7 2 2 2 2" xfId="13212"/>
    <cellStyle name="쉼표 [0] 6 7 2 2 3" xfId="10477"/>
    <cellStyle name="쉼표 [0] 6 7 2 3" xfId="8356"/>
    <cellStyle name="쉼표 [0] 6 7 2 3 2" xfId="13211"/>
    <cellStyle name="쉼표 [0] 6 7 2 4" xfId="10476"/>
    <cellStyle name="쉼표 [0] 6 7 3" xfId="4766"/>
    <cellStyle name="쉼표 [0] 6 7 3 2" xfId="8358"/>
    <cellStyle name="쉼표 [0] 6 7 3 2 2" xfId="13213"/>
    <cellStyle name="쉼표 [0] 6 7 3 3" xfId="10478"/>
    <cellStyle name="쉼표 [0] 6 7 4" xfId="8355"/>
    <cellStyle name="쉼표 [0] 6 7 4 2" xfId="13210"/>
    <cellStyle name="쉼표 [0] 6 7 5" xfId="10475"/>
    <cellStyle name="쉼표 [0] 6 8" xfId="4767"/>
    <cellStyle name="쉼표 [0] 6 8 2" xfId="4768"/>
    <cellStyle name="쉼표 [0] 6 8 2 2" xfId="8360"/>
    <cellStyle name="쉼표 [0] 6 8 2 2 2" xfId="13215"/>
    <cellStyle name="쉼표 [0] 6 8 2 3" xfId="10480"/>
    <cellStyle name="쉼표 [0] 6 8 3" xfId="8359"/>
    <cellStyle name="쉼표 [0] 6 8 3 2" xfId="13214"/>
    <cellStyle name="쉼표 [0] 6 8 4" xfId="10479"/>
    <cellStyle name="쉼표 [0] 6 9" xfId="4769"/>
    <cellStyle name="쉼표 [0] 6 9 2" xfId="8361"/>
    <cellStyle name="쉼표 [0] 6 9 2 2" xfId="13216"/>
    <cellStyle name="쉼표 [0] 6 9 3" xfId="10481"/>
    <cellStyle name="쉼표 [0] 6_이천설봉2차감리지정신청(최종)" xfId="459"/>
    <cellStyle name="쉼표 [0] 7" xfId="460"/>
    <cellStyle name="쉼표 [0] 7 2" xfId="4770"/>
    <cellStyle name="쉼표 [0] 7 2 2" xfId="4771"/>
    <cellStyle name="쉼표 [0] 7 2 2 2" xfId="4772"/>
    <cellStyle name="쉼표 [0] 7 2 2 2 2" xfId="4773"/>
    <cellStyle name="쉼표 [0] 7 2 2 2 2 2" xfId="4774"/>
    <cellStyle name="쉼표 [0] 7 2 2 2 2 2 2" xfId="8366"/>
    <cellStyle name="쉼표 [0] 7 2 2 2 2 2 2 2" xfId="13221"/>
    <cellStyle name="쉼표 [0] 7 2 2 2 2 2 3" xfId="10486"/>
    <cellStyle name="쉼표 [0] 7 2 2 2 2 3" xfId="8365"/>
    <cellStyle name="쉼표 [0] 7 2 2 2 2 3 2" xfId="13220"/>
    <cellStyle name="쉼표 [0] 7 2 2 2 2 4" xfId="10485"/>
    <cellStyle name="쉼표 [0] 7 2 2 2 3" xfId="4775"/>
    <cellStyle name="쉼표 [0] 7 2 2 2 3 2" xfId="8367"/>
    <cellStyle name="쉼표 [0] 7 2 2 2 3 2 2" xfId="13222"/>
    <cellStyle name="쉼표 [0] 7 2 2 2 3 3" xfId="10487"/>
    <cellStyle name="쉼표 [0] 7 2 2 2 4" xfId="8364"/>
    <cellStyle name="쉼표 [0] 7 2 2 2 4 2" xfId="13219"/>
    <cellStyle name="쉼표 [0] 7 2 2 2 5" xfId="10484"/>
    <cellStyle name="쉼표 [0] 7 2 2 3" xfId="4776"/>
    <cellStyle name="쉼표 [0] 7 2 2 3 2" xfId="4777"/>
    <cellStyle name="쉼표 [0] 7 2 2 3 2 2" xfId="8369"/>
    <cellStyle name="쉼표 [0] 7 2 2 3 2 2 2" xfId="13224"/>
    <cellStyle name="쉼표 [0] 7 2 2 3 2 3" xfId="10489"/>
    <cellStyle name="쉼표 [0] 7 2 2 3 3" xfId="8368"/>
    <cellStyle name="쉼표 [0] 7 2 2 3 3 2" xfId="13223"/>
    <cellStyle name="쉼표 [0] 7 2 2 3 4" xfId="10488"/>
    <cellStyle name="쉼표 [0] 7 2 2 4" xfId="4778"/>
    <cellStyle name="쉼표 [0] 7 2 2 4 2" xfId="8370"/>
    <cellStyle name="쉼표 [0] 7 2 2 4 2 2" xfId="13225"/>
    <cellStyle name="쉼표 [0] 7 2 2 4 3" xfId="10490"/>
    <cellStyle name="쉼표 [0] 7 2 2 5" xfId="8363"/>
    <cellStyle name="쉼표 [0] 7 2 2 5 2" xfId="13218"/>
    <cellStyle name="쉼표 [0] 7 2 2 6" xfId="10483"/>
    <cellStyle name="쉼표 [0] 7 2 3" xfId="4779"/>
    <cellStyle name="쉼표 [0] 7 2 3 2" xfId="4780"/>
    <cellStyle name="쉼표 [0] 7 2 3 2 2" xfId="4781"/>
    <cellStyle name="쉼표 [0] 7 2 3 2 2 2" xfId="4782"/>
    <cellStyle name="쉼표 [0] 7 2 3 2 2 2 2" xfId="8374"/>
    <cellStyle name="쉼표 [0] 7 2 3 2 2 2 2 2" xfId="13229"/>
    <cellStyle name="쉼표 [0] 7 2 3 2 2 2 3" xfId="10494"/>
    <cellStyle name="쉼표 [0] 7 2 3 2 2 3" xfId="8373"/>
    <cellStyle name="쉼표 [0] 7 2 3 2 2 3 2" xfId="13228"/>
    <cellStyle name="쉼표 [0] 7 2 3 2 2 4" xfId="10493"/>
    <cellStyle name="쉼표 [0] 7 2 3 2 3" xfId="4783"/>
    <cellStyle name="쉼표 [0] 7 2 3 2 3 2" xfId="8375"/>
    <cellStyle name="쉼표 [0] 7 2 3 2 3 2 2" xfId="13230"/>
    <cellStyle name="쉼표 [0] 7 2 3 2 3 3" xfId="10495"/>
    <cellStyle name="쉼표 [0] 7 2 3 2 4" xfId="8372"/>
    <cellStyle name="쉼표 [0] 7 2 3 2 4 2" xfId="13227"/>
    <cellStyle name="쉼표 [0] 7 2 3 2 5" xfId="10492"/>
    <cellStyle name="쉼표 [0] 7 2 3 3" xfId="4784"/>
    <cellStyle name="쉼표 [0] 7 2 3 3 2" xfId="4785"/>
    <cellStyle name="쉼표 [0] 7 2 3 3 2 2" xfId="8377"/>
    <cellStyle name="쉼표 [0] 7 2 3 3 2 2 2" xfId="13232"/>
    <cellStyle name="쉼표 [0] 7 2 3 3 2 3" xfId="10497"/>
    <cellStyle name="쉼표 [0] 7 2 3 3 3" xfId="8376"/>
    <cellStyle name="쉼표 [0] 7 2 3 3 3 2" xfId="13231"/>
    <cellStyle name="쉼표 [0] 7 2 3 3 4" xfId="10496"/>
    <cellStyle name="쉼표 [0] 7 2 3 4" xfId="4786"/>
    <cellStyle name="쉼표 [0] 7 2 3 4 2" xfId="8378"/>
    <cellStyle name="쉼표 [0] 7 2 3 4 2 2" xfId="13233"/>
    <cellStyle name="쉼표 [0] 7 2 3 4 3" xfId="10498"/>
    <cellStyle name="쉼표 [0] 7 2 3 5" xfId="8371"/>
    <cellStyle name="쉼표 [0] 7 2 3 5 2" xfId="13226"/>
    <cellStyle name="쉼표 [0] 7 2 3 6" xfId="10491"/>
    <cellStyle name="쉼표 [0] 7 2 4" xfId="4787"/>
    <cellStyle name="쉼표 [0] 7 2 5" xfId="4788"/>
    <cellStyle name="쉼표 [0] 7 2 5 2" xfId="4789"/>
    <cellStyle name="쉼표 [0] 7 2 5 2 2" xfId="4790"/>
    <cellStyle name="쉼표 [0] 7 2 5 2 2 2" xfId="8381"/>
    <cellStyle name="쉼표 [0] 7 2 5 2 2 2 2" xfId="13236"/>
    <cellStyle name="쉼표 [0] 7 2 5 2 2 3" xfId="10501"/>
    <cellStyle name="쉼표 [0] 7 2 5 2 3" xfId="8380"/>
    <cellStyle name="쉼표 [0] 7 2 5 2 3 2" xfId="13235"/>
    <cellStyle name="쉼표 [0] 7 2 5 2 4" xfId="10500"/>
    <cellStyle name="쉼표 [0] 7 2 5 3" xfId="4791"/>
    <cellStyle name="쉼표 [0] 7 2 5 3 2" xfId="8382"/>
    <cellStyle name="쉼표 [0] 7 2 5 3 2 2" xfId="13237"/>
    <cellStyle name="쉼표 [0] 7 2 5 3 3" xfId="10502"/>
    <cellStyle name="쉼표 [0] 7 2 5 4" xfId="8379"/>
    <cellStyle name="쉼표 [0] 7 2 5 4 2" xfId="13234"/>
    <cellStyle name="쉼표 [0] 7 2 5 5" xfId="10499"/>
    <cellStyle name="쉼표 [0] 7 2 6" xfId="4792"/>
    <cellStyle name="쉼표 [0] 7 2 6 2" xfId="4793"/>
    <cellStyle name="쉼표 [0] 7 2 6 2 2" xfId="8384"/>
    <cellStyle name="쉼표 [0] 7 2 6 2 2 2" xfId="13239"/>
    <cellStyle name="쉼표 [0] 7 2 6 2 3" xfId="10504"/>
    <cellStyle name="쉼표 [0] 7 2 6 3" xfId="8383"/>
    <cellStyle name="쉼표 [0] 7 2 6 3 2" xfId="13238"/>
    <cellStyle name="쉼표 [0] 7 2 6 4" xfId="10503"/>
    <cellStyle name="쉼표 [0] 7 2 7" xfId="4794"/>
    <cellStyle name="쉼표 [0] 7 2 7 2" xfId="8385"/>
    <cellStyle name="쉼표 [0] 7 2 7 2 2" xfId="13240"/>
    <cellStyle name="쉼표 [0] 7 2 7 3" xfId="10505"/>
    <cellStyle name="쉼표 [0] 7 2 8" xfId="8362"/>
    <cellStyle name="쉼표 [0] 7 2 8 2" xfId="13217"/>
    <cellStyle name="쉼표 [0] 7 2 9" xfId="10482"/>
    <cellStyle name="쉼표 [0] 7 3" xfId="4795"/>
    <cellStyle name="쉼표 [0] 7 3 2" xfId="4796"/>
    <cellStyle name="쉼표 [0] 7 3 2 2" xfId="4797"/>
    <cellStyle name="쉼표 [0] 7 3 2 2 2" xfId="4798"/>
    <cellStyle name="쉼표 [0] 7 3 2 2 2 2" xfId="8389"/>
    <cellStyle name="쉼표 [0] 7 3 2 2 2 2 2" xfId="13244"/>
    <cellStyle name="쉼표 [0] 7 3 2 2 2 3" xfId="10509"/>
    <cellStyle name="쉼표 [0] 7 3 2 2 3" xfId="8388"/>
    <cellStyle name="쉼표 [0] 7 3 2 2 3 2" xfId="13243"/>
    <cellStyle name="쉼표 [0] 7 3 2 2 4" xfId="10508"/>
    <cellStyle name="쉼표 [0] 7 3 2 3" xfId="4799"/>
    <cellStyle name="쉼표 [0] 7 3 2 3 2" xfId="8390"/>
    <cellStyle name="쉼표 [0] 7 3 2 3 2 2" xfId="13245"/>
    <cellStyle name="쉼표 [0] 7 3 2 3 3" xfId="10510"/>
    <cellStyle name="쉼표 [0] 7 3 2 4" xfId="8387"/>
    <cellStyle name="쉼표 [0] 7 3 2 4 2" xfId="13242"/>
    <cellStyle name="쉼표 [0] 7 3 2 5" xfId="10507"/>
    <cellStyle name="쉼표 [0] 7 3 3" xfId="4800"/>
    <cellStyle name="쉼표 [0] 7 3 3 2" xfId="4801"/>
    <cellStyle name="쉼표 [0] 7 3 3 2 2" xfId="8392"/>
    <cellStyle name="쉼표 [0] 7 3 3 2 2 2" xfId="13247"/>
    <cellStyle name="쉼표 [0] 7 3 3 2 3" xfId="10512"/>
    <cellStyle name="쉼표 [0] 7 3 3 3" xfId="8391"/>
    <cellStyle name="쉼표 [0] 7 3 3 3 2" xfId="13246"/>
    <cellStyle name="쉼표 [0] 7 3 3 4" xfId="10511"/>
    <cellStyle name="쉼표 [0] 7 3 4" xfId="4802"/>
    <cellStyle name="쉼표 [0] 7 3 4 2" xfId="8393"/>
    <cellStyle name="쉼표 [0] 7 3 4 2 2" xfId="13248"/>
    <cellStyle name="쉼표 [0] 7 3 4 3" xfId="10513"/>
    <cellStyle name="쉼표 [0] 7 3 5" xfId="8386"/>
    <cellStyle name="쉼표 [0] 7 3 5 2" xfId="13241"/>
    <cellStyle name="쉼표 [0] 7 3 6" xfId="10506"/>
    <cellStyle name="쉼표 [0] 7 4" xfId="4803"/>
    <cellStyle name="쉼표 [0] 7 4 2" xfId="4804"/>
    <cellStyle name="쉼표 [0] 7 4 2 2" xfId="4805"/>
    <cellStyle name="쉼표 [0] 7 4 2 2 2" xfId="4806"/>
    <cellStyle name="쉼표 [0] 7 4 2 2 2 2" xfId="8397"/>
    <cellStyle name="쉼표 [0] 7 4 2 2 2 2 2" xfId="13252"/>
    <cellStyle name="쉼표 [0] 7 4 2 2 2 3" xfId="10517"/>
    <cellStyle name="쉼표 [0] 7 4 2 2 3" xfId="8396"/>
    <cellStyle name="쉼표 [0] 7 4 2 2 3 2" xfId="13251"/>
    <cellStyle name="쉼표 [0] 7 4 2 2 4" xfId="10516"/>
    <cellStyle name="쉼표 [0] 7 4 2 3" xfId="4807"/>
    <cellStyle name="쉼표 [0] 7 4 2 3 2" xfId="8398"/>
    <cellStyle name="쉼표 [0] 7 4 2 3 2 2" xfId="13253"/>
    <cellStyle name="쉼표 [0] 7 4 2 3 3" xfId="10518"/>
    <cellStyle name="쉼표 [0] 7 4 2 4" xfId="8395"/>
    <cellStyle name="쉼표 [0] 7 4 2 4 2" xfId="13250"/>
    <cellStyle name="쉼표 [0] 7 4 2 5" xfId="10515"/>
    <cellStyle name="쉼표 [0] 7 4 3" xfId="4808"/>
    <cellStyle name="쉼표 [0] 7 4 3 2" xfId="4809"/>
    <cellStyle name="쉼표 [0] 7 4 3 2 2" xfId="8400"/>
    <cellStyle name="쉼표 [0] 7 4 3 2 2 2" xfId="13255"/>
    <cellStyle name="쉼표 [0] 7 4 3 2 3" xfId="10520"/>
    <cellStyle name="쉼표 [0] 7 4 3 3" xfId="8399"/>
    <cellStyle name="쉼표 [0] 7 4 3 3 2" xfId="13254"/>
    <cellStyle name="쉼표 [0] 7 4 3 4" xfId="10519"/>
    <cellStyle name="쉼표 [0] 7 4 4" xfId="4810"/>
    <cellStyle name="쉼표 [0] 7 4 4 2" xfId="8401"/>
    <cellStyle name="쉼표 [0] 7 4 4 2 2" xfId="13256"/>
    <cellStyle name="쉼표 [0] 7 4 4 3" xfId="10521"/>
    <cellStyle name="쉼표 [0] 7 4 5" xfId="8394"/>
    <cellStyle name="쉼표 [0] 7 4 5 2" xfId="13249"/>
    <cellStyle name="쉼표 [0] 7 4 6" xfId="10514"/>
    <cellStyle name="쉼표 [0] 7 5" xfId="4811"/>
    <cellStyle name="쉼표 [0] 7 6" xfId="4812"/>
    <cellStyle name="쉼표 [0] 7 6 2" xfId="4813"/>
    <cellStyle name="쉼표 [0] 7 6 2 2" xfId="4814"/>
    <cellStyle name="쉼표 [0] 7 6 2 2 2" xfId="8404"/>
    <cellStyle name="쉼표 [0] 7 6 2 2 2 2" xfId="13259"/>
    <cellStyle name="쉼표 [0] 7 6 2 2 3" xfId="10524"/>
    <cellStyle name="쉼표 [0] 7 6 2 3" xfId="8403"/>
    <cellStyle name="쉼표 [0] 7 6 2 3 2" xfId="13258"/>
    <cellStyle name="쉼표 [0] 7 6 2 4" xfId="10523"/>
    <cellStyle name="쉼표 [0] 7 6 3" xfId="4815"/>
    <cellStyle name="쉼표 [0] 7 6 3 2" xfId="8405"/>
    <cellStyle name="쉼표 [0] 7 6 3 2 2" xfId="13260"/>
    <cellStyle name="쉼표 [0] 7 6 3 3" xfId="10525"/>
    <cellStyle name="쉼표 [0] 7 6 4" xfId="8402"/>
    <cellStyle name="쉼표 [0] 7 6 4 2" xfId="13257"/>
    <cellStyle name="쉼표 [0] 7 6 5" xfId="10522"/>
    <cellStyle name="쉼표 [0] 7 7" xfId="4816"/>
    <cellStyle name="쉼표 [0] 7 7 2" xfId="4817"/>
    <cellStyle name="쉼표 [0] 7 7 2 2" xfId="8407"/>
    <cellStyle name="쉼표 [0] 7 7 2 2 2" xfId="13262"/>
    <cellStyle name="쉼표 [0] 7 7 2 3" xfId="10527"/>
    <cellStyle name="쉼표 [0] 7 7 3" xfId="8406"/>
    <cellStyle name="쉼표 [0] 7 7 3 2" xfId="13261"/>
    <cellStyle name="쉼표 [0] 7 7 4" xfId="10526"/>
    <cellStyle name="쉼표 [0] 7 8" xfId="4818"/>
    <cellStyle name="쉼표 [0] 7 8 2" xfId="8408"/>
    <cellStyle name="쉼표 [0] 7 8 2 2" xfId="13263"/>
    <cellStyle name="쉼표 [0] 7 8 3" xfId="10528"/>
    <cellStyle name="쉼표 [0] 8" xfId="461"/>
    <cellStyle name="쉼표 [0] 8 2" xfId="2709"/>
    <cellStyle name="쉼표 [0] 8 2 2" xfId="4819"/>
    <cellStyle name="쉼표 [0] 8 2 2 2" xfId="4820"/>
    <cellStyle name="쉼표 [0] 8 2 2 2 2" xfId="4821"/>
    <cellStyle name="쉼표 [0] 8 2 2 2 2 2" xfId="8411"/>
    <cellStyle name="쉼표 [0] 8 2 2 2 2 2 2" xfId="13266"/>
    <cellStyle name="쉼표 [0] 8 2 2 2 2 3" xfId="10531"/>
    <cellStyle name="쉼표 [0] 8 2 2 2 3" xfId="8410"/>
    <cellStyle name="쉼표 [0] 8 2 2 2 3 2" xfId="13265"/>
    <cellStyle name="쉼표 [0] 8 2 2 2 4" xfId="10530"/>
    <cellStyle name="쉼표 [0] 8 2 2 3" xfId="4822"/>
    <cellStyle name="쉼표 [0] 8 2 2 3 2" xfId="8412"/>
    <cellStyle name="쉼표 [0] 8 2 2 3 2 2" xfId="13267"/>
    <cellStyle name="쉼표 [0] 8 2 2 3 3" xfId="10532"/>
    <cellStyle name="쉼표 [0] 8 2 2 4" xfId="8409"/>
    <cellStyle name="쉼표 [0] 8 2 2 4 2" xfId="13264"/>
    <cellStyle name="쉼표 [0] 8 2 2 5" xfId="10529"/>
    <cellStyle name="쉼표 [0] 8 2 3" xfId="4823"/>
    <cellStyle name="쉼표 [0] 8 2 3 2" xfId="4824"/>
    <cellStyle name="쉼표 [0] 8 2 3 2 2" xfId="8414"/>
    <cellStyle name="쉼표 [0] 8 2 3 2 2 2" xfId="13269"/>
    <cellStyle name="쉼표 [0] 8 2 3 2 3" xfId="10534"/>
    <cellStyle name="쉼표 [0] 8 2 3 3" xfId="8413"/>
    <cellStyle name="쉼표 [0] 8 2 3 3 2" xfId="13268"/>
    <cellStyle name="쉼표 [0] 8 2 3 4" xfId="10533"/>
    <cellStyle name="쉼표 [0] 8 2 4" xfId="4825"/>
    <cellStyle name="쉼표 [0] 8 2 4 2" xfId="8415"/>
    <cellStyle name="쉼표 [0] 8 2 4 2 2" xfId="13270"/>
    <cellStyle name="쉼표 [0] 8 2 4 3" xfId="10535"/>
    <cellStyle name="쉼표 [0] 8 3" xfId="4826"/>
    <cellStyle name="쉼표 [0] 8 3 2" xfId="4827"/>
    <cellStyle name="쉼표 [0] 8 3 2 2" xfId="4828"/>
    <cellStyle name="쉼표 [0] 8 3 2 2 2" xfId="4829"/>
    <cellStyle name="쉼표 [0] 8 3 2 2 2 2" xfId="8419"/>
    <cellStyle name="쉼표 [0] 8 3 2 2 2 2 2" xfId="13274"/>
    <cellStyle name="쉼표 [0] 8 3 2 2 2 3" xfId="10539"/>
    <cellStyle name="쉼표 [0] 8 3 2 2 3" xfId="8418"/>
    <cellStyle name="쉼표 [0] 8 3 2 2 3 2" xfId="13273"/>
    <cellStyle name="쉼표 [0] 8 3 2 2 4" xfId="10538"/>
    <cellStyle name="쉼표 [0] 8 3 2 3" xfId="4830"/>
    <cellStyle name="쉼표 [0] 8 3 2 3 2" xfId="8420"/>
    <cellStyle name="쉼표 [0] 8 3 2 3 2 2" xfId="13275"/>
    <cellStyle name="쉼표 [0] 8 3 2 3 3" xfId="10540"/>
    <cellStyle name="쉼표 [0] 8 3 2 4" xfId="8417"/>
    <cellStyle name="쉼표 [0] 8 3 2 4 2" xfId="13272"/>
    <cellStyle name="쉼표 [0] 8 3 2 5" xfId="10537"/>
    <cellStyle name="쉼표 [0] 8 3 3" xfId="4831"/>
    <cellStyle name="쉼표 [0] 8 3 3 2" xfId="4832"/>
    <cellStyle name="쉼표 [0] 8 3 3 2 2" xfId="8422"/>
    <cellStyle name="쉼표 [0] 8 3 3 2 2 2" xfId="13277"/>
    <cellStyle name="쉼표 [0] 8 3 3 2 3" xfId="10542"/>
    <cellStyle name="쉼표 [0] 8 3 3 3" xfId="8421"/>
    <cellStyle name="쉼표 [0] 8 3 3 3 2" xfId="13276"/>
    <cellStyle name="쉼표 [0] 8 3 3 4" xfId="10541"/>
    <cellStyle name="쉼표 [0] 8 3 4" xfId="4833"/>
    <cellStyle name="쉼표 [0] 8 3 4 2" xfId="8423"/>
    <cellStyle name="쉼표 [0] 8 3 4 2 2" xfId="13278"/>
    <cellStyle name="쉼표 [0] 8 3 4 3" xfId="10543"/>
    <cellStyle name="쉼표 [0] 8 3 5" xfId="8416"/>
    <cellStyle name="쉼표 [0] 8 3 5 2" xfId="13271"/>
    <cellStyle name="쉼표 [0] 8 3 6" xfId="10536"/>
    <cellStyle name="쉼표 [0] 8 4" xfId="4834"/>
    <cellStyle name="쉼표 [0] 8 4 2" xfId="4835"/>
    <cellStyle name="쉼표 [0] 8 4 2 2" xfId="4836"/>
    <cellStyle name="쉼표 [0] 8 4 2 2 2" xfId="8426"/>
    <cellStyle name="쉼표 [0] 8 4 2 2 2 2" xfId="13281"/>
    <cellStyle name="쉼표 [0] 8 4 2 2 3" xfId="10546"/>
    <cellStyle name="쉼표 [0] 8 4 2 3" xfId="8425"/>
    <cellStyle name="쉼표 [0] 8 4 2 3 2" xfId="13280"/>
    <cellStyle name="쉼표 [0] 8 4 2 4" xfId="10545"/>
    <cellStyle name="쉼표 [0] 8 4 3" xfId="4837"/>
    <cellStyle name="쉼표 [0] 8 4 3 2" xfId="8427"/>
    <cellStyle name="쉼표 [0] 8 4 3 2 2" xfId="13282"/>
    <cellStyle name="쉼표 [0] 8 4 3 3" xfId="10547"/>
    <cellStyle name="쉼표 [0] 8 4 4" xfId="8424"/>
    <cellStyle name="쉼표 [0] 8 4 4 2" xfId="13279"/>
    <cellStyle name="쉼표 [0] 8 4 5" xfId="10544"/>
    <cellStyle name="쉼표 [0] 8 5" xfId="4838"/>
    <cellStyle name="쉼표 [0] 8 5 2" xfId="4839"/>
    <cellStyle name="쉼표 [0] 8 5 2 2" xfId="4840"/>
    <cellStyle name="쉼표 [0] 8 5 2 2 2" xfId="8430"/>
    <cellStyle name="쉼표 [0] 8 5 2 2 2 2" xfId="13285"/>
    <cellStyle name="쉼표 [0] 8 5 2 2 3" xfId="10550"/>
    <cellStyle name="쉼표 [0] 8 5 2 3" xfId="8429"/>
    <cellStyle name="쉼표 [0] 8 5 2 3 2" xfId="13284"/>
    <cellStyle name="쉼표 [0] 8 5 2 4" xfId="10549"/>
    <cellStyle name="쉼표 [0] 8 5 3" xfId="4841"/>
    <cellStyle name="쉼표 [0] 8 5 3 2" xfId="8431"/>
    <cellStyle name="쉼표 [0] 8 5 3 2 2" xfId="13286"/>
    <cellStyle name="쉼표 [0] 8 5 3 3" xfId="10551"/>
    <cellStyle name="쉼표 [0] 8 5 4" xfId="8428"/>
    <cellStyle name="쉼표 [0] 8 5 4 2" xfId="13283"/>
    <cellStyle name="쉼표 [0] 8 5 5" xfId="10548"/>
    <cellStyle name="쉼표 [0] 8 6" xfId="4842"/>
    <cellStyle name="쉼표 [0] 8 6 2" xfId="4843"/>
    <cellStyle name="쉼표 [0] 8 6 2 2" xfId="8433"/>
    <cellStyle name="쉼표 [0] 8 6 2 2 2" xfId="13288"/>
    <cellStyle name="쉼표 [0] 8 6 2 3" xfId="10553"/>
    <cellStyle name="쉼표 [0] 8 6 3" xfId="8432"/>
    <cellStyle name="쉼표 [0] 8 6 3 2" xfId="13287"/>
    <cellStyle name="쉼표 [0] 8 6 4" xfId="10552"/>
    <cellStyle name="쉼표 [0] 8 7" xfId="4844"/>
    <cellStyle name="쉼표 [0] 8 7 2" xfId="8434"/>
    <cellStyle name="쉼표 [0] 8 7 2 2" xfId="13289"/>
    <cellStyle name="쉼표 [0] 8 7 3" xfId="10554"/>
    <cellStyle name="쉼표 [0] 9" xfId="462"/>
    <cellStyle name="쉼표 [0]_별첨6-(주)우남종합건설감리신청붙임서류" xfId="10856"/>
    <cellStyle name="쉼표 10" xfId="2710"/>
    <cellStyle name="쉼표 11" xfId="2711"/>
    <cellStyle name="쉼표 12" xfId="2712"/>
    <cellStyle name="쉼표 13" xfId="2713"/>
    <cellStyle name="쉼표 14" xfId="2714"/>
    <cellStyle name="쉼표 15" xfId="2715"/>
    <cellStyle name="쉼표 16" xfId="2716"/>
    <cellStyle name="쉼표 17" xfId="2717"/>
    <cellStyle name="쉼표 18" xfId="2718"/>
    <cellStyle name="쉼표 19" xfId="2719"/>
    <cellStyle name="쉼표 2" xfId="2720"/>
    <cellStyle name="쉼표 20" xfId="2721"/>
    <cellStyle name="쉼표 21" xfId="2722"/>
    <cellStyle name="쉼표 22" xfId="2723"/>
    <cellStyle name="쉼표 23" xfId="2724"/>
    <cellStyle name="쉼표 24" xfId="2725"/>
    <cellStyle name="쉼표 25" xfId="2726"/>
    <cellStyle name="쉼표 26" xfId="2727"/>
    <cellStyle name="쉼표 27" xfId="2728"/>
    <cellStyle name="쉼표 28" xfId="2729"/>
    <cellStyle name="쉼표 29" xfId="2730"/>
    <cellStyle name="쉼표 3" xfId="2731"/>
    <cellStyle name="쉼표 4" xfId="2732"/>
    <cellStyle name="쉼표 5" xfId="2733"/>
    <cellStyle name="쉼표 6" xfId="2734"/>
    <cellStyle name="쉼표 7" xfId="2735"/>
    <cellStyle name="쉼표 8" xfId="2736"/>
    <cellStyle name="쉼표 9" xfId="2737"/>
    <cellStyle name="스타일 1" xfId="463"/>
    <cellStyle name="스타일 1 2" xfId="2738"/>
    <cellStyle name="스타일 1 3" xfId="2739"/>
    <cellStyle name="스타일 1 4" xfId="10855"/>
    <cellStyle name="스타일 10" xfId="2740"/>
    <cellStyle name="스타일 11" xfId="2741"/>
    <cellStyle name="스타일 12" xfId="2742"/>
    <cellStyle name="스타일 13" xfId="2743"/>
    <cellStyle name="스타일 14" xfId="2744"/>
    <cellStyle name="스타일 15" xfId="2745"/>
    <cellStyle name="스타일 16" xfId="2746"/>
    <cellStyle name="스타일 17" xfId="2747"/>
    <cellStyle name="스타일 18" xfId="2748"/>
    <cellStyle name="스타일 19" xfId="2749"/>
    <cellStyle name="스타일 2" xfId="464"/>
    <cellStyle name="스타일 2 2" xfId="2750"/>
    <cellStyle name="스타일 20" xfId="2751"/>
    <cellStyle name="스타일 21" xfId="2752"/>
    <cellStyle name="스타일 22" xfId="2753"/>
    <cellStyle name="스타일 23" xfId="2754"/>
    <cellStyle name="스타일 24" xfId="2755"/>
    <cellStyle name="스타일 25" xfId="2756"/>
    <cellStyle name="스타일 26" xfId="2757"/>
    <cellStyle name="스타일 27" xfId="2758"/>
    <cellStyle name="스타일 28" xfId="2759"/>
    <cellStyle name="스타일 29" xfId="2760"/>
    <cellStyle name="스타일 3" xfId="2761"/>
    <cellStyle name="스타일 3 2" xfId="10854"/>
    <cellStyle name="스타일 30" xfId="2762"/>
    <cellStyle name="스타일 31" xfId="2763"/>
    <cellStyle name="스타일 32" xfId="2764"/>
    <cellStyle name="스타일 33" xfId="2765"/>
    <cellStyle name="스타일 34" xfId="2766"/>
    <cellStyle name="스타일 35" xfId="2767"/>
    <cellStyle name="스타일 36" xfId="2768"/>
    <cellStyle name="스타일 37" xfId="2769"/>
    <cellStyle name="스타일 38" xfId="2770"/>
    <cellStyle name="스타일 39" xfId="2771"/>
    <cellStyle name="스타일 4" xfId="2772"/>
    <cellStyle name="스타일 40" xfId="2773"/>
    <cellStyle name="스타일 41" xfId="2774"/>
    <cellStyle name="스타일 42" xfId="2775"/>
    <cellStyle name="스타일 43" xfId="2776"/>
    <cellStyle name="스타일 44" xfId="2777"/>
    <cellStyle name="스타일 45" xfId="2778"/>
    <cellStyle name="스타일 46" xfId="2779"/>
    <cellStyle name="스타일 47" xfId="2780"/>
    <cellStyle name="스타일 48" xfId="2781"/>
    <cellStyle name="스타일 49" xfId="2782"/>
    <cellStyle name="스타일 5" xfId="2783"/>
    <cellStyle name="스타일 50" xfId="2784"/>
    <cellStyle name="스타일 51" xfId="2785"/>
    <cellStyle name="스타일 52" xfId="2786"/>
    <cellStyle name="스타일 53" xfId="2787"/>
    <cellStyle name="스타일 54" xfId="2788"/>
    <cellStyle name="스타일 55" xfId="2789"/>
    <cellStyle name="스타일 56" xfId="2790"/>
    <cellStyle name="스타일 57" xfId="2791"/>
    <cellStyle name="스타일 58" xfId="2792"/>
    <cellStyle name="스타일 59" xfId="2793"/>
    <cellStyle name="스타일 6" xfId="2794"/>
    <cellStyle name="스타일 60" xfId="2795"/>
    <cellStyle name="스타일 61" xfId="2796"/>
    <cellStyle name="스타일 62" xfId="2797"/>
    <cellStyle name="스타일 63" xfId="2798"/>
    <cellStyle name="스타일 64" xfId="2799"/>
    <cellStyle name="스타일 65" xfId="2800"/>
    <cellStyle name="스타일 66" xfId="2801"/>
    <cellStyle name="스타일 67" xfId="2802"/>
    <cellStyle name="스타일 68" xfId="2803"/>
    <cellStyle name="스타일 69" xfId="2804"/>
    <cellStyle name="스타일 7" xfId="2805"/>
    <cellStyle name="스타일 70" xfId="2806"/>
    <cellStyle name="스타일 71" xfId="2807"/>
    <cellStyle name="스타일 72" xfId="2808"/>
    <cellStyle name="스타일 73" xfId="2809"/>
    <cellStyle name="스타일 74" xfId="2810"/>
    <cellStyle name="스타일 75" xfId="2811"/>
    <cellStyle name="스타일 76" xfId="2812"/>
    <cellStyle name="스타일 77" xfId="2813"/>
    <cellStyle name="스타일 78" xfId="2814"/>
    <cellStyle name="스타일 79" xfId="2815"/>
    <cellStyle name="스타일 8" xfId="2816"/>
    <cellStyle name="스타일 80" xfId="2817"/>
    <cellStyle name="스타일 81" xfId="2818"/>
    <cellStyle name="스타일 82" xfId="2819"/>
    <cellStyle name="스타일 83" xfId="2820"/>
    <cellStyle name="스타일 84" xfId="2821"/>
    <cellStyle name="스타일 85" xfId="2822"/>
    <cellStyle name="스타일 86" xfId="2823"/>
    <cellStyle name="스타일 87" xfId="2824"/>
    <cellStyle name="스타일 88" xfId="2825"/>
    <cellStyle name="스타일 89" xfId="2826"/>
    <cellStyle name="스타일 9" xfId="2827"/>
    <cellStyle name="식" xfId="4845"/>
    <cellStyle name="식 2" xfId="4846"/>
    <cellStyle name="식_#001-송도Gale" xfId="4847"/>
    <cellStyle name="식_#001-송도Gale_#05-사업수지_20081104(1)" xfId="4848"/>
    <cellStyle name="식_#001-송도Gale_#05-사업수지_20081104(1) 2" xfId="4849"/>
    <cellStyle name="식_#001-송도Gale_#05-사업수지-1" xfId="4850"/>
    <cellStyle name="식_#001-송도Gale_#05-사업수지-1 2" xfId="4851"/>
    <cellStyle name="식_#001-송도Gale_샘플" xfId="4852"/>
    <cellStyle name="식_#001-송도Gale_샘플 2" xfId="4853"/>
    <cellStyle name="식_#001-송도Gale_판교미래재단 사업수지" xfId="4854"/>
    <cellStyle name="식_#001-송도Gale_판교미래재단 사업수지 2" xfId="4855"/>
    <cellStyle name="식_☆SD2_Best_100%,10-50-40_6.0%_20081111" xfId="4856"/>
    <cellStyle name="식_★★CF_SD2_081203 (기획팀 수정)" xfId="4857"/>
    <cellStyle name="식_★CF_SD2_보고안_Even_20090318" xfId="4858"/>
    <cellStyle name="식_★CF_SD2_양식수정" xfId="4859"/>
    <cellStyle name="식_1. 청주 부대비용(운영기간중)" xfId="4860"/>
    <cellStyle name="식_1. 청주 부대비용(운영기간중) 2" xfId="4861"/>
    <cellStyle name="식_1. 청주 부대비용(운영기간중)_#001-송도Gale" xfId="4862"/>
    <cellStyle name="식_1. 청주 부대비용(운영기간중)_#001-송도Gale_#05-사업수지_20081104(1)" xfId="4863"/>
    <cellStyle name="식_1. 청주 부대비용(운영기간중)_#001-송도Gale_#05-사업수지_20081104(1) 2" xfId="4864"/>
    <cellStyle name="식_1. 청주 부대비용(운영기간중)_#001-송도Gale_#05-사업수지-1" xfId="4865"/>
    <cellStyle name="식_1. 청주 부대비용(운영기간중)_#001-송도Gale_#05-사업수지-1 2" xfId="4866"/>
    <cellStyle name="식_1. 청주 부대비용(운영기간중)_#001-송도Gale_샘플" xfId="4867"/>
    <cellStyle name="식_1. 청주 부대비용(운영기간중)_#001-송도Gale_샘플 2" xfId="4868"/>
    <cellStyle name="식_1. 청주 부대비용(운영기간중)_#001-송도Gale_판교미래재단 사업수지" xfId="4869"/>
    <cellStyle name="식_1. 청주 부대비용(운영기간중)_#001-송도Gale_판교미래재단 사업수지 2" xfId="4870"/>
    <cellStyle name="식_1. 청주 부대비용(운영기간중)_☆SD2_Best_100%,10-50-40_6.0%_20081111" xfId="4871"/>
    <cellStyle name="식_1. 청주 부대비용(운영기간중)_★★CF_SD2_081203 (기획팀 수정)" xfId="4872"/>
    <cellStyle name="식_1. 청주 부대비용(운영기간중)_★CF_SD2_보고안_Even_20090318" xfId="4873"/>
    <cellStyle name="식_1. 청주 부대비용(운영기간중)_★CF_SD2_양식수정" xfId="4874"/>
    <cellStyle name="식_1. 청주 부대비용(운영기간중)_CF_200904" xfId="4875"/>
    <cellStyle name="식_1. 청주 부대비용(운영기간중)_CF_부가세수정" xfId="4876"/>
    <cellStyle name="식_1. 청주 부대비용(운영기간중)_CF_분양가정수정_200904" xfId="4877"/>
    <cellStyle name="식_1. 청주 부대비용(운영기간중)_CF_분양가정수정_200904_Best" xfId="4878"/>
    <cellStyle name="식_1. 청주 부대비용(운영기간중)_CF_통합_20090629" xfId="4879"/>
    <cellStyle name="식_1.부대비용(운영기간중)050217" xfId="4880"/>
    <cellStyle name="식_1.부대비용(운영기간중)050217 2" xfId="4881"/>
    <cellStyle name="식_1.부대비용(운영기간중)050217_#001-송도Gale" xfId="4882"/>
    <cellStyle name="식_1.부대비용(운영기간중)050217_#001-송도Gale_#05-사업수지_20081104(1)" xfId="4883"/>
    <cellStyle name="식_1.부대비용(운영기간중)050217_#001-송도Gale_#05-사업수지_20081104(1) 2" xfId="4884"/>
    <cellStyle name="식_1.부대비용(운영기간중)050217_#001-송도Gale_#05-사업수지-1" xfId="4885"/>
    <cellStyle name="식_1.부대비용(운영기간중)050217_#001-송도Gale_#05-사업수지-1 2" xfId="4886"/>
    <cellStyle name="식_1.부대비용(운영기간중)050217_#001-송도Gale_샘플" xfId="4887"/>
    <cellStyle name="식_1.부대비용(운영기간중)050217_#001-송도Gale_샘플 2" xfId="4888"/>
    <cellStyle name="식_1.부대비용(운영기간중)050217_#001-송도Gale_판교미래재단 사업수지" xfId="4889"/>
    <cellStyle name="식_1.부대비용(운영기간중)050217_#001-송도Gale_판교미래재단 사업수지 2" xfId="4890"/>
    <cellStyle name="식_1.부대비용(운영기간중)050217_☆SD2_Best_100%,10-50-40_6.0%_20081111" xfId="4891"/>
    <cellStyle name="식_1.부대비용(운영기간중)050217_★★CF_SD2_081203 (기획팀 수정)" xfId="4892"/>
    <cellStyle name="식_1.부대비용(운영기간중)050217_★CF_SD2_보고안_Even_20090318" xfId="4893"/>
    <cellStyle name="식_1.부대비용(운영기간중)050217_★CF_SD2_양식수정" xfId="4894"/>
    <cellStyle name="식_1.부대비용(운영기간중)050217_CF_200904" xfId="4895"/>
    <cellStyle name="식_1.부대비용(운영기간중)050217_CF_부가세수정" xfId="4896"/>
    <cellStyle name="식_1.부대비용(운영기간중)050217_CF_분양가정수정_200904" xfId="4897"/>
    <cellStyle name="식_1.부대비용(운영기간중)050217_CF_분양가정수정_200904_Best" xfId="4898"/>
    <cellStyle name="식_1.부대비용(운영기간중)050217_CF_통합_20090629" xfId="4899"/>
    <cellStyle name="식_6. 전력비 총괄(2004.3.16)" xfId="4900"/>
    <cellStyle name="식_6. 전력비 총괄(2004.3.16) 2" xfId="4901"/>
    <cellStyle name="식_6. 전력비 총괄(2004.3.16)_#001-송도Gale" xfId="4902"/>
    <cellStyle name="식_6. 전력비 총괄(2004.3.16)_#001-송도Gale_#05-사업수지_20081104(1)" xfId="4903"/>
    <cellStyle name="식_6. 전력비 총괄(2004.3.16)_#001-송도Gale_#05-사업수지_20081104(1) 2" xfId="4904"/>
    <cellStyle name="식_6. 전력비 총괄(2004.3.16)_#001-송도Gale_#05-사업수지-1" xfId="4905"/>
    <cellStyle name="식_6. 전력비 총괄(2004.3.16)_#001-송도Gale_#05-사업수지-1 2" xfId="4906"/>
    <cellStyle name="식_6. 전력비 총괄(2004.3.16)_#001-송도Gale_샘플" xfId="4907"/>
    <cellStyle name="식_6. 전력비 총괄(2004.3.16)_#001-송도Gale_샘플 2" xfId="4908"/>
    <cellStyle name="식_6. 전력비 총괄(2004.3.16)_#001-송도Gale_판교미래재단 사업수지" xfId="4909"/>
    <cellStyle name="식_6. 전력비 총괄(2004.3.16)_#001-송도Gale_판교미래재단 사업수지 2" xfId="4910"/>
    <cellStyle name="식_6. 전력비 총괄(2004.3.16)_☆SD2_Best_100%,10-50-40_6.0%_20081111" xfId="4911"/>
    <cellStyle name="식_6. 전력비 총괄(2004.3.16)_★★CF_SD2_081203 (기획팀 수정)" xfId="4912"/>
    <cellStyle name="식_6. 전력비 총괄(2004.3.16)_★CF_SD2_보고안_Even_20090318" xfId="4913"/>
    <cellStyle name="식_6. 전력비 총괄(2004.3.16)_★CF_SD2_양식수정" xfId="4914"/>
    <cellStyle name="식_6. 전력비 총괄(2004.3.16)_CF_200904" xfId="4915"/>
    <cellStyle name="식_6. 전력비 총괄(2004.3.16)_CF_부가세수정" xfId="4916"/>
    <cellStyle name="식_6. 전력비 총괄(2004.3.16)_CF_분양가정수정_200904" xfId="4917"/>
    <cellStyle name="식_6. 전력비 총괄(2004.3.16)_CF_분양가정수정_200904_Best" xfId="4918"/>
    <cellStyle name="식_6. 전력비 총괄(2004.3.16)_CF_통합_20090629" xfId="4919"/>
    <cellStyle name="식_6-1. 전력부하 집계표(최종)" xfId="4920"/>
    <cellStyle name="식_6-1. 전력부하 집계표(최종) 2" xfId="4921"/>
    <cellStyle name="식_6-1. 전력부하 집계표(최종)_#001-송도Gale" xfId="4922"/>
    <cellStyle name="식_6-1. 전력부하 집계표(최종)_#001-송도Gale_#05-사업수지_20081104(1)" xfId="4923"/>
    <cellStyle name="식_6-1. 전력부하 집계표(최종)_#001-송도Gale_#05-사업수지_20081104(1) 2" xfId="4924"/>
    <cellStyle name="식_6-1. 전력부하 집계표(최종)_#001-송도Gale_#05-사업수지-1" xfId="4925"/>
    <cellStyle name="식_6-1. 전력부하 집계표(최종)_#001-송도Gale_#05-사업수지-1 2" xfId="4926"/>
    <cellStyle name="식_6-1. 전력부하 집계표(최종)_#001-송도Gale_샘플" xfId="4927"/>
    <cellStyle name="식_6-1. 전력부하 집계표(최종)_#001-송도Gale_샘플 2" xfId="4928"/>
    <cellStyle name="식_6-1. 전력부하 집계표(최종)_#001-송도Gale_판교미래재단 사업수지" xfId="4929"/>
    <cellStyle name="식_6-1. 전력부하 집계표(최종)_#001-송도Gale_판교미래재단 사업수지 2" xfId="4930"/>
    <cellStyle name="식_6-1. 전력부하 집계표(최종)_☆SD2_Best_100%,10-50-40_6.0%_20081111" xfId="4931"/>
    <cellStyle name="식_6-1. 전력부하 집계표(최종)_★★CF_SD2_081203 (기획팀 수정)" xfId="4932"/>
    <cellStyle name="식_6-1. 전력부하 집계표(최종)_★CF_SD2_보고안_Even_20090318" xfId="4933"/>
    <cellStyle name="식_6-1. 전력부하 집계표(최종)_★CF_SD2_양식수정" xfId="4934"/>
    <cellStyle name="식_6-1. 전력부하 집계표(최종)_CF_200904" xfId="4935"/>
    <cellStyle name="식_6-1. 전력부하 집계표(최종)_CF_부가세수정" xfId="4936"/>
    <cellStyle name="식_6-1. 전력부하 집계표(최종)_CF_분양가정수정_200904" xfId="4937"/>
    <cellStyle name="식_6-1. 전력부하 집계표(최종)_CF_분양가정수정_200904_Best" xfId="4938"/>
    <cellStyle name="식_6-1. 전력부하 집계표(최종)_CF_통합_20090629" xfId="4939"/>
    <cellStyle name="식_ALT7_1" xfId="4940"/>
    <cellStyle name="식_ALT7_1_tax 수지" xfId="4941"/>
    <cellStyle name="식_ALT7_1_tax 수지_수지" xfId="4942"/>
    <cellStyle name="식_ALT7_1_수지" xfId="4943"/>
    <cellStyle name="식_ALT7_1_프라임_용산역사_Valuation_wp_070410_V3" xfId="4944"/>
    <cellStyle name="식_ALT7_1_한류2_수지분석_js" xfId="4945"/>
    <cellStyle name="식_CF_200904" xfId="4946"/>
    <cellStyle name="식_CF_부가세수정" xfId="4947"/>
    <cellStyle name="식_CF_분양가정수정_200904" xfId="4948"/>
    <cellStyle name="식_CF_분양가정수정_200904_Best" xfId="4949"/>
    <cellStyle name="식_CF_통합_20090629" xfId="4950"/>
    <cellStyle name="식_FinancialModel1108(2)" xfId="4951"/>
    <cellStyle name="식_FinancialModel1108(2)_ALT7_1" xfId="4952"/>
    <cellStyle name="식_FinancialModel1108(2)_ALT7_1_tax 수지" xfId="4953"/>
    <cellStyle name="식_FinancialModel1108(2)_ALT7_1_tax 수지_수지" xfId="4954"/>
    <cellStyle name="식_FinancialModel1108(2)_ALT7_1_수지" xfId="4955"/>
    <cellStyle name="식_FinancialModel1108(2)_ALT7_1_프라임_용산역사_Valuation_wp_070410_V3" xfId="4956"/>
    <cellStyle name="식_FinancialModel1108(2)_ALT7_1_한류2_수지분석_js" xfId="4957"/>
    <cellStyle name="식_FinancialModel1108(2)_IFEZ_수지표_070126" xfId="4958"/>
    <cellStyle name="식_FinancialModel1108(2)_IFEZ_수지표_070126_tax 수지" xfId="4959"/>
    <cellStyle name="식_FinancialModel1108(2)_IFEZ_수지표_070126_tax 수지_수지" xfId="4960"/>
    <cellStyle name="식_FinancialModel1108(2)_IFEZ_수지표_070126_수지" xfId="4961"/>
    <cellStyle name="식_FinancialModel1108(2)_IFEZ_수지표_070126_프라임_용산역사_Valuation_wp_070410_V3" xfId="4962"/>
    <cellStyle name="식_FinancialModel1108(2)_IFEZ_수지표_070126_한류2_수지분석_js" xfId="4963"/>
    <cellStyle name="식_FinancialModel1108(2)_IFEZ_수지표_070208_v3" xfId="4964"/>
    <cellStyle name="식_FinancialModel1108(2)_IFEZ_수지표_070208_v3_tax 수지" xfId="4965"/>
    <cellStyle name="식_FinancialModel1108(2)_IFEZ_수지표_070208_v3_tax 수지_수지" xfId="4966"/>
    <cellStyle name="식_FinancialModel1108(2)_IFEZ_수지표_070208_v3_수지" xfId="4967"/>
    <cellStyle name="식_FinancialModel1108(2)_IFEZ_수지표_070208_v3_프라임_용산역사_Valuation_wp_070410_V3" xfId="4968"/>
    <cellStyle name="식_FinancialModel1108(2)_IFEZ_수지표_070208_v3_한류2_수지분석_js" xfId="4969"/>
    <cellStyle name="식_FinancialModel1108(2)_tax 수지" xfId="4970"/>
    <cellStyle name="식_FinancialModel1108(2)_tax 수지_수지" xfId="4971"/>
    <cellStyle name="식_FinancialModel1108(2)_Y_Project_FS_wp_070206" xfId="4972"/>
    <cellStyle name="식_FinancialModel1108(2)_Y_Project_FS_wp_070206_tax 수지" xfId="4973"/>
    <cellStyle name="식_FinancialModel1108(2)_Y_Project_FS_wp_070206_tax 수지_수지" xfId="4974"/>
    <cellStyle name="식_FinancialModel1108(2)_Y_Project_FS_wp_070206_수지" xfId="4975"/>
    <cellStyle name="식_FinancialModel1108(2)_Y_Project_FS_wp_070206_프라임_용산역사_Valuation_wp_070410_V3" xfId="4976"/>
    <cellStyle name="식_FinancialModel1108(2)_Y_Project_FS_wp_070206_한류2_수지분석_js" xfId="4977"/>
    <cellStyle name="식_FinancialModel1108(2)_Y_Project_Prime_Valuation_wp_070219" xfId="4978"/>
    <cellStyle name="식_FinancialModel1108(2)_Y_Project_Prime_Valuation_wp_070219_tax 수지" xfId="4979"/>
    <cellStyle name="식_FinancialModel1108(2)_Y_Project_Prime_Valuation_wp_070219_tax 수지_수지" xfId="4980"/>
    <cellStyle name="식_FinancialModel1108(2)_Y_Project_Prime_Valuation_wp_070219_수지" xfId="4981"/>
    <cellStyle name="식_FinancialModel1108(2)_Y_Project_Prime_Valuation_wp_070219_프라임_용산역사_Valuation_wp_070410_V3" xfId="4982"/>
    <cellStyle name="식_FinancialModel1108(2)_Y_Project_Prime_Valuation_wp_070219_한류2_수지분석_js" xfId="4983"/>
    <cellStyle name="식_FinancialModel1108(2)_Y_Project_Prime_Valuation_wp_070221" xfId="4984"/>
    <cellStyle name="식_FinancialModel1108(2)_Y_Project_Prime_Valuation_wp_070221_tax 수지" xfId="4985"/>
    <cellStyle name="식_FinancialModel1108(2)_Y_Project_Prime_Valuation_wp_070221_tax 수지_수지" xfId="4986"/>
    <cellStyle name="식_FinancialModel1108(2)_Y_Project_Prime_Valuation_wp_070221_V2" xfId="4987"/>
    <cellStyle name="식_FinancialModel1108(2)_Y_Project_Prime_Valuation_wp_070221_V2_tax 수지" xfId="4988"/>
    <cellStyle name="식_FinancialModel1108(2)_Y_Project_Prime_Valuation_wp_070221_V2_tax 수지_수지" xfId="4989"/>
    <cellStyle name="식_FinancialModel1108(2)_Y_Project_Prime_Valuation_wp_070221_V2_수지" xfId="4990"/>
    <cellStyle name="식_FinancialModel1108(2)_Y_Project_Prime_Valuation_wp_070221_V2_프라임_용산역사_Valuation_wp_070410_V3" xfId="4991"/>
    <cellStyle name="식_FinancialModel1108(2)_Y_Project_Prime_Valuation_wp_070221_V2_한류2_수지분석_js" xfId="4992"/>
    <cellStyle name="식_FinancialModel1108(2)_Y_Project_Prime_Valuation_wp_070221_수지" xfId="4993"/>
    <cellStyle name="식_FinancialModel1108(2)_Y_Project_Prime_Valuation_wp_070221_프라임_용산역사_Valuation_wp_070410_V3" xfId="4994"/>
    <cellStyle name="식_FinancialModel1108(2)_Y_Project_Prime_Valuation_wp_070221_한류2_수지분석_js" xfId="4995"/>
    <cellStyle name="식_FinancialModel1108(2)_Y_Project_Prime_Valuation_wp_070313" xfId="4996"/>
    <cellStyle name="식_FinancialModel1108(2)_Y_Project_Prime_Valuation_wp_070313_tax 수지" xfId="4997"/>
    <cellStyle name="식_FinancialModel1108(2)_Y_Project_Prime_Valuation_wp_070313_tax 수지_수지" xfId="4998"/>
    <cellStyle name="식_FinancialModel1108(2)_Y_Project_Prime_Valuation_wp_070313_수지" xfId="4999"/>
    <cellStyle name="식_FinancialModel1108(2)_Y_Project_Prime_Valuation_wp_070313_프라임_용산역사_Valuation_wp_070410_V3" xfId="5000"/>
    <cellStyle name="식_FinancialModel1108(2)_Y_Project_Prime_Valuation_wp_070313_한류2_수지분석_js" xfId="5001"/>
    <cellStyle name="식_FinancialModel1108(2)_Y_Project_Prime_Valuation_wp_070314_v2" xfId="5002"/>
    <cellStyle name="식_FinancialModel1108(2)_Y_Project_Prime_Valuation_wp_070314_v2_tax 수지" xfId="5003"/>
    <cellStyle name="식_FinancialModel1108(2)_Y_Project_Prime_Valuation_wp_070314_v2_tax 수지_수지" xfId="5004"/>
    <cellStyle name="식_FinancialModel1108(2)_Y_Project_Prime_Valuation_wp_070314_v2_수지" xfId="5005"/>
    <cellStyle name="식_FinancialModel1108(2)_Y_Project_Prime_Valuation_wp_070314_v2_프라임_용산역사_Valuation_wp_070410_V3" xfId="5006"/>
    <cellStyle name="식_FinancialModel1108(2)_Y_Project_Prime_Valuation_wp_070314_v2_한류2_수지분석_js" xfId="5007"/>
    <cellStyle name="식_FinancialModel1108(2)_Y_Project_Prime_Valuation_wp_070319" xfId="5008"/>
    <cellStyle name="식_FinancialModel1108(2)_Y_Project_Prime_Valuation_wp_070319_tax 수지" xfId="5009"/>
    <cellStyle name="식_FinancialModel1108(2)_Y_Project_Prime_Valuation_wp_070319_tax 수지_수지" xfId="5010"/>
    <cellStyle name="식_FinancialModel1108(2)_Y_Project_Prime_Valuation_wp_070319_수지" xfId="5011"/>
    <cellStyle name="식_FinancialModel1108(2)_Y_Project_Prime_Valuation_wp_070319_프라임_용산역사_Valuation_wp_070410_V3" xfId="5012"/>
    <cellStyle name="식_FinancialModel1108(2)_Y_Project_Prime_Valuation_wp_070319_한류2_수지분석_js" xfId="5013"/>
    <cellStyle name="식_FinancialModel1108(2)_Y_Project_Prime_Valuation_wp_070322_v1.5_jinsoo_FS" xfId="5014"/>
    <cellStyle name="식_FinancialModel1108(2)_Y_Project_Prime_Valuation_wp_070322_v1.5_jinsoo_FS_수지" xfId="5015"/>
    <cellStyle name="식_FinancialModel1108(2)_Y_Project_Prime_Valuation_wp_070322_v1.5_jinsoo_FS_프라임_용산역사_Valuation_wp_070410_V3" xfId="5016"/>
    <cellStyle name="식_FinancialModel1108(2)_Y_Project_Prime_Valuation_wp_070322_v1.5_jinsoo_FS_한류2_수지분석_js" xfId="5017"/>
    <cellStyle name="식_FinancialModel1108(2)_수지" xfId="5018"/>
    <cellStyle name="식_FinancialModel1108(2)_우방_파주금촌_사업성_061117" xfId="5019"/>
    <cellStyle name="식_FinancialModel1108(2)_우방_파주금촌_사업성_061117_tax 수지" xfId="5020"/>
    <cellStyle name="식_FinancialModel1108(2)_우방_파주금촌_사업성_061117_tax 수지_수지" xfId="5021"/>
    <cellStyle name="식_FinancialModel1108(2)_우방_파주금촌_사업성_061117_수지" xfId="5022"/>
    <cellStyle name="식_FinancialModel1108(2)_우방_파주금촌_사업성_061117_프라임_용산역사_Valuation_wp_070410_V3" xfId="5023"/>
    <cellStyle name="식_FinancialModel1108(2)_우방_파주금촌_사업성_061117_한류2_수지분석_js" xfId="5024"/>
    <cellStyle name="식_FinancialModel1108(2)_총괄" xfId="5025"/>
    <cellStyle name="식_FinancialModel1108(2)_총괄_tax 수지" xfId="5026"/>
    <cellStyle name="식_FinancialModel1108(2)_총괄_tax 수지_수지" xfId="5027"/>
    <cellStyle name="식_FinancialModel1108(2)_총괄_수지" xfId="5028"/>
    <cellStyle name="식_FinancialModel1108(2)_총괄_프라임_용산역사_Valuation_wp_070410_V3" xfId="5029"/>
    <cellStyle name="식_FinancialModel1108(2)_총괄_한류2_수지분석_js" xfId="5030"/>
    <cellStyle name="식_FinancialModel1108(2)_표준공정율(분기별)" xfId="5031"/>
    <cellStyle name="식_FinancialModel1108(2)_표준공정율(분기별)_tax 수지" xfId="5032"/>
    <cellStyle name="식_FinancialModel1108(2)_표준공정율(분기별)_tax 수지_수지" xfId="5033"/>
    <cellStyle name="식_FinancialModel1108(2)_표준공정율(분기별)_수지" xfId="5034"/>
    <cellStyle name="식_FinancialModel1108(2)_표준공정율(분기별)_프라임_용산역사_Valuation_wp_070410_V3" xfId="5035"/>
    <cellStyle name="식_FinancialModel1108(2)_표준공정율(분기별)_한류2_수지분석_js" xfId="5036"/>
    <cellStyle name="식_FinancialModel1108(2)_프라임_용산역사_Valuation_wp_070329_js" xfId="5037"/>
    <cellStyle name="식_FinancialModel1108(2)_프라임_용산역사_Valuation_wp_070329_js_수지" xfId="5038"/>
    <cellStyle name="식_FinancialModel1108(2)_프라임_용산역사_Valuation_wp_070329_js_프라임_용산역사_Valuation_wp_070410_V3" xfId="5039"/>
    <cellStyle name="식_FinancialModel1108(2)_프라임_용산역사_Valuation_wp_070329_js_한류2_수지분석_js" xfId="5040"/>
    <cellStyle name="식_FinancialModel1108(2)_프라임_용산역사_Valuation_wp_070410_V3" xfId="5041"/>
    <cellStyle name="식_FinancialModel1108(2)_한류2_수지분석_js" xfId="5042"/>
    <cellStyle name="식_IFEZ_수지표_070126" xfId="5043"/>
    <cellStyle name="식_IFEZ_수지표_070126_tax 수지" xfId="5044"/>
    <cellStyle name="식_IFEZ_수지표_070126_tax 수지_수지" xfId="5045"/>
    <cellStyle name="식_IFEZ_수지표_070126_수지" xfId="5046"/>
    <cellStyle name="식_IFEZ_수지표_070126_프라임_용산역사_Valuation_wp_070410_V3" xfId="5047"/>
    <cellStyle name="식_IFEZ_수지표_070126_한류2_수지분석_js" xfId="5048"/>
    <cellStyle name="식_IFEZ_수지표_070208_v3" xfId="5049"/>
    <cellStyle name="식_IFEZ_수지표_070208_v3_tax 수지" xfId="5050"/>
    <cellStyle name="식_IFEZ_수지표_070208_v3_tax 수지_수지" xfId="5051"/>
    <cellStyle name="식_IFEZ_수지표_070208_v3_수지" xfId="5052"/>
    <cellStyle name="식_IFEZ_수지표_070208_v3_프라임_용산역사_Valuation_wp_070410_V3" xfId="5053"/>
    <cellStyle name="식_IFEZ_수지표_070208_v3_한류2_수지분석_js" xfId="5054"/>
    <cellStyle name="식_tax 수지" xfId="5055"/>
    <cellStyle name="식_tax 수지_수지" xfId="5056"/>
    <cellStyle name="식_Y_Project_FS_wp_070206" xfId="5057"/>
    <cellStyle name="식_Y_Project_FS_wp_070206_tax 수지" xfId="5058"/>
    <cellStyle name="식_Y_Project_FS_wp_070206_tax 수지_수지" xfId="5059"/>
    <cellStyle name="식_Y_Project_FS_wp_070206_수지" xfId="5060"/>
    <cellStyle name="식_Y_Project_FS_wp_070206_프라임_용산역사_Valuation_wp_070410_V3" xfId="5061"/>
    <cellStyle name="식_Y_Project_FS_wp_070206_한류2_수지분석_js" xfId="5062"/>
    <cellStyle name="식_Y_Project_Prime_Valuation_wp_070219" xfId="5063"/>
    <cellStyle name="식_Y_Project_Prime_Valuation_wp_070219_tax 수지" xfId="5064"/>
    <cellStyle name="식_Y_Project_Prime_Valuation_wp_070219_tax 수지_수지" xfId="5065"/>
    <cellStyle name="식_Y_Project_Prime_Valuation_wp_070219_수지" xfId="5066"/>
    <cellStyle name="식_Y_Project_Prime_Valuation_wp_070219_프라임_용산역사_Valuation_wp_070410_V3" xfId="5067"/>
    <cellStyle name="식_Y_Project_Prime_Valuation_wp_070219_한류2_수지분석_js" xfId="5068"/>
    <cellStyle name="식_Y_Project_Prime_Valuation_wp_070221" xfId="5069"/>
    <cellStyle name="식_Y_Project_Prime_Valuation_wp_070221_tax 수지" xfId="5070"/>
    <cellStyle name="식_Y_Project_Prime_Valuation_wp_070221_tax 수지_수지" xfId="5071"/>
    <cellStyle name="식_Y_Project_Prime_Valuation_wp_070221_V2" xfId="5072"/>
    <cellStyle name="식_Y_Project_Prime_Valuation_wp_070221_V2_tax 수지" xfId="5073"/>
    <cellStyle name="식_Y_Project_Prime_Valuation_wp_070221_V2_tax 수지_수지" xfId="5074"/>
    <cellStyle name="식_Y_Project_Prime_Valuation_wp_070221_V2_수지" xfId="5075"/>
    <cellStyle name="식_Y_Project_Prime_Valuation_wp_070221_V2_프라임_용산역사_Valuation_wp_070410_V3" xfId="5076"/>
    <cellStyle name="식_Y_Project_Prime_Valuation_wp_070221_V2_한류2_수지분석_js" xfId="5077"/>
    <cellStyle name="식_Y_Project_Prime_Valuation_wp_070221_수지" xfId="5078"/>
    <cellStyle name="식_Y_Project_Prime_Valuation_wp_070221_프라임_용산역사_Valuation_wp_070410_V3" xfId="5079"/>
    <cellStyle name="식_Y_Project_Prime_Valuation_wp_070221_한류2_수지분석_js" xfId="5080"/>
    <cellStyle name="식_Y_Project_Prime_Valuation_wp_070313" xfId="5081"/>
    <cellStyle name="식_Y_Project_Prime_Valuation_wp_070313_tax 수지" xfId="5082"/>
    <cellStyle name="식_Y_Project_Prime_Valuation_wp_070313_tax 수지_수지" xfId="5083"/>
    <cellStyle name="식_Y_Project_Prime_Valuation_wp_070313_수지" xfId="5084"/>
    <cellStyle name="식_Y_Project_Prime_Valuation_wp_070313_프라임_용산역사_Valuation_wp_070410_V3" xfId="5085"/>
    <cellStyle name="식_Y_Project_Prime_Valuation_wp_070313_한류2_수지분석_js" xfId="5086"/>
    <cellStyle name="식_Y_Project_Prime_Valuation_wp_070314_v2" xfId="5087"/>
    <cellStyle name="식_Y_Project_Prime_Valuation_wp_070314_v2_tax 수지" xfId="5088"/>
    <cellStyle name="식_Y_Project_Prime_Valuation_wp_070314_v2_tax 수지_수지" xfId="5089"/>
    <cellStyle name="식_Y_Project_Prime_Valuation_wp_070314_v2_수지" xfId="5090"/>
    <cellStyle name="식_Y_Project_Prime_Valuation_wp_070314_v2_프라임_용산역사_Valuation_wp_070410_V3" xfId="5091"/>
    <cellStyle name="식_Y_Project_Prime_Valuation_wp_070314_v2_한류2_수지분석_js" xfId="5092"/>
    <cellStyle name="식_Y_Project_Prime_Valuation_wp_070319" xfId="5093"/>
    <cellStyle name="식_Y_Project_Prime_Valuation_wp_070319_tax 수지" xfId="5094"/>
    <cellStyle name="식_Y_Project_Prime_Valuation_wp_070319_tax 수지_수지" xfId="5095"/>
    <cellStyle name="식_Y_Project_Prime_Valuation_wp_070319_수지" xfId="5096"/>
    <cellStyle name="식_Y_Project_Prime_Valuation_wp_070319_프라임_용산역사_Valuation_wp_070410_V3" xfId="5097"/>
    <cellStyle name="식_Y_Project_Prime_Valuation_wp_070319_한류2_수지분석_js" xfId="5098"/>
    <cellStyle name="식_Y_Project_Prime_Valuation_wp_070322_v1.5_jinsoo_FS" xfId="5099"/>
    <cellStyle name="식_Y_Project_Prime_Valuation_wp_070322_v1.5_jinsoo_FS_수지" xfId="5100"/>
    <cellStyle name="식_Y_Project_Prime_Valuation_wp_070322_v1.5_jinsoo_FS_프라임_용산역사_Valuation_wp_070410_V3" xfId="5101"/>
    <cellStyle name="식_Y_Project_Prime_Valuation_wp_070322_v1.5_jinsoo_FS_한류2_수지분석_js" xfId="5102"/>
    <cellStyle name="식_수지" xfId="5103"/>
    <cellStyle name="식_우방_파주금촌_사업성_061117" xfId="5104"/>
    <cellStyle name="식_우방_파주금촌_사업성_061117_tax 수지" xfId="5105"/>
    <cellStyle name="식_우방_파주금촌_사업성_061117_tax 수지_수지" xfId="5106"/>
    <cellStyle name="식_우방_파주금촌_사업성_061117_수지" xfId="5107"/>
    <cellStyle name="식_우방_파주금촌_사업성_061117_프라임_용산역사_Valuation_wp_070410_V3" xfId="5108"/>
    <cellStyle name="식_우방_파주금촌_사업성_061117_한류2_수지분석_js" xfId="5109"/>
    <cellStyle name="식_총괄" xfId="5110"/>
    <cellStyle name="식_총괄_tax 수지" xfId="5111"/>
    <cellStyle name="식_총괄_tax 수지_수지" xfId="5112"/>
    <cellStyle name="식_총괄_수지" xfId="5113"/>
    <cellStyle name="식_총괄_프라임_용산역사_Valuation_wp_070410_V3" xfId="5114"/>
    <cellStyle name="식_총괄_한류2_수지분석_js" xfId="5115"/>
    <cellStyle name="식_평택STP_01_09_27" xfId="5116"/>
    <cellStyle name="식_평택STP_01_09_27_ALT7_1" xfId="5117"/>
    <cellStyle name="식_평택STP_01_09_27_ALT7_1_tax 수지" xfId="5118"/>
    <cellStyle name="식_평택STP_01_09_27_ALT7_1_tax 수지_수지" xfId="5119"/>
    <cellStyle name="식_평택STP_01_09_27_ALT7_1_수지" xfId="5120"/>
    <cellStyle name="식_평택STP_01_09_27_ALT7_1_프라임_용산역사_Valuation_wp_070410_V3" xfId="5121"/>
    <cellStyle name="식_평택STP_01_09_27_ALT7_1_한류2_수지분석_js" xfId="5122"/>
    <cellStyle name="식_평택STP_01_09_27_FinancialModel1108" xfId="5123"/>
    <cellStyle name="식_평택STP_01_09_27_FinancialModel1108_ALT7_1" xfId="5124"/>
    <cellStyle name="식_평택STP_01_09_27_FinancialModel1108_ALT7_1_tax 수지" xfId="5125"/>
    <cellStyle name="식_평택STP_01_09_27_FinancialModel1108_ALT7_1_tax 수지_수지" xfId="5126"/>
    <cellStyle name="식_평택STP_01_09_27_FinancialModel1108_ALT7_1_수지" xfId="5127"/>
    <cellStyle name="식_평택STP_01_09_27_FinancialModel1108_ALT7_1_프라임_용산역사_Valuation_wp_070410_V3" xfId="5128"/>
    <cellStyle name="식_평택STP_01_09_27_FinancialModel1108_ALT7_1_한류2_수지분석_js" xfId="5129"/>
    <cellStyle name="식_평택STP_01_09_27_FinancialModel1108_FinancialModel1108(2)" xfId="5130"/>
    <cellStyle name="식_평택STP_01_09_27_FinancialModel1108_FinancialModel1108(2)_ALT7_1" xfId="5131"/>
    <cellStyle name="식_평택STP_01_09_27_FinancialModel1108_FinancialModel1108(2)_ALT7_1_tax 수지" xfId="5132"/>
    <cellStyle name="식_평택STP_01_09_27_FinancialModel1108_FinancialModel1108(2)_ALT7_1_tax 수지_수지" xfId="5133"/>
    <cellStyle name="식_평택STP_01_09_27_FinancialModel1108_FinancialModel1108(2)_ALT7_1_수지" xfId="5134"/>
    <cellStyle name="식_평택STP_01_09_27_FinancialModel1108_FinancialModel1108(2)_ALT7_1_프라임_용산역사_Valuation_wp_070410_V3" xfId="5135"/>
    <cellStyle name="식_평택STP_01_09_27_FinancialModel1108_FinancialModel1108(2)_ALT7_1_한류2_수지분석_js" xfId="5136"/>
    <cellStyle name="식_평택STP_01_09_27_FinancialModel1108_FinancialModel1108(2)_IFEZ_수지표_070126" xfId="5137"/>
    <cellStyle name="식_평택STP_01_09_27_FinancialModel1108_FinancialModel1108(2)_IFEZ_수지표_070126_tax 수지" xfId="5138"/>
    <cellStyle name="식_평택STP_01_09_27_FinancialModel1108_FinancialModel1108(2)_IFEZ_수지표_070126_tax 수지_수지" xfId="5139"/>
    <cellStyle name="식_평택STP_01_09_27_FinancialModel1108_FinancialModel1108(2)_IFEZ_수지표_070126_수지" xfId="5140"/>
    <cellStyle name="식_평택STP_01_09_27_FinancialModel1108_FinancialModel1108(2)_IFEZ_수지표_070126_프라임_용산역사_Valuation_wp_070410_V3" xfId="5141"/>
    <cellStyle name="식_평택STP_01_09_27_FinancialModel1108_FinancialModel1108(2)_IFEZ_수지표_070126_한류2_수지분석_js" xfId="5142"/>
    <cellStyle name="식_평택STP_01_09_27_FinancialModel1108_FinancialModel1108(2)_IFEZ_수지표_070208_v3" xfId="5143"/>
    <cellStyle name="식_평택STP_01_09_27_FinancialModel1108_FinancialModel1108(2)_IFEZ_수지표_070208_v3_tax 수지" xfId="5144"/>
    <cellStyle name="식_평택STP_01_09_27_FinancialModel1108_FinancialModel1108(2)_IFEZ_수지표_070208_v3_tax 수지_수지" xfId="5145"/>
    <cellStyle name="식_평택STP_01_09_27_FinancialModel1108_FinancialModel1108(2)_IFEZ_수지표_070208_v3_수지" xfId="5146"/>
    <cellStyle name="식_평택STP_01_09_27_FinancialModel1108_FinancialModel1108(2)_IFEZ_수지표_070208_v3_프라임_용산역사_Valuation_wp_070410_V3" xfId="5147"/>
    <cellStyle name="식_평택STP_01_09_27_FinancialModel1108_FinancialModel1108(2)_IFEZ_수지표_070208_v3_한류2_수지분석_js" xfId="5148"/>
    <cellStyle name="식_평택STP_01_09_27_FinancialModel1108_FinancialModel1108(2)_tax 수지" xfId="5149"/>
    <cellStyle name="식_평택STP_01_09_27_FinancialModel1108_FinancialModel1108(2)_tax 수지_수지" xfId="5150"/>
    <cellStyle name="식_평택STP_01_09_27_FinancialModel1108_FinancialModel1108(2)_Y_Project_FS_wp_070206" xfId="5151"/>
    <cellStyle name="식_평택STP_01_09_27_FinancialModel1108_FinancialModel1108(2)_Y_Project_FS_wp_070206_tax 수지" xfId="5152"/>
    <cellStyle name="식_평택STP_01_09_27_FinancialModel1108_FinancialModel1108(2)_Y_Project_FS_wp_070206_tax 수지_수지" xfId="5153"/>
    <cellStyle name="식_평택STP_01_09_27_FinancialModel1108_FinancialModel1108(2)_Y_Project_FS_wp_070206_수지" xfId="5154"/>
    <cellStyle name="식_평택STP_01_09_27_FinancialModel1108_FinancialModel1108(2)_Y_Project_FS_wp_070206_프라임_용산역사_Valuation_wp_070410_V3" xfId="5155"/>
    <cellStyle name="식_평택STP_01_09_27_FinancialModel1108_FinancialModel1108(2)_Y_Project_FS_wp_070206_한류2_수지분석_js" xfId="5156"/>
    <cellStyle name="식_평택STP_01_09_27_FinancialModel1108_FinancialModel1108(2)_Y_Project_Prime_Valuation_wp_070219" xfId="5157"/>
    <cellStyle name="식_평택STP_01_09_27_FinancialModel1108_FinancialModel1108(2)_Y_Project_Prime_Valuation_wp_070219_tax 수지" xfId="5158"/>
    <cellStyle name="식_평택STP_01_09_27_FinancialModel1108_FinancialModel1108(2)_Y_Project_Prime_Valuation_wp_070219_tax 수지_수지" xfId="5159"/>
    <cellStyle name="식_평택STP_01_09_27_FinancialModel1108_FinancialModel1108(2)_Y_Project_Prime_Valuation_wp_070219_수지" xfId="5160"/>
    <cellStyle name="식_평택STP_01_09_27_FinancialModel1108_FinancialModel1108(2)_Y_Project_Prime_Valuation_wp_070219_프라임_용산역사_Valuation_wp_070410_V3" xfId="5161"/>
    <cellStyle name="식_평택STP_01_09_27_FinancialModel1108_FinancialModel1108(2)_Y_Project_Prime_Valuation_wp_070219_한류2_수지분석_js" xfId="5162"/>
    <cellStyle name="식_평택STP_01_09_27_FinancialModel1108_FinancialModel1108(2)_Y_Project_Prime_Valuation_wp_070221" xfId="5163"/>
    <cellStyle name="식_평택STP_01_09_27_FinancialModel1108_FinancialModel1108(2)_Y_Project_Prime_Valuation_wp_070221_tax 수지" xfId="5164"/>
    <cellStyle name="식_평택STP_01_09_27_FinancialModel1108_FinancialModel1108(2)_Y_Project_Prime_Valuation_wp_070221_tax 수지_수지" xfId="5165"/>
    <cellStyle name="식_평택STP_01_09_27_FinancialModel1108_FinancialModel1108(2)_Y_Project_Prime_Valuation_wp_070221_V2" xfId="5166"/>
    <cellStyle name="식_평택STP_01_09_27_FinancialModel1108_FinancialModel1108(2)_Y_Project_Prime_Valuation_wp_070221_V2_tax 수지" xfId="5167"/>
    <cellStyle name="식_평택STP_01_09_27_FinancialModel1108_FinancialModel1108(2)_Y_Project_Prime_Valuation_wp_070221_V2_tax 수지_수지" xfId="5168"/>
    <cellStyle name="식_평택STP_01_09_27_FinancialModel1108_FinancialModel1108(2)_Y_Project_Prime_Valuation_wp_070221_V2_수지" xfId="5169"/>
    <cellStyle name="식_평택STP_01_09_27_FinancialModel1108_FinancialModel1108(2)_Y_Project_Prime_Valuation_wp_070221_V2_프라임_용산역사_Valuation_wp_070410_V3" xfId="5170"/>
    <cellStyle name="식_평택STP_01_09_27_FinancialModel1108_FinancialModel1108(2)_Y_Project_Prime_Valuation_wp_070221_V2_한류2_수지분석_js" xfId="5171"/>
    <cellStyle name="식_평택STP_01_09_27_FinancialModel1108_FinancialModel1108(2)_Y_Project_Prime_Valuation_wp_070221_수지" xfId="5172"/>
    <cellStyle name="식_평택STP_01_09_27_FinancialModel1108_FinancialModel1108(2)_Y_Project_Prime_Valuation_wp_070221_프라임_용산역사_Valuation_wp_070410_V3" xfId="5173"/>
    <cellStyle name="식_평택STP_01_09_27_FinancialModel1108_FinancialModel1108(2)_Y_Project_Prime_Valuation_wp_070221_한류2_수지분석_js" xfId="5174"/>
    <cellStyle name="식_평택STP_01_09_27_FinancialModel1108_FinancialModel1108(2)_Y_Project_Prime_Valuation_wp_070313" xfId="5175"/>
    <cellStyle name="식_평택STP_01_09_27_FinancialModel1108_FinancialModel1108(2)_Y_Project_Prime_Valuation_wp_070313_tax 수지" xfId="5176"/>
    <cellStyle name="식_평택STP_01_09_27_FinancialModel1108_FinancialModel1108(2)_Y_Project_Prime_Valuation_wp_070313_tax 수지_수지" xfId="5177"/>
    <cellStyle name="식_평택STP_01_09_27_FinancialModel1108_FinancialModel1108(2)_Y_Project_Prime_Valuation_wp_070313_수지" xfId="5178"/>
    <cellStyle name="식_평택STP_01_09_27_FinancialModel1108_FinancialModel1108(2)_Y_Project_Prime_Valuation_wp_070313_프라임_용산역사_Valuation_wp_070410_V3" xfId="5179"/>
    <cellStyle name="식_평택STP_01_09_27_FinancialModel1108_FinancialModel1108(2)_Y_Project_Prime_Valuation_wp_070313_한류2_수지분석_js" xfId="5180"/>
    <cellStyle name="식_평택STP_01_09_27_FinancialModel1108_FinancialModel1108(2)_Y_Project_Prime_Valuation_wp_070314_v2" xfId="5181"/>
    <cellStyle name="식_평택STP_01_09_27_FinancialModel1108_FinancialModel1108(2)_Y_Project_Prime_Valuation_wp_070314_v2_tax 수지" xfId="5182"/>
    <cellStyle name="식_평택STP_01_09_27_FinancialModel1108_FinancialModel1108(2)_Y_Project_Prime_Valuation_wp_070314_v2_tax 수지_수지" xfId="5183"/>
    <cellStyle name="식_평택STP_01_09_27_FinancialModel1108_FinancialModel1108(2)_Y_Project_Prime_Valuation_wp_070314_v2_수지" xfId="5184"/>
    <cellStyle name="식_평택STP_01_09_27_FinancialModel1108_FinancialModel1108(2)_Y_Project_Prime_Valuation_wp_070314_v2_프라임_용산역사_Valuation_wp_070410_V3" xfId="5185"/>
    <cellStyle name="식_평택STP_01_09_27_FinancialModel1108_FinancialModel1108(2)_Y_Project_Prime_Valuation_wp_070314_v2_한류2_수지분석_js" xfId="5186"/>
    <cellStyle name="식_평택STP_01_09_27_FinancialModel1108_FinancialModel1108(2)_Y_Project_Prime_Valuation_wp_070319" xfId="5187"/>
    <cellStyle name="식_평택STP_01_09_27_FinancialModel1108_FinancialModel1108(2)_Y_Project_Prime_Valuation_wp_070319_tax 수지" xfId="5188"/>
    <cellStyle name="식_평택STP_01_09_27_FinancialModel1108_FinancialModel1108(2)_Y_Project_Prime_Valuation_wp_070319_tax 수지_수지" xfId="5189"/>
    <cellStyle name="식_평택STP_01_09_27_FinancialModel1108_FinancialModel1108(2)_Y_Project_Prime_Valuation_wp_070319_수지" xfId="5190"/>
    <cellStyle name="식_평택STP_01_09_27_FinancialModel1108_FinancialModel1108(2)_Y_Project_Prime_Valuation_wp_070319_프라임_용산역사_Valuation_wp_070410_V3" xfId="5191"/>
    <cellStyle name="식_평택STP_01_09_27_FinancialModel1108_FinancialModel1108(2)_Y_Project_Prime_Valuation_wp_070319_한류2_수지분석_js" xfId="5192"/>
    <cellStyle name="식_평택STP_01_09_27_FinancialModel1108_FinancialModel1108(2)_Y_Project_Prime_Valuation_wp_070322_v1.5_jinsoo_FS" xfId="5193"/>
    <cellStyle name="식_평택STP_01_09_27_FinancialModel1108_FinancialModel1108(2)_Y_Project_Prime_Valuation_wp_070322_v1.5_jinsoo_FS_수지" xfId="5194"/>
    <cellStyle name="식_평택STP_01_09_27_FinancialModel1108_FinancialModel1108(2)_Y_Project_Prime_Valuation_wp_070322_v1.5_jinsoo_FS_프라임_용산역사_Valuation_wp_070410_V3" xfId="5195"/>
    <cellStyle name="식_평택STP_01_09_27_FinancialModel1108_FinancialModel1108(2)_Y_Project_Prime_Valuation_wp_070322_v1.5_jinsoo_FS_한류2_수지분석_js" xfId="5196"/>
    <cellStyle name="식_평택STP_01_09_27_FinancialModel1108_FinancialModel1108(2)_수지" xfId="5197"/>
    <cellStyle name="식_평택STP_01_09_27_FinancialModel1108_FinancialModel1108(2)_우방_파주금촌_사업성_061117" xfId="5198"/>
    <cellStyle name="식_평택STP_01_09_27_FinancialModel1108_FinancialModel1108(2)_우방_파주금촌_사업성_061117_tax 수지" xfId="5199"/>
    <cellStyle name="식_평택STP_01_09_27_FinancialModel1108_FinancialModel1108(2)_우방_파주금촌_사업성_061117_tax 수지_수지" xfId="5200"/>
    <cellStyle name="식_평택STP_01_09_27_FinancialModel1108_FinancialModel1108(2)_우방_파주금촌_사업성_061117_수지" xfId="5201"/>
    <cellStyle name="식_평택STP_01_09_27_FinancialModel1108_FinancialModel1108(2)_우방_파주금촌_사업성_061117_프라임_용산역사_Valuation_wp_070410_V3" xfId="5202"/>
    <cellStyle name="식_평택STP_01_09_27_FinancialModel1108_FinancialModel1108(2)_우방_파주금촌_사업성_061117_한류2_수지분석_js" xfId="5203"/>
    <cellStyle name="식_평택STP_01_09_27_FinancialModel1108_FinancialModel1108(2)_총괄" xfId="5204"/>
    <cellStyle name="식_평택STP_01_09_27_FinancialModel1108_FinancialModel1108(2)_총괄_tax 수지" xfId="5205"/>
    <cellStyle name="식_평택STP_01_09_27_FinancialModel1108_FinancialModel1108(2)_총괄_tax 수지_수지" xfId="5206"/>
    <cellStyle name="식_평택STP_01_09_27_FinancialModel1108_FinancialModel1108(2)_총괄_수지" xfId="5207"/>
    <cellStyle name="식_평택STP_01_09_27_FinancialModel1108_FinancialModel1108(2)_총괄_프라임_용산역사_Valuation_wp_070410_V3" xfId="5208"/>
    <cellStyle name="식_평택STP_01_09_27_FinancialModel1108_FinancialModel1108(2)_총괄_한류2_수지분석_js" xfId="5209"/>
    <cellStyle name="식_평택STP_01_09_27_FinancialModel1108_FinancialModel1108(2)_표준공정율(분기별)" xfId="5210"/>
    <cellStyle name="식_평택STP_01_09_27_FinancialModel1108_FinancialModel1108(2)_표준공정율(분기별)_tax 수지" xfId="5211"/>
    <cellStyle name="식_평택STP_01_09_27_FinancialModel1108_FinancialModel1108(2)_표준공정율(분기별)_tax 수지_수지" xfId="5212"/>
    <cellStyle name="식_평택STP_01_09_27_FinancialModel1108_FinancialModel1108(2)_표준공정율(분기별)_수지" xfId="5213"/>
    <cellStyle name="식_평택STP_01_09_27_FinancialModel1108_FinancialModel1108(2)_표준공정율(분기별)_프라임_용산역사_Valuation_wp_070410_V3" xfId="5214"/>
    <cellStyle name="식_평택STP_01_09_27_FinancialModel1108_FinancialModel1108(2)_표준공정율(분기별)_한류2_수지분석_js" xfId="5215"/>
    <cellStyle name="식_평택STP_01_09_27_FinancialModel1108_FinancialModel1108(2)_프라임_용산역사_Valuation_wp_070329_js" xfId="5216"/>
    <cellStyle name="식_평택STP_01_09_27_FinancialModel1108_FinancialModel1108(2)_프라임_용산역사_Valuation_wp_070329_js_수지" xfId="5217"/>
    <cellStyle name="식_평택STP_01_09_27_FinancialModel1108_FinancialModel1108(2)_프라임_용산역사_Valuation_wp_070329_js_프라임_용산역사_Valuation_wp_070410_V3" xfId="5218"/>
    <cellStyle name="식_평택STP_01_09_27_FinancialModel1108_FinancialModel1108(2)_프라임_용산역사_Valuation_wp_070329_js_한류2_수지분석_js" xfId="5219"/>
    <cellStyle name="식_평택STP_01_09_27_FinancialModel1108_FinancialModel1108(2)_프라임_용산역사_Valuation_wp_070410_V3" xfId="5220"/>
    <cellStyle name="식_평택STP_01_09_27_FinancialModel1108_FinancialModel1108(2)_한류2_수지분석_js" xfId="5221"/>
    <cellStyle name="식_평택STP_01_09_27_FinancialModel1108_IFEZ_수지표_070126" xfId="5222"/>
    <cellStyle name="식_평택STP_01_09_27_FinancialModel1108_IFEZ_수지표_070126_tax 수지" xfId="5223"/>
    <cellStyle name="식_평택STP_01_09_27_FinancialModel1108_IFEZ_수지표_070126_tax 수지_수지" xfId="5224"/>
    <cellStyle name="식_평택STP_01_09_27_FinancialModel1108_IFEZ_수지표_070126_수지" xfId="5225"/>
    <cellStyle name="식_평택STP_01_09_27_FinancialModel1108_IFEZ_수지표_070126_프라임_용산역사_Valuation_wp_070410_V3" xfId="5226"/>
    <cellStyle name="식_평택STP_01_09_27_FinancialModel1108_IFEZ_수지표_070126_한류2_수지분석_js" xfId="5227"/>
    <cellStyle name="식_평택STP_01_09_27_FinancialModel1108_IFEZ_수지표_070208_v3" xfId="5228"/>
    <cellStyle name="식_평택STP_01_09_27_FinancialModel1108_IFEZ_수지표_070208_v3_tax 수지" xfId="5229"/>
    <cellStyle name="식_평택STP_01_09_27_FinancialModel1108_IFEZ_수지표_070208_v3_tax 수지_수지" xfId="5230"/>
    <cellStyle name="식_평택STP_01_09_27_FinancialModel1108_IFEZ_수지표_070208_v3_수지" xfId="5231"/>
    <cellStyle name="식_평택STP_01_09_27_FinancialModel1108_IFEZ_수지표_070208_v3_프라임_용산역사_Valuation_wp_070410_V3" xfId="5232"/>
    <cellStyle name="식_평택STP_01_09_27_FinancialModel1108_IFEZ_수지표_070208_v3_한류2_수지분석_js" xfId="5233"/>
    <cellStyle name="식_평택STP_01_09_27_FinancialModel1108_tax 수지" xfId="5234"/>
    <cellStyle name="식_평택STP_01_09_27_FinancialModel1108_tax 수지_수지" xfId="5235"/>
    <cellStyle name="식_평택STP_01_09_27_FinancialModel1108_Y_Project_FS_wp_070206" xfId="5236"/>
    <cellStyle name="식_평택STP_01_09_27_FinancialModel1108_Y_Project_FS_wp_070206_tax 수지" xfId="5237"/>
    <cellStyle name="식_평택STP_01_09_27_FinancialModel1108_Y_Project_FS_wp_070206_tax 수지_수지" xfId="5238"/>
    <cellStyle name="식_평택STP_01_09_27_FinancialModel1108_Y_Project_FS_wp_070206_수지" xfId="5239"/>
    <cellStyle name="식_평택STP_01_09_27_FinancialModel1108_Y_Project_FS_wp_070206_프라임_용산역사_Valuation_wp_070410_V3" xfId="5240"/>
    <cellStyle name="식_평택STP_01_09_27_FinancialModel1108_Y_Project_FS_wp_070206_한류2_수지분석_js" xfId="5241"/>
    <cellStyle name="식_평택STP_01_09_27_FinancialModel1108_Y_Project_Prime_Valuation_wp_070219" xfId="5242"/>
    <cellStyle name="식_평택STP_01_09_27_FinancialModel1108_Y_Project_Prime_Valuation_wp_070219_tax 수지" xfId="5243"/>
    <cellStyle name="식_평택STP_01_09_27_FinancialModel1108_Y_Project_Prime_Valuation_wp_070219_tax 수지_수지" xfId="5244"/>
    <cellStyle name="식_평택STP_01_09_27_FinancialModel1108_Y_Project_Prime_Valuation_wp_070219_수지" xfId="5245"/>
    <cellStyle name="식_평택STP_01_09_27_FinancialModel1108_Y_Project_Prime_Valuation_wp_070219_프라임_용산역사_Valuation_wp_070410_V3" xfId="5246"/>
    <cellStyle name="식_평택STP_01_09_27_FinancialModel1108_Y_Project_Prime_Valuation_wp_070219_한류2_수지분석_js" xfId="5247"/>
    <cellStyle name="식_평택STP_01_09_27_FinancialModel1108_Y_Project_Prime_Valuation_wp_070221" xfId="5248"/>
    <cellStyle name="식_평택STP_01_09_27_FinancialModel1108_Y_Project_Prime_Valuation_wp_070221_tax 수지" xfId="5249"/>
    <cellStyle name="식_평택STP_01_09_27_FinancialModel1108_Y_Project_Prime_Valuation_wp_070221_tax 수지_수지" xfId="5250"/>
    <cellStyle name="식_평택STP_01_09_27_FinancialModel1108_Y_Project_Prime_Valuation_wp_070221_V2" xfId="5251"/>
    <cellStyle name="식_평택STP_01_09_27_FinancialModel1108_Y_Project_Prime_Valuation_wp_070221_V2_tax 수지" xfId="5252"/>
    <cellStyle name="식_평택STP_01_09_27_FinancialModel1108_Y_Project_Prime_Valuation_wp_070221_V2_tax 수지_수지" xfId="5253"/>
    <cellStyle name="식_평택STP_01_09_27_FinancialModel1108_Y_Project_Prime_Valuation_wp_070221_V2_수지" xfId="5254"/>
    <cellStyle name="식_평택STP_01_09_27_FinancialModel1108_Y_Project_Prime_Valuation_wp_070221_V2_프라임_용산역사_Valuation_wp_070410_V3" xfId="5255"/>
    <cellStyle name="식_평택STP_01_09_27_FinancialModel1108_Y_Project_Prime_Valuation_wp_070221_V2_한류2_수지분석_js" xfId="5256"/>
    <cellStyle name="식_평택STP_01_09_27_FinancialModel1108_Y_Project_Prime_Valuation_wp_070221_수지" xfId="5257"/>
    <cellStyle name="식_평택STP_01_09_27_FinancialModel1108_Y_Project_Prime_Valuation_wp_070221_프라임_용산역사_Valuation_wp_070410_V3" xfId="5258"/>
    <cellStyle name="식_평택STP_01_09_27_FinancialModel1108_Y_Project_Prime_Valuation_wp_070221_한류2_수지분석_js" xfId="5259"/>
    <cellStyle name="식_평택STP_01_09_27_FinancialModel1108_Y_Project_Prime_Valuation_wp_070313" xfId="5260"/>
    <cellStyle name="식_평택STP_01_09_27_FinancialModel1108_Y_Project_Prime_Valuation_wp_070313_tax 수지" xfId="5261"/>
    <cellStyle name="식_평택STP_01_09_27_FinancialModel1108_Y_Project_Prime_Valuation_wp_070313_tax 수지_수지" xfId="5262"/>
    <cellStyle name="식_평택STP_01_09_27_FinancialModel1108_Y_Project_Prime_Valuation_wp_070313_수지" xfId="5263"/>
    <cellStyle name="식_평택STP_01_09_27_FinancialModel1108_Y_Project_Prime_Valuation_wp_070313_프라임_용산역사_Valuation_wp_070410_V3" xfId="5264"/>
    <cellStyle name="식_평택STP_01_09_27_FinancialModel1108_Y_Project_Prime_Valuation_wp_070313_한류2_수지분석_js" xfId="5265"/>
    <cellStyle name="식_평택STP_01_09_27_FinancialModel1108_Y_Project_Prime_Valuation_wp_070314_v2" xfId="5266"/>
    <cellStyle name="식_평택STP_01_09_27_FinancialModel1108_Y_Project_Prime_Valuation_wp_070314_v2_tax 수지" xfId="5267"/>
    <cellStyle name="식_평택STP_01_09_27_FinancialModel1108_Y_Project_Prime_Valuation_wp_070314_v2_tax 수지_수지" xfId="5268"/>
    <cellStyle name="식_평택STP_01_09_27_FinancialModel1108_Y_Project_Prime_Valuation_wp_070314_v2_수지" xfId="5269"/>
    <cellStyle name="식_평택STP_01_09_27_FinancialModel1108_Y_Project_Prime_Valuation_wp_070314_v2_프라임_용산역사_Valuation_wp_070410_V3" xfId="5270"/>
    <cellStyle name="식_평택STP_01_09_27_FinancialModel1108_Y_Project_Prime_Valuation_wp_070314_v2_한류2_수지분석_js" xfId="5271"/>
    <cellStyle name="식_평택STP_01_09_27_FinancialModel1108_Y_Project_Prime_Valuation_wp_070319" xfId="5272"/>
    <cellStyle name="식_평택STP_01_09_27_FinancialModel1108_Y_Project_Prime_Valuation_wp_070319_tax 수지" xfId="5273"/>
    <cellStyle name="식_평택STP_01_09_27_FinancialModel1108_Y_Project_Prime_Valuation_wp_070319_tax 수지_수지" xfId="5274"/>
    <cellStyle name="식_평택STP_01_09_27_FinancialModel1108_Y_Project_Prime_Valuation_wp_070319_수지" xfId="5275"/>
    <cellStyle name="식_평택STP_01_09_27_FinancialModel1108_Y_Project_Prime_Valuation_wp_070319_프라임_용산역사_Valuation_wp_070410_V3" xfId="5276"/>
    <cellStyle name="식_평택STP_01_09_27_FinancialModel1108_Y_Project_Prime_Valuation_wp_070319_한류2_수지분석_js" xfId="5277"/>
    <cellStyle name="식_평택STP_01_09_27_FinancialModel1108_Y_Project_Prime_Valuation_wp_070322_v1.5_jinsoo_FS" xfId="5278"/>
    <cellStyle name="식_평택STP_01_09_27_FinancialModel1108_Y_Project_Prime_Valuation_wp_070322_v1.5_jinsoo_FS_수지" xfId="5279"/>
    <cellStyle name="식_평택STP_01_09_27_FinancialModel1108_Y_Project_Prime_Valuation_wp_070322_v1.5_jinsoo_FS_프라임_용산역사_Valuation_wp_070410_V3" xfId="5280"/>
    <cellStyle name="식_평택STP_01_09_27_FinancialModel1108_Y_Project_Prime_Valuation_wp_070322_v1.5_jinsoo_FS_한류2_수지분석_js" xfId="5281"/>
    <cellStyle name="식_평택STP_01_09_27_FinancialModel1108_수지" xfId="5282"/>
    <cellStyle name="식_평택STP_01_09_27_FinancialModel1108_우방_파주금촌_사업성_061117" xfId="5283"/>
    <cellStyle name="식_평택STP_01_09_27_FinancialModel1108_우방_파주금촌_사업성_061117_tax 수지" xfId="5284"/>
    <cellStyle name="식_평택STP_01_09_27_FinancialModel1108_우방_파주금촌_사업성_061117_tax 수지_수지" xfId="5285"/>
    <cellStyle name="식_평택STP_01_09_27_FinancialModel1108_우방_파주금촌_사업성_061117_수지" xfId="5286"/>
    <cellStyle name="식_평택STP_01_09_27_FinancialModel1108_우방_파주금촌_사업성_061117_프라임_용산역사_Valuation_wp_070410_V3" xfId="5287"/>
    <cellStyle name="식_평택STP_01_09_27_FinancialModel1108_우방_파주금촌_사업성_061117_한류2_수지분석_js" xfId="5288"/>
    <cellStyle name="식_평택STP_01_09_27_FinancialModel1108_총괄" xfId="5289"/>
    <cellStyle name="식_평택STP_01_09_27_FinancialModel1108_총괄_tax 수지" xfId="5290"/>
    <cellStyle name="식_평택STP_01_09_27_FinancialModel1108_총괄_tax 수지_수지" xfId="5291"/>
    <cellStyle name="식_평택STP_01_09_27_FinancialModel1108_총괄_수지" xfId="5292"/>
    <cellStyle name="식_평택STP_01_09_27_FinancialModel1108_총괄_프라임_용산역사_Valuation_wp_070410_V3" xfId="5293"/>
    <cellStyle name="식_평택STP_01_09_27_FinancialModel1108_총괄_한류2_수지분석_js" xfId="5294"/>
    <cellStyle name="식_평택STP_01_09_27_FinancialModel1108_표준공정율(분기별)" xfId="5295"/>
    <cellStyle name="식_평택STP_01_09_27_FinancialModel1108_표준공정율(분기별)_tax 수지" xfId="5296"/>
    <cellStyle name="식_평택STP_01_09_27_FinancialModel1108_표준공정율(분기별)_tax 수지_수지" xfId="5297"/>
    <cellStyle name="식_평택STP_01_09_27_FinancialModel1108_표준공정율(분기별)_수지" xfId="5298"/>
    <cellStyle name="식_평택STP_01_09_27_FinancialModel1108_표준공정율(분기별)_프라임_용산역사_Valuation_wp_070410_V3" xfId="5299"/>
    <cellStyle name="식_평택STP_01_09_27_FinancialModel1108_표준공정율(분기별)_한류2_수지분석_js" xfId="5300"/>
    <cellStyle name="식_평택STP_01_09_27_FinancialModel1108_프라임_용산역사_Valuation_wp_070329_js" xfId="5301"/>
    <cellStyle name="식_평택STP_01_09_27_FinancialModel1108_프라임_용산역사_Valuation_wp_070329_js_수지" xfId="5302"/>
    <cellStyle name="식_평택STP_01_09_27_FinancialModel1108_프라임_용산역사_Valuation_wp_070329_js_프라임_용산역사_Valuation_wp_070410_V3" xfId="5303"/>
    <cellStyle name="식_평택STP_01_09_27_FinancialModel1108_프라임_용산역사_Valuation_wp_070329_js_한류2_수지분석_js" xfId="5304"/>
    <cellStyle name="식_평택STP_01_09_27_FinancialModel1108_프라임_용산역사_Valuation_wp_070410_V3" xfId="5305"/>
    <cellStyle name="식_평택STP_01_09_27_FinancialModel1108_한류2_수지분석_js" xfId="5306"/>
    <cellStyle name="식_평택STP_01_09_27_IFEZ_수지표_070126" xfId="5307"/>
    <cellStyle name="식_평택STP_01_09_27_IFEZ_수지표_070126_tax 수지" xfId="5308"/>
    <cellStyle name="식_평택STP_01_09_27_IFEZ_수지표_070126_tax 수지_수지" xfId="5309"/>
    <cellStyle name="식_평택STP_01_09_27_IFEZ_수지표_070126_수지" xfId="5310"/>
    <cellStyle name="식_평택STP_01_09_27_IFEZ_수지표_070126_프라임_용산역사_Valuation_wp_070410_V3" xfId="5311"/>
    <cellStyle name="식_평택STP_01_09_27_IFEZ_수지표_070126_한류2_수지분석_js" xfId="5312"/>
    <cellStyle name="식_평택STP_01_09_27_IFEZ_수지표_070208_v3" xfId="5313"/>
    <cellStyle name="식_평택STP_01_09_27_IFEZ_수지표_070208_v3_tax 수지" xfId="5314"/>
    <cellStyle name="식_평택STP_01_09_27_IFEZ_수지표_070208_v3_tax 수지_수지" xfId="5315"/>
    <cellStyle name="식_평택STP_01_09_27_IFEZ_수지표_070208_v3_수지" xfId="5316"/>
    <cellStyle name="식_평택STP_01_09_27_IFEZ_수지표_070208_v3_프라임_용산역사_Valuation_wp_070410_V3" xfId="5317"/>
    <cellStyle name="식_평택STP_01_09_27_IFEZ_수지표_070208_v3_한류2_수지분석_js" xfId="5318"/>
    <cellStyle name="식_평택STP_01_09_27_Pt" xfId="5319"/>
    <cellStyle name="식_평택STP_01_09_27_Pt_ALT7_1" xfId="5320"/>
    <cellStyle name="식_평택STP_01_09_27_Pt_ALT7_1_tax 수지" xfId="5321"/>
    <cellStyle name="식_평택STP_01_09_27_Pt_ALT7_1_tax 수지_수지" xfId="5322"/>
    <cellStyle name="식_평택STP_01_09_27_Pt_ALT7_1_수지" xfId="5323"/>
    <cellStyle name="식_평택STP_01_09_27_Pt_ALT7_1_프라임_용산역사_Valuation_wp_070410_V3" xfId="5324"/>
    <cellStyle name="식_평택STP_01_09_27_Pt_ALT7_1_한류2_수지분석_js" xfId="5325"/>
    <cellStyle name="식_평택STP_01_09_27_Pt_FinancialModel1108(2)" xfId="5326"/>
    <cellStyle name="식_평택STP_01_09_27_Pt_FinancialModel1108(2)_ALT7_1" xfId="5327"/>
    <cellStyle name="식_평택STP_01_09_27_Pt_FinancialModel1108(2)_ALT7_1_tax 수지" xfId="5328"/>
    <cellStyle name="식_평택STP_01_09_27_Pt_FinancialModel1108(2)_ALT7_1_tax 수지_수지" xfId="5329"/>
    <cellStyle name="식_평택STP_01_09_27_Pt_FinancialModel1108(2)_ALT7_1_수지" xfId="5330"/>
    <cellStyle name="식_평택STP_01_09_27_Pt_FinancialModel1108(2)_ALT7_1_프라임_용산역사_Valuation_wp_070410_V3" xfId="5331"/>
    <cellStyle name="식_평택STP_01_09_27_Pt_FinancialModel1108(2)_ALT7_1_한류2_수지분석_js" xfId="5332"/>
    <cellStyle name="식_평택STP_01_09_27_Pt_FinancialModel1108(2)_IFEZ_수지표_070126" xfId="5333"/>
    <cellStyle name="식_평택STP_01_09_27_Pt_FinancialModel1108(2)_IFEZ_수지표_070126_tax 수지" xfId="5334"/>
    <cellStyle name="식_평택STP_01_09_27_Pt_FinancialModel1108(2)_IFEZ_수지표_070126_tax 수지_수지" xfId="5335"/>
    <cellStyle name="식_평택STP_01_09_27_Pt_FinancialModel1108(2)_IFEZ_수지표_070126_수지" xfId="5336"/>
    <cellStyle name="식_평택STP_01_09_27_Pt_FinancialModel1108(2)_IFEZ_수지표_070126_프라임_용산역사_Valuation_wp_070410_V3" xfId="5337"/>
    <cellStyle name="식_평택STP_01_09_27_Pt_FinancialModel1108(2)_IFEZ_수지표_070126_한류2_수지분석_js" xfId="5338"/>
    <cellStyle name="식_평택STP_01_09_27_Pt_FinancialModel1108(2)_IFEZ_수지표_070208_v3" xfId="5339"/>
    <cellStyle name="식_평택STP_01_09_27_Pt_FinancialModel1108(2)_IFEZ_수지표_070208_v3_tax 수지" xfId="5340"/>
    <cellStyle name="식_평택STP_01_09_27_Pt_FinancialModel1108(2)_IFEZ_수지표_070208_v3_tax 수지_수지" xfId="5341"/>
    <cellStyle name="식_평택STP_01_09_27_Pt_FinancialModel1108(2)_IFEZ_수지표_070208_v3_수지" xfId="5342"/>
    <cellStyle name="식_평택STP_01_09_27_Pt_FinancialModel1108(2)_IFEZ_수지표_070208_v3_프라임_용산역사_Valuation_wp_070410_V3" xfId="5343"/>
    <cellStyle name="식_평택STP_01_09_27_Pt_FinancialModel1108(2)_IFEZ_수지표_070208_v3_한류2_수지분석_js" xfId="5344"/>
    <cellStyle name="식_평택STP_01_09_27_Pt_FinancialModel1108(2)_tax 수지" xfId="5345"/>
    <cellStyle name="식_평택STP_01_09_27_Pt_FinancialModel1108(2)_tax 수지_수지" xfId="5346"/>
    <cellStyle name="식_평택STP_01_09_27_Pt_FinancialModel1108(2)_Y_Project_FS_wp_070206" xfId="5347"/>
    <cellStyle name="식_평택STP_01_09_27_Pt_FinancialModel1108(2)_Y_Project_FS_wp_070206_tax 수지" xfId="5348"/>
    <cellStyle name="식_평택STP_01_09_27_Pt_FinancialModel1108(2)_Y_Project_FS_wp_070206_tax 수지_수지" xfId="5349"/>
    <cellStyle name="식_평택STP_01_09_27_Pt_FinancialModel1108(2)_Y_Project_FS_wp_070206_수지" xfId="5350"/>
    <cellStyle name="식_평택STP_01_09_27_Pt_FinancialModel1108(2)_Y_Project_FS_wp_070206_프라임_용산역사_Valuation_wp_070410_V3" xfId="5351"/>
    <cellStyle name="식_평택STP_01_09_27_Pt_FinancialModel1108(2)_Y_Project_FS_wp_070206_한류2_수지분석_js" xfId="5352"/>
    <cellStyle name="식_평택STP_01_09_27_Pt_FinancialModel1108(2)_Y_Project_Prime_Valuation_wp_070219" xfId="5353"/>
    <cellStyle name="식_평택STP_01_09_27_Pt_FinancialModel1108(2)_Y_Project_Prime_Valuation_wp_070219_tax 수지" xfId="5354"/>
    <cellStyle name="식_평택STP_01_09_27_Pt_FinancialModel1108(2)_Y_Project_Prime_Valuation_wp_070219_tax 수지_수지" xfId="5355"/>
    <cellStyle name="식_평택STP_01_09_27_Pt_FinancialModel1108(2)_Y_Project_Prime_Valuation_wp_070219_수지" xfId="5356"/>
    <cellStyle name="식_평택STP_01_09_27_Pt_FinancialModel1108(2)_Y_Project_Prime_Valuation_wp_070219_프라임_용산역사_Valuation_wp_070410_V3" xfId="5357"/>
    <cellStyle name="식_평택STP_01_09_27_Pt_FinancialModel1108(2)_Y_Project_Prime_Valuation_wp_070219_한류2_수지분석_js" xfId="5358"/>
    <cellStyle name="식_평택STP_01_09_27_Pt_FinancialModel1108(2)_Y_Project_Prime_Valuation_wp_070221" xfId="5359"/>
    <cellStyle name="식_평택STP_01_09_27_Pt_FinancialModel1108(2)_Y_Project_Prime_Valuation_wp_070221_tax 수지" xfId="5360"/>
    <cellStyle name="식_평택STP_01_09_27_Pt_FinancialModel1108(2)_Y_Project_Prime_Valuation_wp_070221_tax 수지_수지" xfId="5361"/>
    <cellStyle name="식_평택STP_01_09_27_Pt_FinancialModel1108(2)_Y_Project_Prime_Valuation_wp_070221_V2" xfId="5362"/>
    <cellStyle name="식_평택STP_01_09_27_Pt_FinancialModel1108(2)_Y_Project_Prime_Valuation_wp_070221_V2_tax 수지" xfId="5363"/>
    <cellStyle name="식_평택STP_01_09_27_Pt_FinancialModel1108(2)_Y_Project_Prime_Valuation_wp_070221_V2_tax 수지_수지" xfId="5364"/>
    <cellStyle name="식_평택STP_01_09_27_Pt_FinancialModel1108(2)_Y_Project_Prime_Valuation_wp_070221_V2_수지" xfId="5365"/>
    <cellStyle name="식_평택STP_01_09_27_Pt_FinancialModel1108(2)_Y_Project_Prime_Valuation_wp_070221_V2_프라임_용산역사_Valuation_wp_070410_V3" xfId="5366"/>
    <cellStyle name="식_평택STP_01_09_27_Pt_FinancialModel1108(2)_Y_Project_Prime_Valuation_wp_070221_V2_한류2_수지분석_js" xfId="5367"/>
    <cellStyle name="식_평택STP_01_09_27_Pt_FinancialModel1108(2)_Y_Project_Prime_Valuation_wp_070221_수지" xfId="5368"/>
    <cellStyle name="식_평택STP_01_09_27_Pt_FinancialModel1108(2)_Y_Project_Prime_Valuation_wp_070221_프라임_용산역사_Valuation_wp_070410_V3" xfId="5369"/>
    <cellStyle name="식_평택STP_01_09_27_Pt_FinancialModel1108(2)_Y_Project_Prime_Valuation_wp_070221_한류2_수지분석_js" xfId="5370"/>
    <cellStyle name="식_평택STP_01_09_27_Pt_FinancialModel1108(2)_Y_Project_Prime_Valuation_wp_070313" xfId="5371"/>
    <cellStyle name="식_평택STP_01_09_27_Pt_FinancialModel1108(2)_Y_Project_Prime_Valuation_wp_070313_tax 수지" xfId="5372"/>
    <cellStyle name="식_평택STP_01_09_27_Pt_FinancialModel1108(2)_Y_Project_Prime_Valuation_wp_070313_tax 수지_수지" xfId="5373"/>
    <cellStyle name="식_평택STP_01_09_27_Pt_FinancialModel1108(2)_Y_Project_Prime_Valuation_wp_070313_수지" xfId="5374"/>
    <cellStyle name="식_평택STP_01_09_27_Pt_FinancialModel1108(2)_Y_Project_Prime_Valuation_wp_070313_프라임_용산역사_Valuation_wp_070410_V3" xfId="5375"/>
    <cellStyle name="식_평택STP_01_09_27_Pt_FinancialModel1108(2)_Y_Project_Prime_Valuation_wp_070313_한류2_수지분석_js" xfId="5376"/>
    <cellStyle name="식_평택STP_01_09_27_Pt_FinancialModel1108(2)_Y_Project_Prime_Valuation_wp_070314_v2" xfId="5377"/>
    <cellStyle name="식_평택STP_01_09_27_Pt_FinancialModel1108(2)_Y_Project_Prime_Valuation_wp_070314_v2_tax 수지" xfId="5378"/>
    <cellStyle name="식_평택STP_01_09_27_Pt_FinancialModel1108(2)_Y_Project_Prime_Valuation_wp_070314_v2_tax 수지_수지" xfId="5379"/>
    <cellStyle name="식_평택STP_01_09_27_Pt_FinancialModel1108(2)_Y_Project_Prime_Valuation_wp_070314_v2_수지" xfId="5380"/>
    <cellStyle name="식_평택STP_01_09_27_Pt_FinancialModel1108(2)_Y_Project_Prime_Valuation_wp_070314_v2_프라임_용산역사_Valuation_wp_070410_V3" xfId="5381"/>
    <cellStyle name="식_평택STP_01_09_27_Pt_FinancialModel1108(2)_Y_Project_Prime_Valuation_wp_070314_v2_한류2_수지분석_js" xfId="5382"/>
    <cellStyle name="식_평택STP_01_09_27_Pt_FinancialModel1108(2)_Y_Project_Prime_Valuation_wp_070319" xfId="5383"/>
    <cellStyle name="식_평택STP_01_09_27_Pt_FinancialModel1108(2)_Y_Project_Prime_Valuation_wp_070319_tax 수지" xfId="5384"/>
    <cellStyle name="식_평택STP_01_09_27_Pt_FinancialModel1108(2)_Y_Project_Prime_Valuation_wp_070319_tax 수지_수지" xfId="5385"/>
    <cellStyle name="식_평택STP_01_09_27_Pt_FinancialModel1108(2)_Y_Project_Prime_Valuation_wp_070319_수지" xfId="5386"/>
    <cellStyle name="식_평택STP_01_09_27_Pt_FinancialModel1108(2)_Y_Project_Prime_Valuation_wp_070319_프라임_용산역사_Valuation_wp_070410_V3" xfId="5387"/>
    <cellStyle name="식_평택STP_01_09_27_Pt_FinancialModel1108(2)_Y_Project_Prime_Valuation_wp_070319_한류2_수지분석_js" xfId="5388"/>
    <cellStyle name="식_평택STP_01_09_27_Pt_FinancialModel1108(2)_Y_Project_Prime_Valuation_wp_070322_v1.5_jinsoo_FS" xfId="5389"/>
    <cellStyle name="식_평택STP_01_09_27_Pt_FinancialModel1108(2)_Y_Project_Prime_Valuation_wp_070322_v1.5_jinsoo_FS_수지" xfId="5390"/>
    <cellStyle name="식_평택STP_01_09_27_Pt_FinancialModel1108(2)_Y_Project_Prime_Valuation_wp_070322_v1.5_jinsoo_FS_프라임_용산역사_Valuation_wp_070410_V3" xfId="5391"/>
    <cellStyle name="식_평택STP_01_09_27_Pt_FinancialModel1108(2)_Y_Project_Prime_Valuation_wp_070322_v1.5_jinsoo_FS_한류2_수지분석_js" xfId="5392"/>
    <cellStyle name="식_평택STP_01_09_27_Pt_FinancialModel1108(2)_수지" xfId="5393"/>
    <cellStyle name="식_평택STP_01_09_27_Pt_FinancialModel1108(2)_우방_파주금촌_사업성_061117" xfId="5394"/>
    <cellStyle name="식_평택STP_01_09_27_Pt_FinancialModel1108(2)_우방_파주금촌_사업성_061117_tax 수지" xfId="5395"/>
    <cellStyle name="식_평택STP_01_09_27_Pt_FinancialModel1108(2)_우방_파주금촌_사업성_061117_tax 수지_수지" xfId="5396"/>
    <cellStyle name="식_평택STP_01_09_27_Pt_FinancialModel1108(2)_우방_파주금촌_사업성_061117_수지" xfId="5397"/>
    <cellStyle name="식_평택STP_01_09_27_Pt_FinancialModel1108(2)_우방_파주금촌_사업성_061117_프라임_용산역사_Valuation_wp_070410_V3" xfId="5398"/>
    <cellStyle name="식_평택STP_01_09_27_Pt_FinancialModel1108(2)_우방_파주금촌_사업성_061117_한류2_수지분석_js" xfId="5399"/>
    <cellStyle name="식_평택STP_01_09_27_Pt_FinancialModel1108(2)_총괄" xfId="5400"/>
    <cellStyle name="식_평택STP_01_09_27_Pt_FinancialModel1108(2)_총괄_tax 수지" xfId="5401"/>
    <cellStyle name="식_평택STP_01_09_27_Pt_FinancialModel1108(2)_총괄_tax 수지_수지" xfId="5402"/>
    <cellStyle name="식_평택STP_01_09_27_Pt_FinancialModel1108(2)_총괄_수지" xfId="5403"/>
    <cellStyle name="식_평택STP_01_09_27_Pt_FinancialModel1108(2)_총괄_프라임_용산역사_Valuation_wp_070410_V3" xfId="5404"/>
    <cellStyle name="식_평택STP_01_09_27_Pt_FinancialModel1108(2)_총괄_한류2_수지분석_js" xfId="5405"/>
    <cellStyle name="식_평택STP_01_09_27_Pt_FinancialModel1108(2)_표준공정율(분기별)" xfId="5406"/>
    <cellStyle name="식_평택STP_01_09_27_Pt_FinancialModel1108(2)_표준공정율(분기별)_tax 수지" xfId="5407"/>
    <cellStyle name="식_평택STP_01_09_27_Pt_FinancialModel1108(2)_표준공정율(분기별)_tax 수지_수지" xfId="5408"/>
    <cellStyle name="식_평택STP_01_09_27_Pt_FinancialModel1108(2)_표준공정율(분기별)_수지" xfId="5409"/>
    <cellStyle name="식_평택STP_01_09_27_Pt_FinancialModel1108(2)_표준공정율(분기별)_프라임_용산역사_Valuation_wp_070410_V3" xfId="5410"/>
    <cellStyle name="식_평택STP_01_09_27_Pt_FinancialModel1108(2)_표준공정율(분기별)_한류2_수지분석_js" xfId="5411"/>
    <cellStyle name="식_평택STP_01_09_27_Pt_FinancialModel1108(2)_프라임_용산역사_Valuation_wp_070329_js" xfId="5412"/>
    <cellStyle name="식_평택STP_01_09_27_Pt_FinancialModel1108(2)_프라임_용산역사_Valuation_wp_070329_js_수지" xfId="5413"/>
    <cellStyle name="식_평택STP_01_09_27_Pt_FinancialModel1108(2)_프라임_용산역사_Valuation_wp_070329_js_프라임_용산역사_Valuation_wp_070410_V3" xfId="5414"/>
    <cellStyle name="식_평택STP_01_09_27_Pt_FinancialModel1108(2)_프라임_용산역사_Valuation_wp_070329_js_한류2_수지분석_js" xfId="5415"/>
    <cellStyle name="식_평택STP_01_09_27_Pt_FinancialModel1108(2)_프라임_용산역사_Valuation_wp_070410_V3" xfId="5416"/>
    <cellStyle name="식_평택STP_01_09_27_Pt_FinancialModel1108(2)_한류2_수지분석_js" xfId="5417"/>
    <cellStyle name="식_평택STP_01_09_27_Pt_IFEZ_수지표_070126" xfId="5418"/>
    <cellStyle name="식_평택STP_01_09_27_Pt_IFEZ_수지표_070126_tax 수지" xfId="5419"/>
    <cellStyle name="식_평택STP_01_09_27_Pt_IFEZ_수지표_070126_tax 수지_수지" xfId="5420"/>
    <cellStyle name="식_평택STP_01_09_27_Pt_IFEZ_수지표_070126_수지" xfId="5421"/>
    <cellStyle name="식_평택STP_01_09_27_Pt_IFEZ_수지표_070126_프라임_용산역사_Valuation_wp_070410_V3" xfId="5422"/>
    <cellStyle name="식_평택STP_01_09_27_Pt_IFEZ_수지표_070126_한류2_수지분석_js" xfId="5423"/>
    <cellStyle name="식_평택STP_01_09_27_Pt_IFEZ_수지표_070208_v3" xfId="5424"/>
    <cellStyle name="식_평택STP_01_09_27_Pt_IFEZ_수지표_070208_v3_tax 수지" xfId="5425"/>
    <cellStyle name="식_평택STP_01_09_27_Pt_IFEZ_수지표_070208_v3_tax 수지_수지" xfId="5426"/>
    <cellStyle name="식_평택STP_01_09_27_Pt_IFEZ_수지표_070208_v3_수지" xfId="5427"/>
    <cellStyle name="식_평택STP_01_09_27_Pt_IFEZ_수지표_070208_v3_프라임_용산역사_Valuation_wp_070410_V3" xfId="5428"/>
    <cellStyle name="식_평택STP_01_09_27_Pt_IFEZ_수지표_070208_v3_한류2_수지분석_js" xfId="5429"/>
    <cellStyle name="식_평택STP_01_09_27_Pt_tax 수지" xfId="5430"/>
    <cellStyle name="식_평택STP_01_09_27_Pt_tax 수지_수지" xfId="5431"/>
    <cellStyle name="식_평택STP_01_09_27_Pt_Y_Project_FS_wp_070206" xfId="5432"/>
    <cellStyle name="식_평택STP_01_09_27_Pt_Y_Project_FS_wp_070206_tax 수지" xfId="5433"/>
    <cellStyle name="식_평택STP_01_09_27_Pt_Y_Project_FS_wp_070206_tax 수지_수지" xfId="5434"/>
    <cellStyle name="식_평택STP_01_09_27_Pt_Y_Project_FS_wp_070206_수지" xfId="5435"/>
    <cellStyle name="식_평택STP_01_09_27_Pt_Y_Project_FS_wp_070206_프라임_용산역사_Valuation_wp_070410_V3" xfId="5436"/>
    <cellStyle name="식_평택STP_01_09_27_Pt_Y_Project_FS_wp_070206_한류2_수지분석_js" xfId="5437"/>
    <cellStyle name="식_평택STP_01_09_27_Pt_Y_Project_Prime_Valuation_wp_070219" xfId="5438"/>
    <cellStyle name="식_평택STP_01_09_27_Pt_Y_Project_Prime_Valuation_wp_070219_tax 수지" xfId="5439"/>
    <cellStyle name="식_평택STP_01_09_27_Pt_Y_Project_Prime_Valuation_wp_070219_tax 수지_수지" xfId="5440"/>
    <cellStyle name="식_평택STP_01_09_27_Pt_Y_Project_Prime_Valuation_wp_070219_수지" xfId="5441"/>
    <cellStyle name="식_평택STP_01_09_27_Pt_Y_Project_Prime_Valuation_wp_070219_프라임_용산역사_Valuation_wp_070410_V3" xfId="5442"/>
    <cellStyle name="식_평택STP_01_09_27_Pt_Y_Project_Prime_Valuation_wp_070219_한류2_수지분석_js" xfId="5443"/>
    <cellStyle name="식_평택STP_01_09_27_Pt_Y_Project_Prime_Valuation_wp_070221" xfId="5444"/>
    <cellStyle name="식_평택STP_01_09_27_Pt_Y_Project_Prime_Valuation_wp_070221_tax 수지" xfId="5445"/>
    <cellStyle name="식_평택STP_01_09_27_Pt_Y_Project_Prime_Valuation_wp_070221_tax 수지_수지" xfId="5446"/>
    <cellStyle name="식_평택STP_01_09_27_Pt_Y_Project_Prime_Valuation_wp_070221_V2" xfId="5447"/>
    <cellStyle name="식_평택STP_01_09_27_Pt_Y_Project_Prime_Valuation_wp_070221_V2_tax 수지" xfId="5448"/>
    <cellStyle name="식_평택STP_01_09_27_Pt_Y_Project_Prime_Valuation_wp_070221_V2_tax 수지_수지" xfId="5449"/>
    <cellStyle name="식_평택STP_01_09_27_Pt_Y_Project_Prime_Valuation_wp_070221_V2_수지" xfId="5450"/>
    <cellStyle name="식_평택STP_01_09_27_Pt_Y_Project_Prime_Valuation_wp_070221_V2_프라임_용산역사_Valuation_wp_070410_V3" xfId="5451"/>
    <cellStyle name="식_평택STP_01_09_27_Pt_Y_Project_Prime_Valuation_wp_070221_V2_한류2_수지분석_js" xfId="5452"/>
    <cellStyle name="식_평택STP_01_09_27_Pt_Y_Project_Prime_Valuation_wp_070221_수지" xfId="5453"/>
    <cellStyle name="식_평택STP_01_09_27_Pt_Y_Project_Prime_Valuation_wp_070221_프라임_용산역사_Valuation_wp_070410_V3" xfId="5454"/>
    <cellStyle name="식_평택STP_01_09_27_Pt_Y_Project_Prime_Valuation_wp_070221_한류2_수지분석_js" xfId="5455"/>
    <cellStyle name="식_평택STP_01_09_27_Pt_Y_Project_Prime_Valuation_wp_070313" xfId="5456"/>
    <cellStyle name="식_평택STP_01_09_27_Pt_Y_Project_Prime_Valuation_wp_070313_tax 수지" xfId="5457"/>
    <cellStyle name="식_평택STP_01_09_27_Pt_Y_Project_Prime_Valuation_wp_070313_tax 수지_수지" xfId="5458"/>
    <cellStyle name="식_평택STP_01_09_27_Pt_Y_Project_Prime_Valuation_wp_070313_수지" xfId="5459"/>
    <cellStyle name="식_평택STP_01_09_27_Pt_Y_Project_Prime_Valuation_wp_070313_프라임_용산역사_Valuation_wp_070410_V3" xfId="5460"/>
    <cellStyle name="식_평택STP_01_09_27_Pt_Y_Project_Prime_Valuation_wp_070313_한류2_수지분석_js" xfId="5461"/>
    <cellStyle name="식_평택STP_01_09_27_Pt_Y_Project_Prime_Valuation_wp_070314_v2" xfId="5462"/>
    <cellStyle name="식_평택STP_01_09_27_Pt_Y_Project_Prime_Valuation_wp_070314_v2_tax 수지" xfId="5463"/>
    <cellStyle name="식_평택STP_01_09_27_Pt_Y_Project_Prime_Valuation_wp_070314_v2_tax 수지_수지" xfId="5464"/>
    <cellStyle name="식_평택STP_01_09_27_Pt_Y_Project_Prime_Valuation_wp_070314_v2_수지" xfId="5465"/>
    <cellStyle name="식_평택STP_01_09_27_Pt_Y_Project_Prime_Valuation_wp_070314_v2_프라임_용산역사_Valuation_wp_070410_V3" xfId="5466"/>
    <cellStyle name="식_평택STP_01_09_27_Pt_Y_Project_Prime_Valuation_wp_070314_v2_한류2_수지분석_js" xfId="5467"/>
    <cellStyle name="식_평택STP_01_09_27_Pt_Y_Project_Prime_Valuation_wp_070319" xfId="5468"/>
    <cellStyle name="식_평택STP_01_09_27_Pt_Y_Project_Prime_Valuation_wp_070319_tax 수지" xfId="5469"/>
    <cellStyle name="식_평택STP_01_09_27_Pt_Y_Project_Prime_Valuation_wp_070319_tax 수지_수지" xfId="5470"/>
    <cellStyle name="식_평택STP_01_09_27_Pt_Y_Project_Prime_Valuation_wp_070319_수지" xfId="5471"/>
    <cellStyle name="식_평택STP_01_09_27_Pt_Y_Project_Prime_Valuation_wp_070319_프라임_용산역사_Valuation_wp_070410_V3" xfId="5472"/>
    <cellStyle name="식_평택STP_01_09_27_Pt_Y_Project_Prime_Valuation_wp_070319_한류2_수지분석_js" xfId="5473"/>
    <cellStyle name="식_평택STP_01_09_27_Pt_Y_Project_Prime_Valuation_wp_070322_v1.5_jinsoo_FS" xfId="5474"/>
    <cellStyle name="식_평택STP_01_09_27_Pt_Y_Project_Prime_Valuation_wp_070322_v1.5_jinsoo_FS_수지" xfId="5475"/>
    <cellStyle name="식_평택STP_01_09_27_Pt_Y_Project_Prime_Valuation_wp_070322_v1.5_jinsoo_FS_프라임_용산역사_Valuation_wp_070410_V3" xfId="5476"/>
    <cellStyle name="식_평택STP_01_09_27_Pt_Y_Project_Prime_Valuation_wp_070322_v1.5_jinsoo_FS_한류2_수지분석_js" xfId="5477"/>
    <cellStyle name="식_평택STP_01_09_27_Pt_수지" xfId="5478"/>
    <cellStyle name="식_평택STP_01_09_27_Pt_우방_파주금촌_사업성_061117" xfId="5479"/>
    <cellStyle name="식_평택STP_01_09_27_Pt_우방_파주금촌_사업성_061117_tax 수지" xfId="5480"/>
    <cellStyle name="식_평택STP_01_09_27_Pt_우방_파주금촌_사업성_061117_tax 수지_수지" xfId="5481"/>
    <cellStyle name="식_평택STP_01_09_27_Pt_우방_파주금촌_사업성_061117_수지" xfId="5482"/>
    <cellStyle name="식_평택STP_01_09_27_Pt_우방_파주금촌_사업성_061117_프라임_용산역사_Valuation_wp_070410_V3" xfId="5483"/>
    <cellStyle name="식_평택STP_01_09_27_Pt_우방_파주금촌_사업성_061117_한류2_수지분석_js" xfId="5484"/>
    <cellStyle name="식_평택STP_01_09_27_Pt_총괄" xfId="5485"/>
    <cellStyle name="식_평택STP_01_09_27_Pt_총괄_tax 수지" xfId="5486"/>
    <cellStyle name="식_평택STP_01_09_27_Pt_총괄_tax 수지_수지" xfId="5487"/>
    <cellStyle name="식_평택STP_01_09_27_Pt_총괄_수지" xfId="5488"/>
    <cellStyle name="식_평택STP_01_09_27_Pt_총괄_프라임_용산역사_Valuation_wp_070410_V3" xfId="5489"/>
    <cellStyle name="식_평택STP_01_09_27_Pt_총괄_한류2_수지분석_js" xfId="5490"/>
    <cellStyle name="식_평택STP_01_09_27_Pt_표준공정율(분기별)" xfId="5491"/>
    <cellStyle name="식_평택STP_01_09_27_Pt_표준공정율(분기별)_tax 수지" xfId="5492"/>
    <cellStyle name="식_평택STP_01_09_27_Pt_표준공정율(분기별)_tax 수지_수지" xfId="5493"/>
    <cellStyle name="식_평택STP_01_09_27_Pt_표준공정율(분기별)_수지" xfId="5494"/>
    <cellStyle name="식_평택STP_01_09_27_Pt_표준공정율(분기별)_프라임_용산역사_Valuation_wp_070410_V3" xfId="5495"/>
    <cellStyle name="식_평택STP_01_09_27_Pt_표준공정율(분기별)_한류2_수지분석_js" xfId="5496"/>
    <cellStyle name="식_평택STP_01_09_27_Pt_프라임_용산역사_Valuation_wp_070329_js" xfId="5497"/>
    <cellStyle name="식_평택STP_01_09_27_Pt_프라임_용산역사_Valuation_wp_070329_js_수지" xfId="5498"/>
    <cellStyle name="식_평택STP_01_09_27_Pt_프라임_용산역사_Valuation_wp_070329_js_프라임_용산역사_Valuation_wp_070410_V3" xfId="5499"/>
    <cellStyle name="식_평택STP_01_09_27_Pt_프라임_용산역사_Valuation_wp_070329_js_한류2_수지분석_js" xfId="5500"/>
    <cellStyle name="식_평택STP_01_09_27_Pt_프라임_용산역사_Valuation_wp_070410_V3" xfId="5501"/>
    <cellStyle name="식_평택STP_01_09_27_Pt_한류2_수지분석_js" xfId="5502"/>
    <cellStyle name="식_평택STP_01_09_27_tax 수지" xfId="5503"/>
    <cellStyle name="식_평택STP_01_09_27_tax 수지_수지" xfId="5504"/>
    <cellStyle name="식_평택STP_01_09_27_Y_Project_FS_wp_070206" xfId="5505"/>
    <cellStyle name="식_평택STP_01_09_27_Y_Project_FS_wp_070206_tax 수지" xfId="5506"/>
    <cellStyle name="식_평택STP_01_09_27_Y_Project_FS_wp_070206_tax 수지_수지" xfId="5507"/>
    <cellStyle name="식_평택STP_01_09_27_Y_Project_FS_wp_070206_수지" xfId="5508"/>
    <cellStyle name="식_평택STP_01_09_27_Y_Project_FS_wp_070206_프라임_용산역사_Valuation_wp_070410_V3" xfId="5509"/>
    <cellStyle name="식_평택STP_01_09_27_Y_Project_FS_wp_070206_한류2_수지분석_js" xfId="5510"/>
    <cellStyle name="식_평택STP_01_09_27_Y_Project_Prime_Valuation_wp_070219" xfId="5511"/>
    <cellStyle name="식_평택STP_01_09_27_Y_Project_Prime_Valuation_wp_070219_tax 수지" xfId="5512"/>
    <cellStyle name="식_평택STP_01_09_27_Y_Project_Prime_Valuation_wp_070219_tax 수지_수지" xfId="5513"/>
    <cellStyle name="식_평택STP_01_09_27_Y_Project_Prime_Valuation_wp_070219_수지" xfId="5514"/>
    <cellStyle name="식_평택STP_01_09_27_Y_Project_Prime_Valuation_wp_070219_프라임_용산역사_Valuation_wp_070410_V3" xfId="5515"/>
    <cellStyle name="식_평택STP_01_09_27_Y_Project_Prime_Valuation_wp_070219_한류2_수지분석_js" xfId="5516"/>
    <cellStyle name="식_평택STP_01_09_27_Y_Project_Prime_Valuation_wp_070221" xfId="5517"/>
    <cellStyle name="식_평택STP_01_09_27_Y_Project_Prime_Valuation_wp_070221_tax 수지" xfId="5518"/>
    <cellStyle name="식_평택STP_01_09_27_Y_Project_Prime_Valuation_wp_070221_tax 수지_수지" xfId="5519"/>
    <cellStyle name="식_평택STP_01_09_27_Y_Project_Prime_Valuation_wp_070221_V2" xfId="5520"/>
    <cellStyle name="식_평택STP_01_09_27_Y_Project_Prime_Valuation_wp_070221_V2_tax 수지" xfId="5521"/>
    <cellStyle name="식_평택STP_01_09_27_Y_Project_Prime_Valuation_wp_070221_V2_tax 수지_수지" xfId="5522"/>
    <cellStyle name="식_평택STP_01_09_27_Y_Project_Prime_Valuation_wp_070221_V2_수지" xfId="5523"/>
    <cellStyle name="식_평택STP_01_09_27_Y_Project_Prime_Valuation_wp_070221_V2_프라임_용산역사_Valuation_wp_070410_V3" xfId="5524"/>
    <cellStyle name="식_평택STP_01_09_27_Y_Project_Prime_Valuation_wp_070221_V2_한류2_수지분석_js" xfId="5525"/>
    <cellStyle name="식_평택STP_01_09_27_Y_Project_Prime_Valuation_wp_070221_수지" xfId="5526"/>
    <cellStyle name="식_평택STP_01_09_27_Y_Project_Prime_Valuation_wp_070221_프라임_용산역사_Valuation_wp_070410_V3" xfId="5527"/>
    <cellStyle name="식_평택STP_01_09_27_Y_Project_Prime_Valuation_wp_070221_한류2_수지분석_js" xfId="5528"/>
    <cellStyle name="식_평택STP_01_09_27_Y_Project_Prime_Valuation_wp_070313" xfId="5529"/>
    <cellStyle name="식_평택STP_01_09_27_Y_Project_Prime_Valuation_wp_070313_tax 수지" xfId="5530"/>
    <cellStyle name="식_평택STP_01_09_27_Y_Project_Prime_Valuation_wp_070313_tax 수지_수지" xfId="5531"/>
    <cellStyle name="식_평택STP_01_09_27_Y_Project_Prime_Valuation_wp_070313_수지" xfId="5532"/>
    <cellStyle name="식_평택STP_01_09_27_Y_Project_Prime_Valuation_wp_070313_프라임_용산역사_Valuation_wp_070410_V3" xfId="5533"/>
    <cellStyle name="식_평택STP_01_09_27_Y_Project_Prime_Valuation_wp_070313_한류2_수지분석_js" xfId="5534"/>
    <cellStyle name="식_평택STP_01_09_27_Y_Project_Prime_Valuation_wp_070314_v2" xfId="5535"/>
    <cellStyle name="식_평택STP_01_09_27_Y_Project_Prime_Valuation_wp_070314_v2_tax 수지" xfId="5536"/>
    <cellStyle name="식_평택STP_01_09_27_Y_Project_Prime_Valuation_wp_070314_v2_tax 수지_수지" xfId="5537"/>
    <cellStyle name="식_평택STP_01_09_27_Y_Project_Prime_Valuation_wp_070314_v2_수지" xfId="5538"/>
    <cellStyle name="식_평택STP_01_09_27_Y_Project_Prime_Valuation_wp_070314_v2_프라임_용산역사_Valuation_wp_070410_V3" xfId="5539"/>
    <cellStyle name="식_평택STP_01_09_27_Y_Project_Prime_Valuation_wp_070314_v2_한류2_수지분석_js" xfId="5540"/>
    <cellStyle name="식_평택STP_01_09_27_Y_Project_Prime_Valuation_wp_070319" xfId="5541"/>
    <cellStyle name="식_평택STP_01_09_27_Y_Project_Prime_Valuation_wp_070319_tax 수지" xfId="5542"/>
    <cellStyle name="식_평택STP_01_09_27_Y_Project_Prime_Valuation_wp_070319_tax 수지_수지" xfId="5543"/>
    <cellStyle name="식_평택STP_01_09_27_Y_Project_Prime_Valuation_wp_070319_수지" xfId="5544"/>
    <cellStyle name="식_평택STP_01_09_27_Y_Project_Prime_Valuation_wp_070319_프라임_용산역사_Valuation_wp_070410_V3" xfId="5545"/>
    <cellStyle name="식_평택STP_01_09_27_Y_Project_Prime_Valuation_wp_070319_한류2_수지분석_js" xfId="5546"/>
    <cellStyle name="식_평택STP_01_09_27_Y_Project_Prime_Valuation_wp_070322_v1.5_jinsoo_FS" xfId="5547"/>
    <cellStyle name="식_평택STP_01_09_27_Y_Project_Prime_Valuation_wp_070322_v1.5_jinsoo_FS_수지" xfId="5548"/>
    <cellStyle name="식_평택STP_01_09_27_Y_Project_Prime_Valuation_wp_070322_v1.5_jinsoo_FS_프라임_용산역사_Valuation_wp_070410_V3" xfId="5549"/>
    <cellStyle name="식_평택STP_01_09_27_Y_Project_Prime_Valuation_wp_070322_v1.5_jinsoo_FS_한류2_수지분석_js" xfId="5550"/>
    <cellStyle name="식_평택STP_01_09_27_수지" xfId="5551"/>
    <cellStyle name="식_평택STP_01_09_27_우방_파주금촌_사업성_061117" xfId="5552"/>
    <cellStyle name="식_평택STP_01_09_27_우방_파주금촌_사업성_061117_tax 수지" xfId="5553"/>
    <cellStyle name="식_평택STP_01_09_27_우방_파주금촌_사업성_061117_tax 수지_수지" xfId="5554"/>
    <cellStyle name="식_평택STP_01_09_27_우방_파주금촌_사업성_061117_수지" xfId="5555"/>
    <cellStyle name="식_평택STP_01_09_27_우방_파주금촌_사업성_061117_프라임_용산역사_Valuation_wp_070410_V3" xfId="5556"/>
    <cellStyle name="식_평택STP_01_09_27_우방_파주금촌_사업성_061117_한류2_수지분석_js" xfId="5557"/>
    <cellStyle name="식_평택STP_01_09_27_총괄" xfId="5558"/>
    <cellStyle name="식_평택STP_01_09_27_총괄_tax 수지" xfId="5559"/>
    <cellStyle name="식_평택STP_01_09_27_총괄_tax 수지_수지" xfId="5560"/>
    <cellStyle name="식_평택STP_01_09_27_총괄_수지" xfId="5561"/>
    <cellStyle name="식_평택STP_01_09_27_총괄_프라임_용산역사_Valuation_wp_070410_V3" xfId="5562"/>
    <cellStyle name="식_평택STP_01_09_27_총괄_한류2_수지분석_js" xfId="5563"/>
    <cellStyle name="식_평택STP_01_09_27_표준공정율(분기별)" xfId="5564"/>
    <cellStyle name="식_평택STP_01_09_27_표준공정율(분기별)_tax 수지" xfId="5565"/>
    <cellStyle name="식_평택STP_01_09_27_표준공정율(분기별)_tax 수지_수지" xfId="5566"/>
    <cellStyle name="식_평택STP_01_09_27_표준공정율(분기별)_수지" xfId="5567"/>
    <cellStyle name="식_평택STP_01_09_27_표준공정율(분기별)_프라임_용산역사_Valuation_wp_070410_V3" xfId="5568"/>
    <cellStyle name="식_평택STP_01_09_27_표준공정율(분기별)_한류2_수지분석_js" xfId="5569"/>
    <cellStyle name="식_평택STP_01_09_27_프라임_용산역사_Valuation_wp_070329_js" xfId="5570"/>
    <cellStyle name="식_평택STP_01_09_27_프라임_용산역사_Valuation_wp_070329_js_수지" xfId="5571"/>
    <cellStyle name="식_평택STP_01_09_27_프라임_용산역사_Valuation_wp_070329_js_프라임_용산역사_Valuation_wp_070410_V3" xfId="5572"/>
    <cellStyle name="식_평택STP_01_09_27_프라임_용산역사_Valuation_wp_070329_js_한류2_수지분석_js" xfId="5573"/>
    <cellStyle name="식_평택STP_01_09_27_프라임_용산역사_Valuation_wp_070410_V3" xfId="5574"/>
    <cellStyle name="식_평택STP_01_09_27_한류2_수지분석_js" xfId="5575"/>
    <cellStyle name="식_표준공정율(분기별)" xfId="5576"/>
    <cellStyle name="식_표준공정율(분기별)_tax 수지" xfId="5577"/>
    <cellStyle name="식_표준공정율(분기별)_tax 수지_수지" xfId="5578"/>
    <cellStyle name="식_표준공정율(분기별)_수지" xfId="5579"/>
    <cellStyle name="식_표준공정율(분기별)_프라임_용산역사_Valuation_wp_070410_V3" xfId="5580"/>
    <cellStyle name="식_표준공정율(분기별)_한류2_수지분석_js" xfId="5581"/>
    <cellStyle name="식_프라임_용산역사_Valuation_wp_070329_js" xfId="5582"/>
    <cellStyle name="식_프라임_용산역사_Valuation_wp_070329_js_수지" xfId="5583"/>
    <cellStyle name="식_프라임_용산역사_Valuation_wp_070329_js_프라임_용산역사_Valuation_wp_070410_V3" xfId="5584"/>
    <cellStyle name="식_프라임_용산역사_Valuation_wp_070329_js_한류2_수지분석_js" xfId="5585"/>
    <cellStyle name="식_프라임_용산역사_Valuation_wp_070410_V3" xfId="5586"/>
    <cellStyle name="식_한류2_수지분석_js" xfId="5587"/>
    <cellStyle name="안건회계법인" xfId="465"/>
    <cellStyle name="연결된 셀 2" xfId="466"/>
    <cellStyle name="연결된 셀 2 2" xfId="2828"/>
    <cellStyle name="연결된 셀 3" xfId="467"/>
    <cellStyle name="연결된 셀 3 2" xfId="2829"/>
    <cellStyle name="연결된 셀 4" xfId="468"/>
    <cellStyle name="연결된 셀 4 2" xfId="2830"/>
    <cellStyle name="연결된 셀 5" xfId="469"/>
    <cellStyle name="연결된 셀 5 2" xfId="2831"/>
    <cellStyle name="연결된 셀 6" xfId="470"/>
    <cellStyle name="연결된 셀 7" xfId="471"/>
    <cellStyle name="연결된 셀 8" xfId="472"/>
    <cellStyle name="연결된 셀 8 2" xfId="473"/>
    <cellStyle name="연결된 셀 9" xfId="474"/>
    <cellStyle name="연결된 셀 9 2" xfId="475"/>
    <cellStyle name="옛체" xfId="2832"/>
    <cellStyle name="옴니" xfId="5588"/>
    <cellStyle name="요약 2" xfId="476"/>
    <cellStyle name="요약 2 2" xfId="2833"/>
    <cellStyle name="요약 2 3" xfId="5589"/>
    <cellStyle name="요약 3" xfId="477"/>
    <cellStyle name="요약 3 2" xfId="2834"/>
    <cellStyle name="요약 4" xfId="478"/>
    <cellStyle name="요약 4 2" xfId="2835"/>
    <cellStyle name="요약 5" xfId="479"/>
    <cellStyle name="요약 5 2" xfId="2836"/>
    <cellStyle name="요약 6" xfId="480"/>
    <cellStyle name="요약 7" xfId="481"/>
    <cellStyle name="요약 8" xfId="482"/>
    <cellStyle name="요약 8 2" xfId="483"/>
    <cellStyle name="요약 9" xfId="484"/>
    <cellStyle name="요약 9 2" xfId="485"/>
    <cellStyle name="원" xfId="2837"/>
    <cellStyle name="원 2" xfId="10853"/>
    <cellStyle name="원_(플랜트)하자보수비" xfId="10852"/>
    <cellStyle name="원_■20051222_'06년 임원STI 목표수립_2(매출-원가변경)(1)" xfId="10851"/>
    <cellStyle name="원_0.임원PM 일괄표" xfId="10850"/>
    <cellStyle name="원_02대여금" xfId="10849"/>
    <cellStyle name="원_02대여금_수주_매출(최종)" xfId="10848"/>
    <cellStyle name="원_02투자" xfId="10847"/>
    <cellStyle name="원_02투자_수주_매출(최종)" xfId="10846"/>
    <cellStyle name="원_02투자및대여금종합" xfId="10845"/>
    <cellStyle name="원_02투자및대여금종합_수주_매출(최종)" xfId="10844"/>
    <cellStyle name="원_03SOC팀20021025" xfId="10843"/>
    <cellStyle name="원_03SOC팀20021025_수주_매출(최종)" xfId="10842"/>
    <cellStyle name="원_'03결재양식A4" xfId="10841"/>
    <cellStyle name="원_'03결재양식A4_수주_매출(최종)" xfId="10840"/>
    <cellStyle name="원_03자산실적(9월말기준)및 04년매각계획(회사전체)최종" xfId="10839"/>
    <cellStyle name="원_03자산실적(9월말기준)및 04년매각계획(회사전체)최종_수주_매출(최종)" xfId="10838"/>
    <cellStyle name="원_03투자종합" xfId="10837"/>
    <cellStyle name="원_03투자종합_수주_매출(최종)" xfId="10836"/>
    <cellStyle name="원_03환경팀수주및투자계획" xfId="10835"/>
    <cellStyle name="원_03환경팀수주및투자계획_수주_매출(최종)" xfId="10834"/>
    <cellStyle name="원_04년 1분기 매출실적" xfId="10833"/>
    <cellStyle name="원_'04년 매출원가정리(최종)" xfId="10832"/>
    <cellStyle name="원_'04년 매출원가정리(최종)_수주_매출(최종)" xfId="10831"/>
    <cellStyle name="원_'04년 입금계획 종합" xfId="10830"/>
    <cellStyle name="원_'04년 입금계획 종합(최종)1213" xfId="10829"/>
    <cellStyle name="원_'04년 입금계획 종합_2005년하반기추정손익(내부결재)" xfId="10828"/>
    <cellStyle name="원_'04년 입금계획 종합_2005년하반기추정손익(내부결재)하" xfId="10827"/>
    <cellStyle name="원_'04년 입금계획 종합_8.추정매출영업이익~" xfId="10826"/>
    <cellStyle name="원_'04년 입금계획 종합_수주_매출(최종)" xfId="10825"/>
    <cellStyle name="원_04년 자산매각계획 및 입금(결재본)" xfId="10824"/>
    <cellStyle name="원_04년 자산매각계획 및 입금(결재본)_2005년하반기추정손익(내부결재)" xfId="10823"/>
    <cellStyle name="원_04년 자산매각계획 및 입금(결재본)_2005년하반기추정손익(내부결재)하" xfId="10822"/>
    <cellStyle name="원_04년 자산매각계획 및 입금(결재본)_8.추정매출영업이익~" xfId="10821"/>
    <cellStyle name="원_04년 자산매각계획 및 입금(결재본)_수주_매출(최종)" xfId="10820"/>
    <cellStyle name="원_04년 자산매각계획(결재본)" xfId="10819"/>
    <cellStyle name="원_04년 자산매각계획(결재본)_수주_매출(최종)" xfId="10818"/>
    <cellStyle name="원_'06년 임원PM목표설정및추진계획서(1)" xfId="10817"/>
    <cellStyle name="원_13.하자보수비계획" xfId="10816"/>
    <cellStyle name="원_2002사업계획" xfId="10815"/>
    <cellStyle name="원_2002사업계획_수주_매출(최종)" xfId="10814"/>
    <cellStyle name="원_2003년 동종사 경영분석" xfId="10813"/>
    <cellStyle name="원_2003사업계획" xfId="10812"/>
    <cellStyle name="원_2003사업계획_수주_매출(최종)" xfId="10811"/>
    <cellStyle name="원_2003사업계획매출원가" xfId="10810"/>
    <cellStyle name="원_2003사업계획매출원가_수주_매출(최종)" xfId="10809"/>
    <cellStyle name="원_2003사업계획입금자료" xfId="10808"/>
    <cellStyle name="원_2003사업계획입금자료_2005년하반기추정손익(내부결재)" xfId="10807"/>
    <cellStyle name="원_2003사업계획입금자료_2005년하반기추정손익(내부결재)하" xfId="10806"/>
    <cellStyle name="원_2003사업계획입금자료_8.추정매출영업이익~" xfId="10805"/>
    <cellStyle name="원_2003사업계획입금자료_수주_매출(최종)" xfId="10804"/>
    <cellStyle name="원_2003차입금예산" xfId="10803"/>
    <cellStyle name="원_2003차입금예산_수주_매출(최종)" xfId="10802"/>
    <cellStyle name="원_2004년 입금계획(개발)" xfId="10801"/>
    <cellStyle name="원_2004년 입금계획(개발)_수주_매출(최종)" xfId="10800"/>
    <cellStyle name="원_2004년 입금계획(건축)" xfId="10799"/>
    <cellStyle name="원_2004년 입금계획(건축)_수주_매출(최종)" xfId="10798"/>
    <cellStyle name="원_2004년 입금계획(주택대여금)" xfId="10797"/>
    <cellStyle name="원_2004년 입금계획(주택대여금)_수주_매출(최종)" xfId="10796"/>
    <cellStyle name="원_2004년 입금계획(주택사업)" xfId="10795"/>
    <cellStyle name="원_2004년 입금계획(주택사업)_수주_매출(최종)" xfId="10794"/>
    <cellStyle name="원_2004년 입금계획(환경)" xfId="10793"/>
    <cellStyle name="원_2004년 입금계획(환경)_수주_매출(최종)" xfId="10792"/>
    <cellStyle name="원_2004년동종사1분기실적보고2" xfId="10791"/>
    <cellStyle name="원_2004년사업계획(최종)" xfId="10790"/>
    <cellStyle name="원_2005년도 사업계획(건축영업)" xfId="10789"/>
    <cellStyle name="원_Book1" xfId="10788"/>
    <cellStyle name="원_KPI 산출식" xfId="10787"/>
    <cellStyle name="원_NC1A0B58" xfId="10786"/>
    <cellStyle name="원_NC2241A2D" xfId="10785"/>
    <cellStyle name="원_NC2241A2D_수주_매출(최종)" xfId="10784"/>
    <cellStyle name="원_NC22D3368" xfId="10783"/>
    <cellStyle name="원_NC22D3368_수주_매출(최종)" xfId="10782"/>
    <cellStyle name="원_NC2CE385" xfId="10781"/>
    <cellStyle name="원_NC2CE385_2003사업계획입금자료" xfId="10780"/>
    <cellStyle name="원_NC2CE385_수주_매출(최종)" xfId="10779"/>
    <cellStyle name="원_NC4E0B9715" xfId="10778"/>
    <cellStyle name="원_NC4E0B9715_수주_매출(최종)" xfId="10777"/>
    <cellStyle name="원_NC6A0CF6" xfId="10776"/>
    <cellStyle name="원_NC6BED2E" xfId="10775"/>
    <cellStyle name="원_NC75FB9" xfId="10774"/>
    <cellStyle name="원_NC75FB9_2005년하반기추정손익(내부결재)" xfId="10773"/>
    <cellStyle name="원_NC75FB9_2005년하반기추정손익(내부결재)하" xfId="10772"/>
    <cellStyle name="원_NC75FB9_8.추정매출영업이익~" xfId="10771"/>
    <cellStyle name="원_NC75FB9_수주_매출(최종)" xfId="10770"/>
    <cellStyle name="원_NC780031" xfId="10769"/>
    <cellStyle name="원_NCD1B37" xfId="10768"/>
    <cellStyle name="원_NCF6BB2F" xfId="5590"/>
    <cellStyle name="원_NCF6BB2F_(그룹)차입금 관련지표 051005" xfId="10767"/>
    <cellStyle name="원_NCF6BB2F_04. 1.14" xfId="10766"/>
    <cellStyle name="원_NCF6BB2F_04.12.21" xfId="10765"/>
    <cellStyle name="원_NCF6BB2F_05.1.18재무(회장님수정)" xfId="10764"/>
    <cellStyle name="원_NCF6BB2F_2003사업계획입금자료" xfId="10763"/>
    <cellStyle name="원_NCF6BB2F_2004년사업계획(최종)" xfId="10762"/>
    <cellStyle name="원_NCF6BB2F_공표손익차이분석화학020304" xfId="10761"/>
    <cellStyle name="원_NCF6BB2F_공표손익차이분석화학020304_(그룹)차입금 관련지표 051005" xfId="10760"/>
    <cellStyle name="원_NCF6BB2F_공표손익차이분석화학020304_04. 1.14" xfId="10759"/>
    <cellStyle name="원_NCF6BB2F_공표손익차이분석화학020304_04.12.21" xfId="10758"/>
    <cellStyle name="원_NCF6BB2F_공표손익차이분석화학020304_05.1.18재무(회장님수정)" xfId="10757"/>
    <cellStyle name="원_NCF6BB2F_공표손익차이분석화학020304_재무대책양식05. 3.15" xfId="10756"/>
    <cellStyle name="원_NCF6BB2F_공표손익차이분석화학020304_차입금및금리지수" xfId="10755"/>
    <cellStyle name="원_NCF6BB2F_수주_매출(최종)" xfId="10754"/>
    <cellStyle name="원_NCF6BB2F_재무대책양식05. 3.15" xfId="10753"/>
    <cellStyle name="원_NCF6BB2F_차입금및금리지수" xfId="10752"/>
    <cellStyle name="원_SOC매출총이익" xfId="10751"/>
    <cellStyle name="원_SOC매출총이익_수주_매출(최종)" xfId="10750"/>
    <cellStyle name="원_STEP2부속명세서4(입금에서차입금까지)" xfId="10749"/>
    <cellStyle name="원_STEP2부속명세서4(입금에서차입금까지)_2003사업계획입금자료" xfId="10748"/>
    <cellStyle name="원_STEP2부속명세서4(입금에서차입금까지)_수주_매출(최종)" xfId="10747"/>
    <cellStyle name="원_개발사업팀입금계획" xfId="10746"/>
    <cellStyle name="원_개발사업팀입금계획_2003사업계획입금자료" xfId="10745"/>
    <cellStyle name="원_개발사업팀입금계획_수주_매출(최종)" xfId="10744"/>
    <cellStyle name="원_공표손익차이분석화학020304" xfId="10743"/>
    <cellStyle name="원_공표손익차이분석화학020304_(그룹)차입금 관련지표 051005" xfId="10742"/>
    <cellStyle name="원_공표손익차이분석화학020304_04. 1.14" xfId="10741"/>
    <cellStyle name="원_공표손익차이분석화학020304_04.12.21" xfId="10740"/>
    <cellStyle name="원_공표손익차이분석화학020304_05.1.18재무(회장님수정)" xfId="10739"/>
    <cellStyle name="원_공표손익차이분석화학020304_재무대책양식05. 3.15" xfId="10738"/>
    <cellStyle name="원_공표손익차이분석화학020304_차입금및금리지수" xfId="10737"/>
    <cellStyle name="원_교육계획" xfId="10736"/>
    <cellStyle name="원_교육계획_수주_매출(최종)" xfId="10735"/>
    <cellStyle name="원_기안표지" xfId="10734"/>
    <cellStyle name="원_기안표지_수주_매출(최종)" xfId="10733"/>
    <cellStyle name="원_대표이사자료_그룹송부(최종1)" xfId="10732"/>
    <cellStyle name="원_동종사'03년경영실적분석" xfId="10731"/>
    <cellStyle name="원_부속명세서3(일반관리비에서 하자보수비)" xfId="10730"/>
    <cellStyle name="원_부속명세서3(일반관리비에서 하자보수비)_수주_매출(최종)" xfId="10729"/>
    <cellStyle name="원_부속명세서4(자금수지표에서 현금흐름표)" xfId="10728"/>
    <cellStyle name="원_부속명세서4(자금수지표에서 현금흐름표)_2005년하반기추정손익(내부결재)" xfId="10727"/>
    <cellStyle name="원_부속명세서4(자금수지표에서 현금흐름표)_2005년하반기추정손익(내부결재)하" xfId="10726"/>
    <cellStyle name="원_부속명세서4(자금수지표에서 현금흐름표)_8.추정매출영업이익~" xfId="10725"/>
    <cellStyle name="원_부속명세서4(자금수지표에서 현금흐름표)_수주_매출(최종)" xfId="10724"/>
    <cellStyle name="원_수주_매출(최종)" xfId="10723"/>
    <cellStyle name="원_수주투자심의(결재본)" xfId="10722"/>
    <cellStyle name="원_수주투자심의(결재본)_수주_매출(최종)" xfId="10721"/>
    <cellStyle name="원_심의확정03매출원가율종합2" xfId="10720"/>
    <cellStyle name="원_심의확정03매출원가율종합2_2005년하반기추정손익(내부결재)" xfId="10719"/>
    <cellStyle name="원_심의확정03매출원가율종합2_2005년하반기추정손익(내부결재)하" xfId="10718"/>
    <cellStyle name="원_심의확정03매출원가율종합2_8.추정매출영업이익~" xfId="10717"/>
    <cellStyle name="원_심의확정03매출원가율종합2_수주_매출(최종)" xfId="10716"/>
    <cellStyle name="원_오봉개발수정후1203자금수지2003사업계획종합" xfId="10715"/>
    <cellStyle name="원_오봉개발수정후1203자금수지2003사업계획종합_2005년하반기추정손익(내부결재)" xfId="10714"/>
    <cellStyle name="원_오봉개발수정후1203자금수지2003사업계획종합_2005년하반기추정손익(내부결재)하" xfId="10713"/>
    <cellStyle name="원_오봉개발수정후1203자금수지2003사업계획종합_8.추정매출영업이익~" xfId="10712"/>
    <cellStyle name="원_오봉개발수정후1203자금수지2003사업계획종합_수주_매출(최종)" xfId="10711"/>
    <cellStyle name="원_이돈효상무-과거실적양식(4월15일)-최종" xfId="10710"/>
    <cellStyle name="원_인원실적(050630)-영산강이동" xfId="9384"/>
    <cellStyle name="원_임원PM_사장님용" xfId="9383"/>
    <cellStyle name="원_자금수지(최종)" xfId="9337"/>
    <cellStyle name="원_자금수지(최종)_2005년하반기추정손익(내부결재)" xfId="9382"/>
    <cellStyle name="원_자금수지(최종)_2005년하반기추정손익(내부결재)하" xfId="9381"/>
    <cellStyle name="원_자금수지(최종)_8.추정매출영업이익~" xfId="9380"/>
    <cellStyle name="원_자금수지(최종)_수주_매출(최종)" xfId="9336"/>
    <cellStyle name="원_자산관리팀(기획)" xfId="9379"/>
    <cellStyle name="원_조경연부사장" xfId="9378"/>
    <cellStyle name="원_조경연부사장_목표설정서 및 추진계획서" xfId="10566"/>
    <cellStyle name="원_주택사업팀2003년도 비젼경영계획3-2" xfId="9377"/>
    <cellStyle name="원_주택사업팀2003년도 비젼경영계획3-2_수주_매출(최종)" xfId="9335"/>
    <cellStyle name="원_중장기 및 2004년 사업계획" xfId="9376"/>
    <cellStyle name="원_중장기 및 2006년 전략경영계획(토목영업팀)-결재용" xfId="9334"/>
    <cellStyle name="원_첨부2(1). 안전-환경무사고 달성율 산출식" xfId="9375"/>
    <cellStyle name="원_첨부2.과거실적양식" xfId="10565"/>
    <cellStyle name="원_최종매출정리" xfId="9333"/>
    <cellStyle name="원_최종매출정리_수주_매출(최종)" xfId="10564"/>
    <cellStyle name="원_하자보수비" xfId="10563"/>
    <cellStyle name="원_하자보수비_2005년하반기추정손익(내부결재)" xfId="9332"/>
    <cellStyle name="원_하자보수비_2005년하반기추정손익(내부결재)하" xfId="10562"/>
    <cellStyle name="원_하자보수비_8.추정매출영업이익~" xfId="9331"/>
    <cellStyle name="원_하자보수비_수주_매출(최종)" xfId="9330"/>
    <cellStyle name="원_현금흐름표예산(2003)" xfId="9374"/>
    <cellStyle name="원_현금흐름표예산(2003)_수주_매출(최종)" xfId="10561"/>
    <cellStyle name="원_환경1팀수주최종본" xfId="10560"/>
    <cellStyle name="원_환경1팀수주최종본_2003사업계획입금자료" xfId="10559"/>
    <cellStyle name="원_환경1팀수주최종본_수주_매출(최종)" xfId="10558"/>
    <cellStyle name="유1" xfId="486"/>
    <cellStyle name="의 예로는 디스크 캐시 페이지, 고정 할당 메모리(페이징 불가능), 메모리 매핑 파일 등이 있습니다." xfId="5591"/>
    <cellStyle name="일반" xfId="2838"/>
    <cellStyle name="입력 2" xfId="487"/>
    <cellStyle name="입력 2 2" xfId="2839"/>
    <cellStyle name="입력 2 3" xfId="5592"/>
    <cellStyle name="입력 3" xfId="488"/>
    <cellStyle name="입력 3 2" xfId="2840"/>
    <cellStyle name="입력 4" xfId="489"/>
    <cellStyle name="입력 4 2" xfId="2841"/>
    <cellStyle name="입력 5" xfId="490"/>
    <cellStyle name="입력 5 2" xfId="2842"/>
    <cellStyle name="입력 6" xfId="491"/>
    <cellStyle name="입력 7" xfId="492"/>
    <cellStyle name="입력 8" xfId="493"/>
    <cellStyle name="입력 8 2" xfId="494"/>
    <cellStyle name="입력 9" xfId="495"/>
    <cellStyle name="입력 9 2" xfId="496"/>
    <cellStyle name="자리수" xfId="497"/>
    <cellStyle name="자리수 2" xfId="2843"/>
    <cellStyle name="자리수0" xfId="498"/>
    <cellStyle name="자리수0 2" xfId="2844"/>
    <cellStyle name="자리수0 3" xfId="2845"/>
    <cellStyle name="쟟" xfId="10557"/>
    <cellStyle name="정 할당 메모리(페이징 불가능), 메모리 매핑 파일 등이 있습니다." xfId="5593"/>
    <cellStyle name="제목 1 2" xfId="499"/>
    <cellStyle name="제목 1 2 2" xfId="2846"/>
    <cellStyle name="제목 1 3" xfId="500"/>
    <cellStyle name="제목 1 3 2" xfId="2847"/>
    <cellStyle name="제목 1 4" xfId="501"/>
    <cellStyle name="제목 1 4 2" xfId="2848"/>
    <cellStyle name="제목 1 5" xfId="502"/>
    <cellStyle name="제목 1 5 2" xfId="2849"/>
    <cellStyle name="제목 1 6" xfId="503"/>
    <cellStyle name="제목 1 7" xfId="504"/>
    <cellStyle name="제목 1 8" xfId="505"/>
    <cellStyle name="제목 1 8 2" xfId="506"/>
    <cellStyle name="제목 1 9" xfId="507"/>
    <cellStyle name="제목 1 9 2" xfId="508"/>
    <cellStyle name="제목 1(左)" xfId="509"/>
    <cellStyle name="제목 1(中)" xfId="510"/>
    <cellStyle name="제목 10" xfId="511"/>
    <cellStyle name="제목 11" xfId="512"/>
    <cellStyle name="제목 11 2" xfId="513"/>
    <cellStyle name="제목 12" xfId="514"/>
    <cellStyle name="제목 12 2" xfId="515"/>
    <cellStyle name="제목 2 2" xfId="516"/>
    <cellStyle name="제목 2 2 2" xfId="2850"/>
    <cellStyle name="제목 2 3" xfId="517"/>
    <cellStyle name="제목 2 3 2" xfId="2851"/>
    <cellStyle name="제목 2 4" xfId="518"/>
    <cellStyle name="제목 2 4 2" xfId="2852"/>
    <cellStyle name="제목 2 5" xfId="519"/>
    <cellStyle name="제목 2 5 2" xfId="2853"/>
    <cellStyle name="제목 2 6" xfId="520"/>
    <cellStyle name="제목 2 7" xfId="521"/>
    <cellStyle name="제목 2 8" xfId="522"/>
    <cellStyle name="제목 2 8 2" xfId="523"/>
    <cellStyle name="제목 2 9" xfId="524"/>
    <cellStyle name="제목 2 9 2" xfId="525"/>
    <cellStyle name="제목 3 2" xfId="526"/>
    <cellStyle name="제목 3 2 2" xfId="2854"/>
    <cellStyle name="제목 3 2 2 2" xfId="7236"/>
    <cellStyle name="제목 3 2 2 2 2" xfId="12091"/>
    <cellStyle name="제목 3 2 2 3" xfId="7202"/>
    <cellStyle name="제목 3 2 2 3 2" xfId="12057"/>
    <cellStyle name="제목 3 2 3" xfId="7191"/>
    <cellStyle name="제목 3 2 3 2" xfId="12046"/>
    <cellStyle name="제목 3 2 4" xfId="9255"/>
    <cellStyle name="제목 3 2 4 2" xfId="14110"/>
    <cellStyle name="제목 3 3" xfId="527"/>
    <cellStyle name="제목 3 3 2" xfId="2855"/>
    <cellStyle name="제목 3 3 2 2" xfId="7237"/>
    <cellStyle name="제목 3 3 2 2 2" xfId="12092"/>
    <cellStyle name="제목 3 3 2 3" xfId="7203"/>
    <cellStyle name="제목 3 3 2 3 2" xfId="12058"/>
    <cellStyle name="제목 3 3 3" xfId="7192"/>
    <cellStyle name="제목 3 3 3 2" xfId="12047"/>
    <cellStyle name="제목 3 3 4" xfId="9254"/>
    <cellStyle name="제목 3 3 4 2" xfId="14109"/>
    <cellStyle name="제목 3 4" xfId="528"/>
    <cellStyle name="제목 3 4 2" xfId="2856"/>
    <cellStyle name="제목 3 4 2 2" xfId="7238"/>
    <cellStyle name="제목 3 4 2 2 2" xfId="12093"/>
    <cellStyle name="제목 3 4 2 3" xfId="7204"/>
    <cellStyle name="제목 3 4 2 3 2" xfId="12059"/>
    <cellStyle name="제목 3 4 3" xfId="7193"/>
    <cellStyle name="제목 3 4 3 2" xfId="12048"/>
    <cellStyle name="제목 3 4 4" xfId="9253"/>
    <cellStyle name="제목 3 4 4 2" xfId="14108"/>
    <cellStyle name="제목 3 5" xfId="529"/>
    <cellStyle name="제목 3 5 2" xfId="2857"/>
    <cellStyle name="제목 3 5 2 2" xfId="7239"/>
    <cellStyle name="제목 3 5 2 2 2" xfId="12094"/>
    <cellStyle name="제목 3 5 2 3" xfId="7205"/>
    <cellStyle name="제목 3 5 2 3 2" xfId="12060"/>
    <cellStyle name="제목 3 5 3" xfId="7194"/>
    <cellStyle name="제목 3 5 3 2" xfId="12049"/>
    <cellStyle name="제목 3 5 4" xfId="9252"/>
    <cellStyle name="제목 3 5 4 2" xfId="14107"/>
    <cellStyle name="제목 3 6" xfId="530"/>
    <cellStyle name="제목 3 6 2" xfId="7195"/>
    <cellStyle name="제목 3 6 2 2" xfId="12050"/>
    <cellStyle name="제목 3 6 3" xfId="9251"/>
    <cellStyle name="제목 3 6 3 2" xfId="14106"/>
    <cellStyle name="제목 3 7" xfId="531"/>
    <cellStyle name="제목 3 7 2" xfId="7196"/>
    <cellStyle name="제목 3 7 2 2" xfId="12051"/>
    <cellStyle name="제목 3 7 3" xfId="9250"/>
    <cellStyle name="제목 3 7 3 2" xfId="14105"/>
    <cellStyle name="제목 3 8" xfId="532"/>
    <cellStyle name="제목 3 8 2" xfId="533"/>
    <cellStyle name="제목 3 8 2 2" xfId="7198"/>
    <cellStyle name="제목 3 8 2 2 2" xfId="12053"/>
    <cellStyle name="제목 3 8 2 3" xfId="9248"/>
    <cellStyle name="제목 3 8 2 3 2" xfId="14103"/>
    <cellStyle name="제목 3 8 3" xfId="7197"/>
    <cellStyle name="제목 3 8 3 2" xfId="12052"/>
    <cellStyle name="제목 3 8 4" xfId="9249"/>
    <cellStyle name="제목 3 8 4 2" xfId="14104"/>
    <cellStyle name="제목 3 9" xfId="534"/>
    <cellStyle name="제목 3 9 2" xfId="535"/>
    <cellStyle name="제목 3 9 2 2" xfId="7200"/>
    <cellStyle name="제목 3 9 2 2 2" xfId="12055"/>
    <cellStyle name="제목 3 9 2 3" xfId="9246"/>
    <cellStyle name="제목 3 9 2 3 2" xfId="14101"/>
    <cellStyle name="제목 3 9 3" xfId="7199"/>
    <cellStyle name="제목 3 9 3 2" xfId="12054"/>
    <cellStyle name="제목 3 9 4" xfId="9247"/>
    <cellStyle name="제목 3 9 4 2" xfId="14102"/>
    <cellStyle name="제목 4 2" xfId="536"/>
    <cellStyle name="제목 4 2 2" xfId="2858"/>
    <cellStyle name="제목 4 3" xfId="537"/>
    <cellStyle name="제목 4 3 2" xfId="2859"/>
    <cellStyle name="제목 4 4" xfId="538"/>
    <cellStyle name="제목 4 4 2" xfId="2860"/>
    <cellStyle name="제목 4 5" xfId="539"/>
    <cellStyle name="제목 4 5 2" xfId="2861"/>
    <cellStyle name="제목 4 6" xfId="540"/>
    <cellStyle name="제목 4 7" xfId="541"/>
    <cellStyle name="제목 4 8" xfId="542"/>
    <cellStyle name="제목 4 8 2" xfId="543"/>
    <cellStyle name="제목 4 9" xfId="544"/>
    <cellStyle name="제목 4 9 2" xfId="545"/>
    <cellStyle name="제목 5" xfId="546"/>
    <cellStyle name="제목 5 2" xfId="2862"/>
    <cellStyle name="제목 6" xfId="547"/>
    <cellStyle name="제목 6 2" xfId="2863"/>
    <cellStyle name="제목 7" xfId="548"/>
    <cellStyle name="제목 7 2" xfId="2864"/>
    <cellStyle name="제목 8" xfId="549"/>
    <cellStyle name="제목 8 2" xfId="2865"/>
    <cellStyle name="제목 9" xfId="550"/>
    <cellStyle name="제목[1 줄]" xfId="551"/>
    <cellStyle name="제목[2줄 아래]" xfId="552"/>
    <cellStyle name="제목[2줄 위]" xfId="553"/>
    <cellStyle name="제목1" xfId="554"/>
    <cellStyle name="제목2" xfId="2866"/>
    <cellStyle name="좋음 2" xfId="555"/>
    <cellStyle name="좋음 2 2" xfId="2867"/>
    <cellStyle name="좋음 3" xfId="556"/>
    <cellStyle name="좋음 3 2" xfId="2868"/>
    <cellStyle name="좋음 4" xfId="557"/>
    <cellStyle name="좋음 4 2" xfId="2869"/>
    <cellStyle name="좋음 5" xfId="558"/>
    <cellStyle name="좋음 5 2" xfId="2870"/>
    <cellStyle name="좋음 6" xfId="559"/>
    <cellStyle name="좋음 7" xfId="560"/>
    <cellStyle name="좋음 8" xfId="561"/>
    <cellStyle name="좋음 8 2" xfId="562"/>
    <cellStyle name="좋음 9" xfId="563"/>
    <cellStyle name="좋음 9 2" xfId="564"/>
    <cellStyle name="죃" xfId="10556"/>
    <cellStyle name="지정되지 않음" xfId="565"/>
    <cellStyle name="千分位[0]_laroux" xfId="9373"/>
    <cellStyle name="千分位_laroux" xfId="9372"/>
    <cellStyle name="千位[0]_laroux" xfId="9329"/>
    <cellStyle name="千位_laroux" xfId="9328"/>
    <cellStyle name="출력 2" xfId="566"/>
    <cellStyle name="출력 2 2" xfId="2871"/>
    <cellStyle name="출력 2 3" xfId="5594"/>
    <cellStyle name="출력 3" xfId="567"/>
    <cellStyle name="출력 3 2" xfId="2872"/>
    <cellStyle name="출력 4" xfId="568"/>
    <cellStyle name="출력 4 2" xfId="2873"/>
    <cellStyle name="출력 5" xfId="569"/>
    <cellStyle name="출력 5 2" xfId="2874"/>
    <cellStyle name="출력 6" xfId="570"/>
    <cellStyle name="출력 7" xfId="571"/>
    <cellStyle name="출력 8" xfId="572"/>
    <cellStyle name="출력 8 2" xfId="573"/>
    <cellStyle name="출력 9" xfId="574"/>
    <cellStyle name="출력 9 2" xfId="575"/>
    <cellStyle name="콤" xfId="9327"/>
    <cellStyle name="콤? [0]" xfId="2875"/>
    <cellStyle name="콤_BOOKCITY(전기)" xfId="9326"/>
    <cellStyle name="콤_공설운동진입(가실행)" xfId="9325"/>
    <cellStyle name="콤_공설운동진입(가실행)_BOOKCITY(전기)" xfId="9324"/>
    <cellStyle name="콤_공설운동진입(가실행)_사본 - 파주 북시티(이채)" xfId="9371"/>
    <cellStyle name="콤_공설운동진입(가실행)_파주 BOOK CITY(통보용)" xfId="9323"/>
    <cellStyle name="콤_공설운동진입(가실행)_파주 BOOK CITY가실행내역" xfId="9370"/>
    <cellStyle name="콤_공설운동진입(가실행)_파주 북시티(이채)제출" xfId="9322"/>
    <cellStyle name="콤_공설운동진입(가실행)_파주 북시티(전체)제출(변경전)" xfId="9369"/>
    <cellStyle name="콤_사본 - 파주 북시티(이채)" xfId="9321"/>
    <cellStyle name="콤_토목내역서" xfId="10555"/>
    <cellStyle name="콤_토목내역서_BOOKCITY(전기)" xfId="9368"/>
    <cellStyle name="콤_토목내역서_공설운동진입(가실행)" xfId="9320"/>
    <cellStyle name="콤_토목내역서_공설운동진입(가실행)_BOOKCITY(전기)" xfId="9319"/>
    <cellStyle name="콤_토목내역서_공설운동진입(가실행)_사본 - 파주 북시티(이채)" xfId="9318"/>
    <cellStyle name="콤_토목내역서_공설운동진입(가실행)_파주 BOOK CITY(통보용)" xfId="9317"/>
    <cellStyle name="콤_토목내역서_공설운동진입(가실행)_파주 BOOK CITY가실행내역" xfId="9316"/>
    <cellStyle name="콤_토목내역서_공설운동진입(가실행)_파주 북시티(이채)제출" xfId="9315"/>
    <cellStyle name="콤_토목내역서_공설운동진입(가실행)_파주 북시티(전체)제출(변경전)" xfId="9314"/>
    <cellStyle name="콤_토목내역서_사본 - 파주 북시티(이채)" xfId="9313"/>
    <cellStyle name="콤_토목내역서_파주 BOOK CITY(통보용)" xfId="9367"/>
    <cellStyle name="콤_토목내역서_파주 BOOK CITY가실행내역" xfId="9312"/>
    <cellStyle name="콤_토목내역서_파주 북시티(이채)제출" xfId="9366"/>
    <cellStyle name="콤_토목내역서_파주 북시티(전체)제출(변경전)" xfId="9311"/>
    <cellStyle name="콤_파주 BOOK CITY(통보용)" xfId="9365"/>
    <cellStyle name="콤_파주 BOOK CITY가실행내역" xfId="9310"/>
    <cellStyle name="콤_파주 북시티(이채)제출" xfId="9364"/>
    <cellStyle name="콤_파주 북시티(전체)제출(변경전)" xfId="9309"/>
    <cellStyle name="콤냡?&lt;_x000f_$??: `1_1 " xfId="2876"/>
    <cellStyle name="콤냡?&lt;_x000f_$??:_x0009_`1_1 " xfId="2877"/>
    <cellStyle name="콤마 [" xfId="9308"/>
    <cellStyle name="콤마 [ - 유형1" xfId="5595"/>
    <cellStyle name="콤마 [ - 유형2" xfId="5596"/>
    <cellStyle name="콤마 [ - 유형3" xfId="5597"/>
    <cellStyle name="콤마 [ - 유형4" xfId="5598"/>
    <cellStyle name="콤마 [ - 유형5" xfId="5599"/>
    <cellStyle name="콤마 [ - 유형6" xfId="5600"/>
    <cellStyle name="콤마 [ - 유형7" xfId="5601"/>
    <cellStyle name="콤마 [ - 유형8" xfId="5602"/>
    <cellStyle name="콤마 []" xfId="2878"/>
    <cellStyle name="콤마 [0]" xfId="576"/>
    <cellStyle name="콤마 [0]/원" xfId="577"/>
    <cellStyle name="콤마 [0]?SAUP-1" xfId="5603"/>
    <cellStyle name="콤마 [0]_" xfId="9307"/>
    <cellStyle name="콤마 [0]⛸SAUP-1" xfId="5604"/>
    <cellStyle name="콤마 [1]" xfId="5605"/>
    <cellStyle name="콤마 [2]" xfId="578"/>
    <cellStyle name="콤마 [2] 2" xfId="5606"/>
    <cellStyle name="콤마 [2] 3" xfId="9306"/>
    <cellStyle name="콤마,_x0005__x0014_" xfId="2879"/>
    <cellStyle name="콤마[0]" xfId="579"/>
    <cellStyle name="콤마[0] 2" xfId="2880"/>
    <cellStyle name="콤마_  종  합  " xfId="580"/>
    <cellStyle name="쾰화_증컿요인 (2(_자금운쇌 " xfId="2881"/>
    <cellStyle name="큰글자" xfId="5607"/>
    <cellStyle name="통" xfId="9305"/>
    <cellStyle name="통_BOOKCITY(전기)" xfId="9363"/>
    <cellStyle name="통_공설운동진입(가실행)" xfId="9304"/>
    <cellStyle name="통_공설운동진입(가실행)_BOOKCITY(전기)" xfId="9362"/>
    <cellStyle name="통_공설운동진입(가실행)_사본 - 파주 북시티(이채)" xfId="9303"/>
    <cellStyle name="통_공설운동진입(가실행)_파주 BOOK CITY(통보용)" xfId="9361"/>
    <cellStyle name="통_공설운동진입(가실행)_파주 BOOK CITY가실행내역" xfId="9302"/>
    <cellStyle name="통_공설운동진입(가실행)_파주 북시티(이채)제출" xfId="9360"/>
    <cellStyle name="통_공설운동진입(가실행)_파주 북시티(전체)제출(변경전)" xfId="9301"/>
    <cellStyle name="통_사본 - 파주 북시티(이채)" xfId="9300"/>
    <cellStyle name="통_토목내역서" xfId="9299"/>
    <cellStyle name="통_토목내역서_BOOKCITY(전기)" xfId="9298"/>
    <cellStyle name="통_토목내역서_공설운동진입(가실행)" xfId="9297"/>
    <cellStyle name="통_토목내역서_공설운동진입(가실행)_BOOKCITY(전기)" xfId="9296"/>
    <cellStyle name="통_토목내역서_공설운동진입(가실행)_사본 - 파주 북시티(이채)" xfId="9295"/>
    <cellStyle name="통_토목내역서_공설운동진입(가실행)_파주 BOOK CITY(통보용)" xfId="9359"/>
    <cellStyle name="통_토목내역서_공설운동진입(가실행)_파주 BOOK CITY가실행내역" xfId="9294"/>
    <cellStyle name="통_토목내역서_공설운동진입(가실행)_파주 북시티(이채)제출" xfId="9358"/>
    <cellStyle name="통_토목내역서_공설운동진입(가실행)_파주 북시티(전체)제출(변경전)" xfId="9293"/>
    <cellStyle name="통_토목내역서_사본 - 파주 북시티(이채)" xfId="9357"/>
    <cellStyle name="통_토목내역서_파주 BOOK CITY(통보용)" xfId="9292"/>
    <cellStyle name="통_토목내역서_파주 BOOK CITY가실행내역" xfId="9356"/>
    <cellStyle name="통_토목내역서_파주 북시티(이채)제출" xfId="9291"/>
    <cellStyle name="통_토목내역서_파주 북시티(전체)제출(변경전)" xfId="9290"/>
    <cellStyle name="통_파주 BOOK CITY(통보용)" xfId="9289"/>
    <cellStyle name="통_파주 BOOK CITY가실행내역" xfId="9288"/>
    <cellStyle name="통_파주 북시티(이채)제출" xfId="9287"/>
    <cellStyle name="통_파주 북시티(전체)제출(변경전)" xfId="9286"/>
    <cellStyle name="통T" xfId="2882"/>
    <cellStyle name="통화 [" xfId="9285"/>
    <cellStyle name="通貨 [0.00]_Ratio98" xfId="2883"/>
    <cellStyle name="통화 [0] 2" xfId="581"/>
    <cellStyle name="통화 [0] 2 2" xfId="5608"/>
    <cellStyle name="통화 [0] 2 2 2" xfId="5609"/>
    <cellStyle name="통화 [0] 2 2 2 2" xfId="5610"/>
    <cellStyle name="통화 [0] 2 2 2 2 2" xfId="5611"/>
    <cellStyle name="통화 [0] 2 2 2 2 2 2" xfId="5612"/>
    <cellStyle name="통화 [0] 2 2 2 2 2 2 2" xfId="5613"/>
    <cellStyle name="통화 [0] 2 2 2 2 2 2 2 2" xfId="8440"/>
    <cellStyle name="통화 [0] 2 2 2 2 2 2 2 2 2" xfId="13295"/>
    <cellStyle name="통화 [0] 2 2 2 2 2 2 2 3" xfId="10572"/>
    <cellStyle name="통화 [0] 2 2 2 2 2 2 3" xfId="8439"/>
    <cellStyle name="통화 [0] 2 2 2 2 2 2 3 2" xfId="13294"/>
    <cellStyle name="통화 [0] 2 2 2 2 2 2 4" xfId="10571"/>
    <cellStyle name="통화 [0] 2 2 2 2 2 3" xfId="5614"/>
    <cellStyle name="통화 [0] 2 2 2 2 2 3 2" xfId="8441"/>
    <cellStyle name="통화 [0] 2 2 2 2 2 3 2 2" xfId="13296"/>
    <cellStyle name="통화 [0] 2 2 2 2 2 3 3" xfId="10573"/>
    <cellStyle name="통화 [0] 2 2 2 2 2 4" xfId="8438"/>
    <cellStyle name="통화 [0] 2 2 2 2 2 4 2" xfId="13293"/>
    <cellStyle name="통화 [0] 2 2 2 2 2 5" xfId="10570"/>
    <cellStyle name="통화 [0] 2 2 2 2 3" xfId="5615"/>
    <cellStyle name="통화 [0] 2 2 2 2 3 2" xfId="5616"/>
    <cellStyle name="통화 [0] 2 2 2 2 3 2 2" xfId="8443"/>
    <cellStyle name="통화 [0] 2 2 2 2 3 2 2 2" xfId="13298"/>
    <cellStyle name="통화 [0] 2 2 2 2 3 2 3" xfId="10575"/>
    <cellStyle name="통화 [0] 2 2 2 2 3 3" xfId="8442"/>
    <cellStyle name="통화 [0] 2 2 2 2 3 3 2" xfId="13297"/>
    <cellStyle name="통화 [0] 2 2 2 2 3 4" xfId="10574"/>
    <cellStyle name="통화 [0] 2 2 2 2 4" xfId="5617"/>
    <cellStyle name="통화 [0] 2 2 2 2 4 2" xfId="8444"/>
    <cellStyle name="통화 [0] 2 2 2 2 4 2 2" xfId="13299"/>
    <cellStyle name="통화 [0] 2 2 2 2 4 3" xfId="10576"/>
    <cellStyle name="통화 [0] 2 2 2 2 5" xfId="8437"/>
    <cellStyle name="통화 [0] 2 2 2 2 5 2" xfId="13292"/>
    <cellStyle name="통화 [0] 2 2 2 2 6" xfId="10569"/>
    <cellStyle name="통화 [0] 2 2 2 3" xfId="5618"/>
    <cellStyle name="통화 [0] 2 2 2 3 2" xfId="5619"/>
    <cellStyle name="통화 [0] 2 2 2 3 2 2" xfId="5620"/>
    <cellStyle name="통화 [0] 2 2 2 3 2 2 2" xfId="5621"/>
    <cellStyle name="통화 [0] 2 2 2 3 2 2 2 2" xfId="8448"/>
    <cellStyle name="통화 [0] 2 2 2 3 2 2 2 2 2" xfId="13303"/>
    <cellStyle name="통화 [0] 2 2 2 3 2 2 2 3" xfId="10580"/>
    <cellStyle name="통화 [0] 2 2 2 3 2 2 3" xfId="8447"/>
    <cellStyle name="통화 [0] 2 2 2 3 2 2 3 2" xfId="13302"/>
    <cellStyle name="통화 [0] 2 2 2 3 2 2 4" xfId="10579"/>
    <cellStyle name="통화 [0] 2 2 2 3 2 3" xfId="5622"/>
    <cellStyle name="통화 [0] 2 2 2 3 2 3 2" xfId="8449"/>
    <cellStyle name="통화 [0] 2 2 2 3 2 3 2 2" xfId="13304"/>
    <cellStyle name="통화 [0] 2 2 2 3 2 3 3" xfId="10581"/>
    <cellStyle name="통화 [0] 2 2 2 3 2 4" xfId="8446"/>
    <cellStyle name="통화 [0] 2 2 2 3 2 4 2" xfId="13301"/>
    <cellStyle name="통화 [0] 2 2 2 3 2 5" xfId="10578"/>
    <cellStyle name="통화 [0] 2 2 2 3 3" xfId="5623"/>
    <cellStyle name="통화 [0] 2 2 2 3 3 2" xfId="5624"/>
    <cellStyle name="통화 [0] 2 2 2 3 3 2 2" xfId="8451"/>
    <cellStyle name="통화 [0] 2 2 2 3 3 2 2 2" xfId="13306"/>
    <cellStyle name="통화 [0] 2 2 2 3 3 2 3" xfId="10583"/>
    <cellStyle name="통화 [0] 2 2 2 3 3 3" xfId="8450"/>
    <cellStyle name="통화 [0] 2 2 2 3 3 3 2" xfId="13305"/>
    <cellStyle name="통화 [0] 2 2 2 3 3 4" xfId="10582"/>
    <cellStyle name="통화 [0] 2 2 2 3 4" xfId="5625"/>
    <cellStyle name="통화 [0] 2 2 2 3 4 2" xfId="8452"/>
    <cellStyle name="통화 [0] 2 2 2 3 4 2 2" xfId="13307"/>
    <cellStyle name="통화 [0] 2 2 2 3 4 3" xfId="10584"/>
    <cellStyle name="통화 [0] 2 2 2 3 5" xfId="8445"/>
    <cellStyle name="통화 [0] 2 2 2 3 5 2" xfId="13300"/>
    <cellStyle name="통화 [0] 2 2 2 3 6" xfId="10577"/>
    <cellStyle name="통화 [0] 2 2 2 4" xfId="5626"/>
    <cellStyle name="통화 [0] 2 2 2 4 2" xfId="5627"/>
    <cellStyle name="통화 [0] 2 2 2 4 2 2" xfId="5628"/>
    <cellStyle name="통화 [0] 2 2 2 4 2 2 2" xfId="8455"/>
    <cellStyle name="통화 [0] 2 2 2 4 2 2 2 2" xfId="13310"/>
    <cellStyle name="통화 [0] 2 2 2 4 2 2 3" xfId="10587"/>
    <cellStyle name="통화 [0] 2 2 2 4 2 3" xfId="8454"/>
    <cellStyle name="통화 [0] 2 2 2 4 2 3 2" xfId="13309"/>
    <cellStyle name="통화 [0] 2 2 2 4 2 4" xfId="10586"/>
    <cellStyle name="통화 [0] 2 2 2 4 3" xfId="5629"/>
    <cellStyle name="통화 [0] 2 2 2 4 3 2" xfId="8456"/>
    <cellStyle name="통화 [0] 2 2 2 4 3 2 2" xfId="13311"/>
    <cellStyle name="통화 [0] 2 2 2 4 3 3" xfId="10588"/>
    <cellStyle name="통화 [0] 2 2 2 4 4" xfId="8453"/>
    <cellStyle name="통화 [0] 2 2 2 4 4 2" xfId="13308"/>
    <cellStyle name="통화 [0] 2 2 2 4 5" xfId="10585"/>
    <cellStyle name="통화 [0] 2 2 2 5" xfId="5630"/>
    <cellStyle name="통화 [0] 2 2 2 5 2" xfId="5631"/>
    <cellStyle name="통화 [0] 2 2 2 5 2 2" xfId="8458"/>
    <cellStyle name="통화 [0] 2 2 2 5 2 2 2" xfId="13313"/>
    <cellStyle name="통화 [0] 2 2 2 5 2 3" xfId="10590"/>
    <cellStyle name="통화 [0] 2 2 2 5 3" xfId="8457"/>
    <cellStyle name="통화 [0] 2 2 2 5 3 2" xfId="13312"/>
    <cellStyle name="통화 [0] 2 2 2 5 4" xfId="10589"/>
    <cellStyle name="통화 [0] 2 2 2 6" xfId="5632"/>
    <cellStyle name="통화 [0] 2 2 2 6 2" xfId="8459"/>
    <cellStyle name="통화 [0] 2 2 2 6 2 2" xfId="13314"/>
    <cellStyle name="통화 [0] 2 2 2 6 3" xfId="10591"/>
    <cellStyle name="통화 [0] 2 2 2 7" xfId="8436"/>
    <cellStyle name="통화 [0] 2 2 2 7 2" xfId="13291"/>
    <cellStyle name="통화 [0] 2 2 2 8" xfId="10568"/>
    <cellStyle name="통화 [0] 2 2 3" xfId="5633"/>
    <cellStyle name="통화 [0] 2 2 3 2" xfId="5634"/>
    <cellStyle name="통화 [0] 2 2 3 2 2" xfId="5635"/>
    <cellStyle name="통화 [0] 2 2 3 2 2 2" xfId="5636"/>
    <cellStyle name="통화 [0] 2 2 3 2 2 2 2" xfId="8463"/>
    <cellStyle name="통화 [0] 2 2 3 2 2 2 2 2" xfId="13318"/>
    <cellStyle name="통화 [0] 2 2 3 2 2 2 3" xfId="10595"/>
    <cellStyle name="통화 [0] 2 2 3 2 2 3" xfId="8462"/>
    <cellStyle name="통화 [0] 2 2 3 2 2 3 2" xfId="13317"/>
    <cellStyle name="통화 [0] 2 2 3 2 2 4" xfId="10594"/>
    <cellStyle name="통화 [0] 2 2 3 2 3" xfId="5637"/>
    <cellStyle name="통화 [0] 2 2 3 2 3 2" xfId="8464"/>
    <cellStyle name="통화 [0] 2 2 3 2 3 2 2" xfId="13319"/>
    <cellStyle name="통화 [0] 2 2 3 2 3 3" xfId="10596"/>
    <cellStyle name="통화 [0] 2 2 3 2 4" xfId="8461"/>
    <cellStyle name="통화 [0] 2 2 3 2 4 2" xfId="13316"/>
    <cellStyle name="통화 [0] 2 2 3 2 5" xfId="10593"/>
    <cellStyle name="통화 [0] 2 2 3 3" xfId="5638"/>
    <cellStyle name="통화 [0] 2 2 3 3 2" xfId="5639"/>
    <cellStyle name="통화 [0] 2 2 3 3 2 2" xfId="8466"/>
    <cellStyle name="통화 [0] 2 2 3 3 2 2 2" xfId="13321"/>
    <cellStyle name="통화 [0] 2 2 3 3 2 3" xfId="10598"/>
    <cellStyle name="통화 [0] 2 2 3 3 3" xfId="8465"/>
    <cellStyle name="통화 [0] 2 2 3 3 3 2" xfId="13320"/>
    <cellStyle name="통화 [0] 2 2 3 3 4" xfId="10597"/>
    <cellStyle name="통화 [0] 2 2 3 4" xfId="5640"/>
    <cellStyle name="통화 [0] 2 2 3 4 2" xfId="8467"/>
    <cellStyle name="통화 [0] 2 2 3 4 2 2" xfId="13322"/>
    <cellStyle name="통화 [0] 2 2 3 4 3" xfId="10599"/>
    <cellStyle name="통화 [0] 2 2 3 5" xfId="8460"/>
    <cellStyle name="통화 [0] 2 2 3 5 2" xfId="13315"/>
    <cellStyle name="통화 [0] 2 2 3 6" xfId="10592"/>
    <cellStyle name="통화 [0] 2 2 4" xfId="5641"/>
    <cellStyle name="통화 [0] 2 2 4 2" xfId="5642"/>
    <cellStyle name="통화 [0] 2 2 4 2 2" xfId="5643"/>
    <cellStyle name="통화 [0] 2 2 4 2 2 2" xfId="5644"/>
    <cellStyle name="통화 [0] 2 2 4 2 2 2 2" xfId="8471"/>
    <cellStyle name="통화 [0] 2 2 4 2 2 2 2 2" xfId="13326"/>
    <cellStyle name="통화 [0] 2 2 4 2 2 2 3" xfId="10603"/>
    <cellStyle name="통화 [0] 2 2 4 2 2 3" xfId="8470"/>
    <cellStyle name="통화 [0] 2 2 4 2 2 3 2" xfId="13325"/>
    <cellStyle name="통화 [0] 2 2 4 2 2 4" xfId="10602"/>
    <cellStyle name="통화 [0] 2 2 4 2 3" xfId="5645"/>
    <cellStyle name="통화 [0] 2 2 4 2 3 2" xfId="8472"/>
    <cellStyle name="통화 [0] 2 2 4 2 3 2 2" xfId="13327"/>
    <cellStyle name="통화 [0] 2 2 4 2 3 3" xfId="10604"/>
    <cellStyle name="통화 [0] 2 2 4 2 4" xfId="8469"/>
    <cellStyle name="통화 [0] 2 2 4 2 4 2" xfId="13324"/>
    <cellStyle name="통화 [0] 2 2 4 2 5" xfId="10601"/>
    <cellStyle name="통화 [0] 2 2 4 3" xfId="5646"/>
    <cellStyle name="통화 [0] 2 2 4 3 2" xfId="5647"/>
    <cellStyle name="통화 [0] 2 2 4 3 2 2" xfId="8474"/>
    <cellStyle name="통화 [0] 2 2 4 3 2 2 2" xfId="13329"/>
    <cellStyle name="통화 [0] 2 2 4 3 2 3" xfId="10606"/>
    <cellStyle name="통화 [0] 2 2 4 3 3" xfId="8473"/>
    <cellStyle name="통화 [0] 2 2 4 3 3 2" xfId="13328"/>
    <cellStyle name="통화 [0] 2 2 4 3 4" xfId="10605"/>
    <cellStyle name="통화 [0] 2 2 4 4" xfId="5648"/>
    <cellStyle name="통화 [0] 2 2 4 4 2" xfId="8475"/>
    <cellStyle name="통화 [0] 2 2 4 4 2 2" xfId="13330"/>
    <cellStyle name="통화 [0] 2 2 4 4 3" xfId="10607"/>
    <cellStyle name="통화 [0] 2 2 4 5" xfId="8468"/>
    <cellStyle name="통화 [0] 2 2 4 5 2" xfId="13323"/>
    <cellStyle name="통화 [0] 2 2 4 6" xfId="10600"/>
    <cellStyle name="통화 [0] 2 2 5" xfId="5649"/>
    <cellStyle name="통화 [0] 2 2 5 2" xfId="5650"/>
    <cellStyle name="통화 [0] 2 2 5 2 2" xfId="5651"/>
    <cellStyle name="통화 [0] 2 2 5 2 2 2" xfId="8478"/>
    <cellStyle name="통화 [0] 2 2 5 2 2 2 2" xfId="13333"/>
    <cellStyle name="통화 [0] 2 2 5 2 2 3" xfId="10610"/>
    <cellStyle name="통화 [0] 2 2 5 2 3" xfId="8477"/>
    <cellStyle name="통화 [0] 2 2 5 2 3 2" xfId="13332"/>
    <cellStyle name="통화 [0] 2 2 5 2 4" xfId="10609"/>
    <cellStyle name="통화 [0] 2 2 5 3" xfId="5652"/>
    <cellStyle name="통화 [0] 2 2 5 3 2" xfId="8479"/>
    <cellStyle name="통화 [0] 2 2 5 3 2 2" xfId="13334"/>
    <cellStyle name="통화 [0] 2 2 5 3 3" xfId="10611"/>
    <cellStyle name="통화 [0] 2 2 5 4" xfId="8476"/>
    <cellStyle name="통화 [0] 2 2 5 4 2" xfId="13331"/>
    <cellStyle name="통화 [0] 2 2 5 5" xfId="10608"/>
    <cellStyle name="통화 [0] 2 2 6" xfId="5653"/>
    <cellStyle name="통화 [0] 2 2 6 2" xfId="5654"/>
    <cellStyle name="통화 [0] 2 2 6 2 2" xfId="8481"/>
    <cellStyle name="통화 [0] 2 2 6 2 2 2" xfId="13336"/>
    <cellStyle name="통화 [0] 2 2 6 2 3" xfId="10613"/>
    <cellStyle name="통화 [0] 2 2 6 3" xfId="8480"/>
    <cellStyle name="통화 [0] 2 2 6 3 2" xfId="13335"/>
    <cellStyle name="통화 [0] 2 2 6 4" xfId="10612"/>
    <cellStyle name="통화 [0] 2 2 7" xfId="5655"/>
    <cellStyle name="통화 [0] 2 2 7 2" xfId="8482"/>
    <cellStyle name="통화 [0] 2 2 7 2 2" xfId="13337"/>
    <cellStyle name="통화 [0] 2 2 7 3" xfId="10614"/>
    <cellStyle name="통화 [0] 2 2 8" xfId="8435"/>
    <cellStyle name="통화 [0] 2 2 8 2" xfId="13290"/>
    <cellStyle name="통화 [0] 2 2 9" xfId="10567"/>
    <cellStyle name="통화 [0] 2 3" xfId="5656"/>
    <cellStyle name="통화 [0] 2 3 2" xfId="5657"/>
    <cellStyle name="통화 [0] 2 3 2 2" xfId="5658"/>
    <cellStyle name="통화 [0] 2 3 2 2 2" xfId="5659"/>
    <cellStyle name="통화 [0] 2 3 2 2 2 2" xfId="5660"/>
    <cellStyle name="통화 [0] 2 3 2 2 2 2 2" xfId="5661"/>
    <cellStyle name="통화 [0] 2 3 2 2 2 2 2 2" xfId="8488"/>
    <cellStyle name="통화 [0] 2 3 2 2 2 2 2 2 2" xfId="13343"/>
    <cellStyle name="통화 [0] 2 3 2 2 2 2 2 3" xfId="10620"/>
    <cellStyle name="통화 [0] 2 3 2 2 2 2 3" xfId="8487"/>
    <cellStyle name="통화 [0] 2 3 2 2 2 2 3 2" xfId="13342"/>
    <cellStyle name="통화 [0] 2 3 2 2 2 2 4" xfId="10619"/>
    <cellStyle name="통화 [0] 2 3 2 2 2 3" xfId="5662"/>
    <cellStyle name="통화 [0] 2 3 2 2 2 3 2" xfId="8489"/>
    <cellStyle name="통화 [0] 2 3 2 2 2 3 2 2" xfId="13344"/>
    <cellStyle name="통화 [0] 2 3 2 2 2 3 3" xfId="10621"/>
    <cellStyle name="통화 [0] 2 3 2 2 2 4" xfId="8486"/>
    <cellStyle name="통화 [0] 2 3 2 2 2 4 2" xfId="13341"/>
    <cellStyle name="통화 [0] 2 3 2 2 2 5" xfId="10618"/>
    <cellStyle name="통화 [0] 2 3 2 2 3" xfId="5663"/>
    <cellStyle name="통화 [0] 2 3 2 2 3 2" xfId="5664"/>
    <cellStyle name="통화 [0] 2 3 2 2 3 2 2" xfId="8491"/>
    <cellStyle name="통화 [0] 2 3 2 2 3 2 2 2" xfId="13346"/>
    <cellStyle name="통화 [0] 2 3 2 2 3 2 3" xfId="10623"/>
    <cellStyle name="통화 [0] 2 3 2 2 3 3" xfId="8490"/>
    <cellStyle name="통화 [0] 2 3 2 2 3 3 2" xfId="13345"/>
    <cellStyle name="통화 [0] 2 3 2 2 3 4" xfId="10622"/>
    <cellStyle name="통화 [0] 2 3 2 2 4" xfId="5665"/>
    <cellStyle name="통화 [0] 2 3 2 2 4 2" xfId="8492"/>
    <cellStyle name="통화 [0] 2 3 2 2 4 2 2" xfId="13347"/>
    <cellStyle name="통화 [0] 2 3 2 2 4 3" xfId="10624"/>
    <cellStyle name="통화 [0] 2 3 2 2 5" xfId="8485"/>
    <cellStyle name="통화 [0] 2 3 2 2 5 2" xfId="13340"/>
    <cellStyle name="통화 [0] 2 3 2 2 6" xfId="10617"/>
    <cellStyle name="통화 [0] 2 3 2 3" xfId="5666"/>
    <cellStyle name="통화 [0] 2 3 2 3 2" xfId="5667"/>
    <cellStyle name="통화 [0] 2 3 2 3 2 2" xfId="5668"/>
    <cellStyle name="통화 [0] 2 3 2 3 2 2 2" xfId="5669"/>
    <cellStyle name="통화 [0] 2 3 2 3 2 2 2 2" xfId="8496"/>
    <cellStyle name="통화 [0] 2 3 2 3 2 2 2 2 2" xfId="13351"/>
    <cellStyle name="통화 [0] 2 3 2 3 2 2 2 3" xfId="10628"/>
    <cellStyle name="통화 [0] 2 3 2 3 2 2 3" xfId="8495"/>
    <cellStyle name="통화 [0] 2 3 2 3 2 2 3 2" xfId="13350"/>
    <cellStyle name="통화 [0] 2 3 2 3 2 2 4" xfId="10627"/>
    <cellStyle name="통화 [0] 2 3 2 3 2 3" xfId="5670"/>
    <cellStyle name="통화 [0] 2 3 2 3 2 3 2" xfId="8497"/>
    <cellStyle name="통화 [0] 2 3 2 3 2 3 2 2" xfId="13352"/>
    <cellStyle name="통화 [0] 2 3 2 3 2 3 3" xfId="10629"/>
    <cellStyle name="통화 [0] 2 3 2 3 2 4" xfId="8494"/>
    <cellStyle name="통화 [0] 2 3 2 3 2 4 2" xfId="13349"/>
    <cellStyle name="통화 [0] 2 3 2 3 2 5" xfId="10626"/>
    <cellStyle name="통화 [0] 2 3 2 3 3" xfId="5671"/>
    <cellStyle name="통화 [0] 2 3 2 3 3 2" xfId="5672"/>
    <cellStyle name="통화 [0] 2 3 2 3 3 2 2" xfId="8499"/>
    <cellStyle name="통화 [0] 2 3 2 3 3 2 2 2" xfId="13354"/>
    <cellStyle name="통화 [0] 2 3 2 3 3 2 3" xfId="10631"/>
    <cellStyle name="통화 [0] 2 3 2 3 3 3" xfId="8498"/>
    <cellStyle name="통화 [0] 2 3 2 3 3 3 2" xfId="13353"/>
    <cellStyle name="통화 [0] 2 3 2 3 3 4" xfId="10630"/>
    <cellStyle name="통화 [0] 2 3 2 3 4" xfId="5673"/>
    <cellStyle name="통화 [0] 2 3 2 3 4 2" xfId="8500"/>
    <cellStyle name="통화 [0] 2 3 2 3 4 2 2" xfId="13355"/>
    <cellStyle name="통화 [0] 2 3 2 3 4 3" xfId="10632"/>
    <cellStyle name="통화 [0] 2 3 2 3 5" xfId="8493"/>
    <cellStyle name="통화 [0] 2 3 2 3 5 2" xfId="13348"/>
    <cellStyle name="통화 [0] 2 3 2 3 6" xfId="10625"/>
    <cellStyle name="통화 [0] 2 3 2 4" xfId="5674"/>
    <cellStyle name="통화 [0] 2 3 2 4 2" xfId="5675"/>
    <cellStyle name="통화 [0] 2 3 2 4 2 2" xfId="5676"/>
    <cellStyle name="통화 [0] 2 3 2 4 2 2 2" xfId="8503"/>
    <cellStyle name="통화 [0] 2 3 2 4 2 2 2 2" xfId="13358"/>
    <cellStyle name="통화 [0] 2 3 2 4 2 2 3" xfId="10635"/>
    <cellStyle name="통화 [0] 2 3 2 4 2 3" xfId="8502"/>
    <cellStyle name="통화 [0] 2 3 2 4 2 3 2" xfId="13357"/>
    <cellStyle name="통화 [0] 2 3 2 4 2 4" xfId="10634"/>
    <cellStyle name="통화 [0] 2 3 2 4 3" xfId="5677"/>
    <cellStyle name="통화 [0] 2 3 2 4 3 2" xfId="8504"/>
    <cellStyle name="통화 [0] 2 3 2 4 3 2 2" xfId="13359"/>
    <cellStyle name="통화 [0] 2 3 2 4 3 3" xfId="10636"/>
    <cellStyle name="통화 [0] 2 3 2 4 4" xfId="8501"/>
    <cellStyle name="통화 [0] 2 3 2 4 4 2" xfId="13356"/>
    <cellStyle name="통화 [0] 2 3 2 4 5" xfId="10633"/>
    <cellStyle name="통화 [0] 2 3 2 5" xfId="5678"/>
    <cellStyle name="통화 [0] 2 3 2 5 2" xfId="5679"/>
    <cellStyle name="통화 [0] 2 3 2 5 2 2" xfId="8506"/>
    <cellStyle name="통화 [0] 2 3 2 5 2 2 2" xfId="13361"/>
    <cellStyle name="통화 [0] 2 3 2 5 2 3" xfId="10638"/>
    <cellStyle name="통화 [0] 2 3 2 5 3" xfId="8505"/>
    <cellStyle name="통화 [0] 2 3 2 5 3 2" xfId="13360"/>
    <cellStyle name="통화 [0] 2 3 2 5 4" xfId="10637"/>
    <cellStyle name="통화 [0] 2 3 2 6" xfId="5680"/>
    <cellStyle name="통화 [0] 2 3 2 6 2" xfId="8507"/>
    <cellStyle name="통화 [0] 2 3 2 6 2 2" xfId="13362"/>
    <cellStyle name="통화 [0] 2 3 2 6 3" xfId="10639"/>
    <cellStyle name="통화 [0] 2 3 2 7" xfId="8484"/>
    <cellStyle name="통화 [0] 2 3 2 7 2" xfId="13339"/>
    <cellStyle name="통화 [0] 2 3 2 8" xfId="10616"/>
    <cellStyle name="통화 [0] 2 3 3" xfId="5681"/>
    <cellStyle name="통화 [0] 2 3 3 2" xfId="5682"/>
    <cellStyle name="통화 [0] 2 3 3 2 2" xfId="5683"/>
    <cellStyle name="통화 [0] 2 3 3 2 2 2" xfId="5684"/>
    <cellStyle name="통화 [0] 2 3 3 2 2 2 2" xfId="8511"/>
    <cellStyle name="통화 [0] 2 3 3 2 2 2 2 2" xfId="13366"/>
    <cellStyle name="통화 [0] 2 3 3 2 2 2 3" xfId="10643"/>
    <cellStyle name="통화 [0] 2 3 3 2 2 3" xfId="8510"/>
    <cellStyle name="통화 [0] 2 3 3 2 2 3 2" xfId="13365"/>
    <cellStyle name="통화 [0] 2 3 3 2 2 4" xfId="10642"/>
    <cellStyle name="통화 [0] 2 3 3 2 3" xfId="5685"/>
    <cellStyle name="통화 [0] 2 3 3 2 3 2" xfId="8512"/>
    <cellStyle name="통화 [0] 2 3 3 2 3 2 2" xfId="13367"/>
    <cellStyle name="통화 [0] 2 3 3 2 3 3" xfId="10644"/>
    <cellStyle name="통화 [0] 2 3 3 2 4" xfId="8509"/>
    <cellStyle name="통화 [0] 2 3 3 2 4 2" xfId="13364"/>
    <cellStyle name="통화 [0] 2 3 3 2 5" xfId="10641"/>
    <cellStyle name="통화 [0] 2 3 3 3" xfId="5686"/>
    <cellStyle name="통화 [0] 2 3 3 3 2" xfId="5687"/>
    <cellStyle name="통화 [0] 2 3 3 3 2 2" xfId="8514"/>
    <cellStyle name="통화 [0] 2 3 3 3 2 2 2" xfId="13369"/>
    <cellStyle name="통화 [0] 2 3 3 3 2 3" xfId="10646"/>
    <cellStyle name="통화 [0] 2 3 3 3 3" xfId="8513"/>
    <cellStyle name="통화 [0] 2 3 3 3 3 2" xfId="13368"/>
    <cellStyle name="통화 [0] 2 3 3 3 4" xfId="10645"/>
    <cellStyle name="통화 [0] 2 3 3 4" xfId="5688"/>
    <cellStyle name="통화 [0] 2 3 3 4 2" xfId="8515"/>
    <cellStyle name="통화 [0] 2 3 3 4 2 2" xfId="13370"/>
    <cellStyle name="통화 [0] 2 3 3 4 3" xfId="10647"/>
    <cellStyle name="통화 [0] 2 3 3 5" xfId="8508"/>
    <cellStyle name="통화 [0] 2 3 3 5 2" xfId="13363"/>
    <cellStyle name="통화 [0] 2 3 3 6" xfId="10640"/>
    <cellStyle name="통화 [0] 2 3 4" xfId="5689"/>
    <cellStyle name="통화 [0] 2 3 4 2" xfId="5690"/>
    <cellStyle name="통화 [0] 2 3 4 2 2" xfId="5691"/>
    <cellStyle name="통화 [0] 2 3 4 2 2 2" xfId="5692"/>
    <cellStyle name="통화 [0] 2 3 4 2 2 2 2" xfId="8519"/>
    <cellStyle name="통화 [0] 2 3 4 2 2 2 2 2" xfId="13374"/>
    <cellStyle name="통화 [0] 2 3 4 2 2 2 3" xfId="10651"/>
    <cellStyle name="통화 [0] 2 3 4 2 2 3" xfId="8518"/>
    <cellStyle name="통화 [0] 2 3 4 2 2 3 2" xfId="13373"/>
    <cellStyle name="통화 [0] 2 3 4 2 2 4" xfId="10650"/>
    <cellStyle name="통화 [0] 2 3 4 2 3" xfId="5693"/>
    <cellStyle name="통화 [0] 2 3 4 2 3 2" xfId="8520"/>
    <cellStyle name="통화 [0] 2 3 4 2 3 2 2" xfId="13375"/>
    <cellStyle name="통화 [0] 2 3 4 2 3 3" xfId="10652"/>
    <cellStyle name="통화 [0] 2 3 4 2 4" xfId="8517"/>
    <cellStyle name="통화 [0] 2 3 4 2 4 2" xfId="13372"/>
    <cellStyle name="통화 [0] 2 3 4 2 5" xfId="10649"/>
    <cellStyle name="통화 [0] 2 3 4 3" xfId="5694"/>
    <cellStyle name="통화 [0] 2 3 4 3 2" xfId="5695"/>
    <cellStyle name="통화 [0] 2 3 4 3 2 2" xfId="8522"/>
    <cellStyle name="통화 [0] 2 3 4 3 2 2 2" xfId="13377"/>
    <cellStyle name="통화 [0] 2 3 4 3 2 3" xfId="10654"/>
    <cellStyle name="통화 [0] 2 3 4 3 3" xfId="8521"/>
    <cellStyle name="통화 [0] 2 3 4 3 3 2" xfId="13376"/>
    <cellStyle name="통화 [0] 2 3 4 3 4" xfId="10653"/>
    <cellStyle name="통화 [0] 2 3 4 4" xfId="5696"/>
    <cellStyle name="통화 [0] 2 3 4 4 2" xfId="8523"/>
    <cellStyle name="통화 [0] 2 3 4 4 2 2" xfId="13378"/>
    <cellStyle name="통화 [0] 2 3 4 4 3" xfId="10655"/>
    <cellStyle name="통화 [0] 2 3 4 5" xfId="8516"/>
    <cellStyle name="통화 [0] 2 3 4 5 2" xfId="13371"/>
    <cellStyle name="통화 [0] 2 3 4 6" xfId="10648"/>
    <cellStyle name="통화 [0] 2 3 5" xfId="5697"/>
    <cellStyle name="통화 [0] 2 3 5 2" xfId="5698"/>
    <cellStyle name="통화 [0] 2 3 5 2 2" xfId="5699"/>
    <cellStyle name="통화 [0] 2 3 5 2 2 2" xfId="8526"/>
    <cellStyle name="통화 [0] 2 3 5 2 2 2 2" xfId="13381"/>
    <cellStyle name="통화 [0] 2 3 5 2 2 3" xfId="10658"/>
    <cellStyle name="통화 [0] 2 3 5 2 3" xfId="8525"/>
    <cellStyle name="통화 [0] 2 3 5 2 3 2" xfId="13380"/>
    <cellStyle name="통화 [0] 2 3 5 2 4" xfId="10657"/>
    <cellStyle name="통화 [0] 2 3 5 3" xfId="5700"/>
    <cellStyle name="통화 [0] 2 3 5 3 2" xfId="8527"/>
    <cellStyle name="통화 [0] 2 3 5 3 2 2" xfId="13382"/>
    <cellStyle name="통화 [0] 2 3 5 3 3" xfId="10659"/>
    <cellStyle name="통화 [0] 2 3 5 4" xfId="8524"/>
    <cellStyle name="통화 [0] 2 3 5 4 2" xfId="13379"/>
    <cellStyle name="통화 [0] 2 3 5 5" xfId="10656"/>
    <cellStyle name="통화 [0] 2 3 6" xfId="5701"/>
    <cellStyle name="통화 [0] 2 3 6 2" xfId="5702"/>
    <cellStyle name="통화 [0] 2 3 6 2 2" xfId="8529"/>
    <cellStyle name="통화 [0] 2 3 6 2 2 2" xfId="13384"/>
    <cellStyle name="통화 [0] 2 3 6 2 3" xfId="10661"/>
    <cellStyle name="통화 [0] 2 3 6 3" xfId="8528"/>
    <cellStyle name="통화 [0] 2 3 6 3 2" xfId="13383"/>
    <cellStyle name="통화 [0] 2 3 6 4" xfId="10660"/>
    <cellStyle name="통화 [0] 2 3 7" xfId="5703"/>
    <cellStyle name="통화 [0] 2 3 7 2" xfId="8530"/>
    <cellStyle name="통화 [0] 2 3 7 2 2" xfId="13385"/>
    <cellStyle name="통화 [0] 2 3 7 3" xfId="10662"/>
    <cellStyle name="통화 [0] 2 3 8" xfId="8483"/>
    <cellStyle name="통화 [0] 2 3 8 2" xfId="13338"/>
    <cellStyle name="통화 [0] 2 3 9" xfId="10615"/>
    <cellStyle name="통화 [0] 2 4" xfId="5704"/>
    <cellStyle name="통화 [0] 2 4 2" xfId="5705"/>
    <cellStyle name="통화 [0] 2 4 2 2" xfId="5706"/>
    <cellStyle name="통화 [0] 2 4 2 2 2" xfId="5707"/>
    <cellStyle name="통화 [0] 2 4 2 2 2 2" xfId="5708"/>
    <cellStyle name="통화 [0] 2 4 2 2 2 2 2" xfId="8535"/>
    <cellStyle name="통화 [0] 2 4 2 2 2 2 2 2" xfId="13390"/>
    <cellStyle name="통화 [0] 2 4 2 2 2 2 3" xfId="10667"/>
    <cellStyle name="통화 [0] 2 4 2 2 2 3" xfId="8534"/>
    <cellStyle name="통화 [0] 2 4 2 2 2 3 2" xfId="13389"/>
    <cellStyle name="통화 [0] 2 4 2 2 2 4" xfId="10666"/>
    <cellStyle name="통화 [0] 2 4 2 2 3" xfId="5709"/>
    <cellStyle name="통화 [0] 2 4 2 2 3 2" xfId="8536"/>
    <cellStyle name="통화 [0] 2 4 2 2 3 2 2" xfId="13391"/>
    <cellStyle name="통화 [0] 2 4 2 2 3 3" xfId="10668"/>
    <cellStyle name="통화 [0] 2 4 2 2 4" xfId="8533"/>
    <cellStyle name="통화 [0] 2 4 2 2 4 2" xfId="13388"/>
    <cellStyle name="통화 [0] 2 4 2 2 5" xfId="10665"/>
    <cellStyle name="통화 [0] 2 4 2 3" xfId="5710"/>
    <cellStyle name="통화 [0] 2 4 2 3 2" xfId="5711"/>
    <cellStyle name="통화 [0] 2 4 2 3 2 2" xfId="8538"/>
    <cellStyle name="통화 [0] 2 4 2 3 2 2 2" xfId="13393"/>
    <cellStyle name="통화 [0] 2 4 2 3 2 3" xfId="10670"/>
    <cellStyle name="통화 [0] 2 4 2 3 3" xfId="8537"/>
    <cellStyle name="통화 [0] 2 4 2 3 3 2" xfId="13392"/>
    <cellStyle name="통화 [0] 2 4 2 3 4" xfId="10669"/>
    <cellStyle name="통화 [0] 2 4 2 4" xfId="5712"/>
    <cellStyle name="통화 [0] 2 4 2 4 2" xfId="8539"/>
    <cellStyle name="통화 [0] 2 4 2 4 2 2" xfId="13394"/>
    <cellStyle name="통화 [0] 2 4 2 4 3" xfId="10671"/>
    <cellStyle name="통화 [0] 2 4 2 5" xfId="8532"/>
    <cellStyle name="통화 [0] 2 4 2 5 2" xfId="13387"/>
    <cellStyle name="통화 [0] 2 4 2 6" xfId="10664"/>
    <cellStyle name="통화 [0] 2 4 3" xfId="5713"/>
    <cellStyle name="통화 [0] 2 4 3 2" xfId="5714"/>
    <cellStyle name="통화 [0] 2 4 3 2 2" xfId="5715"/>
    <cellStyle name="통화 [0] 2 4 3 2 2 2" xfId="5716"/>
    <cellStyle name="통화 [0] 2 4 3 2 2 2 2" xfId="8543"/>
    <cellStyle name="통화 [0] 2 4 3 2 2 2 2 2" xfId="13398"/>
    <cellStyle name="통화 [0] 2 4 3 2 2 2 3" xfId="10675"/>
    <cellStyle name="통화 [0] 2 4 3 2 2 3" xfId="8542"/>
    <cellStyle name="통화 [0] 2 4 3 2 2 3 2" xfId="13397"/>
    <cellStyle name="통화 [0] 2 4 3 2 2 4" xfId="10674"/>
    <cellStyle name="통화 [0] 2 4 3 2 3" xfId="5717"/>
    <cellStyle name="통화 [0] 2 4 3 2 3 2" xfId="8544"/>
    <cellStyle name="통화 [0] 2 4 3 2 3 2 2" xfId="13399"/>
    <cellStyle name="통화 [0] 2 4 3 2 3 3" xfId="10676"/>
    <cellStyle name="통화 [0] 2 4 3 2 4" xfId="8541"/>
    <cellStyle name="통화 [0] 2 4 3 2 4 2" xfId="13396"/>
    <cellStyle name="통화 [0] 2 4 3 2 5" xfId="10673"/>
    <cellStyle name="통화 [0] 2 4 3 3" xfId="5718"/>
    <cellStyle name="통화 [0] 2 4 3 3 2" xfId="5719"/>
    <cellStyle name="통화 [0] 2 4 3 3 2 2" xfId="8546"/>
    <cellStyle name="통화 [0] 2 4 3 3 2 2 2" xfId="13401"/>
    <cellStyle name="통화 [0] 2 4 3 3 2 3" xfId="10678"/>
    <cellStyle name="통화 [0] 2 4 3 3 3" xfId="8545"/>
    <cellStyle name="통화 [0] 2 4 3 3 3 2" xfId="13400"/>
    <cellStyle name="통화 [0] 2 4 3 3 4" xfId="10677"/>
    <cellStyle name="통화 [0] 2 4 3 4" xfId="5720"/>
    <cellStyle name="통화 [0] 2 4 3 4 2" xfId="8547"/>
    <cellStyle name="통화 [0] 2 4 3 4 2 2" xfId="13402"/>
    <cellStyle name="통화 [0] 2 4 3 4 3" xfId="10679"/>
    <cellStyle name="통화 [0] 2 4 3 5" xfId="8540"/>
    <cellStyle name="통화 [0] 2 4 3 5 2" xfId="13395"/>
    <cellStyle name="통화 [0] 2 4 3 6" xfId="10672"/>
    <cellStyle name="통화 [0] 2 4 4" xfId="5721"/>
    <cellStyle name="통화 [0] 2 4 4 2" xfId="5722"/>
    <cellStyle name="통화 [0] 2 4 4 2 2" xfId="5723"/>
    <cellStyle name="통화 [0] 2 4 4 2 2 2" xfId="8550"/>
    <cellStyle name="통화 [0] 2 4 4 2 2 2 2" xfId="13405"/>
    <cellStyle name="통화 [0] 2 4 4 2 2 3" xfId="10682"/>
    <cellStyle name="통화 [0] 2 4 4 2 3" xfId="8549"/>
    <cellStyle name="통화 [0] 2 4 4 2 3 2" xfId="13404"/>
    <cellStyle name="통화 [0] 2 4 4 2 4" xfId="10681"/>
    <cellStyle name="통화 [0] 2 4 4 3" xfId="5724"/>
    <cellStyle name="통화 [0] 2 4 4 3 2" xfId="8551"/>
    <cellStyle name="통화 [0] 2 4 4 3 2 2" xfId="13406"/>
    <cellStyle name="통화 [0] 2 4 4 3 3" xfId="10683"/>
    <cellStyle name="통화 [0] 2 4 4 4" xfId="8548"/>
    <cellStyle name="통화 [0] 2 4 4 4 2" xfId="13403"/>
    <cellStyle name="통화 [0] 2 4 4 5" xfId="10680"/>
    <cellStyle name="통화 [0] 2 4 5" xfId="5725"/>
    <cellStyle name="통화 [0] 2 4 5 2" xfId="5726"/>
    <cellStyle name="통화 [0] 2 4 5 2 2" xfId="8553"/>
    <cellStyle name="통화 [0] 2 4 5 2 2 2" xfId="13408"/>
    <cellStyle name="통화 [0] 2 4 5 2 3" xfId="10685"/>
    <cellStyle name="통화 [0] 2 4 5 3" xfId="8552"/>
    <cellStyle name="통화 [0] 2 4 5 3 2" xfId="13407"/>
    <cellStyle name="통화 [0] 2 4 5 4" xfId="10684"/>
    <cellStyle name="통화 [0] 2 4 6" xfId="5727"/>
    <cellStyle name="통화 [0] 2 4 6 2" xfId="8554"/>
    <cellStyle name="통화 [0] 2 4 6 2 2" xfId="13409"/>
    <cellStyle name="통화 [0] 2 4 6 3" xfId="10686"/>
    <cellStyle name="통화 [0] 2 4 7" xfId="8531"/>
    <cellStyle name="통화 [0] 2 4 7 2" xfId="13386"/>
    <cellStyle name="통화 [0] 2 4 8" xfId="10663"/>
    <cellStyle name="통화 [0] 2 5" xfId="5728"/>
    <cellStyle name="통화 [0] 2 5 2" xfId="5729"/>
    <cellStyle name="통화 [0] 2 5 2 2" xfId="5730"/>
    <cellStyle name="통화 [0] 2 5 2 2 2" xfId="5731"/>
    <cellStyle name="통화 [0] 2 5 2 2 2 2" xfId="8558"/>
    <cellStyle name="통화 [0] 2 5 2 2 2 2 2" xfId="13413"/>
    <cellStyle name="통화 [0] 2 5 2 2 2 3" xfId="10690"/>
    <cellStyle name="통화 [0] 2 5 2 2 3" xfId="8557"/>
    <cellStyle name="통화 [0] 2 5 2 2 3 2" xfId="13412"/>
    <cellStyle name="통화 [0] 2 5 2 2 4" xfId="10689"/>
    <cellStyle name="통화 [0] 2 5 2 3" xfId="5732"/>
    <cellStyle name="통화 [0] 2 5 2 3 2" xfId="8559"/>
    <cellStyle name="통화 [0] 2 5 2 3 2 2" xfId="13414"/>
    <cellStyle name="통화 [0] 2 5 2 3 3" xfId="10691"/>
    <cellStyle name="통화 [0] 2 5 2 4" xfId="8556"/>
    <cellStyle name="통화 [0] 2 5 2 4 2" xfId="13411"/>
    <cellStyle name="통화 [0] 2 5 2 5" xfId="10688"/>
    <cellStyle name="통화 [0] 2 5 3" xfId="5733"/>
    <cellStyle name="통화 [0] 2 5 3 2" xfId="5734"/>
    <cellStyle name="통화 [0] 2 5 3 2 2" xfId="8561"/>
    <cellStyle name="통화 [0] 2 5 3 2 2 2" xfId="13416"/>
    <cellStyle name="통화 [0] 2 5 3 2 3" xfId="10693"/>
    <cellStyle name="통화 [0] 2 5 3 3" xfId="8560"/>
    <cellStyle name="통화 [0] 2 5 3 3 2" xfId="13415"/>
    <cellStyle name="통화 [0] 2 5 3 4" xfId="10692"/>
    <cellStyle name="통화 [0] 2 5 4" xfId="5735"/>
    <cellStyle name="통화 [0] 2 5 4 2" xfId="8562"/>
    <cellStyle name="통화 [0] 2 5 4 2 2" xfId="13417"/>
    <cellStyle name="통화 [0] 2 5 4 3" xfId="10694"/>
    <cellStyle name="통화 [0] 2 5 5" xfId="8555"/>
    <cellStyle name="통화 [0] 2 5 5 2" xfId="13410"/>
    <cellStyle name="통화 [0] 2 5 6" xfId="10687"/>
    <cellStyle name="통화 [0] 2 6" xfId="5736"/>
    <cellStyle name="통화 [0] 2 6 2" xfId="5737"/>
    <cellStyle name="통화 [0] 2 6 2 2" xfId="5738"/>
    <cellStyle name="통화 [0] 2 6 2 2 2" xfId="5739"/>
    <cellStyle name="통화 [0] 2 6 2 2 2 2" xfId="8566"/>
    <cellStyle name="통화 [0] 2 6 2 2 2 2 2" xfId="13421"/>
    <cellStyle name="통화 [0] 2 6 2 2 2 3" xfId="10698"/>
    <cellStyle name="통화 [0] 2 6 2 2 3" xfId="8565"/>
    <cellStyle name="통화 [0] 2 6 2 2 3 2" xfId="13420"/>
    <cellStyle name="통화 [0] 2 6 2 2 4" xfId="10697"/>
    <cellStyle name="통화 [0] 2 6 2 3" xfId="5740"/>
    <cellStyle name="통화 [0] 2 6 2 3 2" xfId="8567"/>
    <cellStyle name="통화 [0] 2 6 2 3 2 2" xfId="13422"/>
    <cellStyle name="통화 [0] 2 6 2 3 3" xfId="10699"/>
    <cellStyle name="통화 [0] 2 6 2 4" xfId="8564"/>
    <cellStyle name="통화 [0] 2 6 2 4 2" xfId="13419"/>
    <cellStyle name="통화 [0] 2 6 2 5" xfId="10696"/>
    <cellStyle name="통화 [0] 2 6 3" xfId="5741"/>
    <cellStyle name="통화 [0] 2 6 3 2" xfId="5742"/>
    <cellStyle name="통화 [0] 2 6 3 2 2" xfId="8569"/>
    <cellStyle name="통화 [0] 2 6 3 2 2 2" xfId="13424"/>
    <cellStyle name="통화 [0] 2 6 3 2 3" xfId="10701"/>
    <cellStyle name="통화 [0] 2 6 3 3" xfId="8568"/>
    <cellStyle name="통화 [0] 2 6 3 3 2" xfId="13423"/>
    <cellStyle name="통화 [0] 2 6 3 4" xfId="10700"/>
    <cellStyle name="통화 [0] 2 6 4" xfId="5743"/>
    <cellStyle name="통화 [0] 2 6 4 2" xfId="8570"/>
    <cellStyle name="통화 [0] 2 6 4 2 2" xfId="13425"/>
    <cellStyle name="통화 [0] 2 6 4 3" xfId="10702"/>
    <cellStyle name="통화 [0] 2 6 5" xfId="8563"/>
    <cellStyle name="통화 [0] 2 6 5 2" xfId="13418"/>
    <cellStyle name="통화 [0] 2 6 6" xfId="10695"/>
    <cellStyle name="통화 [0] 2 7" xfId="5744"/>
    <cellStyle name="통화 [0] 2 7 2" xfId="5745"/>
    <cellStyle name="통화 [0] 2 7 2 2" xfId="5746"/>
    <cellStyle name="통화 [0] 2 7 2 2 2" xfId="8573"/>
    <cellStyle name="통화 [0] 2 7 2 2 2 2" xfId="13428"/>
    <cellStyle name="통화 [0] 2 7 2 2 3" xfId="10705"/>
    <cellStyle name="통화 [0] 2 7 2 3" xfId="8572"/>
    <cellStyle name="통화 [0] 2 7 2 3 2" xfId="13427"/>
    <cellStyle name="통화 [0] 2 7 2 4" xfId="10704"/>
    <cellStyle name="통화 [0] 2 7 3" xfId="5747"/>
    <cellStyle name="통화 [0] 2 7 3 2" xfId="8574"/>
    <cellStyle name="통화 [0] 2 7 3 2 2" xfId="13429"/>
    <cellStyle name="통화 [0] 2 7 3 3" xfId="10706"/>
    <cellStyle name="통화 [0] 2 7 4" xfId="8571"/>
    <cellStyle name="통화 [0] 2 7 4 2" xfId="13426"/>
    <cellStyle name="통화 [0] 2 7 5" xfId="10703"/>
    <cellStyle name="통화 [0] 2 8" xfId="5748"/>
    <cellStyle name="통화 [0] 2 8 2" xfId="5749"/>
    <cellStyle name="통화 [0] 2 8 2 2" xfId="8576"/>
    <cellStyle name="통화 [0] 2 8 2 2 2" xfId="13431"/>
    <cellStyle name="통화 [0] 2 8 2 3" xfId="10708"/>
    <cellStyle name="통화 [0] 2 8 3" xfId="8575"/>
    <cellStyle name="통화 [0] 2 8 3 2" xfId="13430"/>
    <cellStyle name="통화 [0] 2 8 4" xfId="10707"/>
    <cellStyle name="통화 [0] 2 9" xfId="5750"/>
    <cellStyle name="통화 [0] 2 9 2" xfId="8577"/>
    <cellStyle name="통화 [0] 2 9 2 2" xfId="13432"/>
    <cellStyle name="통화 [0] 2 9 3" xfId="10709"/>
    <cellStyle name="通貨_Ratio98" xfId="2884"/>
    <cellStyle name="튡" xfId="2885"/>
    <cellStyle name="트럭" xfId="2886"/>
    <cellStyle name="퍼센트" xfId="582"/>
    <cellStyle name="퍼센트 2" xfId="2887"/>
    <cellStyle name="퍼센트 3" xfId="2888"/>
    <cellStyle name="퍼센트(0)" xfId="5751"/>
    <cellStyle name="퍼센트_부산_수지27층_v1" xfId="5752"/>
    <cellStyle name="평" xfId="5753"/>
    <cellStyle name="평 2" xfId="5754"/>
    <cellStyle name="평_#001-송도Gale" xfId="5755"/>
    <cellStyle name="평_#001-송도Gale_#05-사업수지_20081104(1)" xfId="5756"/>
    <cellStyle name="평_#001-송도Gale_#05-사업수지_20081104(1) 2" xfId="5757"/>
    <cellStyle name="평_#001-송도Gale_#05-사업수지-1" xfId="5758"/>
    <cellStyle name="평_#001-송도Gale_#05-사업수지-1 2" xfId="5759"/>
    <cellStyle name="평_#001-송도Gale_샘플" xfId="5760"/>
    <cellStyle name="평_#001-송도Gale_샘플 2" xfId="5761"/>
    <cellStyle name="평_#001-송도Gale_판교미래재단 사업수지" xfId="5762"/>
    <cellStyle name="평_#001-송도Gale_판교미래재단 사업수지 2" xfId="5763"/>
    <cellStyle name="평_☆SD2_Best_100%,10-50-40_6.0%_20081111" xfId="5764"/>
    <cellStyle name="평_★★CF_SD2_081203 (기획팀 수정)" xfId="5765"/>
    <cellStyle name="평_★CF_SD2_보고안_Even_20090318" xfId="5766"/>
    <cellStyle name="평_★CF_SD2_양식수정" xfId="5767"/>
    <cellStyle name="평_1. 청주 부대비용(운영기간중)" xfId="5768"/>
    <cellStyle name="평_1. 청주 부대비용(운영기간중) 2" xfId="5769"/>
    <cellStyle name="평_1. 청주 부대비용(운영기간중)_#001-송도Gale" xfId="5770"/>
    <cellStyle name="평_1. 청주 부대비용(운영기간중)_#001-송도Gale_#05-사업수지_20081104(1)" xfId="5771"/>
    <cellStyle name="평_1. 청주 부대비용(운영기간중)_#001-송도Gale_#05-사업수지_20081104(1) 2" xfId="5772"/>
    <cellStyle name="평_1. 청주 부대비용(운영기간중)_#001-송도Gale_#05-사업수지-1" xfId="5773"/>
    <cellStyle name="평_1. 청주 부대비용(운영기간중)_#001-송도Gale_#05-사업수지-1 2" xfId="5774"/>
    <cellStyle name="평_1. 청주 부대비용(운영기간중)_#001-송도Gale_샘플" xfId="5775"/>
    <cellStyle name="평_1. 청주 부대비용(운영기간중)_#001-송도Gale_샘플 2" xfId="5776"/>
    <cellStyle name="평_1. 청주 부대비용(운영기간중)_#001-송도Gale_판교미래재단 사업수지" xfId="5777"/>
    <cellStyle name="평_1. 청주 부대비용(운영기간중)_#001-송도Gale_판교미래재단 사업수지 2" xfId="5778"/>
    <cellStyle name="평_1. 청주 부대비용(운영기간중)_☆SD2_Best_100%,10-50-40_6.0%_20081111" xfId="5779"/>
    <cellStyle name="평_1. 청주 부대비용(운영기간중)_★★CF_SD2_081203 (기획팀 수정)" xfId="5780"/>
    <cellStyle name="평_1. 청주 부대비용(운영기간중)_★CF_SD2_보고안_Even_20090318" xfId="5781"/>
    <cellStyle name="평_1. 청주 부대비용(운영기간중)_★CF_SD2_양식수정" xfId="5782"/>
    <cellStyle name="평_1. 청주 부대비용(운영기간중)_CF_200904" xfId="5783"/>
    <cellStyle name="평_1. 청주 부대비용(운영기간중)_CF_부가세수정" xfId="5784"/>
    <cellStyle name="평_1. 청주 부대비용(운영기간중)_CF_분양가정수정_200904" xfId="5785"/>
    <cellStyle name="평_1. 청주 부대비용(운영기간중)_CF_분양가정수정_200904_Best" xfId="5786"/>
    <cellStyle name="평_1. 청주 부대비용(운영기간중)_CF_통합_20090629" xfId="5787"/>
    <cellStyle name="평_1.부대비용(운영기간중)050217" xfId="5788"/>
    <cellStyle name="평_1.부대비용(운영기간중)050217 2" xfId="5789"/>
    <cellStyle name="평_1.부대비용(운영기간중)050217_#001-송도Gale" xfId="5790"/>
    <cellStyle name="평_1.부대비용(운영기간중)050217_#001-송도Gale_#05-사업수지_20081104(1)" xfId="5791"/>
    <cellStyle name="평_1.부대비용(운영기간중)050217_#001-송도Gale_#05-사업수지_20081104(1) 2" xfId="5792"/>
    <cellStyle name="평_1.부대비용(운영기간중)050217_#001-송도Gale_#05-사업수지-1" xfId="5793"/>
    <cellStyle name="평_1.부대비용(운영기간중)050217_#001-송도Gale_#05-사업수지-1 2" xfId="5794"/>
    <cellStyle name="평_1.부대비용(운영기간중)050217_#001-송도Gale_샘플" xfId="5795"/>
    <cellStyle name="평_1.부대비용(운영기간중)050217_#001-송도Gale_샘플 2" xfId="5796"/>
    <cellStyle name="평_1.부대비용(운영기간중)050217_#001-송도Gale_판교미래재단 사업수지" xfId="5797"/>
    <cellStyle name="평_1.부대비용(운영기간중)050217_#001-송도Gale_판교미래재단 사업수지 2" xfId="5798"/>
    <cellStyle name="평_1.부대비용(운영기간중)050217_☆SD2_Best_100%,10-50-40_6.0%_20081111" xfId="5799"/>
    <cellStyle name="평_1.부대비용(운영기간중)050217_★★CF_SD2_081203 (기획팀 수정)" xfId="5800"/>
    <cellStyle name="평_1.부대비용(운영기간중)050217_★CF_SD2_보고안_Even_20090318" xfId="5801"/>
    <cellStyle name="평_1.부대비용(운영기간중)050217_★CF_SD2_양식수정" xfId="5802"/>
    <cellStyle name="평_1.부대비용(운영기간중)050217_CF_200904" xfId="5803"/>
    <cellStyle name="평_1.부대비용(운영기간중)050217_CF_부가세수정" xfId="5804"/>
    <cellStyle name="평_1.부대비용(운영기간중)050217_CF_분양가정수정_200904" xfId="5805"/>
    <cellStyle name="평_1.부대비용(운영기간중)050217_CF_분양가정수정_200904_Best" xfId="5806"/>
    <cellStyle name="평_1.부대비용(운영기간중)050217_CF_통합_20090629" xfId="5807"/>
    <cellStyle name="평_6. 전력비 총괄(2004.3.16)" xfId="5808"/>
    <cellStyle name="평_6. 전력비 총괄(2004.3.16) 2" xfId="5809"/>
    <cellStyle name="평_6. 전력비 총괄(2004.3.16)_#001-송도Gale" xfId="5810"/>
    <cellStyle name="평_6. 전력비 총괄(2004.3.16)_#001-송도Gale_#05-사업수지_20081104(1)" xfId="5811"/>
    <cellStyle name="평_6. 전력비 총괄(2004.3.16)_#001-송도Gale_#05-사업수지_20081104(1) 2" xfId="5812"/>
    <cellStyle name="평_6. 전력비 총괄(2004.3.16)_#001-송도Gale_#05-사업수지-1" xfId="5813"/>
    <cellStyle name="평_6. 전력비 총괄(2004.3.16)_#001-송도Gale_#05-사업수지-1 2" xfId="5814"/>
    <cellStyle name="평_6. 전력비 총괄(2004.3.16)_#001-송도Gale_샘플" xfId="5815"/>
    <cellStyle name="평_6. 전력비 총괄(2004.3.16)_#001-송도Gale_샘플 2" xfId="5816"/>
    <cellStyle name="평_6. 전력비 총괄(2004.3.16)_#001-송도Gale_판교미래재단 사업수지" xfId="5817"/>
    <cellStyle name="평_6. 전력비 총괄(2004.3.16)_#001-송도Gale_판교미래재단 사업수지 2" xfId="5818"/>
    <cellStyle name="평_6. 전력비 총괄(2004.3.16)_☆SD2_Best_100%,10-50-40_6.0%_20081111" xfId="5819"/>
    <cellStyle name="평_6. 전력비 총괄(2004.3.16)_★★CF_SD2_081203 (기획팀 수정)" xfId="5820"/>
    <cellStyle name="평_6. 전력비 총괄(2004.3.16)_★CF_SD2_보고안_Even_20090318" xfId="5821"/>
    <cellStyle name="평_6. 전력비 총괄(2004.3.16)_★CF_SD2_양식수정" xfId="5822"/>
    <cellStyle name="평_6. 전력비 총괄(2004.3.16)_CF_200904" xfId="5823"/>
    <cellStyle name="평_6. 전력비 총괄(2004.3.16)_CF_부가세수정" xfId="5824"/>
    <cellStyle name="평_6. 전력비 총괄(2004.3.16)_CF_분양가정수정_200904" xfId="5825"/>
    <cellStyle name="평_6. 전력비 총괄(2004.3.16)_CF_분양가정수정_200904_Best" xfId="5826"/>
    <cellStyle name="평_6. 전력비 총괄(2004.3.16)_CF_통합_20090629" xfId="5827"/>
    <cellStyle name="평_6-1. 전력부하 집계표(최종)" xfId="5828"/>
    <cellStyle name="평_6-1. 전력부하 집계표(최종) 2" xfId="5829"/>
    <cellStyle name="평_6-1. 전력부하 집계표(최종)_#001-송도Gale" xfId="5830"/>
    <cellStyle name="평_6-1. 전력부하 집계표(최종)_#001-송도Gale_#05-사업수지_20081104(1)" xfId="5831"/>
    <cellStyle name="평_6-1. 전력부하 집계표(최종)_#001-송도Gale_#05-사업수지_20081104(1) 2" xfId="5832"/>
    <cellStyle name="평_6-1. 전력부하 집계표(최종)_#001-송도Gale_#05-사업수지-1" xfId="5833"/>
    <cellStyle name="평_6-1. 전력부하 집계표(최종)_#001-송도Gale_#05-사업수지-1 2" xfId="5834"/>
    <cellStyle name="평_6-1. 전력부하 집계표(최종)_#001-송도Gale_샘플" xfId="5835"/>
    <cellStyle name="평_6-1. 전력부하 집계표(최종)_#001-송도Gale_샘플 2" xfId="5836"/>
    <cellStyle name="평_6-1. 전력부하 집계표(최종)_#001-송도Gale_판교미래재단 사업수지" xfId="5837"/>
    <cellStyle name="평_6-1. 전력부하 집계표(최종)_#001-송도Gale_판교미래재단 사업수지 2" xfId="5838"/>
    <cellStyle name="평_6-1. 전력부하 집계표(최종)_☆SD2_Best_100%,10-50-40_6.0%_20081111" xfId="5839"/>
    <cellStyle name="평_6-1. 전력부하 집계표(최종)_★★CF_SD2_081203 (기획팀 수정)" xfId="5840"/>
    <cellStyle name="평_6-1. 전력부하 집계표(최종)_★CF_SD2_보고안_Even_20090318" xfId="5841"/>
    <cellStyle name="평_6-1. 전력부하 집계표(최종)_★CF_SD2_양식수정" xfId="5842"/>
    <cellStyle name="평_6-1. 전력부하 집계표(최종)_CF_200904" xfId="5843"/>
    <cellStyle name="평_6-1. 전력부하 집계표(최종)_CF_부가세수정" xfId="5844"/>
    <cellStyle name="평_6-1. 전력부하 집계표(최종)_CF_분양가정수정_200904" xfId="5845"/>
    <cellStyle name="평_6-1. 전력부하 집계표(최종)_CF_분양가정수정_200904_Best" xfId="5846"/>
    <cellStyle name="평_6-1. 전력부하 집계표(최종)_CF_통합_20090629" xfId="5847"/>
    <cellStyle name="평_ALT7_1" xfId="5848"/>
    <cellStyle name="평_ALT7_1_tax 수지" xfId="5849"/>
    <cellStyle name="평_ALT7_1_tax 수지_수지" xfId="5850"/>
    <cellStyle name="평_ALT7_1_수지" xfId="5851"/>
    <cellStyle name="평_ALT7_1_프라임_용산역사_Valuation_wp_070410_V3" xfId="5852"/>
    <cellStyle name="평_ALT7_1_한류2_수지분석_js" xfId="5853"/>
    <cellStyle name="평_CF_200904" xfId="5854"/>
    <cellStyle name="평_CF_부가세수정" xfId="5855"/>
    <cellStyle name="평_CF_분양가정수정_200904" xfId="5856"/>
    <cellStyle name="평_CF_분양가정수정_200904_Best" xfId="5857"/>
    <cellStyle name="평_CF_통합_20090629" xfId="5858"/>
    <cellStyle name="평_FinancialModel1108(2)" xfId="5859"/>
    <cellStyle name="평_FinancialModel1108(2)_ALT7_1" xfId="5860"/>
    <cellStyle name="평_FinancialModel1108(2)_ALT7_1_tax 수지" xfId="5861"/>
    <cellStyle name="평_FinancialModel1108(2)_ALT7_1_tax 수지_수지" xfId="5862"/>
    <cellStyle name="평_FinancialModel1108(2)_ALT7_1_수지" xfId="5863"/>
    <cellStyle name="평_FinancialModel1108(2)_ALT7_1_프라임_용산역사_Valuation_wp_070410_V3" xfId="5864"/>
    <cellStyle name="평_FinancialModel1108(2)_ALT7_1_한류2_수지분석_js" xfId="5865"/>
    <cellStyle name="평_FinancialModel1108(2)_IFEZ_수지표_070126" xfId="5866"/>
    <cellStyle name="평_FinancialModel1108(2)_IFEZ_수지표_070126_tax 수지" xfId="5867"/>
    <cellStyle name="평_FinancialModel1108(2)_IFEZ_수지표_070126_tax 수지_수지" xfId="5868"/>
    <cellStyle name="평_FinancialModel1108(2)_IFEZ_수지표_070126_수지" xfId="5869"/>
    <cellStyle name="평_FinancialModel1108(2)_IFEZ_수지표_070126_프라임_용산역사_Valuation_wp_070410_V3" xfId="5870"/>
    <cellStyle name="평_FinancialModel1108(2)_IFEZ_수지표_070126_한류2_수지분석_js" xfId="5871"/>
    <cellStyle name="평_FinancialModel1108(2)_IFEZ_수지표_070208_v3" xfId="5872"/>
    <cellStyle name="평_FinancialModel1108(2)_IFEZ_수지표_070208_v3_tax 수지" xfId="5873"/>
    <cellStyle name="평_FinancialModel1108(2)_IFEZ_수지표_070208_v3_tax 수지_수지" xfId="5874"/>
    <cellStyle name="평_FinancialModel1108(2)_IFEZ_수지표_070208_v3_수지" xfId="5875"/>
    <cellStyle name="평_FinancialModel1108(2)_IFEZ_수지표_070208_v3_프라임_용산역사_Valuation_wp_070410_V3" xfId="5876"/>
    <cellStyle name="평_FinancialModel1108(2)_IFEZ_수지표_070208_v3_한류2_수지분석_js" xfId="5877"/>
    <cellStyle name="평_FinancialModel1108(2)_tax 수지" xfId="5878"/>
    <cellStyle name="평_FinancialModel1108(2)_tax 수지_수지" xfId="5879"/>
    <cellStyle name="평_FinancialModel1108(2)_Y_Project_FS_wp_070206" xfId="5880"/>
    <cellStyle name="평_FinancialModel1108(2)_Y_Project_FS_wp_070206_tax 수지" xfId="5881"/>
    <cellStyle name="평_FinancialModel1108(2)_Y_Project_FS_wp_070206_tax 수지_수지" xfId="5882"/>
    <cellStyle name="평_FinancialModel1108(2)_Y_Project_FS_wp_070206_수지" xfId="5883"/>
    <cellStyle name="평_FinancialModel1108(2)_Y_Project_FS_wp_070206_프라임_용산역사_Valuation_wp_070410_V3" xfId="5884"/>
    <cellStyle name="평_FinancialModel1108(2)_Y_Project_FS_wp_070206_한류2_수지분석_js" xfId="5885"/>
    <cellStyle name="평_FinancialModel1108(2)_Y_Project_Prime_Valuation_wp_070219" xfId="5886"/>
    <cellStyle name="평_FinancialModel1108(2)_Y_Project_Prime_Valuation_wp_070219_tax 수지" xfId="5887"/>
    <cellStyle name="평_FinancialModel1108(2)_Y_Project_Prime_Valuation_wp_070219_tax 수지_수지" xfId="5888"/>
    <cellStyle name="평_FinancialModel1108(2)_Y_Project_Prime_Valuation_wp_070219_수지" xfId="5889"/>
    <cellStyle name="평_FinancialModel1108(2)_Y_Project_Prime_Valuation_wp_070219_프라임_용산역사_Valuation_wp_070410_V3" xfId="5890"/>
    <cellStyle name="평_FinancialModel1108(2)_Y_Project_Prime_Valuation_wp_070219_한류2_수지분석_js" xfId="5891"/>
    <cellStyle name="평_FinancialModel1108(2)_Y_Project_Prime_Valuation_wp_070221" xfId="5892"/>
    <cellStyle name="평_FinancialModel1108(2)_Y_Project_Prime_Valuation_wp_070221_tax 수지" xfId="5893"/>
    <cellStyle name="평_FinancialModel1108(2)_Y_Project_Prime_Valuation_wp_070221_tax 수지_수지" xfId="5894"/>
    <cellStyle name="평_FinancialModel1108(2)_Y_Project_Prime_Valuation_wp_070221_V2" xfId="5895"/>
    <cellStyle name="평_FinancialModel1108(2)_Y_Project_Prime_Valuation_wp_070221_V2_tax 수지" xfId="5896"/>
    <cellStyle name="평_FinancialModel1108(2)_Y_Project_Prime_Valuation_wp_070221_V2_tax 수지_수지" xfId="5897"/>
    <cellStyle name="평_FinancialModel1108(2)_Y_Project_Prime_Valuation_wp_070221_V2_수지" xfId="5898"/>
    <cellStyle name="평_FinancialModel1108(2)_Y_Project_Prime_Valuation_wp_070221_V2_프라임_용산역사_Valuation_wp_070410_V3" xfId="5899"/>
    <cellStyle name="평_FinancialModel1108(2)_Y_Project_Prime_Valuation_wp_070221_V2_한류2_수지분석_js" xfId="5900"/>
    <cellStyle name="평_FinancialModel1108(2)_Y_Project_Prime_Valuation_wp_070221_수지" xfId="5901"/>
    <cellStyle name="평_FinancialModel1108(2)_Y_Project_Prime_Valuation_wp_070221_프라임_용산역사_Valuation_wp_070410_V3" xfId="5902"/>
    <cellStyle name="평_FinancialModel1108(2)_Y_Project_Prime_Valuation_wp_070221_한류2_수지분석_js" xfId="5903"/>
    <cellStyle name="평_FinancialModel1108(2)_Y_Project_Prime_Valuation_wp_070313" xfId="5904"/>
    <cellStyle name="평_FinancialModel1108(2)_Y_Project_Prime_Valuation_wp_070313_tax 수지" xfId="5905"/>
    <cellStyle name="평_FinancialModel1108(2)_Y_Project_Prime_Valuation_wp_070313_tax 수지_수지" xfId="5906"/>
    <cellStyle name="평_FinancialModel1108(2)_Y_Project_Prime_Valuation_wp_070313_수지" xfId="5907"/>
    <cellStyle name="평_FinancialModel1108(2)_Y_Project_Prime_Valuation_wp_070313_프라임_용산역사_Valuation_wp_070410_V3" xfId="5908"/>
    <cellStyle name="평_FinancialModel1108(2)_Y_Project_Prime_Valuation_wp_070313_한류2_수지분석_js" xfId="5909"/>
    <cellStyle name="평_FinancialModel1108(2)_Y_Project_Prime_Valuation_wp_070314_v2" xfId="5910"/>
    <cellStyle name="평_FinancialModel1108(2)_Y_Project_Prime_Valuation_wp_070314_v2_tax 수지" xfId="5911"/>
    <cellStyle name="평_FinancialModel1108(2)_Y_Project_Prime_Valuation_wp_070314_v2_tax 수지_수지" xfId="5912"/>
    <cellStyle name="평_FinancialModel1108(2)_Y_Project_Prime_Valuation_wp_070314_v2_수지" xfId="5913"/>
    <cellStyle name="평_FinancialModel1108(2)_Y_Project_Prime_Valuation_wp_070314_v2_프라임_용산역사_Valuation_wp_070410_V3" xfId="5914"/>
    <cellStyle name="평_FinancialModel1108(2)_Y_Project_Prime_Valuation_wp_070314_v2_한류2_수지분석_js" xfId="5915"/>
    <cellStyle name="평_FinancialModel1108(2)_Y_Project_Prime_Valuation_wp_070319" xfId="5916"/>
    <cellStyle name="평_FinancialModel1108(2)_Y_Project_Prime_Valuation_wp_070319_tax 수지" xfId="5917"/>
    <cellStyle name="평_FinancialModel1108(2)_Y_Project_Prime_Valuation_wp_070319_tax 수지_수지" xfId="5918"/>
    <cellStyle name="평_FinancialModel1108(2)_Y_Project_Prime_Valuation_wp_070319_수지" xfId="5919"/>
    <cellStyle name="평_FinancialModel1108(2)_Y_Project_Prime_Valuation_wp_070319_프라임_용산역사_Valuation_wp_070410_V3" xfId="5920"/>
    <cellStyle name="평_FinancialModel1108(2)_Y_Project_Prime_Valuation_wp_070319_한류2_수지분석_js" xfId="5921"/>
    <cellStyle name="평_FinancialModel1108(2)_Y_Project_Prime_Valuation_wp_070322_v1.5_jinsoo_FS" xfId="5922"/>
    <cellStyle name="평_FinancialModel1108(2)_Y_Project_Prime_Valuation_wp_070322_v1.5_jinsoo_FS_수지" xfId="5923"/>
    <cellStyle name="평_FinancialModel1108(2)_Y_Project_Prime_Valuation_wp_070322_v1.5_jinsoo_FS_프라임_용산역사_Valuation_wp_070410_V3" xfId="5924"/>
    <cellStyle name="평_FinancialModel1108(2)_Y_Project_Prime_Valuation_wp_070322_v1.5_jinsoo_FS_한류2_수지분석_js" xfId="5925"/>
    <cellStyle name="평_FinancialModel1108(2)_수지" xfId="5926"/>
    <cellStyle name="평_FinancialModel1108(2)_우방_파주금촌_사업성_061117" xfId="5927"/>
    <cellStyle name="평_FinancialModel1108(2)_우방_파주금촌_사업성_061117_tax 수지" xfId="5928"/>
    <cellStyle name="평_FinancialModel1108(2)_우방_파주금촌_사업성_061117_tax 수지_수지" xfId="5929"/>
    <cellStyle name="평_FinancialModel1108(2)_우방_파주금촌_사업성_061117_수지" xfId="5930"/>
    <cellStyle name="평_FinancialModel1108(2)_우방_파주금촌_사업성_061117_프라임_용산역사_Valuation_wp_070410_V3" xfId="5931"/>
    <cellStyle name="평_FinancialModel1108(2)_우방_파주금촌_사업성_061117_한류2_수지분석_js" xfId="5932"/>
    <cellStyle name="평_FinancialModel1108(2)_총괄" xfId="5933"/>
    <cellStyle name="평_FinancialModel1108(2)_총괄_tax 수지" xfId="5934"/>
    <cellStyle name="평_FinancialModel1108(2)_총괄_tax 수지_수지" xfId="5935"/>
    <cellStyle name="평_FinancialModel1108(2)_총괄_수지" xfId="5936"/>
    <cellStyle name="평_FinancialModel1108(2)_총괄_프라임_용산역사_Valuation_wp_070410_V3" xfId="5937"/>
    <cellStyle name="평_FinancialModel1108(2)_총괄_한류2_수지분석_js" xfId="5938"/>
    <cellStyle name="평_FinancialModel1108(2)_표준공정율(분기별)" xfId="5939"/>
    <cellStyle name="평_FinancialModel1108(2)_표준공정율(분기별)_tax 수지" xfId="5940"/>
    <cellStyle name="평_FinancialModel1108(2)_표준공정율(분기별)_tax 수지_수지" xfId="5941"/>
    <cellStyle name="평_FinancialModel1108(2)_표준공정율(분기별)_수지" xfId="5942"/>
    <cellStyle name="평_FinancialModel1108(2)_표준공정율(분기별)_프라임_용산역사_Valuation_wp_070410_V3" xfId="5943"/>
    <cellStyle name="평_FinancialModel1108(2)_표준공정율(분기별)_한류2_수지분석_js" xfId="5944"/>
    <cellStyle name="평_FinancialModel1108(2)_프라임_용산역사_Valuation_wp_070329_js" xfId="5945"/>
    <cellStyle name="평_FinancialModel1108(2)_프라임_용산역사_Valuation_wp_070329_js_수지" xfId="5946"/>
    <cellStyle name="평_FinancialModel1108(2)_프라임_용산역사_Valuation_wp_070329_js_프라임_용산역사_Valuation_wp_070410_V3" xfId="5947"/>
    <cellStyle name="평_FinancialModel1108(2)_프라임_용산역사_Valuation_wp_070329_js_한류2_수지분석_js" xfId="5948"/>
    <cellStyle name="평_FinancialModel1108(2)_프라임_용산역사_Valuation_wp_070410_V3" xfId="5949"/>
    <cellStyle name="평_FinancialModel1108(2)_한류2_수지분석_js" xfId="5950"/>
    <cellStyle name="평_IFEZ_수지표_070126" xfId="5951"/>
    <cellStyle name="평_IFEZ_수지표_070126_tax 수지" xfId="5952"/>
    <cellStyle name="평_IFEZ_수지표_070126_tax 수지_수지" xfId="5953"/>
    <cellStyle name="평_IFEZ_수지표_070126_수지" xfId="5954"/>
    <cellStyle name="평_IFEZ_수지표_070126_프라임_용산역사_Valuation_wp_070410_V3" xfId="5955"/>
    <cellStyle name="평_IFEZ_수지표_070126_한류2_수지분석_js" xfId="5956"/>
    <cellStyle name="평_IFEZ_수지표_070208_v3" xfId="5957"/>
    <cellStyle name="평_IFEZ_수지표_070208_v3_tax 수지" xfId="5958"/>
    <cellStyle name="평_IFEZ_수지표_070208_v3_tax 수지_수지" xfId="5959"/>
    <cellStyle name="평_IFEZ_수지표_070208_v3_수지" xfId="5960"/>
    <cellStyle name="평_IFEZ_수지표_070208_v3_프라임_용산역사_Valuation_wp_070410_V3" xfId="5961"/>
    <cellStyle name="평_IFEZ_수지표_070208_v3_한류2_수지분석_js" xfId="5962"/>
    <cellStyle name="평_tax 수지" xfId="5963"/>
    <cellStyle name="평_tax 수지_수지" xfId="5964"/>
    <cellStyle name="평_Y_Project_FS_wp_070206" xfId="5965"/>
    <cellStyle name="평_Y_Project_FS_wp_070206_tax 수지" xfId="5966"/>
    <cellStyle name="평_Y_Project_FS_wp_070206_tax 수지_수지" xfId="5967"/>
    <cellStyle name="평_Y_Project_FS_wp_070206_수지" xfId="5968"/>
    <cellStyle name="평_Y_Project_FS_wp_070206_프라임_용산역사_Valuation_wp_070410_V3" xfId="5969"/>
    <cellStyle name="평_Y_Project_FS_wp_070206_한류2_수지분석_js" xfId="5970"/>
    <cellStyle name="평_Y_Project_Prime_Valuation_wp_070219" xfId="5971"/>
    <cellStyle name="평_Y_Project_Prime_Valuation_wp_070219_tax 수지" xfId="5972"/>
    <cellStyle name="평_Y_Project_Prime_Valuation_wp_070219_tax 수지_수지" xfId="5973"/>
    <cellStyle name="평_Y_Project_Prime_Valuation_wp_070219_수지" xfId="5974"/>
    <cellStyle name="평_Y_Project_Prime_Valuation_wp_070219_프라임_용산역사_Valuation_wp_070410_V3" xfId="5975"/>
    <cellStyle name="평_Y_Project_Prime_Valuation_wp_070219_한류2_수지분석_js" xfId="5976"/>
    <cellStyle name="평_Y_Project_Prime_Valuation_wp_070221" xfId="5977"/>
    <cellStyle name="평_Y_Project_Prime_Valuation_wp_070221_tax 수지" xfId="5978"/>
    <cellStyle name="평_Y_Project_Prime_Valuation_wp_070221_tax 수지_수지" xfId="5979"/>
    <cellStyle name="평_Y_Project_Prime_Valuation_wp_070221_V2" xfId="5980"/>
    <cellStyle name="평_Y_Project_Prime_Valuation_wp_070221_V2_tax 수지" xfId="5981"/>
    <cellStyle name="평_Y_Project_Prime_Valuation_wp_070221_V2_tax 수지_수지" xfId="5982"/>
    <cellStyle name="평_Y_Project_Prime_Valuation_wp_070221_V2_수지" xfId="5983"/>
    <cellStyle name="평_Y_Project_Prime_Valuation_wp_070221_V2_프라임_용산역사_Valuation_wp_070410_V3" xfId="5984"/>
    <cellStyle name="평_Y_Project_Prime_Valuation_wp_070221_V2_한류2_수지분석_js" xfId="5985"/>
    <cellStyle name="평_Y_Project_Prime_Valuation_wp_070221_수지" xfId="5986"/>
    <cellStyle name="평_Y_Project_Prime_Valuation_wp_070221_프라임_용산역사_Valuation_wp_070410_V3" xfId="5987"/>
    <cellStyle name="평_Y_Project_Prime_Valuation_wp_070221_한류2_수지분석_js" xfId="5988"/>
    <cellStyle name="평_Y_Project_Prime_Valuation_wp_070313" xfId="5989"/>
    <cellStyle name="평_Y_Project_Prime_Valuation_wp_070313_tax 수지" xfId="5990"/>
    <cellStyle name="평_Y_Project_Prime_Valuation_wp_070313_tax 수지_수지" xfId="5991"/>
    <cellStyle name="평_Y_Project_Prime_Valuation_wp_070313_수지" xfId="5992"/>
    <cellStyle name="평_Y_Project_Prime_Valuation_wp_070313_프라임_용산역사_Valuation_wp_070410_V3" xfId="5993"/>
    <cellStyle name="평_Y_Project_Prime_Valuation_wp_070313_한류2_수지분석_js" xfId="5994"/>
    <cellStyle name="평_Y_Project_Prime_Valuation_wp_070314_v2" xfId="5995"/>
    <cellStyle name="평_Y_Project_Prime_Valuation_wp_070314_v2_tax 수지" xfId="5996"/>
    <cellStyle name="평_Y_Project_Prime_Valuation_wp_070314_v2_tax 수지_수지" xfId="5997"/>
    <cellStyle name="평_Y_Project_Prime_Valuation_wp_070314_v2_수지" xfId="5998"/>
    <cellStyle name="평_Y_Project_Prime_Valuation_wp_070314_v2_프라임_용산역사_Valuation_wp_070410_V3" xfId="5999"/>
    <cellStyle name="평_Y_Project_Prime_Valuation_wp_070314_v2_한류2_수지분석_js" xfId="6000"/>
    <cellStyle name="평_Y_Project_Prime_Valuation_wp_070319" xfId="6001"/>
    <cellStyle name="평_Y_Project_Prime_Valuation_wp_070319_tax 수지" xfId="6002"/>
    <cellStyle name="평_Y_Project_Prime_Valuation_wp_070319_tax 수지_수지" xfId="6003"/>
    <cellStyle name="평_Y_Project_Prime_Valuation_wp_070319_수지" xfId="6004"/>
    <cellStyle name="평_Y_Project_Prime_Valuation_wp_070319_프라임_용산역사_Valuation_wp_070410_V3" xfId="6005"/>
    <cellStyle name="평_Y_Project_Prime_Valuation_wp_070319_한류2_수지분석_js" xfId="6006"/>
    <cellStyle name="평_Y_Project_Prime_Valuation_wp_070322_v1.5_jinsoo_FS" xfId="6007"/>
    <cellStyle name="평_Y_Project_Prime_Valuation_wp_070322_v1.5_jinsoo_FS_수지" xfId="6008"/>
    <cellStyle name="평_Y_Project_Prime_Valuation_wp_070322_v1.5_jinsoo_FS_프라임_용산역사_Valuation_wp_070410_V3" xfId="6009"/>
    <cellStyle name="평_Y_Project_Prime_Valuation_wp_070322_v1.5_jinsoo_FS_한류2_수지분석_js" xfId="6010"/>
    <cellStyle name="평_수지" xfId="6011"/>
    <cellStyle name="평_우방_파주금촌_사업성_061117" xfId="6012"/>
    <cellStyle name="평_우방_파주금촌_사업성_061117_tax 수지" xfId="6013"/>
    <cellStyle name="평_우방_파주금촌_사업성_061117_tax 수지_수지" xfId="6014"/>
    <cellStyle name="평_우방_파주금촌_사업성_061117_수지" xfId="6015"/>
    <cellStyle name="평_우방_파주금촌_사업성_061117_프라임_용산역사_Valuation_wp_070410_V3" xfId="6016"/>
    <cellStyle name="평_우방_파주금촌_사업성_061117_한류2_수지분석_js" xfId="6017"/>
    <cellStyle name="평_총괄" xfId="6018"/>
    <cellStyle name="평_총괄_tax 수지" xfId="6019"/>
    <cellStyle name="평_총괄_tax 수지_수지" xfId="6020"/>
    <cellStyle name="평_총괄_수지" xfId="6021"/>
    <cellStyle name="평_총괄_프라임_용산역사_Valuation_wp_070410_V3" xfId="6022"/>
    <cellStyle name="평_총괄_한류2_수지분석_js" xfId="6023"/>
    <cellStyle name="평_평택STP_01_09_27" xfId="6024"/>
    <cellStyle name="평_평택STP_01_09_27_ALT7_1" xfId="6025"/>
    <cellStyle name="평_평택STP_01_09_27_ALT7_1_tax 수지" xfId="6026"/>
    <cellStyle name="평_평택STP_01_09_27_ALT7_1_tax 수지_수지" xfId="6027"/>
    <cellStyle name="평_평택STP_01_09_27_ALT7_1_수지" xfId="6028"/>
    <cellStyle name="평_평택STP_01_09_27_ALT7_1_프라임_용산역사_Valuation_wp_070410_V3" xfId="6029"/>
    <cellStyle name="평_평택STP_01_09_27_ALT7_1_한류2_수지분석_js" xfId="6030"/>
    <cellStyle name="평_평택STP_01_09_27_FinancialModel1108" xfId="6031"/>
    <cellStyle name="평_평택STP_01_09_27_FinancialModel1108_ALT7_1" xfId="6032"/>
    <cellStyle name="평_평택STP_01_09_27_FinancialModel1108_ALT7_1_tax 수지" xfId="6033"/>
    <cellStyle name="평_평택STP_01_09_27_FinancialModel1108_ALT7_1_tax 수지_수지" xfId="6034"/>
    <cellStyle name="평_평택STP_01_09_27_FinancialModel1108_ALT7_1_수지" xfId="6035"/>
    <cellStyle name="평_평택STP_01_09_27_FinancialModel1108_ALT7_1_프라임_용산역사_Valuation_wp_070410_V3" xfId="6036"/>
    <cellStyle name="평_평택STP_01_09_27_FinancialModel1108_ALT7_1_한류2_수지분석_js" xfId="6037"/>
    <cellStyle name="평_평택STP_01_09_27_FinancialModel1108_FinancialModel1108(2)" xfId="6038"/>
    <cellStyle name="평_평택STP_01_09_27_FinancialModel1108_FinancialModel1108(2)_ALT7_1" xfId="6039"/>
    <cellStyle name="평_평택STP_01_09_27_FinancialModel1108_FinancialModel1108(2)_ALT7_1_tax 수지" xfId="6040"/>
    <cellStyle name="평_평택STP_01_09_27_FinancialModel1108_FinancialModel1108(2)_ALT7_1_tax 수지_수지" xfId="6041"/>
    <cellStyle name="평_평택STP_01_09_27_FinancialModel1108_FinancialModel1108(2)_ALT7_1_수지" xfId="6042"/>
    <cellStyle name="평_평택STP_01_09_27_FinancialModel1108_FinancialModel1108(2)_ALT7_1_프라임_용산역사_Valuation_wp_070410_V3" xfId="6043"/>
    <cellStyle name="평_평택STP_01_09_27_FinancialModel1108_FinancialModel1108(2)_ALT7_1_한류2_수지분석_js" xfId="6044"/>
    <cellStyle name="평_평택STP_01_09_27_FinancialModel1108_FinancialModel1108(2)_IFEZ_수지표_070126" xfId="6045"/>
    <cellStyle name="평_평택STP_01_09_27_FinancialModel1108_FinancialModel1108(2)_IFEZ_수지표_070126_tax 수지" xfId="6046"/>
    <cellStyle name="평_평택STP_01_09_27_FinancialModel1108_FinancialModel1108(2)_IFEZ_수지표_070126_tax 수지_수지" xfId="6047"/>
    <cellStyle name="평_평택STP_01_09_27_FinancialModel1108_FinancialModel1108(2)_IFEZ_수지표_070126_수지" xfId="6048"/>
    <cellStyle name="평_평택STP_01_09_27_FinancialModel1108_FinancialModel1108(2)_IFEZ_수지표_070126_프라임_용산역사_Valuation_wp_070410_V3" xfId="6049"/>
    <cellStyle name="평_평택STP_01_09_27_FinancialModel1108_FinancialModel1108(2)_IFEZ_수지표_070126_한류2_수지분석_js" xfId="6050"/>
    <cellStyle name="평_평택STP_01_09_27_FinancialModel1108_FinancialModel1108(2)_IFEZ_수지표_070208_v3" xfId="6051"/>
    <cellStyle name="평_평택STP_01_09_27_FinancialModel1108_FinancialModel1108(2)_IFEZ_수지표_070208_v3_tax 수지" xfId="6052"/>
    <cellStyle name="평_평택STP_01_09_27_FinancialModel1108_FinancialModel1108(2)_IFEZ_수지표_070208_v3_tax 수지_수지" xfId="6053"/>
    <cellStyle name="평_평택STP_01_09_27_FinancialModel1108_FinancialModel1108(2)_IFEZ_수지표_070208_v3_수지" xfId="6054"/>
    <cellStyle name="평_평택STP_01_09_27_FinancialModel1108_FinancialModel1108(2)_IFEZ_수지표_070208_v3_프라임_용산역사_Valuation_wp_070410_V3" xfId="6055"/>
    <cellStyle name="평_평택STP_01_09_27_FinancialModel1108_FinancialModel1108(2)_IFEZ_수지표_070208_v3_한류2_수지분석_js" xfId="6056"/>
    <cellStyle name="평_평택STP_01_09_27_FinancialModel1108_FinancialModel1108(2)_tax 수지" xfId="6057"/>
    <cellStyle name="평_평택STP_01_09_27_FinancialModel1108_FinancialModel1108(2)_tax 수지_수지" xfId="6058"/>
    <cellStyle name="평_평택STP_01_09_27_FinancialModel1108_FinancialModel1108(2)_Y_Project_FS_wp_070206" xfId="6059"/>
    <cellStyle name="평_평택STP_01_09_27_FinancialModel1108_FinancialModel1108(2)_Y_Project_FS_wp_070206_tax 수지" xfId="6060"/>
    <cellStyle name="평_평택STP_01_09_27_FinancialModel1108_FinancialModel1108(2)_Y_Project_FS_wp_070206_tax 수지_수지" xfId="6061"/>
    <cellStyle name="평_평택STP_01_09_27_FinancialModel1108_FinancialModel1108(2)_Y_Project_FS_wp_070206_수지" xfId="6062"/>
    <cellStyle name="평_평택STP_01_09_27_FinancialModel1108_FinancialModel1108(2)_Y_Project_FS_wp_070206_프라임_용산역사_Valuation_wp_070410_V3" xfId="6063"/>
    <cellStyle name="평_평택STP_01_09_27_FinancialModel1108_FinancialModel1108(2)_Y_Project_FS_wp_070206_한류2_수지분석_js" xfId="6064"/>
    <cellStyle name="평_평택STP_01_09_27_FinancialModel1108_FinancialModel1108(2)_Y_Project_Prime_Valuation_wp_070219" xfId="6065"/>
    <cellStyle name="평_평택STP_01_09_27_FinancialModel1108_FinancialModel1108(2)_Y_Project_Prime_Valuation_wp_070219_tax 수지" xfId="6066"/>
    <cellStyle name="평_평택STP_01_09_27_FinancialModel1108_FinancialModel1108(2)_Y_Project_Prime_Valuation_wp_070219_tax 수지_수지" xfId="6067"/>
    <cellStyle name="평_평택STP_01_09_27_FinancialModel1108_FinancialModel1108(2)_Y_Project_Prime_Valuation_wp_070219_수지" xfId="6068"/>
    <cellStyle name="평_평택STP_01_09_27_FinancialModel1108_FinancialModel1108(2)_Y_Project_Prime_Valuation_wp_070219_프라임_용산역사_Valuation_wp_070410_V3" xfId="6069"/>
    <cellStyle name="평_평택STP_01_09_27_FinancialModel1108_FinancialModel1108(2)_Y_Project_Prime_Valuation_wp_070219_한류2_수지분석_js" xfId="6070"/>
    <cellStyle name="평_평택STP_01_09_27_FinancialModel1108_FinancialModel1108(2)_Y_Project_Prime_Valuation_wp_070221" xfId="6071"/>
    <cellStyle name="평_평택STP_01_09_27_FinancialModel1108_FinancialModel1108(2)_Y_Project_Prime_Valuation_wp_070221_tax 수지" xfId="6072"/>
    <cellStyle name="평_평택STP_01_09_27_FinancialModel1108_FinancialModel1108(2)_Y_Project_Prime_Valuation_wp_070221_tax 수지_수지" xfId="6073"/>
    <cellStyle name="평_평택STP_01_09_27_FinancialModel1108_FinancialModel1108(2)_Y_Project_Prime_Valuation_wp_070221_V2" xfId="6074"/>
    <cellStyle name="평_평택STP_01_09_27_FinancialModel1108_FinancialModel1108(2)_Y_Project_Prime_Valuation_wp_070221_V2_tax 수지" xfId="6075"/>
    <cellStyle name="평_평택STP_01_09_27_FinancialModel1108_FinancialModel1108(2)_Y_Project_Prime_Valuation_wp_070221_V2_tax 수지_수지" xfId="6076"/>
    <cellStyle name="평_평택STP_01_09_27_FinancialModel1108_FinancialModel1108(2)_Y_Project_Prime_Valuation_wp_070221_V2_수지" xfId="6077"/>
    <cellStyle name="평_평택STP_01_09_27_FinancialModel1108_FinancialModel1108(2)_Y_Project_Prime_Valuation_wp_070221_V2_프라임_용산역사_Valuation_wp_070410_V3" xfId="6078"/>
    <cellStyle name="평_평택STP_01_09_27_FinancialModel1108_FinancialModel1108(2)_Y_Project_Prime_Valuation_wp_070221_V2_한류2_수지분석_js" xfId="6079"/>
    <cellStyle name="평_평택STP_01_09_27_FinancialModel1108_FinancialModel1108(2)_Y_Project_Prime_Valuation_wp_070221_수지" xfId="6080"/>
    <cellStyle name="평_평택STP_01_09_27_FinancialModel1108_FinancialModel1108(2)_Y_Project_Prime_Valuation_wp_070221_프라임_용산역사_Valuation_wp_070410_V3" xfId="6081"/>
    <cellStyle name="평_평택STP_01_09_27_FinancialModel1108_FinancialModel1108(2)_Y_Project_Prime_Valuation_wp_070221_한류2_수지분석_js" xfId="6082"/>
    <cellStyle name="평_평택STP_01_09_27_FinancialModel1108_FinancialModel1108(2)_Y_Project_Prime_Valuation_wp_070313" xfId="6083"/>
    <cellStyle name="평_평택STP_01_09_27_FinancialModel1108_FinancialModel1108(2)_Y_Project_Prime_Valuation_wp_070313_tax 수지" xfId="6084"/>
    <cellStyle name="평_평택STP_01_09_27_FinancialModel1108_FinancialModel1108(2)_Y_Project_Prime_Valuation_wp_070313_tax 수지_수지" xfId="6085"/>
    <cellStyle name="평_평택STP_01_09_27_FinancialModel1108_FinancialModel1108(2)_Y_Project_Prime_Valuation_wp_070313_수지" xfId="6086"/>
    <cellStyle name="평_평택STP_01_09_27_FinancialModel1108_FinancialModel1108(2)_Y_Project_Prime_Valuation_wp_070313_프라임_용산역사_Valuation_wp_070410_V3" xfId="6087"/>
    <cellStyle name="평_평택STP_01_09_27_FinancialModel1108_FinancialModel1108(2)_Y_Project_Prime_Valuation_wp_070313_한류2_수지분석_js" xfId="6088"/>
    <cellStyle name="평_평택STP_01_09_27_FinancialModel1108_FinancialModel1108(2)_Y_Project_Prime_Valuation_wp_070314_v2" xfId="6089"/>
    <cellStyle name="평_평택STP_01_09_27_FinancialModel1108_FinancialModel1108(2)_Y_Project_Prime_Valuation_wp_070314_v2_tax 수지" xfId="6090"/>
    <cellStyle name="평_평택STP_01_09_27_FinancialModel1108_FinancialModel1108(2)_Y_Project_Prime_Valuation_wp_070314_v2_tax 수지_수지" xfId="6091"/>
    <cellStyle name="평_평택STP_01_09_27_FinancialModel1108_FinancialModel1108(2)_Y_Project_Prime_Valuation_wp_070314_v2_수지" xfId="6092"/>
    <cellStyle name="평_평택STP_01_09_27_FinancialModel1108_FinancialModel1108(2)_Y_Project_Prime_Valuation_wp_070314_v2_프라임_용산역사_Valuation_wp_070410_V3" xfId="6093"/>
    <cellStyle name="평_평택STP_01_09_27_FinancialModel1108_FinancialModel1108(2)_Y_Project_Prime_Valuation_wp_070314_v2_한류2_수지분석_js" xfId="6094"/>
    <cellStyle name="평_평택STP_01_09_27_FinancialModel1108_FinancialModel1108(2)_Y_Project_Prime_Valuation_wp_070319" xfId="6095"/>
    <cellStyle name="평_평택STP_01_09_27_FinancialModel1108_FinancialModel1108(2)_Y_Project_Prime_Valuation_wp_070319_tax 수지" xfId="6096"/>
    <cellStyle name="평_평택STP_01_09_27_FinancialModel1108_FinancialModel1108(2)_Y_Project_Prime_Valuation_wp_070319_tax 수지_수지" xfId="6097"/>
    <cellStyle name="평_평택STP_01_09_27_FinancialModel1108_FinancialModel1108(2)_Y_Project_Prime_Valuation_wp_070319_수지" xfId="6098"/>
    <cellStyle name="평_평택STP_01_09_27_FinancialModel1108_FinancialModel1108(2)_Y_Project_Prime_Valuation_wp_070319_프라임_용산역사_Valuation_wp_070410_V3" xfId="6099"/>
    <cellStyle name="평_평택STP_01_09_27_FinancialModel1108_FinancialModel1108(2)_Y_Project_Prime_Valuation_wp_070319_한류2_수지분석_js" xfId="6100"/>
    <cellStyle name="평_평택STP_01_09_27_FinancialModel1108_FinancialModel1108(2)_Y_Project_Prime_Valuation_wp_070322_v1.5_jinsoo_FS" xfId="6101"/>
    <cellStyle name="평_평택STP_01_09_27_FinancialModel1108_FinancialModel1108(2)_Y_Project_Prime_Valuation_wp_070322_v1.5_jinsoo_FS_수지" xfId="6102"/>
    <cellStyle name="평_평택STP_01_09_27_FinancialModel1108_FinancialModel1108(2)_Y_Project_Prime_Valuation_wp_070322_v1.5_jinsoo_FS_프라임_용산역사_Valuation_wp_070410_V3" xfId="6103"/>
    <cellStyle name="평_평택STP_01_09_27_FinancialModel1108_FinancialModel1108(2)_Y_Project_Prime_Valuation_wp_070322_v1.5_jinsoo_FS_한류2_수지분석_js" xfId="6104"/>
    <cellStyle name="평_평택STP_01_09_27_FinancialModel1108_FinancialModel1108(2)_수지" xfId="6105"/>
    <cellStyle name="평_평택STP_01_09_27_FinancialModel1108_FinancialModel1108(2)_우방_파주금촌_사업성_061117" xfId="6106"/>
    <cellStyle name="평_평택STP_01_09_27_FinancialModel1108_FinancialModel1108(2)_우방_파주금촌_사업성_061117_tax 수지" xfId="6107"/>
    <cellStyle name="평_평택STP_01_09_27_FinancialModel1108_FinancialModel1108(2)_우방_파주금촌_사업성_061117_tax 수지_수지" xfId="6108"/>
    <cellStyle name="평_평택STP_01_09_27_FinancialModel1108_FinancialModel1108(2)_우방_파주금촌_사업성_061117_수지" xfId="6109"/>
    <cellStyle name="평_평택STP_01_09_27_FinancialModel1108_FinancialModel1108(2)_우방_파주금촌_사업성_061117_프라임_용산역사_Valuation_wp_070410_V3" xfId="6110"/>
    <cellStyle name="평_평택STP_01_09_27_FinancialModel1108_FinancialModel1108(2)_우방_파주금촌_사업성_061117_한류2_수지분석_js" xfId="6111"/>
    <cellStyle name="평_평택STP_01_09_27_FinancialModel1108_FinancialModel1108(2)_총괄" xfId="6112"/>
    <cellStyle name="평_평택STP_01_09_27_FinancialModel1108_FinancialModel1108(2)_총괄_tax 수지" xfId="6113"/>
    <cellStyle name="평_평택STP_01_09_27_FinancialModel1108_FinancialModel1108(2)_총괄_tax 수지_수지" xfId="6114"/>
    <cellStyle name="평_평택STP_01_09_27_FinancialModel1108_FinancialModel1108(2)_총괄_수지" xfId="6115"/>
    <cellStyle name="평_평택STP_01_09_27_FinancialModel1108_FinancialModel1108(2)_총괄_프라임_용산역사_Valuation_wp_070410_V3" xfId="6116"/>
    <cellStyle name="평_평택STP_01_09_27_FinancialModel1108_FinancialModel1108(2)_총괄_한류2_수지분석_js" xfId="6117"/>
    <cellStyle name="평_평택STP_01_09_27_FinancialModel1108_FinancialModel1108(2)_표준공정율(분기별)" xfId="6118"/>
    <cellStyle name="평_평택STP_01_09_27_FinancialModel1108_FinancialModel1108(2)_표준공정율(분기별)_tax 수지" xfId="6119"/>
    <cellStyle name="평_평택STP_01_09_27_FinancialModel1108_FinancialModel1108(2)_표준공정율(분기별)_tax 수지_수지" xfId="6120"/>
    <cellStyle name="평_평택STP_01_09_27_FinancialModel1108_FinancialModel1108(2)_표준공정율(분기별)_수지" xfId="6121"/>
    <cellStyle name="평_평택STP_01_09_27_FinancialModel1108_FinancialModel1108(2)_표준공정율(분기별)_프라임_용산역사_Valuation_wp_070410_V3" xfId="6122"/>
    <cellStyle name="평_평택STP_01_09_27_FinancialModel1108_FinancialModel1108(2)_표준공정율(분기별)_한류2_수지분석_js" xfId="6123"/>
    <cellStyle name="평_평택STP_01_09_27_FinancialModel1108_FinancialModel1108(2)_프라임_용산역사_Valuation_wp_070329_js" xfId="6124"/>
    <cellStyle name="평_평택STP_01_09_27_FinancialModel1108_FinancialModel1108(2)_프라임_용산역사_Valuation_wp_070329_js_수지" xfId="6125"/>
    <cellStyle name="평_평택STP_01_09_27_FinancialModel1108_FinancialModel1108(2)_프라임_용산역사_Valuation_wp_070329_js_프라임_용산역사_Valuation_wp_070410_V3" xfId="6126"/>
    <cellStyle name="평_평택STP_01_09_27_FinancialModel1108_FinancialModel1108(2)_프라임_용산역사_Valuation_wp_070329_js_한류2_수지분석_js" xfId="6127"/>
    <cellStyle name="평_평택STP_01_09_27_FinancialModel1108_FinancialModel1108(2)_프라임_용산역사_Valuation_wp_070410_V3" xfId="6128"/>
    <cellStyle name="평_평택STP_01_09_27_FinancialModel1108_FinancialModel1108(2)_한류2_수지분석_js" xfId="6129"/>
    <cellStyle name="평_평택STP_01_09_27_FinancialModel1108_IFEZ_수지표_070126" xfId="6130"/>
    <cellStyle name="평_평택STP_01_09_27_FinancialModel1108_IFEZ_수지표_070126_tax 수지" xfId="6131"/>
    <cellStyle name="평_평택STP_01_09_27_FinancialModel1108_IFEZ_수지표_070126_tax 수지_수지" xfId="6132"/>
    <cellStyle name="평_평택STP_01_09_27_FinancialModel1108_IFEZ_수지표_070126_수지" xfId="6133"/>
    <cellStyle name="평_평택STP_01_09_27_FinancialModel1108_IFEZ_수지표_070126_프라임_용산역사_Valuation_wp_070410_V3" xfId="6134"/>
    <cellStyle name="평_평택STP_01_09_27_FinancialModel1108_IFEZ_수지표_070126_한류2_수지분석_js" xfId="6135"/>
    <cellStyle name="평_평택STP_01_09_27_FinancialModel1108_IFEZ_수지표_070208_v3" xfId="6136"/>
    <cellStyle name="평_평택STP_01_09_27_FinancialModel1108_IFEZ_수지표_070208_v3_tax 수지" xfId="6137"/>
    <cellStyle name="평_평택STP_01_09_27_FinancialModel1108_IFEZ_수지표_070208_v3_tax 수지_수지" xfId="6138"/>
    <cellStyle name="평_평택STP_01_09_27_FinancialModel1108_IFEZ_수지표_070208_v3_수지" xfId="6139"/>
    <cellStyle name="평_평택STP_01_09_27_FinancialModel1108_IFEZ_수지표_070208_v3_프라임_용산역사_Valuation_wp_070410_V3" xfId="6140"/>
    <cellStyle name="평_평택STP_01_09_27_FinancialModel1108_IFEZ_수지표_070208_v3_한류2_수지분석_js" xfId="6141"/>
    <cellStyle name="평_평택STP_01_09_27_FinancialModel1108_tax 수지" xfId="6142"/>
    <cellStyle name="평_평택STP_01_09_27_FinancialModel1108_tax 수지_수지" xfId="6143"/>
    <cellStyle name="평_평택STP_01_09_27_FinancialModel1108_Y_Project_FS_wp_070206" xfId="6144"/>
    <cellStyle name="평_평택STP_01_09_27_FinancialModel1108_Y_Project_FS_wp_070206_tax 수지" xfId="6145"/>
    <cellStyle name="평_평택STP_01_09_27_FinancialModel1108_Y_Project_FS_wp_070206_tax 수지_수지" xfId="6146"/>
    <cellStyle name="평_평택STP_01_09_27_FinancialModel1108_Y_Project_FS_wp_070206_수지" xfId="6147"/>
    <cellStyle name="평_평택STP_01_09_27_FinancialModel1108_Y_Project_FS_wp_070206_프라임_용산역사_Valuation_wp_070410_V3" xfId="6148"/>
    <cellStyle name="평_평택STP_01_09_27_FinancialModel1108_Y_Project_FS_wp_070206_한류2_수지분석_js" xfId="6149"/>
    <cellStyle name="평_평택STP_01_09_27_FinancialModel1108_Y_Project_Prime_Valuation_wp_070219" xfId="6150"/>
    <cellStyle name="평_평택STP_01_09_27_FinancialModel1108_Y_Project_Prime_Valuation_wp_070219_tax 수지" xfId="6151"/>
    <cellStyle name="평_평택STP_01_09_27_FinancialModel1108_Y_Project_Prime_Valuation_wp_070219_tax 수지_수지" xfId="6152"/>
    <cellStyle name="평_평택STP_01_09_27_FinancialModel1108_Y_Project_Prime_Valuation_wp_070219_수지" xfId="6153"/>
    <cellStyle name="평_평택STP_01_09_27_FinancialModel1108_Y_Project_Prime_Valuation_wp_070219_프라임_용산역사_Valuation_wp_070410_V3" xfId="6154"/>
    <cellStyle name="평_평택STP_01_09_27_FinancialModel1108_Y_Project_Prime_Valuation_wp_070219_한류2_수지분석_js" xfId="6155"/>
    <cellStyle name="평_평택STP_01_09_27_FinancialModel1108_Y_Project_Prime_Valuation_wp_070221" xfId="6156"/>
    <cellStyle name="평_평택STP_01_09_27_FinancialModel1108_Y_Project_Prime_Valuation_wp_070221_tax 수지" xfId="6157"/>
    <cellStyle name="평_평택STP_01_09_27_FinancialModel1108_Y_Project_Prime_Valuation_wp_070221_tax 수지_수지" xfId="6158"/>
    <cellStyle name="평_평택STP_01_09_27_FinancialModel1108_Y_Project_Prime_Valuation_wp_070221_V2" xfId="6159"/>
    <cellStyle name="평_평택STP_01_09_27_FinancialModel1108_Y_Project_Prime_Valuation_wp_070221_V2_tax 수지" xfId="6160"/>
    <cellStyle name="평_평택STP_01_09_27_FinancialModel1108_Y_Project_Prime_Valuation_wp_070221_V2_tax 수지_수지" xfId="6161"/>
    <cellStyle name="평_평택STP_01_09_27_FinancialModel1108_Y_Project_Prime_Valuation_wp_070221_V2_수지" xfId="6162"/>
    <cellStyle name="평_평택STP_01_09_27_FinancialModel1108_Y_Project_Prime_Valuation_wp_070221_V2_프라임_용산역사_Valuation_wp_070410_V3" xfId="6163"/>
    <cellStyle name="평_평택STP_01_09_27_FinancialModel1108_Y_Project_Prime_Valuation_wp_070221_V2_한류2_수지분석_js" xfId="6164"/>
    <cellStyle name="평_평택STP_01_09_27_FinancialModel1108_Y_Project_Prime_Valuation_wp_070221_수지" xfId="6165"/>
    <cellStyle name="평_평택STP_01_09_27_FinancialModel1108_Y_Project_Prime_Valuation_wp_070221_프라임_용산역사_Valuation_wp_070410_V3" xfId="6166"/>
    <cellStyle name="평_평택STP_01_09_27_FinancialModel1108_Y_Project_Prime_Valuation_wp_070221_한류2_수지분석_js" xfId="6167"/>
    <cellStyle name="평_평택STP_01_09_27_FinancialModel1108_Y_Project_Prime_Valuation_wp_070313" xfId="6168"/>
    <cellStyle name="평_평택STP_01_09_27_FinancialModel1108_Y_Project_Prime_Valuation_wp_070313_tax 수지" xfId="6169"/>
    <cellStyle name="평_평택STP_01_09_27_FinancialModel1108_Y_Project_Prime_Valuation_wp_070313_tax 수지_수지" xfId="6170"/>
    <cellStyle name="평_평택STP_01_09_27_FinancialModel1108_Y_Project_Prime_Valuation_wp_070313_수지" xfId="6171"/>
    <cellStyle name="평_평택STP_01_09_27_FinancialModel1108_Y_Project_Prime_Valuation_wp_070313_프라임_용산역사_Valuation_wp_070410_V3" xfId="6172"/>
    <cellStyle name="평_평택STP_01_09_27_FinancialModel1108_Y_Project_Prime_Valuation_wp_070313_한류2_수지분석_js" xfId="6173"/>
    <cellStyle name="평_평택STP_01_09_27_FinancialModel1108_Y_Project_Prime_Valuation_wp_070314_v2" xfId="6174"/>
    <cellStyle name="평_평택STP_01_09_27_FinancialModel1108_Y_Project_Prime_Valuation_wp_070314_v2_tax 수지" xfId="6175"/>
    <cellStyle name="평_평택STP_01_09_27_FinancialModel1108_Y_Project_Prime_Valuation_wp_070314_v2_tax 수지_수지" xfId="6176"/>
    <cellStyle name="평_평택STP_01_09_27_FinancialModel1108_Y_Project_Prime_Valuation_wp_070314_v2_수지" xfId="6177"/>
    <cellStyle name="평_평택STP_01_09_27_FinancialModel1108_Y_Project_Prime_Valuation_wp_070314_v2_프라임_용산역사_Valuation_wp_070410_V3" xfId="6178"/>
    <cellStyle name="평_평택STP_01_09_27_FinancialModel1108_Y_Project_Prime_Valuation_wp_070314_v2_한류2_수지분석_js" xfId="6179"/>
    <cellStyle name="평_평택STP_01_09_27_FinancialModel1108_Y_Project_Prime_Valuation_wp_070319" xfId="6180"/>
    <cellStyle name="평_평택STP_01_09_27_FinancialModel1108_Y_Project_Prime_Valuation_wp_070319_tax 수지" xfId="6181"/>
    <cellStyle name="평_평택STP_01_09_27_FinancialModel1108_Y_Project_Prime_Valuation_wp_070319_tax 수지_수지" xfId="6182"/>
    <cellStyle name="평_평택STP_01_09_27_FinancialModel1108_Y_Project_Prime_Valuation_wp_070319_수지" xfId="6183"/>
    <cellStyle name="평_평택STP_01_09_27_FinancialModel1108_Y_Project_Prime_Valuation_wp_070319_프라임_용산역사_Valuation_wp_070410_V3" xfId="6184"/>
    <cellStyle name="평_평택STP_01_09_27_FinancialModel1108_Y_Project_Prime_Valuation_wp_070319_한류2_수지분석_js" xfId="6185"/>
    <cellStyle name="평_평택STP_01_09_27_FinancialModel1108_Y_Project_Prime_Valuation_wp_070322_v1.5_jinsoo_FS" xfId="6186"/>
    <cellStyle name="평_평택STP_01_09_27_FinancialModel1108_Y_Project_Prime_Valuation_wp_070322_v1.5_jinsoo_FS_수지" xfId="6187"/>
    <cellStyle name="평_평택STP_01_09_27_FinancialModel1108_Y_Project_Prime_Valuation_wp_070322_v1.5_jinsoo_FS_프라임_용산역사_Valuation_wp_070410_V3" xfId="6188"/>
    <cellStyle name="평_평택STP_01_09_27_FinancialModel1108_Y_Project_Prime_Valuation_wp_070322_v1.5_jinsoo_FS_한류2_수지분석_js" xfId="6189"/>
    <cellStyle name="평_평택STP_01_09_27_FinancialModel1108_수지" xfId="6190"/>
    <cellStyle name="평_평택STP_01_09_27_FinancialModel1108_우방_파주금촌_사업성_061117" xfId="6191"/>
    <cellStyle name="평_평택STP_01_09_27_FinancialModel1108_우방_파주금촌_사업성_061117_tax 수지" xfId="6192"/>
    <cellStyle name="평_평택STP_01_09_27_FinancialModel1108_우방_파주금촌_사업성_061117_tax 수지_수지" xfId="6193"/>
    <cellStyle name="평_평택STP_01_09_27_FinancialModel1108_우방_파주금촌_사업성_061117_수지" xfId="6194"/>
    <cellStyle name="평_평택STP_01_09_27_FinancialModel1108_우방_파주금촌_사업성_061117_프라임_용산역사_Valuation_wp_070410_V3" xfId="6195"/>
    <cellStyle name="평_평택STP_01_09_27_FinancialModel1108_우방_파주금촌_사업성_061117_한류2_수지분석_js" xfId="6196"/>
    <cellStyle name="평_평택STP_01_09_27_FinancialModel1108_총괄" xfId="6197"/>
    <cellStyle name="평_평택STP_01_09_27_FinancialModel1108_총괄_tax 수지" xfId="6198"/>
    <cellStyle name="평_평택STP_01_09_27_FinancialModel1108_총괄_tax 수지_수지" xfId="6199"/>
    <cellStyle name="평_평택STP_01_09_27_FinancialModel1108_총괄_수지" xfId="6200"/>
    <cellStyle name="평_평택STP_01_09_27_FinancialModel1108_총괄_프라임_용산역사_Valuation_wp_070410_V3" xfId="6201"/>
    <cellStyle name="평_평택STP_01_09_27_FinancialModel1108_총괄_한류2_수지분석_js" xfId="6202"/>
    <cellStyle name="평_평택STP_01_09_27_FinancialModel1108_표준공정율(분기별)" xfId="6203"/>
    <cellStyle name="평_평택STP_01_09_27_FinancialModel1108_표준공정율(분기별)_tax 수지" xfId="6204"/>
    <cellStyle name="평_평택STP_01_09_27_FinancialModel1108_표준공정율(분기별)_tax 수지_수지" xfId="6205"/>
    <cellStyle name="평_평택STP_01_09_27_FinancialModel1108_표준공정율(분기별)_수지" xfId="6206"/>
    <cellStyle name="평_평택STP_01_09_27_FinancialModel1108_표준공정율(분기별)_프라임_용산역사_Valuation_wp_070410_V3" xfId="6207"/>
    <cellStyle name="평_평택STP_01_09_27_FinancialModel1108_표준공정율(분기별)_한류2_수지분석_js" xfId="6208"/>
    <cellStyle name="평_평택STP_01_09_27_FinancialModel1108_프라임_용산역사_Valuation_wp_070329_js" xfId="6209"/>
    <cellStyle name="평_평택STP_01_09_27_FinancialModel1108_프라임_용산역사_Valuation_wp_070329_js_수지" xfId="6210"/>
    <cellStyle name="평_평택STP_01_09_27_FinancialModel1108_프라임_용산역사_Valuation_wp_070329_js_프라임_용산역사_Valuation_wp_070410_V3" xfId="6211"/>
    <cellStyle name="평_평택STP_01_09_27_FinancialModel1108_프라임_용산역사_Valuation_wp_070329_js_한류2_수지분석_js" xfId="6212"/>
    <cellStyle name="평_평택STP_01_09_27_FinancialModel1108_프라임_용산역사_Valuation_wp_070410_V3" xfId="6213"/>
    <cellStyle name="평_평택STP_01_09_27_FinancialModel1108_한류2_수지분석_js" xfId="6214"/>
    <cellStyle name="평_평택STP_01_09_27_IFEZ_수지표_070126" xfId="6215"/>
    <cellStyle name="평_평택STP_01_09_27_IFEZ_수지표_070126_tax 수지" xfId="6216"/>
    <cellStyle name="평_평택STP_01_09_27_IFEZ_수지표_070126_tax 수지_수지" xfId="6217"/>
    <cellStyle name="평_평택STP_01_09_27_IFEZ_수지표_070126_수지" xfId="6218"/>
    <cellStyle name="평_평택STP_01_09_27_IFEZ_수지표_070126_프라임_용산역사_Valuation_wp_070410_V3" xfId="6219"/>
    <cellStyle name="평_평택STP_01_09_27_IFEZ_수지표_070126_한류2_수지분석_js" xfId="6220"/>
    <cellStyle name="평_평택STP_01_09_27_IFEZ_수지표_070208_v3" xfId="6221"/>
    <cellStyle name="평_평택STP_01_09_27_IFEZ_수지표_070208_v3_tax 수지" xfId="6222"/>
    <cellStyle name="평_평택STP_01_09_27_IFEZ_수지표_070208_v3_tax 수지_수지" xfId="6223"/>
    <cellStyle name="평_평택STP_01_09_27_IFEZ_수지표_070208_v3_수지" xfId="6224"/>
    <cellStyle name="평_평택STP_01_09_27_IFEZ_수지표_070208_v3_프라임_용산역사_Valuation_wp_070410_V3" xfId="6225"/>
    <cellStyle name="평_평택STP_01_09_27_IFEZ_수지표_070208_v3_한류2_수지분석_js" xfId="6226"/>
    <cellStyle name="평_평택STP_01_09_27_Pt" xfId="6227"/>
    <cellStyle name="평_평택STP_01_09_27_Pt_ALT7_1" xfId="6228"/>
    <cellStyle name="평_평택STP_01_09_27_Pt_ALT7_1_tax 수지" xfId="6229"/>
    <cellStyle name="평_평택STP_01_09_27_Pt_ALT7_1_tax 수지_수지" xfId="6230"/>
    <cellStyle name="평_평택STP_01_09_27_Pt_ALT7_1_수지" xfId="6231"/>
    <cellStyle name="평_평택STP_01_09_27_Pt_ALT7_1_프라임_용산역사_Valuation_wp_070410_V3" xfId="6232"/>
    <cellStyle name="평_평택STP_01_09_27_Pt_ALT7_1_한류2_수지분석_js" xfId="6233"/>
    <cellStyle name="평_평택STP_01_09_27_Pt_FinancialModel1108(2)" xfId="6234"/>
    <cellStyle name="평_평택STP_01_09_27_Pt_FinancialModel1108(2)_ALT7_1" xfId="6235"/>
    <cellStyle name="평_평택STP_01_09_27_Pt_FinancialModel1108(2)_ALT7_1_tax 수지" xfId="6236"/>
    <cellStyle name="평_평택STP_01_09_27_Pt_FinancialModel1108(2)_ALT7_1_tax 수지_수지" xfId="6237"/>
    <cellStyle name="평_평택STP_01_09_27_Pt_FinancialModel1108(2)_ALT7_1_수지" xfId="6238"/>
    <cellStyle name="평_평택STP_01_09_27_Pt_FinancialModel1108(2)_ALT7_1_프라임_용산역사_Valuation_wp_070410_V3" xfId="6239"/>
    <cellStyle name="평_평택STP_01_09_27_Pt_FinancialModel1108(2)_ALT7_1_한류2_수지분석_js" xfId="6240"/>
    <cellStyle name="평_평택STP_01_09_27_Pt_FinancialModel1108(2)_IFEZ_수지표_070126" xfId="6241"/>
    <cellStyle name="평_평택STP_01_09_27_Pt_FinancialModel1108(2)_IFEZ_수지표_070126_tax 수지" xfId="6242"/>
    <cellStyle name="평_평택STP_01_09_27_Pt_FinancialModel1108(2)_IFEZ_수지표_070126_tax 수지_수지" xfId="6243"/>
    <cellStyle name="평_평택STP_01_09_27_Pt_FinancialModel1108(2)_IFEZ_수지표_070126_수지" xfId="6244"/>
    <cellStyle name="평_평택STP_01_09_27_Pt_FinancialModel1108(2)_IFEZ_수지표_070126_프라임_용산역사_Valuation_wp_070410_V3" xfId="6245"/>
    <cellStyle name="평_평택STP_01_09_27_Pt_FinancialModel1108(2)_IFEZ_수지표_070126_한류2_수지분석_js" xfId="6246"/>
    <cellStyle name="평_평택STP_01_09_27_Pt_FinancialModel1108(2)_IFEZ_수지표_070208_v3" xfId="6247"/>
    <cellStyle name="평_평택STP_01_09_27_Pt_FinancialModel1108(2)_IFEZ_수지표_070208_v3_tax 수지" xfId="6248"/>
    <cellStyle name="평_평택STP_01_09_27_Pt_FinancialModel1108(2)_IFEZ_수지표_070208_v3_tax 수지_수지" xfId="6249"/>
    <cellStyle name="평_평택STP_01_09_27_Pt_FinancialModel1108(2)_IFEZ_수지표_070208_v3_수지" xfId="6250"/>
    <cellStyle name="평_평택STP_01_09_27_Pt_FinancialModel1108(2)_IFEZ_수지표_070208_v3_프라임_용산역사_Valuation_wp_070410_V3" xfId="6251"/>
    <cellStyle name="평_평택STP_01_09_27_Pt_FinancialModel1108(2)_IFEZ_수지표_070208_v3_한류2_수지분석_js" xfId="6252"/>
    <cellStyle name="평_평택STP_01_09_27_Pt_FinancialModel1108(2)_tax 수지" xfId="6253"/>
    <cellStyle name="평_평택STP_01_09_27_Pt_FinancialModel1108(2)_tax 수지_수지" xfId="6254"/>
    <cellStyle name="평_평택STP_01_09_27_Pt_FinancialModel1108(2)_Y_Project_FS_wp_070206" xfId="6255"/>
    <cellStyle name="평_평택STP_01_09_27_Pt_FinancialModel1108(2)_Y_Project_FS_wp_070206_tax 수지" xfId="6256"/>
    <cellStyle name="평_평택STP_01_09_27_Pt_FinancialModel1108(2)_Y_Project_FS_wp_070206_tax 수지_수지" xfId="6257"/>
    <cellStyle name="평_평택STP_01_09_27_Pt_FinancialModel1108(2)_Y_Project_FS_wp_070206_수지" xfId="6258"/>
    <cellStyle name="평_평택STP_01_09_27_Pt_FinancialModel1108(2)_Y_Project_FS_wp_070206_프라임_용산역사_Valuation_wp_070410_V3" xfId="6259"/>
    <cellStyle name="평_평택STP_01_09_27_Pt_FinancialModel1108(2)_Y_Project_FS_wp_070206_한류2_수지분석_js" xfId="6260"/>
    <cellStyle name="평_평택STP_01_09_27_Pt_FinancialModel1108(2)_Y_Project_Prime_Valuation_wp_070219" xfId="6261"/>
    <cellStyle name="평_평택STP_01_09_27_Pt_FinancialModel1108(2)_Y_Project_Prime_Valuation_wp_070219_tax 수지" xfId="6262"/>
    <cellStyle name="평_평택STP_01_09_27_Pt_FinancialModel1108(2)_Y_Project_Prime_Valuation_wp_070219_tax 수지_수지" xfId="6263"/>
    <cellStyle name="평_평택STP_01_09_27_Pt_FinancialModel1108(2)_Y_Project_Prime_Valuation_wp_070219_수지" xfId="6264"/>
    <cellStyle name="평_평택STP_01_09_27_Pt_FinancialModel1108(2)_Y_Project_Prime_Valuation_wp_070219_프라임_용산역사_Valuation_wp_070410_V3" xfId="6265"/>
    <cellStyle name="평_평택STP_01_09_27_Pt_FinancialModel1108(2)_Y_Project_Prime_Valuation_wp_070219_한류2_수지분석_js" xfId="6266"/>
    <cellStyle name="평_평택STP_01_09_27_Pt_FinancialModel1108(2)_Y_Project_Prime_Valuation_wp_070221" xfId="6267"/>
    <cellStyle name="평_평택STP_01_09_27_Pt_FinancialModel1108(2)_Y_Project_Prime_Valuation_wp_070221_tax 수지" xfId="6268"/>
    <cellStyle name="평_평택STP_01_09_27_Pt_FinancialModel1108(2)_Y_Project_Prime_Valuation_wp_070221_tax 수지_수지" xfId="6269"/>
    <cellStyle name="평_평택STP_01_09_27_Pt_FinancialModel1108(2)_Y_Project_Prime_Valuation_wp_070221_V2" xfId="6270"/>
    <cellStyle name="평_평택STP_01_09_27_Pt_FinancialModel1108(2)_Y_Project_Prime_Valuation_wp_070221_V2_tax 수지" xfId="6271"/>
    <cellStyle name="평_평택STP_01_09_27_Pt_FinancialModel1108(2)_Y_Project_Prime_Valuation_wp_070221_V2_tax 수지_수지" xfId="6272"/>
    <cellStyle name="평_평택STP_01_09_27_Pt_FinancialModel1108(2)_Y_Project_Prime_Valuation_wp_070221_V2_수지" xfId="6273"/>
    <cellStyle name="평_평택STP_01_09_27_Pt_FinancialModel1108(2)_Y_Project_Prime_Valuation_wp_070221_V2_프라임_용산역사_Valuation_wp_070410_V3" xfId="6274"/>
    <cellStyle name="평_평택STP_01_09_27_Pt_FinancialModel1108(2)_Y_Project_Prime_Valuation_wp_070221_V2_한류2_수지분석_js" xfId="6275"/>
    <cellStyle name="평_평택STP_01_09_27_Pt_FinancialModel1108(2)_Y_Project_Prime_Valuation_wp_070221_수지" xfId="6276"/>
    <cellStyle name="평_평택STP_01_09_27_Pt_FinancialModel1108(2)_Y_Project_Prime_Valuation_wp_070221_프라임_용산역사_Valuation_wp_070410_V3" xfId="6277"/>
    <cellStyle name="평_평택STP_01_09_27_Pt_FinancialModel1108(2)_Y_Project_Prime_Valuation_wp_070221_한류2_수지분석_js" xfId="6278"/>
    <cellStyle name="평_평택STP_01_09_27_Pt_FinancialModel1108(2)_Y_Project_Prime_Valuation_wp_070313" xfId="6279"/>
    <cellStyle name="평_평택STP_01_09_27_Pt_FinancialModel1108(2)_Y_Project_Prime_Valuation_wp_070313_tax 수지" xfId="6280"/>
    <cellStyle name="평_평택STP_01_09_27_Pt_FinancialModel1108(2)_Y_Project_Prime_Valuation_wp_070313_tax 수지_수지" xfId="6281"/>
    <cellStyle name="평_평택STP_01_09_27_Pt_FinancialModel1108(2)_Y_Project_Prime_Valuation_wp_070313_수지" xfId="6282"/>
    <cellStyle name="평_평택STP_01_09_27_Pt_FinancialModel1108(2)_Y_Project_Prime_Valuation_wp_070313_프라임_용산역사_Valuation_wp_070410_V3" xfId="6283"/>
    <cellStyle name="평_평택STP_01_09_27_Pt_FinancialModel1108(2)_Y_Project_Prime_Valuation_wp_070313_한류2_수지분석_js" xfId="6284"/>
    <cellStyle name="평_평택STP_01_09_27_Pt_FinancialModel1108(2)_Y_Project_Prime_Valuation_wp_070314_v2" xfId="6285"/>
    <cellStyle name="평_평택STP_01_09_27_Pt_FinancialModel1108(2)_Y_Project_Prime_Valuation_wp_070314_v2_tax 수지" xfId="6286"/>
    <cellStyle name="평_평택STP_01_09_27_Pt_FinancialModel1108(2)_Y_Project_Prime_Valuation_wp_070314_v2_tax 수지_수지" xfId="6287"/>
    <cellStyle name="평_평택STP_01_09_27_Pt_FinancialModel1108(2)_Y_Project_Prime_Valuation_wp_070314_v2_수지" xfId="6288"/>
    <cellStyle name="평_평택STP_01_09_27_Pt_FinancialModel1108(2)_Y_Project_Prime_Valuation_wp_070314_v2_프라임_용산역사_Valuation_wp_070410_V3" xfId="6289"/>
    <cellStyle name="평_평택STP_01_09_27_Pt_FinancialModel1108(2)_Y_Project_Prime_Valuation_wp_070314_v2_한류2_수지분석_js" xfId="6290"/>
    <cellStyle name="평_평택STP_01_09_27_Pt_FinancialModel1108(2)_Y_Project_Prime_Valuation_wp_070319" xfId="6291"/>
    <cellStyle name="평_평택STP_01_09_27_Pt_FinancialModel1108(2)_Y_Project_Prime_Valuation_wp_070319_tax 수지" xfId="6292"/>
    <cellStyle name="평_평택STP_01_09_27_Pt_FinancialModel1108(2)_Y_Project_Prime_Valuation_wp_070319_tax 수지_수지" xfId="6293"/>
    <cellStyle name="평_평택STP_01_09_27_Pt_FinancialModel1108(2)_Y_Project_Prime_Valuation_wp_070319_수지" xfId="6294"/>
    <cellStyle name="평_평택STP_01_09_27_Pt_FinancialModel1108(2)_Y_Project_Prime_Valuation_wp_070319_프라임_용산역사_Valuation_wp_070410_V3" xfId="6295"/>
    <cellStyle name="평_평택STP_01_09_27_Pt_FinancialModel1108(2)_Y_Project_Prime_Valuation_wp_070319_한류2_수지분석_js" xfId="6296"/>
    <cellStyle name="평_평택STP_01_09_27_Pt_FinancialModel1108(2)_Y_Project_Prime_Valuation_wp_070322_v1.5_jinsoo_FS" xfId="6297"/>
    <cellStyle name="평_평택STP_01_09_27_Pt_FinancialModel1108(2)_Y_Project_Prime_Valuation_wp_070322_v1.5_jinsoo_FS_수지" xfId="6298"/>
    <cellStyle name="평_평택STP_01_09_27_Pt_FinancialModel1108(2)_Y_Project_Prime_Valuation_wp_070322_v1.5_jinsoo_FS_프라임_용산역사_Valuation_wp_070410_V3" xfId="6299"/>
    <cellStyle name="평_평택STP_01_09_27_Pt_FinancialModel1108(2)_Y_Project_Prime_Valuation_wp_070322_v1.5_jinsoo_FS_한류2_수지분석_js" xfId="6300"/>
    <cellStyle name="평_평택STP_01_09_27_Pt_FinancialModel1108(2)_수지" xfId="6301"/>
    <cellStyle name="평_평택STP_01_09_27_Pt_FinancialModel1108(2)_우방_파주금촌_사업성_061117" xfId="6302"/>
    <cellStyle name="평_평택STP_01_09_27_Pt_FinancialModel1108(2)_우방_파주금촌_사업성_061117_tax 수지" xfId="6303"/>
    <cellStyle name="평_평택STP_01_09_27_Pt_FinancialModel1108(2)_우방_파주금촌_사업성_061117_tax 수지_수지" xfId="6304"/>
    <cellStyle name="평_평택STP_01_09_27_Pt_FinancialModel1108(2)_우방_파주금촌_사업성_061117_수지" xfId="6305"/>
    <cellStyle name="평_평택STP_01_09_27_Pt_FinancialModel1108(2)_우방_파주금촌_사업성_061117_프라임_용산역사_Valuation_wp_070410_V3" xfId="6306"/>
    <cellStyle name="평_평택STP_01_09_27_Pt_FinancialModel1108(2)_우방_파주금촌_사업성_061117_한류2_수지분석_js" xfId="6307"/>
    <cellStyle name="평_평택STP_01_09_27_Pt_FinancialModel1108(2)_총괄" xfId="6308"/>
    <cellStyle name="평_평택STP_01_09_27_Pt_FinancialModel1108(2)_총괄_tax 수지" xfId="6309"/>
    <cellStyle name="평_평택STP_01_09_27_Pt_FinancialModel1108(2)_총괄_tax 수지_수지" xfId="6310"/>
    <cellStyle name="평_평택STP_01_09_27_Pt_FinancialModel1108(2)_총괄_수지" xfId="6311"/>
    <cellStyle name="평_평택STP_01_09_27_Pt_FinancialModel1108(2)_총괄_프라임_용산역사_Valuation_wp_070410_V3" xfId="6312"/>
    <cellStyle name="평_평택STP_01_09_27_Pt_FinancialModel1108(2)_총괄_한류2_수지분석_js" xfId="6313"/>
    <cellStyle name="평_평택STP_01_09_27_Pt_FinancialModel1108(2)_표준공정율(분기별)" xfId="6314"/>
    <cellStyle name="평_평택STP_01_09_27_Pt_FinancialModel1108(2)_표준공정율(분기별)_tax 수지" xfId="6315"/>
    <cellStyle name="평_평택STP_01_09_27_Pt_FinancialModel1108(2)_표준공정율(분기별)_tax 수지_수지" xfId="6316"/>
    <cellStyle name="평_평택STP_01_09_27_Pt_FinancialModel1108(2)_표준공정율(분기별)_수지" xfId="6317"/>
    <cellStyle name="평_평택STP_01_09_27_Pt_FinancialModel1108(2)_표준공정율(분기별)_프라임_용산역사_Valuation_wp_070410_V3" xfId="6318"/>
    <cellStyle name="평_평택STP_01_09_27_Pt_FinancialModel1108(2)_표준공정율(분기별)_한류2_수지분석_js" xfId="6319"/>
    <cellStyle name="평_평택STP_01_09_27_Pt_FinancialModel1108(2)_프라임_용산역사_Valuation_wp_070329_js" xfId="6320"/>
    <cellStyle name="평_평택STP_01_09_27_Pt_FinancialModel1108(2)_프라임_용산역사_Valuation_wp_070329_js_수지" xfId="6321"/>
    <cellStyle name="평_평택STP_01_09_27_Pt_FinancialModel1108(2)_프라임_용산역사_Valuation_wp_070329_js_프라임_용산역사_Valuation_wp_070410_V3" xfId="6322"/>
    <cellStyle name="평_평택STP_01_09_27_Pt_FinancialModel1108(2)_프라임_용산역사_Valuation_wp_070329_js_한류2_수지분석_js" xfId="6323"/>
    <cellStyle name="평_평택STP_01_09_27_Pt_FinancialModel1108(2)_프라임_용산역사_Valuation_wp_070410_V3" xfId="6324"/>
    <cellStyle name="평_평택STP_01_09_27_Pt_FinancialModel1108(2)_한류2_수지분석_js" xfId="6325"/>
    <cellStyle name="평_평택STP_01_09_27_Pt_IFEZ_수지표_070126" xfId="6326"/>
    <cellStyle name="평_평택STP_01_09_27_Pt_IFEZ_수지표_070126_tax 수지" xfId="6327"/>
    <cellStyle name="평_평택STP_01_09_27_Pt_IFEZ_수지표_070126_tax 수지_수지" xfId="6328"/>
    <cellStyle name="평_평택STP_01_09_27_Pt_IFEZ_수지표_070126_수지" xfId="6329"/>
    <cellStyle name="평_평택STP_01_09_27_Pt_IFEZ_수지표_070126_프라임_용산역사_Valuation_wp_070410_V3" xfId="6330"/>
    <cellStyle name="평_평택STP_01_09_27_Pt_IFEZ_수지표_070126_한류2_수지분석_js" xfId="6331"/>
    <cellStyle name="평_평택STP_01_09_27_Pt_IFEZ_수지표_070208_v3" xfId="6332"/>
    <cellStyle name="평_평택STP_01_09_27_Pt_IFEZ_수지표_070208_v3_tax 수지" xfId="6333"/>
    <cellStyle name="평_평택STP_01_09_27_Pt_IFEZ_수지표_070208_v3_tax 수지_수지" xfId="6334"/>
    <cellStyle name="평_평택STP_01_09_27_Pt_IFEZ_수지표_070208_v3_수지" xfId="6335"/>
    <cellStyle name="평_평택STP_01_09_27_Pt_IFEZ_수지표_070208_v3_프라임_용산역사_Valuation_wp_070410_V3" xfId="6336"/>
    <cellStyle name="평_평택STP_01_09_27_Pt_IFEZ_수지표_070208_v3_한류2_수지분석_js" xfId="6337"/>
    <cellStyle name="평_평택STP_01_09_27_Pt_tax 수지" xfId="6338"/>
    <cellStyle name="평_평택STP_01_09_27_Pt_tax 수지_수지" xfId="6339"/>
    <cellStyle name="평_평택STP_01_09_27_Pt_Y_Project_FS_wp_070206" xfId="6340"/>
    <cellStyle name="평_평택STP_01_09_27_Pt_Y_Project_FS_wp_070206_tax 수지" xfId="6341"/>
    <cellStyle name="평_평택STP_01_09_27_Pt_Y_Project_FS_wp_070206_tax 수지_수지" xfId="6342"/>
    <cellStyle name="평_평택STP_01_09_27_Pt_Y_Project_FS_wp_070206_수지" xfId="6343"/>
    <cellStyle name="평_평택STP_01_09_27_Pt_Y_Project_FS_wp_070206_프라임_용산역사_Valuation_wp_070410_V3" xfId="6344"/>
    <cellStyle name="평_평택STP_01_09_27_Pt_Y_Project_FS_wp_070206_한류2_수지분석_js" xfId="6345"/>
    <cellStyle name="평_평택STP_01_09_27_Pt_Y_Project_Prime_Valuation_wp_070219" xfId="6346"/>
    <cellStyle name="평_평택STP_01_09_27_Pt_Y_Project_Prime_Valuation_wp_070219_tax 수지" xfId="6347"/>
    <cellStyle name="평_평택STP_01_09_27_Pt_Y_Project_Prime_Valuation_wp_070219_tax 수지_수지" xfId="6348"/>
    <cellStyle name="평_평택STP_01_09_27_Pt_Y_Project_Prime_Valuation_wp_070219_수지" xfId="6349"/>
    <cellStyle name="평_평택STP_01_09_27_Pt_Y_Project_Prime_Valuation_wp_070219_프라임_용산역사_Valuation_wp_070410_V3" xfId="6350"/>
    <cellStyle name="평_평택STP_01_09_27_Pt_Y_Project_Prime_Valuation_wp_070219_한류2_수지분석_js" xfId="6351"/>
    <cellStyle name="평_평택STP_01_09_27_Pt_Y_Project_Prime_Valuation_wp_070221" xfId="6352"/>
    <cellStyle name="평_평택STP_01_09_27_Pt_Y_Project_Prime_Valuation_wp_070221_tax 수지" xfId="6353"/>
    <cellStyle name="평_평택STP_01_09_27_Pt_Y_Project_Prime_Valuation_wp_070221_tax 수지_수지" xfId="6354"/>
    <cellStyle name="평_평택STP_01_09_27_Pt_Y_Project_Prime_Valuation_wp_070221_V2" xfId="6355"/>
    <cellStyle name="평_평택STP_01_09_27_Pt_Y_Project_Prime_Valuation_wp_070221_V2_tax 수지" xfId="6356"/>
    <cellStyle name="평_평택STP_01_09_27_Pt_Y_Project_Prime_Valuation_wp_070221_V2_tax 수지_수지" xfId="6357"/>
    <cellStyle name="평_평택STP_01_09_27_Pt_Y_Project_Prime_Valuation_wp_070221_V2_수지" xfId="6358"/>
    <cellStyle name="평_평택STP_01_09_27_Pt_Y_Project_Prime_Valuation_wp_070221_V2_프라임_용산역사_Valuation_wp_070410_V3" xfId="6359"/>
    <cellStyle name="평_평택STP_01_09_27_Pt_Y_Project_Prime_Valuation_wp_070221_V2_한류2_수지분석_js" xfId="6360"/>
    <cellStyle name="평_평택STP_01_09_27_Pt_Y_Project_Prime_Valuation_wp_070221_수지" xfId="6361"/>
    <cellStyle name="평_평택STP_01_09_27_Pt_Y_Project_Prime_Valuation_wp_070221_프라임_용산역사_Valuation_wp_070410_V3" xfId="6362"/>
    <cellStyle name="평_평택STP_01_09_27_Pt_Y_Project_Prime_Valuation_wp_070221_한류2_수지분석_js" xfId="6363"/>
    <cellStyle name="평_평택STP_01_09_27_Pt_Y_Project_Prime_Valuation_wp_070313" xfId="6364"/>
    <cellStyle name="평_평택STP_01_09_27_Pt_Y_Project_Prime_Valuation_wp_070313_tax 수지" xfId="6365"/>
    <cellStyle name="평_평택STP_01_09_27_Pt_Y_Project_Prime_Valuation_wp_070313_tax 수지_수지" xfId="6366"/>
    <cellStyle name="평_평택STP_01_09_27_Pt_Y_Project_Prime_Valuation_wp_070313_수지" xfId="6367"/>
    <cellStyle name="평_평택STP_01_09_27_Pt_Y_Project_Prime_Valuation_wp_070313_프라임_용산역사_Valuation_wp_070410_V3" xfId="6368"/>
    <cellStyle name="평_평택STP_01_09_27_Pt_Y_Project_Prime_Valuation_wp_070313_한류2_수지분석_js" xfId="6369"/>
    <cellStyle name="평_평택STP_01_09_27_Pt_Y_Project_Prime_Valuation_wp_070314_v2" xfId="6370"/>
    <cellStyle name="평_평택STP_01_09_27_Pt_Y_Project_Prime_Valuation_wp_070314_v2_tax 수지" xfId="6371"/>
    <cellStyle name="평_평택STP_01_09_27_Pt_Y_Project_Prime_Valuation_wp_070314_v2_tax 수지_수지" xfId="6372"/>
    <cellStyle name="평_평택STP_01_09_27_Pt_Y_Project_Prime_Valuation_wp_070314_v2_수지" xfId="6373"/>
    <cellStyle name="평_평택STP_01_09_27_Pt_Y_Project_Prime_Valuation_wp_070314_v2_프라임_용산역사_Valuation_wp_070410_V3" xfId="6374"/>
    <cellStyle name="평_평택STP_01_09_27_Pt_Y_Project_Prime_Valuation_wp_070314_v2_한류2_수지분석_js" xfId="6375"/>
    <cellStyle name="평_평택STP_01_09_27_Pt_Y_Project_Prime_Valuation_wp_070319" xfId="6376"/>
    <cellStyle name="평_평택STP_01_09_27_Pt_Y_Project_Prime_Valuation_wp_070319_tax 수지" xfId="6377"/>
    <cellStyle name="평_평택STP_01_09_27_Pt_Y_Project_Prime_Valuation_wp_070319_tax 수지_수지" xfId="6378"/>
    <cellStyle name="평_평택STP_01_09_27_Pt_Y_Project_Prime_Valuation_wp_070319_수지" xfId="6379"/>
    <cellStyle name="평_평택STP_01_09_27_Pt_Y_Project_Prime_Valuation_wp_070319_프라임_용산역사_Valuation_wp_070410_V3" xfId="6380"/>
    <cellStyle name="평_평택STP_01_09_27_Pt_Y_Project_Prime_Valuation_wp_070319_한류2_수지분석_js" xfId="6381"/>
    <cellStyle name="평_평택STP_01_09_27_Pt_Y_Project_Prime_Valuation_wp_070322_v1.5_jinsoo_FS" xfId="6382"/>
    <cellStyle name="평_평택STP_01_09_27_Pt_Y_Project_Prime_Valuation_wp_070322_v1.5_jinsoo_FS_수지" xfId="6383"/>
    <cellStyle name="평_평택STP_01_09_27_Pt_Y_Project_Prime_Valuation_wp_070322_v1.5_jinsoo_FS_프라임_용산역사_Valuation_wp_070410_V3" xfId="6384"/>
    <cellStyle name="평_평택STP_01_09_27_Pt_Y_Project_Prime_Valuation_wp_070322_v1.5_jinsoo_FS_한류2_수지분석_js" xfId="6385"/>
    <cellStyle name="평_평택STP_01_09_27_Pt_수지" xfId="6386"/>
    <cellStyle name="평_평택STP_01_09_27_Pt_우방_파주금촌_사업성_061117" xfId="6387"/>
    <cellStyle name="평_평택STP_01_09_27_Pt_우방_파주금촌_사업성_061117_tax 수지" xfId="6388"/>
    <cellStyle name="평_평택STP_01_09_27_Pt_우방_파주금촌_사업성_061117_tax 수지_수지" xfId="6389"/>
    <cellStyle name="평_평택STP_01_09_27_Pt_우방_파주금촌_사업성_061117_수지" xfId="6390"/>
    <cellStyle name="평_평택STP_01_09_27_Pt_우방_파주금촌_사업성_061117_프라임_용산역사_Valuation_wp_070410_V3" xfId="6391"/>
    <cellStyle name="평_평택STP_01_09_27_Pt_우방_파주금촌_사업성_061117_한류2_수지분석_js" xfId="6392"/>
    <cellStyle name="평_평택STP_01_09_27_Pt_총괄" xfId="6393"/>
    <cellStyle name="평_평택STP_01_09_27_Pt_총괄_tax 수지" xfId="6394"/>
    <cellStyle name="평_평택STP_01_09_27_Pt_총괄_tax 수지_수지" xfId="6395"/>
    <cellStyle name="평_평택STP_01_09_27_Pt_총괄_수지" xfId="6396"/>
    <cellStyle name="평_평택STP_01_09_27_Pt_총괄_프라임_용산역사_Valuation_wp_070410_V3" xfId="6397"/>
    <cellStyle name="평_평택STP_01_09_27_Pt_총괄_한류2_수지분석_js" xfId="6398"/>
    <cellStyle name="평_평택STP_01_09_27_Pt_표준공정율(분기별)" xfId="6399"/>
    <cellStyle name="평_평택STP_01_09_27_Pt_표준공정율(분기별)_tax 수지" xfId="6400"/>
    <cellStyle name="평_평택STP_01_09_27_Pt_표준공정율(분기별)_tax 수지_수지" xfId="6401"/>
    <cellStyle name="평_평택STP_01_09_27_Pt_표준공정율(분기별)_수지" xfId="6402"/>
    <cellStyle name="평_평택STP_01_09_27_Pt_표준공정율(분기별)_프라임_용산역사_Valuation_wp_070410_V3" xfId="6403"/>
    <cellStyle name="평_평택STP_01_09_27_Pt_표준공정율(분기별)_한류2_수지분석_js" xfId="6404"/>
    <cellStyle name="평_평택STP_01_09_27_Pt_프라임_용산역사_Valuation_wp_070329_js" xfId="6405"/>
    <cellStyle name="평_평택STP_01_09_27_Pt_프라임_용산역사_Valuation_wp_070329_js_수지" xfId="6406"/>
    <cellStyle name="평_평택STP_01_09_27_Pt_프라임_용산역사_Valuation_wp_070329_js_프라임_용산역사_Valuation_wp_070410_V3" xfId="6407"/>
    <cellStyle name="평_평택STP_01_09_27_Pt_프라임_용산역사_Valuation_wp_070329_js_한류2_수지분석_js" xfId="6408"/>
    <cellStyle name="평_평택STP_01_09_27_Pt_프라임_용산역사_Valuation_wp_070410_V3" xfId="6409"/>
    <cellStyle name="평_평택STP_01_09_27_Pt_한류2_수지분석_js" xfId="6410"/>
    <cellStyle name="평_평택STP_01_09_27_tax 수지" xfId="6411"/>
    <cellStyle name="평_평택STP_01_09_27_tax 수지_수지" xfId="6412"/>
    <cellStyle name="평_평택STP_01_09_27_Y_Project_FS_wp_070206" xfId="6413"/>
    <cellStyle name="평_평택STP_01_09_27_Y_Project_FS_wp_070206_tax 수지" xfId="6414"/>
    <cellStyle name="평_평택STP_01_09_27_Y_Project_FS_wp_070206_tax 수지_수지" xfId="6415"/>
    <cellStyle name="평_평택STP_01_09_27_Y_Project_FS_wp_070206_수지" xfId="6416"/>
    <cellStyle name="평_평택STP_01_09_27_Y_Project_FS_wp_070206_프라임_용산역사_Valuation_wp_070410_V3" xfId="6417"/>
    <cellStyle name="평_평택STP_01_09_27_Y_Project_FS_wp_070206_한류2_수지분석_js" xfId="6418"/>
    <cellStyle name="평_평택STP_01_09_27_Y_Project_Prime_Valuation_wp_070219" xfId="6419"/>
    <cellStyle name="평_평택STP_01_09_27_Y_Project_Prime_Valuation_wp_070219_tax 수지" xfId="6420"/>
    <cellStyle name="평_평택STP_01_09_27_Y_Project_Prime_Valuation_wp_070219_tax 수지_수지" xfId="6421"/>
    <cellStyle name="평_평택STP_01_09_27_Y_Project_Prime_Valuation_wp_070219_수지" xfId="6422"/>
    <cellStyle name="평_평택STP_01_09_27_Y_Project_Prime_Valuation_wp_070219_프라임_용산역사_Valuation_wp_070410_V3" xfId="6423"/>
    <cellStyle name="평_평택STP_01_09_27_Y_Project_Prime_Valuation_wp_070219_한류2_수지분석_js" xfId="6424"/>
    <cellStyle name="평_평택STP_01_09_27_Y_Project_Prime_Valuation_wp_070221" xfId="6425"/>
    <cellStyle name="평_평택STP_01_09_27_Y_Project_Prime_Valuation_wp_070221_tax 수지" xfId="6426"/>
    <cellStyle name="평_평택STP_01_09_27_Y_Project_Prime_Valuation_wp_070221_tax 수지_수지" xfId="6427"/>
    <cellStyle name="평_평택STP_01_09_27_Y_Project_Prime_Valuation_wp_070221_V2" xfId="6428"/>
    <cellStyle name="평_평택STP_01_09_27_Y_Project_Prime_Valuation_wp_070221_V2_tax 수지" xfId="6429"/>
    <cellStyle name="평_평택STP_01_09_27_Y_Project_Prime_Valuation_wp_070221_V2_tax 수지_수지" xfId="6430"/>
    <cellStyle name="평_평택STP_01_09_27_Y_Project_Prime_Valuation_wp_070221_V2_수지" xfId="6431"/>
    <cellStyle name="평_평택STP_01_09_27_Y_Project_Prime_Valuation_wp_070221_V2_프라임_용산역사_Valuation_wp_070410_V3" xfId="6432"/>
    <cellStyle name="평_평택STP_01_09_27_Y_Project_Prime_Valuation_wp_070221_V2_한류2_수지분석_js" xfId="6433"/>
    <cellStyle name="평_평택STP_01_09_27_Y_Project_Prime_Valuation_wp_070221_수지" xfId="6434"/>
    <cellStyle name="평_평택STP_01_09_27_Y_Project_Prime_Valuation_wp_070221_프라임_용산역사_Valuation_wp_070410_V3" xfId="6435"/>
    <cellStyle name="평_평택STP_01_09_27_Y_Project_Prime_Valuation_wp_070221_한류2_수지분석_js" xfId="6436"/>
    <cellStyle name="평_평택STP_01_09_27_Y_Project_Prime_Valuation_wp_070313" xfId="6437"/>
    <cellStyle name="평_평택STP_01_09_27_Y_Project_Prime_Valuation_wp_070313_tax 수지" xfId="6438"/>
    <cellStyle name="평_평택STP_01_09_27_Y_Project_Prime_Valuation_wp_070313_tax 수지_수지" xfId="6439"/>
    <cellStyle name="평_평택STP_01_09_27_Y_Project_Prime_Valuation_wp_070313_수지" xfId="6440"/>
    <cellStyle name="평_평택STP_01_09_27_Y_Project_Prime_Valuation_wp_070313_프라임_용산역사_Valuation_wp_070410_V3" xfId="6441"/>
    <cellStyle name="평_평택STP_01_09_27_Y_Project_Prime_Valuation_wp_070313_한류2_수지분석_js" xfId="6442"/>
    <cellStyle name="평_평택STP_01_09_27_Y_Project_Prime_Valuation_wp_070314_v2" xfId="6443"/>
    <cellStyle name="평_평택STP_01_09_27_Y_Project_Prime_Valuation_wp_070314_v2_tax 수지" xfId="6444"/>
    <cellStyle name="평_평택STP_01_09_27_Y_Project_Prime_Valuation_wp_070314_v2_tax 수지_수지" xfId="6445"/>
    <cellStyle name="평_평택STP_01_09_27_Y_Project_Prime_Valuation_wp_070314_v2_수지" xfId="6446"/>
    <cellStyle name="평_평택STP_01_09_27_Y_Project_Prime_Valuation_wp_070314_v2_프라임_용산역사_Valuation_wp_070410_V3" xfId="6447"/>
    <cellStyle name="평_평택STP_01_09_27_Y_Project_Prime_Valuation_wp_070314_v2_한류2_수지분석_js" xfId="6448"/>
    <cellStyle name="평_평택STP_01_09_27_Y_Project_Prime_Valuation_wp_070319" xfId="6449"/>
    <cellStyle name="평_평택STP_01_09_27_Y_Project_Prime_Valuation_wp_070319_tax 수지" xfId="6450"/>
    <cellStyle name="평_평택STP_01_09_27_Y_Project_Prime_Valuation_wp_070319_tax 수지_수지" xfId="6451"/>
    <cellStyle name="평_평택STP_01_09_27_Y_Project_Prime_Valuation_wp_070319_수지" xfId="6452"/>
    <cellStyle name="평_평택STP_01_09_27_Y_Project_Prime_Valuation_wp_070319_프라임_용산역사_Valuation_wp_070410_V3" xfId="6453"/>
    <cellStyle name="평_평택STP_01_09_27_Y_Project_Prime_Valuation_wp_070319_한류2_수지분석_js" xfId="6454"/>
    <cellStyle name="평_평택STP_01_09_27_Y_Project_Prime_Valuation_wp_070322_v1.5_jinsoo_FS" xfId="6455"/>
    <cellStyle name="평_평택STP_01_09_27_Y_Project_Prime_Valuation_wp_070322_v1.5_jinsoo_FS_수지" xfId="6456"/>
    <cellStyle name="평_평택STP_01_09_27_Y_Project_Prime_Valuation_wp_070322_v1.5_jinsoo_FS_프라임_용산역사_Valuation_wp_070410_V3" xfId="6457"/>
    <cellStyle name="평_평택STP_01_09_27_Y_Project_Prime_Valuation_wp_070322_v1.5_jinsoo_FS_한류2_수지분석_js" xfId="6458"/>
    <cellStyle name="평_평택STP_01_09_27_수지" xfId="6459"/>
    <cellStyle name="평_평택STP_01_09_27_우방_파주금촌_사업성_061117" xfId="6460"/>
    <cellStyle name="평_평택STP_01_09_27_우방_파주금촌_사업성_061117_tax 수지" xfId="6461"/>
    <cellStyle name="평_평택STP_01_09_27_우방_파주금촌_사업성_061117_tax 수지_수지" xfId="6462"/>
    <cellStyle name="평_평택STP_01_09_27_우방_파주금촌_사업성_061117_수지" xfId="6463"/>
    <cellStyle name="평_평택STP_01_09_27_우방_파주금촌_사업성_061117_프라임_용산역사_Valuation_wp_070410_V3" xfId="6464"/>
    <cellStyle name="평_평택STP_01_09_27_우방_파주금촌_사업성_061117_한류2_수지분석_js" xfId="6465"/>
    <cellStyle name="평_평택STP_01_09_27_총괄" xfId="6466"/>
    <cellStyle name="평_평택STP_01_09_27_총괄_tax 수지" xfId="6467"/>
    <cellStyle name="평_평택STP_01_09_27_총괄_tax 수지_수지" xfId="6468"/>
    <cellStyle name="평_평택STP_01_09_27_총괄_수지" xfId="6469"/>
    <cellStyle name="평_평택STP_01_09_27_총괄_프라임_용산역사_Valuation_wp_070410_V3" xfId="6470"/>
    <cellStyle name="평_평택STP_01_09_27_총괄_한류2_수지분석_js" xfId="6471"/>
    <cellStyle name="평_평택STP_01_09_27_표준공정율(분기별)" xfId="6472"/>
    <cellStyle name="평_평택STP_01_09_27_표준공정율(분기별)_tax 수지" xfId="6473"/>
    <cellStyle name="평_평택STP_01_09_27_표준공정율(분기별)_tax 수지_수지" xfId="6474"/>
    <cellStyle name="평_평택STP_01_09_27_표준공정율(분기별)_수지" xfId="6475"/>
    <cellStyle name="평_평택STP_01_09_27_표준공정율(분기별)_프라임_용산역사_Valuation_wp_070410_V3" xfId="6476"/>
    <cellStyle name="평_평택STP_01_09_27_표준공정율(분기별)_한류2_수지분석_js" xfId="6477"/>
    <cellStyle name="평_평택STP_01_09_27_프라임_용산역사_Valuation_wp_070329_js" xfId="6478"/>
    <cellStyle name="평_평택STP_01_09_27_프라임_용산역사_Valuation_wp_070329_js_수지" xfId="6479"/>
    <cellStyle name="평_평택STP_01_09_27_프라임_용산역사_Valuation_wp_070329_js_프라임_용산역사_Valuation_wp_070410_V3" xfId="6480"/>
    <cellStyle name="평_평택STP_01_09_27_프라임_용산역사_Valuation_wp_070329_js_한류2_수지분석_js" xfId="6481"/>
    <cellStyle name="평_평택STP_01_09_27_프라임_용산역사_Valuation_wp_070410_V3" xfId="6482"/>
    <cellStyle name="평_평택STP_01_09_27_한류2_수지분석_js" xfId="6483"/>
    <cellStyle name="평_표준공정율(분기별)" xfId="6484"/>
    <cellStyle name="평_표준공정율(분기별)_tax 수지" xfId="6485"/>
    <cellStyle name="평_표준공정율(분기별)_tax 수지_수지" xfId="6486"/>
    <cellStyle name="평_표준공정율(분기별)_수지" xfId="6487"/>
    <cellStyle name="평_표준공정율(분기별)_프라임_용산역사_Valuation_wp_070410_V3" xfId="6488"/>
    <cellStyle name="평_표준공정율(분기별)_한류2_수지분석_js" xfId="6489"/>
    <cellStyle name="평_프라임_용산역사_Valuation_wp_070329_js" xfId="6490"/>
    <cellStyle name="평_프라임_용산역사_Valuation_wp_070329_js_수지" xfId="6491"/>
    <cellStyle name="평_프라임_용산역사_Valuation_wp_070329_js_프라임_용산역사_Valuation_wp_070410_V3" xfId="6492"/>
    <cellStyle name="평_프라임_용산역사_Valuation_wp_070329_js_한류2_수지분석_js" xfId="6493"/>
    <cellStyle name="평_프라임_용산역사_Valuation_wp_070410_V3" xfId="6494"/>
    <cellStyle name="평_한류2_수지분석_js" xfId="6495"/>
    <cellStyle name="표" xfId="583"/>
    <cellStyle name="표 2" xfId="9284"/>
    <cellStyle name="표_101011_10년수주보고최종" xfId="2889"/>
    <cellStyle name="표_BOOKCITY(전기)" xfId="9355"/>
    <cellStyle name="표_PJ요약(부장님 자료)" xfId="2890"/>
    <cellStyle name="표_PJ요약(부장님 자료)_101011_10년수주보고최종" xfId="2891"/>
    <cellStyle name="표_공설운동진입(가실행)" xfId="9283"/>
    <cellStyle name="표_공설운동진입(가실행)_BOOKCITY(전기)" xfId="9354"/>
    <cellStyle name="표_공설운동진입(가실행)_사본 - 파주 북시티(이채)" xfId="9282"/>
    <cellStyle name="표_공설운동진입(가실행)_파주 BOOK CITY(통보용)" xfId="9353"/>
    <cellStyle name="표_공설운동진입(가실행)_파주 BOOK CITY가실행내역" xfId="9281"/>
    <cellStyle name="표_공설운동진입(가실행)_파주 북시티(이채)제출" xfId="9280"/>
    <cellStyle name="표_공설운동진입(가실행)_파주 북시티(전체)제출(변경전)" xfId="9279"/>
    <cellStyle name="표_사본 - 파주 북시티(이채)" xfId="9278"/>
    <cellStyle name="표_토목내역서" xfId="9277"/>
    <cellStyle name="표_토목내역서_BOOKCITY(전기)" xfId="9276"/>
    <cellStyle name="표_토목내역서_공설운동진입(가실행)" xfId="9275"/>
    <cellStyle name="표_토목내역서_공설운동진입(가실행)_BOOKCITY(전기)" xfId="9352"/>
    <cellStyle name="표_토목내역서_공설운동진입(가실행)_사본 - 파주 북시티(이채)" xfId="9274"/>
    <cellStyle name="표_토목내역서_공설운동진입(가실행)_파주 BOOK CITY(통보용)" xfId="9351"/>
    <cellStyle name="표_토목내역서_공설운동진입(가실행)_파주 BOOK CITY가실행내역" xfId="9273"/>
    <cellStyle name="표_토목내역서_공설운동진입(가실행)_파주 북시티(이채)제출" xfId="9350"/>
    <cellStyle name="표_토목내역서_공설운동진입(가실행)_파주 북시티(전체)제출(변경전)" xfId="9272"/>
    <cellStyle name="표_토목내역서_사본 - 파주 북시티(이채)" xfId="9349"/>
    <cellStyle name="표_토목내역서_파주 BOOK CITY(통보용)" xfId="9271"/>
    <cellStyle name="표_토목내역서_파주 BOOK CITY가실행내역" xfId="9270"/>
    <cellStyle name="표_토목내역서_파주 북시티(이채)제출" xfId="9269"/>
    <cellStyle name="표_토목내역서_파주 북시티(전체)제출(변경전)" xfId="9268"/>
    <cellStyle name="표_파주 BOOK CITY(통보용)" xfId="9267"/>
    <cellStyle name="표_파주 BOOK CITY가실행내역" xfId="9266"/>
    <cellStyle name="표_파주 북시티(이채)제출" xfId="9265"/>
    <cellStyle name="표_파주 북시티(전체)제출(변경전)" xfId="9264"/>
    <cellStyle name="표머릿글(上)" xfId="584"/>
    <cellStyle name="표머릿글(中)" xfId="585"/>
    <cellStyle name="표머릿글(下)" xfId="586"/>
    <cellStyle name="表示済みのハイパーリンク" xfId="2892"/>
    <cellStyle name="표준" xfId="0" builtinId="0"/>
    <cellStyle name="표준 10" xfId="587"/>
    <cellStyle name="표준 10 2" xfId="6496"/>
    <cellStyle name="표준 10 2 2" xfId="6497"/>
    <cellStyle name="표준 10 2 2 2" xfId="6498"/>
    <cellStyle name="표준 10 2 2 2 2" xfId="6499"/>
    <cellStyle name="표준 10 2 2 2 2 2" xfId="6500"/>
    <cellStyle name="표준 10 2 2 2 2 2 2" xfId="8582"/>
    <cellStyle name="표준 10 2 2 2 2 2 2 2" xfId="13437"/>
    <cellStyle name="표준 10 2 2 2 2 2 3" xfId="11381"/>
    <cellStyle name="표준 10 2 2 2 2 3" xfId="8581"/>
    <cellStyle name="표준 10 2 2 2 2 3 2" xfId="13436"/>
    <cellStyle name="표준 10 2 2 2 2 4" xfId="11380"/>
    <cellStyle name="표준 10 2 2 2 3" xfId="6501"/>
    <cellStyle name="표준 10 2 2 2 3 2" xfId="8583"/>
    <cellStyle name="표준 10 2 2 2 3 2 2" xfId="13438"/>
    <cellStyle name="표준 10 2 2 2 3 3" xfId="11382"/>
    <cellStyle name="표준 10 2 2 2 4" xfId="8580"/>
    <cellStyle name="표준 10 2 2 2 4 2" xfId="13435"/>
    <cellStyle name="표준 10 2 2 2 5" xfId="11379"/>
    <cellStyle name="표준 10 2 2 3" xfId="6502"/>
    <cellStyle name="표준 10 2 2 3 2" xfId="6503"/>
    <cellStyle name="표준 10 2 2 3 2 2" xfId="8585"/>
    <cellStyle name="표준 10 2 2 3 2 2 2" xfId="13440"/>
    <cellStyle name="표준 10 2 2 3 2 3" xfId="11384"/>
    <cellStyle name="표준 10 2 2 3 3" xfId="8584"/>
    <cellStyle name="표준 10 2 2 3 3 2" xfId="13439"/>
    <cellStyle name="표준 10 2 2 3 4" xfId="11383"/>
    <cellStyle name="표준 10 2 2 4" xfId="6504"/>
    <cellStyle name="표준 10 2 2 4 2" xfId="8586"/>
    <cellStyle name="표준 10 2 2 4 2 2" xfId="13441"/>
    <cellStyle name="표준 10 2 2 4 3" xfId="11385"/>
    <cellStyle name="표준 10 2 2 5" xfId="8579"/>
    <cellStyle name="표준 10 2 2 5 2" xfId="13434"/>
    <cellStyle name="표준 10 2 2 6" xfId="11378"/>
    <cellStyle name="표준 10 2 3" xfId="6505"/>
    <cellStyle name="표준 10 2 3 2" xfId="6506"/>
    <cellStyle name="표준 10 2 3 2 2" xfId="6507"/>
    <cellStyle name="표준 10 2 3 2 2 2" xfId="6508"/>
    <cellStyle name="표준 10 2 3 2 2 2 2" xfId="8590"/>
    <cellStyle name="표준 10 2 3 2 2 2 2 2" xfId="13445"/>
    <cellStyle name="표준 10 2 3 2 2 2 3" xfId="11389"/>
    <cellStyle name="표준 10 2 3 2 2 3" xfId="8589"/>
    <cellStyle name="표준 10 2 3 2 2 3 2" xfId="13444"/>
    <cellStyle name="표준 10 2 3 2 2 4" xfId="11388"/>
    <cellStyle name="표준 10 2 3 2 3" xfId="6509"/>
    <cellStyle name="표준 10 2 3 2 3 2" xfId="8591"/>
    <cellStyle name="표준 10 2 3 2 3 2 2" xfId="13446"/>
    <cellStyle name="표준 10 2 3 2 3 3" xfId="11390"/>
    <cellStyle name="표준 10 2 3 2 4" xfId="8588"/>
    <cellStyle name="표준 10 2 3 2 4 2" xfId="13443"/>
    <cellStyle name="표준 10 2 3 2 5" xfId="11387"/>
    <cellStyle name="표준 10 2 3 3" xfId="6510"/>
    <cellStyle name="표준 10 2 3 3 2" xfId="6511"/>
    <cellStyle name="표준 10 2 3 3 2 2" xfId="8593"/>
    <cellStyle name="표준 10 2 3 3 2 2 2" xfId="13448"/>
    <cellStyle name="표준 10 2 3 3 2 3" xfId="11392"/>
    <cellStyle name="표준 10 2 3 3 3" xfId="8592"/>
    <cellStyle name="표준 10 2 3 3 3 2" xfId="13447"/>
    <cellStyle name="표준 10 2 3 3 4" xfId="11391"/>
    <cellStyle name="표준 10 2 3 4" xfId="6512"/>
    <cellStyle name="표준 10 2 3 4 2" xfId="8594"/>
    <cellStyle name="표준 10 2 3 4 2 2" xfId="13449"/>
    <cellStyle name="표준 10 2 3 4 3" xfId="11393"/>
    <cellStyle name="표준 10 2 3 5" xfId="8587"/>
    <cellStyle name="표준 10 2 3 5 2" xfId="13442"/>
    <cellStyle name="표준 10 2 3 6" xfId="11386"/>
    <cellStyle name="표준 10 2 4" xfId="6513"/>
    <cellStyle name="표준 10 2 4 2" xfId="6514"/>
    <cellStyle name="표준 10 2 4 2 2" xfId="6515"/>
    <cellStyle name="표준 10 2 4 2 2 2" xfId="8597"/>
    <cellStyle name="표준 10 2 4 2 2 2 2" xfId="13452"/>
    <cellStyle name="표준 10 2 4 2 2 3" xfId="11396"/>
    <cellStyle name="표준 10 2 4 2 3" xfId="8596"/>
    <cellStyle name="표준 10 2 4 2 3 2" xfId="13451"/>
    <cellStyle name="표준 10 2 4 2 4" xfId="11395"/>
    <cellStyle name="표준 10 2 4 3" xfId="6516"/>
    <cellStyle name="표준 10 2 4 3 2" xfId="8598"/>
    <cellStyle name="표준 10 2 4 3 2 2" xfId="13453"/>
    <cellStyle name="표준 10 2 4 3 3" xfId="11397"/>
    <cellStyle name="표준 10 2 4 4" xfId="8595"/>
    <cellStyle name="표준 10 2 4 4 2" xfId="13450"/>
    <cellStyle name="표준 10 2 4 5" xfId="11394"/>
    <cellStyle name="표준 10 2 5" xfId="6517"/>
    <cellStyle name="표준 10 2 5 2" xfId="6518"/>
    <cellStyle name="표준 10 2 5 2 2" xfId="8600"/>
    <cellStyle name="표준 10 2 5 2 2 2" xfId="13455"/>
    <cellStyle name="표준 10 2 5 2 3" xfId="11399"/>
    <cellStyle name="표준 10 2 5 3" xfId="8599"/>
    <cellStyle name="표준 10 2 5 3 2" xfId="13454"/>
    <cellStyle name="표준 10 2 5 4" xfId="11398"/>
    <cellStyle name="표준 10 2 6" xfId="6519"/>
    <cellStyle name="표준 10 2 6 2" xfId="8601"/>
    <cellStyle name="표준 10 2 6 2 2" xfId="13456"/>
    <cellStyle name="표준 10 2 6 3" xfId="11400"/>
    <cellStyle name="표준 10 2 7" xfId="8578"/>
    <cellStyle name="표준 10 2 7 2" xfId="13433"/>
    <cellStyle name="표준 10 2 8" xfId="11377"/>
    <cellStyle name="표준 10 3" xfId="6520"/>
    <cellStyle name="표준 10 3 2" xfId="6521"/>
    <cellStyle name="표준 10 3 2 2" xfId="6522"/>
    <cellStyle name="표준 10 3 2 2 2" xfId="6523"/>
    <cellStyle name="표준 10 3 2 2 2 2" xfId="8605"/>
    <cellStyle name="표준 10 3 2 2 2 2 2" xfId="13460"/>
    <cellStyle name="표준 10 3 2 2 2 3" xfId="11404"/>
    <cellStyle name="표준 10 3 2 2 3" xfId="8604"/>
    <cellStyle name="표준 10 3 2 2 3 2" xfId="13459"/>
    <cellStyle name="표준 10 3 2 2 4" xfId="11403"/>
    <cellStyle name="표준 10 3 2 3" xfId="6524"/>
    <cellStyle name="표준 10 3 2 3 2" xfId="8606"/>
    <cellStyle name="표준 10 3 2 3 2 2" xfId="13461"/>
    <cellStyle name="표준 10 3 2 3 3" xfId="11405"/>
    <cellStyle name="표준 10 3 2 4" xfId="8603"/>
    <cellStyle name="표준 10 3 2 4 2" xfId="13458"/>
    <cellStyle name="표준 10 3 2 5" xfId="11402"/>
    <cellStyle name="표준 10 3 3" xfId="6525"/>
    <cellStyle name="표준 10 3 3 2" xfId="6526"/>
    <cellStyle name="표준 10 3 3 2 2" xfId="8608"/>
    <cellStyle name="표준 10 3 3 2 2 2" xfId="13463"/>
    <cellStyle name="표준 10 3 3 2 3" xfId="11407"/>
    <cellStyle name="표준 10 3 3 3" xfId="8607"/>
    <cellStyle name="표준 10 3 3 3 2" xfId="13462"/>
    <cellStyle name="표준 10 3 3 4" xfId="11406"/>
    <cellStyle name="표준 10 3 4" xfId="6527"/>
    <cellStyle name="표준 10 3 4 2" xfId="8609"/>
    <cellStyle name="표준 10 3 4 2 2" xfId="13464"/>
    <cellStyle name="표준 10 3 4 3" xfId="11408"/>
    <cellStyle name="표준 10 3 5" xfId="8602"/>
    <cellStyle name="표준 10 3 5 2" xfId="13457"/>
    <cellStyle name="표준 10 3 6" xfId="11401"/>
    <cellStyle name="표준 10 4" xfId="6528"/>
    <cellStyle name="표준 10 4 2" xfId="6529"/>
    <cellStyle name="표준 10 4 2 2" xfId="6530"/>
    <cellStyle name="표준 10 4 2 2 2" xfId="6531"/>
    <cellStyle name="표준 10 4 2 2 2 2" xfId="8613"/>
    <cellStyle name="표준 10 4 2 2 2 2 2" xfId="13468"/>
    <cellStyle name="표준 10 4 2 2 2 3" xfId="11412"/>
    <cellStyle name="표준 10 4 2 2 3" xfId="8612"/>
    <cellStyle name="표준 10 4 2 2 3 2" xfId="13467"/>
    <cellStyle name="표준 10 4 2 2 4" xfId="11411"/>
    <cellStyle name="표준 10 4 2 3" xfId="6532"/>
    <cellStyle name="표준 10 4 2 3 2" xfId="8614"/>
    <cellStyle name="표준 10 4 2 3 2 2" xfId="13469"/>
    <cellStyle name="표준 10 4 2 3 3" xfId="11413"/>
    <cellStyle name="표준 10 4 2 4" xfId="8611"/>
    <cellStyle name="표준 10 4 2 4 2" xfId="13466"/>
    <cellStyle name="표준 10 4 2 5" xfId="11410"/>
    <cellStyle name="표준 10 4 3" xfId="6533"/>
    <cellStyle name="표준 10 4 3 2" xfId="6534"/>
    <cellStyle name="표준 10 4 3 2 2" xfId="8616"/>
    <cellStyle name="표준 10 4 3 2 2 2" xfId="13471"/>
    <cellStyle name="표준 10 4 3 2 3" xfId="11415"/>
    <cellStyle name="표준 10 4 3 3" xfId="8615"/>
    <cellStyle name="표준 10 4 3 3 2" xfId="13470"/>
    <cellStyle name="표준 10 4 3 4" xfId="11414"/>
    <cellStyle name="표준 10 4 4" xfId="6535"/>
    <cellStyle name="표준 10 4 4 2" xfId="8617"/>
    <cellStyle name="표준 10 4 4 2 2" xfId="13472"/>
    <cellStyle name="표준 10 4 4 3" xfId="11416"/>
    <cellStyle name="표준 10 4 5" xfId="8610"/>
    <cellStyle name="표준 10 4 5 2" xfId="13465"/>
    <cellStyle name="표준 10 4 6" xfId="11409"/>
    <cellStyle name="표준 10 5" xfId="6536"/>
    <cellStyle name="표준 10 5 2" xfId="6537"/>
    <cellStyle name="표준 10 5 2 2" xfId="6538"/>
    <cellStyle name="표준 10 5 2 2 2" xfId="8620"/>
    <cellStyle name="표준 10 5 2 2 2 2" xfId="13475"/>
    <cellStyle name="표준 10 5 2 2 3" xfId="11419"/>
    <cellStyle name="표준 10 5 2 3" xfId="8619"/>
    <cellStyle name="표준 10 5 2 3 2" xfId="13474"/>
    <cellStyle name="표준 10 5 2 4" xfId="11418"/>
    <cellStyle name="표준 10 5 3" xfId="6539"/>
    <cellStyle name="표준 10 5 3 2" xfId="8621"/>
    <cellStyle name="표준 10 5 3 2 2" xfId="13476"/>
    <cellStyle name="표준 10 5 3 3" xfId="11420"/>
    <cellStyle name="표준 10 5 4" xfId="8618"/>
    <cellStyle name="표준 10 5 4 2" xfId="13473"/>
    <cellStyle name="표준 10 5 5" xfId="11417"/>
    <cellStyle name="표준 10 6" xfId="6540"/>
    <cellStyle name="표준 10 6 2" xfId="6541"/>
    <cellStyle name="표준 10 6 2 2" xfId="8623"/>
    <cellStyle name="표준 10 6 2 2 2" xfId="13478"/>
    <cellStyle name="표준 10 6 2 3" xfId="11422"/>
    <cellStyle name="표준 10 6 3" xfId="6542"/>
    <cellStyle name="표준 10 6 3 2" xfId="8624"/>
    <cellStyle name="표준 10 6 3 2 2" xfId="13479"/>
    <cellStyle name="표준 10 6 3 3" xfId="11423"/>
    <cellStyle name="표준 10 6 4" xfId="8622"/>
    <cellStyle name="표준 10 6 4 2" xfId="13477"/>
    <cellStyle name="표준 10 6 5" xfId="11421"/>
    <cellStyle name="표준 10 7" xfId="6543"/>
    <cellStyle name="표준 10 7 2" xfId="8625"/>
    <cellStyle name="표준 10 7 2 2" xfId="13480"/>
    <cellStyle name="표준 10 7 3" xfId="11424"/>
    <cellStyle name="표준 10 8" xfId="6544"/>
    <cellStyle name="표준 10 8 2" xfId="8626"/>
    <cellStyle name="표준 10 8 2 2" xfId="13481"/>
    <cellStyle name="표준 10 8 3" xfId="11425"/>
    <cellStyle name="표준 11" xfId="588"/>
    <cellStyle name="표준 11 2" xfId="2893"/>
    <cellStyle name="표준 11 2 2" xfId="6545"/>
    <cellStyle name="표준 11 2 2 2" xfId="6546"/>
    <cellStyle name="표준 11 2 2 2 2" xfId="6547"/>
    <cellStyle name="표준 11 2 2 2 2 2" xfId="8629"/>
    <cellStyle name="표준 11 2 2 2 2 2 2" xfId="13484"/>
    <cellStyle name="표준 11 2 2 2 2 3" xfId="11428"/>
    <cellStyle name="표준 11 2 2 2 3" xfId="8628"/>
    <cellStyle name="표준 11 2 2 2 3 2" xfId="13483"/>
    <cellStyle name="표준 11 2 2 2 4" xfId="11427"/>
    <cellStyle name="표준 11 2 2 3" xfId="6548"/>
    <cellStyle name="표준 11 2 2 3 2" xfId="8630"/>
    <cellStyle name="표준 11 2 2 3 2 2" xfId="13485"/>
    <cellStyle name="표준 11 2 2 3 3" xfId="11429"/>
    <cellStyle name="표준 11 2 2 4" xfId="8627"/>
    <cellStyle name="표준 11 2 2 4 2" xfId="13482"/>
    <cellStyle name="표준 11 2 2 5" xfId="11426"/>
    <cellStyle name="표준 11 2 3" xfId="6549"/>
    <cellStyle name="표준 11 2 3 2" xfId="6550"/>
    <cellStyle name="표준 11 2 3 2 2" xfId="8632"/>
    <cellStyle name="표준 11 2 3 2 2 2" xfId="13487"/>
    <cellStyle name="표준 11 2 3 2 3" xfId="11431"/>
    <cellStyle name="표준 11 2 3 3" xfId="8631"/>
    <cellStyle name="표준 11 2 3 3 2" xfId="13486"/>
    <cellStyle name="표준 11 2 3 4" xfId="11430"/>
    <cellStyle name="표준 11 2 4" xfId="6551"/>
    <cellStyle name="표준 11 2 4 2" xfId="8633"/>
    <cellStyle name="표준 11 2 4 2 2" xfId="13488"/>
    <cellStyle name="표준 11 2 4 3" xfId="11432"/>
    <cellStyle name="표준 11 3" xfId="6552"/>
    <cellStyle name="표준 11 3 2" xfId="6553"/>
    <cellStyle name="표준 11 3 2 2" xfId="6554"/>
    <cellStyle name="표준 11 3 2 2 2" xfId="6555"/>
    <cellStyle name="표준 11 3 2 2 2 2" xfId="8637"/>
    <cellStyle name="표준 11 3 2 2 2 2 2" xfId="13492"/>
    <cellStyle name="표준 11 3 2 2 2 3" xfId="11436"/>
    <cellStyle name="표준 11 3 2 2 3" xfId="8636"/>
    <cellStyle name="표준 11 3 2 2 3 2" xfId="13491"/>
    <cellStyle name="표준 11 3 2 2 4" xfId="11435"/>
    <cellStyle name="표준 11 3 2 3" xfId="6556"/>
    <cellStyle name="표준 11 3 2 3 2" xfId="8638"/>
    <cellStyle name="표준 11 3 2 3 2 2" xfId="13493"/>
    <cellStyle name="표준 11 3 2 3 3" xfId="11437"/>
    <cellStyle name="표준 11 3 2 4" xfId="8635"/>
    <cellStyle name="표준 11 3 2 4 2" xfId="13490"/>
    <cellStyle name="표준 11 3 2 5" xfId="11434"/>
    <cellStyle name="표준 11 3 3" xfId="6557"/>
    <cellStyle name="표준 11 3 3 2" xfId="6558"/>
    <cellStyle name="표준 11 3 3 2 2" xfId="8640"/>
    <cellStyle name="표준 11 3 3 2 2 2" xfId="13495"/>
    <cellStyle name="표준 11 3 3 2 3" xfId="11439"/>
    <cellStyle name="표준 11 3 3 3" xfId="8639"/>
    <cellStyle name="표준 11 3 3 3 2" xfId="13494"/>
    <cellStyle name="표준 11 3 3 4" xfId="11438"/>
    <cellStyle name="표준 11 3 4" xfId="6559"/>
    <cellStyle name="표준 11 3 4 2" xfId="8641"/>
    <cellStyle name="표준 11 3 4 2 2" xfId="13496"/>
    <cellStyle name="표준 11 3 4 3" xfId="11440"/>
    <cellStyle name="표준 11 3 5" xfId="8634"/>
    <cellStyle name="표준 11 3 5 2" xfId="13489"/>
    <cellStyle name="표준 11 3 6" xfId="11433"/>
    <cellStyle name="표준 11 4" xfId="6560"/>
    <cellStyle name="표준 11 4 2" xfId="6561"/>
    <cellStyle name="표준 11 4 2 2" xfId="6562"/>
    <cellStyle name="표준 11 4 2 2 2" xfId="8644"/>
    <cellStyle name="표준 11 4 2 2 2 2" xfId="13499"/>
    <cellStyle name="표준 11 4 2 2 3" xfId="11443"/>
    <cellStyle name="표준 11 4 2 3" xfId="8643"/>
    <cellStyle name="표준 11 4 2 3 2" xfId="13498"/>
    <cellStyle name="표준 11 4 2 4" xfId="11442"/>
    <cellStyle name="표준 11 4 3" xfId="6563"/>
    <cellStyle name="표준 11 4 3 2" xfId="8645"/>
    <cellStyle name="표준 11 4 3 2 2" xfId="13500"/>
    <cellStyle name="표준 11 4 3 3" xfId="11444"/>
    <cellStyle name="표준 11 4 4" xfId="8642"/>
    <cellStyle name="표준 11 4 4 2" xfId="13497"/>
    <cellStyle name="표준 11 4 5" xfId="11441"/>
    <cellStyle name="표준 11 5" xfId="6564"/>
    <cellStyle name="표준 11 5 2" xfId="6565"/>
    <cellStyle name="표준 11 5 2 2" xfId="8647"/>
    <cellStyle name="표준 11 5 2 2 2" xfId="13502"/>
    <cellStyle name="표준 11 5 2 3" xfId="11446"/>
    <cellStyle name="표준 11 5 3" xfId="8646"/>
    <cellStyle name="표준 11 5 3 2" xfId="13501"/>
    <cellStyle name="표준 11 5 4" xfId="11445"/>
    <cellStyle name="표준 11 6" xfId="6566"/>
    <cellStyle name="표준 11 6 2" xfId="8648"/>
    <cellStyle name="표준 11 6 2 2" xfId="13503"/>
    <cellStyle name="표준 11 6 3" xfId="11447"/>
    <cellStyle name="표준 12" xfId="589"/>
    <cellStyle name="표준 13" xfId="590"/>
    <cellStyle name="표준 13 2" xfId="2894"/>
    <cellStyle name="표준 13 3" xfId="6567"/>
    <cellStyle name="표준 13 3 2" xfId="8649"/>
    <cellStyle name="표준 13 3 2 2" xfId="13504"/>
    <cellStyle name="표준 13 3 3" xfId="11448"/>
    <cellStyle name="표준 14" xfId="591"/>
    <cellStyle name="표준 15" xfId="592"/>
    <cellStyle name="표준 16" xfId="593"/>
    <cellStyle name="표준 17" xfId="594"/>
    <cellStyle name="표준 18" xfId="595"/>
    <cellStyle name="표준 19" xfId="2895"/>
    <cellStyle name="표준 2" xfId="596"/>
    <cellStyle name="표준 2 10" xfId="6568"/>
    <cellStyle name="표준 2 2" xfId="2896"/>
    <cellStyle name="표준 2 2 2" xfId="6569"/>
    <cellStyle name="표준 2 2 2 2" xfId="6570"/>
    <cellStyle name="표준 2 2 2 2 2" xfId="6571"/>
    <cellStyle name="표준 2 2 2 3" xfId="6572"/>
    <cellStyle name="표준 2 2 3" xfId="6573"/>
    <cellStyle name="표준 2 2 3 2" xfId="6574"/>
    <cellStyle name="표준 2 2 4" xfId="6575"/>
    <cellStyle name="표준 2 2 5" xfId="6576"/>
    <cellStyle name="표준 2 3" xfId="2897"/>
    <cellStyle name="표준 2 3 2" xfId="6577"/>
    <cellStyle name="표준 2 3 2 2" xfId="6578"/>
    <cellStyle name="표준 2 3 2 2 2" xfId="6579"/>
    <cellStyle name="표준 2 3 2 2 3" xfId="8651"/>
    <cellStyle name="표준 2 3 2 2 3 2" xfId="13506"/>
    <cellStyle name="표준 2 3 2 2 4" xfId="11450"/>
    <cellStyle name="표준 2 3 2 3" xfId="6580"/>
    <cellStyle name="표준 2 3 2 3 2" xfId="8652"/>
    <cellStyle name="표준 2 3 2 3 2 2" xfId="13507"/>
    <cellStyle name="표준 2 3 2 3 3" xfId="11451"/>
    <cellStyle name="표준 2 3 2 4" xfId="8650"/>
    <cellStyle name="표준 2 3 2 4 2" xfId="13505"/>
    <cellStyle name="표준 2 3 2 5" xfId="11449"/>
    <cellStyle name="표준 2 3 3" xfId="6581"/>
    <cellStyle name="표준 2 3 3 2" xfId="6582"/>
    <cellStyle name="표준 2 3 3 2 2" xfId="8654"/>
    <cellStyle name="표준 2 3 3 2 2 2" xfId="13509"/>
    <cellStyle name="표준 2 3 3 2 3" xfId="11453"/>
    <cellStyle name="표준 2 3 3 3" xfId="6583"/>
    <cellStyle name="표준 2 3 3 3 2" xfId="8655"/>
    <cellStyle name="표준 2 3 3 3 2 2" xfId="13510"/>
    <cellStyle name="표준 2 3 3 3 3" xfId="11454"/>
    <cellStyle name="표준 2 3 3 4" xfId="8653"/>
    <cellStyle name="표준 2 3 3 4 2" xfId="13508"/>
    <cellStyle name="표준 2 3 3 5" xfId="11452"/>
    <cellStyle name="표준 2 3 4" xfId="6584"/>
    <cellStyle name="표준 2 3 4 2" xfId="8656"/>
    <cellStyle name="표준 2 3 4 2 2" xfId="13511"/>
    <cellStyle name="표준 2 3 4 3" xfId="11455"/>
    <cellStyle name="표준 2 3 5" xfId="6585"/>
    <cellStyle name="표준 2 3 5 2" xfId="8657"/>
    <cellStyle name="표준 2 3 5 2 2" xfId="13512"/>
    <cellStyle name="표준 2 3 5 3" xfId="11456"/>
    <cellStyle name="표준 2 4" xfId="6586"/>
    <cellStyle name="표준 2 4 2" xfId="6587"/>
    <cellStyle name="표준 2 4 2 2" xfId="6588"/>
    <cellStyle name="표준 2 4 3" xfId="6589"/>
    <cellStyle name="표준 2 5" xfId="6590"/>
    <cellStyle name="표준 2 5 2" xfId="6591"/>
    <cellStyle name="표준 2 6" xfId="2898"/>
    <cellStyle name="표준 2 6 2" xfId="6592"/>
    <cellStyle name="표준 2 7" xfId="6593"/>
    <cellStyle name="표준 2_사업수지6(상가분양일정 12.1월연기,12월기성금반영)111230 " xfId="2899"/>
    <cellStyle name="표준 20" xfId="2917"/>
    <cellStyle name="표준 20 2" xfId="7240"/>
    <cellStyle name="표준 20 2 2" xfId="12095"/>
    <cellStyle name="표준 20 3" xfId="9389"/>
    <cellStyle name="표준 3" xfId="597"/>
    <cellStyle name="표준 3 10" xfId="6594"/>
    <cellStyle name="표준 3 10 2" xfId="6595"/>
    <cellStyle name="표준 3 10 2 2" xfId="6596"/>
    <cellStyle name="표준 3 10 2 2 2" xfId="8660"/>
    <cellStyle name="표준 3 10 2 2 2 2" xfId="13515"/>
    <cellStyle name="표준 3 10 2 2 3" xfId="11459"/>
    <cellStyle name="표준 3 10 2 3" xfId="8659"/>
    <cellStyle name="표준 3 10 2 3 2" xfId="13514"/>
    <cellStyle name="표준 3 10 2 4" xfId="11458"/>
    <cellStyle name="표준 3 10 3" xfId="6597"/>
    <cellStyle name="표준 3 10 3 2" xfId="8661"/>
    <cellStyle name="표준 3 10 3 2 2" xfId="13516"/>
    <cellStyle name="표준 3 10 3 3" xfId="11460"/>
    <cellStyle name="표준 3 10 4" xfId="8658"/>
    <cellStyle name="표준 3 10 4 2" xfId="13513"/>
    <cellStyle name="표준 3 10 5" xfId="11457"/>
    <cellStyle name="표준 3 11" xfId="6598"/>
    <cellStyle name="표준 3 11 2" xfId="6599"/>
    <cellStyle name="표준 3 11 2 2" xfId="8663"/>
    <cellStyle name="표준 3 11 2 2 2" xfId="13518"/>
    <cellStyle name="표준 3 11 2 3" xfId="11462"/>
    <cellStyle name="표준 3 11 3" xfId="8662"/>
    <cellStyle name="표준 3 11 3 2" xfId="13517"/>
    <cellStyle name="표준 3 11 4" xfId="11461"/>
    <cellStyle name="표준 3 12" xfId="6600"/>
    <cellStyle name="표준 3 12 2" xfId="8664"/>
    <cellStyle name="표준 3 12 2 2" xfId="13519"/>
    <cellStyle name="표준 3 12 3" xfId="11463"/>
    <cellStyle name="표준 3 13" xfId="6601"/>
    <cellStyle name="표준 3 14" xfId="9263"/>
    <cellStyle name="표준 3 2" xfId="2900"/>
    <cellStyle name="표준 3 2 10" xfId="6602"/>
    <cellStyle name="표준 3 2 10 2" xfId="8665"/>
    <cellStyle name="표준 3 2 10 2 2" xfId="13520"/>
    <cellStyle name="표준 3 2 10 3" xfId="11464"/>
    <cellStyle name="표준 3 2 2" xfId="2901"/>
    <cellStyle name="표준 3 2 2 2" xfId="6603"/>
    <cellStyle name="표준 3 2 2 2 2" xfId="8666"/>
    <cellStyle name="표준 3 2 2 2 2 2" xfId="13521"/>
    <cellStyle name="표준 3 2 2 2 3" xfId="11465"/>
    <cellStyle name="표준 3 2 2 3" xfId="6604"/>
    <cellStyle name="표준 3 2 2 3 2" xfId="8667"/>
    <cellStyle name="표준 3 2 2 3 2 2" xfId="13522"/>
    <cellStyle name="표준 3 2 2 3 3" xfId="11466"/>
    <cellStyle name="표준 3 2 3" xfId="6605"/>
    <cellStyle name="표준 3 2 3 2" xfId="6606"/>
    <cellStyle name="표준 3 2 3 2 2" xfId="6607"/>
    <cellStyle name="표준 3 2 3 2 2 2" xfId="6608"/>
    <cellStyle name="표준 3 2 3 2 2 2 2" xfId="6609"/>
    <cellStyle name="표준 3 2 3 2 2 2 2 2" xfId="6610"/>
    <cellStyle name="표준 3 2 3 2 2 2 2 2 2" xfId="8673"/>
    <cellStyle name="표준 3 2 3 2 2 2 2 2 2 2" xfId="13528"/>
    <cellStyle name="표준 3 2 3 2 2 2 2 2 3" xfId="11472"/>
    <cellStyle name="표준 3 2 3 2 2 2 2 3" xfId="8672"/>
    <cellStyle name="표준 3 2 3 2 2 2 2 3 2" xfId="13527"/>
    <cellStyle name="표준 3 2 3 2 2 2 2 4" xfId="11471"/>
    <cellStyle name="표준 3 2 3 2 2 2 3" xfId="6611"/>
    <cellStyle name="표준 3 2 3 2 2 2 3 2" xfId="8674"/>
    <cellStyle name="표준 3 2 3 2 2 2 3 2 2" xfId="13529"/>
    <cellStyle name="표준 3 2 3 2 2 2 3 3" xfId="11473"/>
    <cellStyle name="표준 3 2 3 2 2 2 4" xfId="8671"/>
    <cellStyle name="표준 3 2 3 2 2 2 4 2" xfId="13526"/>
    <cellStyle name="표준 3 2 3 2 2 2 5" xfId="11470"/>
    <cellStyle name="표준 3 2 3 2 2 3" xfId="6612"/>
    <cellStyle name="표준 3 2 3 2 2 3 2" xfId="6613"/>
    <cellStyle name="표준 3 2 3 2 2 3 2 2" xfId="8676"/>
    <cellStyle name="표준 3 2 3 2 2 3 2 2 2" xfId="13531"/>
    <cellStyle name="표준 3 2 3 2 2 3 2 3" xfId="11475"/>
    <cellStyle name="표준 3 2 3 2 2 3 3" xfId="8675"/>
    <cellStyle name="표준 3 2 3 2 2 3 3 2" xfId="13530"/>
    <cellStyle name="표준 3 2 3 2 2 3 4" xfId="11474"/>
    <cellStyle name="표준 3 2 3 2 2 4" xfId="6614"/>
    <cellStyle name="표준 3 2 3 2 2 4 2" xfId="8677"/>
    <cellStyle name="표준 3 2 3 2 2 4 2 2" xfId="13532"/>
    <cellStyle name="표준 3 2 3 2 2 4 3" xfId="11476"/>
    <cellStyle name="표준 3 2 3 2 2 5" xfId="8670"/>
    <cellStyle name="표준 3 2 3 2 2 5 2" xfId="13525"/>
    <cellStyle name="표준 3 2 3 2 2 6" xfId="11469"/>
    <cellStyle name="표준 3 2 3 2 3" xfId="6615"/>
    <cellStyle name="표준 3 2 3 2 3 2" xfId="6616"/>
    <cellStyle name="표준 3 2 3 2 3 2 2" xfId="6617"/>
    <cellStyle name="표준 3 2 3 2 3 2 2 2" xfId="6618"/>
    <cellStyle name="표준 3 2 3 2 3 2 2 2 2" xfId="8681"/>
    <cellStyle name="표준 3 2 3 2 3 2 2 2 2 2" xfId="13536"/>
    <cellStyle name="표준 3 2 3 2 3 2 2 2 3" xfId="11480"/>
    <cellStyle name="표준 3 2 3 2 3 2 2 3" xfId="8680"/>
    <cellStyle name="표준 3 2 3 2 3 2 2 3 2" xfId="13535"/>
    <cellStyle name="표준 3 2 3 2 3 2 2 4" xfId="11479"/>
    <cellStyle name="표준 3 2 3 2 3 2 3" xfId="6619"/>
    <cellStyle name="표준 3 2 3 2 3 2 3 2" xfId="8682"/>
    <cellStyle name="표준 3 2 3 2 3 2 3 2 2" xfId="13537"/>
    <cellStyle name="표준 3 2 3 2 3 2 3 3" xfId="11481"/>
    <cellStyle name="표준 3 2 3 2 3 2 4" xfId="8679"/>
    <cellStyle name="표준 3 2 3 2 3 2 4 2" xfId="13534"/>
    <cellStyle name="표준 3 2 3 2 3 2 5" xfId="11478"/>
    <cellStyle name="표준 3 2 3 2 3 3" xfId="6620"/>
    <cellStyle name="표준 3 2 3 2 3 3 2" xfId="6621"/>
    <cellStyle name="표준 3 2 3 2 3 3 2 2" xfId="8684"/>
    <cellStyle name="표준 3 2 3 2 3 3 2 2 2" xfId="13539"/>
    <cellStyle name="표준 3 2 3 2 3 3 2 3" xfId="11483"/>
    <cellStyle name="표준 3 2 3 2 3 3 3" xfId="8683"/>
    <cellStyle name="표준 3 2 3 2 3 3 3 2" xfId="13538"/>
    <cellStyle name="표준 3 2 3 2 3 3 4" xfId="11482"/>
    <cellStyle name="표준 3 2 3 2 3 4" xfId="6622"/>
    <cellStyle name="표준 3 2 3 2 3 4 2" xfId="8685"/>
    <cellStyle name="표준 3 2 3 2 3 4 2 2" xfId="13540"/>
    <cellStyle name="표준 3 2 3 2 3 4 3" xfId="11484"/>
    <cellStyle name="표준 3 2 3 2 3 5" xfId="8678"/>
    <cellStyle name="표준 3 2 3 2 3 5 2" xfId="13533"/>
    <cellStyle name="표준 3 2 3 2 3 6" xfId="11477"/>
    <cellStyle name="표준 3 2 3 2 4" xfId="6623"/>
    <cellStyle name="표준 3 2 3 2 4 2" xfId="6624"/>
    <cellStyle name="표준 3 2 3 2 4 2 2" xfId="6625"/>
    <cellStyle name="표준 3 2 3 2 4 2 2 2" xfId="8688"/>
    <cellStyle name="표준 3 2 3 2 4 2 2 2 2" xfId="13543"/>
    <cellStyle name="표준 3 2 3 2 4 2 2 3" xfId="11487"/>
    <cellStyle name="표준 3 2 3 2 4 2 3" xfId="8687"/>
    <cellStyle name="표준 3 2 3 2 4 2 3 2" xfId="13542"/>
    <cellStyle name="표준 3 2 3 2 4 2 4" xfId="11486"/>
    <cellStyle name="표준 3 2 3 2 4 3" xfId="6626"/>
    <cellStyle name="표준 3 2 3 2 4 3 2" xfId="8689"/>
    <cellStyle name="표준 3 2 3 2 4 3 2 2" xfId="13544"/>
    <cellStyle name="표준 3 2 3 2 4 3 3" xfId="11488"/>
    <cellStyle name="표준 3 2 3 2 4 4" xfId="8686"/>
    <cellStyle name="표준 3 2 3 2 4 4 2" xfId="13541"/>
    <cellStyle name="표준 3 2 3 2 4 5" xfId="11485"/>
    <cellStyle name="표준 3 2 3 2 5" xfId="6627"/>
    <cellStyle name="표준 3 2 3 2 5 2" xfId="6628"/>
    <cellStyle name="표준 3 2 3 2 5 2 2" xfId="8691"/>
    <cellStyle name="표준 3 2 3 2 5 2 2 2" xfId="13546"/>
    <cellStyle name="표준 3 2 3 2 5 2 3" xfId="11490"/>
    <cellStyle name="표준 3 2 3 2 5 3" xfId="8690"/>
    <cellStyle name="표준 3 2 3 2 5 3 2" xfId="13545"/>
    <cellStyle name="표준 3 2 3 2 5 4" xfId="11489"/>
    <cellStyle name="표준 3 2 3 2 6" xfId="6629"/>
    <cellStyle name="표준 3 2 3 2 6 2" xfId="8692"/>
    <cellStyle name="표준 3 2 3 2 6 2 2" xfId="13547"/>
    <cellStyle name="표준 3 2 3 2 6 3" xfId="11491"/>
    <cellStyle name="표준 3 2 3 2 7" xfId="8669"/>
    <cellStyle name="표준 3 2 3 2 7 2" xfId="13524"/>
    <cellStyle name="표준 3 2 3 2 8" xfId="11468"/>
    <cellStyle name="표준 3 2 3 3" xfId="6630"/>
    <cellStyle name="표준 3 2 3 3 2" xfId="6631"/>
    <cellStyle name="표준 3 2 3 3 2 2" xfId="6632"/>
    <cellStyle name="표준 3 2 3 3 2 2 2" xfId="6633"/>
    <cellStyle name="표준 3 2 3 3 2 2 2 2" xfId="8696"/>
    <cellStyle name="표준 3 2 3 3 2 2 2 2 2" xfId="13551"/>
    <cellStyle name="표준 3 2 3 3 2 2 2 3" xfId="11495"/>
    <cellStyle name="표준 3 2 3 3 2 2 3" xfId="8695"/>
    <cellStyle name="표준 3 2 3 3 2 2 3 2" xfId="13550"/>
    <cellStyle name="표준 3 2 3 3 2 2 4" xfId="11494"/>
    <cellStyle name="표준 3 2 3 3 2 3" xfId="6634"/>
    <cellStyle name="표준 3 2 3 3 2 3 2" xfId="8697"/>
    <cellStyle name="표준 3 2 3 3 2 3 2 2" xfId="13552"/>
    <cellStyle name="표준 3 2 3 3 2 3 3" xfId="11496"/>
    <cellStyle name="표준 3 2 3 3 2 4" xfId="8694"/>
    <cellStyle name="표준 3 2 3 3 2 4 2" xfId="13549"/>
    <cellStyle name="표준 3 2 3 3 2 5" xfId="11493"/>
    <cellStyle name="표준 3 2 3 3 3" xfId="6635"/>
    <cellStyle name="표준 3 2 3 3 3 2" xfId="6636"/>
    <cellStyle name="표준 3 2 3 3 3 2 2" xfId="8699"/>
    <cellStyle name="표준 3 2 3 3 3 2 2 2" xfId="13554"/>
    <cellStyle name="표준 3 2 3 3 3 2 3" xfId="11498"/>
    <cellStyle name="표준 3 2 3 3 3 3" xfId="8698"/>
    <cellStyle name="표준 3 2 3 3 3 3 2" xfId="13553"/>
    <cellStyle name="표준 3 2 3 3 3 4" xfId="11497"/>
    <cellStyle name="표준 3 2 3 3 4" xfId="6637"/>
    <cellStyle name="표준 3 2 3 3 4 2" xfId="8700"/>
    <cellStyle name="표준 3 2 3 3 4 2 2" xfId="13555"/>
    <cellStyle name="표준 3 2 3 3 4 3" xfId="11499"/>
    <cellStyle name="표준 3 2 3 3 5" xfId="8693"/>
    <cellStyle name="표준 3 2 3 3 5 2" xfId="13548"/>
    <cellStyle name="표준 3 2 3 3 6" xfId="11492"/>
    <cellStyle name="표준 3 2 3 4" xfId="6638"/>
    <cellStyle name="표준 3 2 3 4 2" xfId="6639"/>
    <cellStyle name="표준 3 2 3 4 2 2" xfId="6640"/>
    <cellStyle name="표준 3 2 3 4 2 2 2" xfId="6641"/>
    <cellStyle name="표준 3 2 3 4 2 2 2 2" xfId="8704"/>
    <cellStyle name="표준 3 2 3 4 2 2 2 2 2" xfId="13559"/>
    <cellStyle name="표준 3 2 3 4 2 2 2 3" xfId="11503"/>
    <cellStyle name="표준 3 2 3 4 2 2 3" xfId="8703"/>
    <cellStyle name="표준 3 2 3 4 2 2 3 2" xfId="13558"/>
    <cellStyle name="표준 3 2 3 4 2 2 4" xfId="11502"/>
    <cellStyle name="표준 3 2 3 4 2 3" xfId="6642"/>
    <cellStyle name="표준 3 2 3 4 2 3 2" xfId="8705"/>
    <cellStyle name="표준 3 2 3 4 2 3 2 2" xfId="13560"/>
    <cellStyle name="표준 3 2 3 4 2 3 3" xfId="11504"/>
    <cellStyle name="표준 3 2 3 4 2 4" xfId="8702"/>
    <cellStyle name="표준 3 2 3 4 2 4 2" xfId="13557"/>
    <cellStyle name="표준 3 2 3 4 2 5" xfId="11501"/>
    <cellStyle name="표준 3 2 3 4 3" xfId="6643"/>
    <cellStyle name="표준 3 2 3 4 3 2" xfId="6644"/>
    <cellStyle name="표준 3 2 3 4 3 2 2" xfId="8707"/>
    <cellStyle name="표준 3 2 3 4 3 2 2 2" xfId="13562"/>
    <cellStyle name="표준 3 2 3 4 3 2 3" xfId="11506"/>
    <cellStyle name="표준 3 2 3 4 3 3" xfId="8706"/>
    <cellStyle name="표준 3 2 3 4 3 3 2" xfId="13561"/>
    <cellStyle name="표준 3 2 3 4 3 4" xfId="11505"/>
    <cellStyle name="표준 3 2 3 4 4" xfId="6645"/>
    <cellStyle name="표준 3 2 3 4 4 2" xfId="8708"/>
    <cellStyle name="표준 3 2 3 4 4 2 2" xfId="13563"/>
    <cellStyle name="표준 3 2 3 4 4 3" xfId="11507"/>
    <cellStyle name="표준 3 2 3 4 5" xfId="8701"/>
    <cellStyle name="표준 3 2 3 4 5 2" xfId="13556"/>
    <cellStyle name="표준 3 2 3 4 6" xfId="11500"/>
    <cellStyle name="표준 3 2 3 5" xfId="6646"/>
    <cellStyle name="표준 3 2 3 5 2" xfId="6647"/>
    <cellStyle name="표준 3 2 3 5 2 2" xfId="6648"/>
    <cellStyle name="표준 3 2 3 5 2 2 2" xfId="8711"/>
    <cellStyle name="표준 3 2 3 5 2 2 2 2" xfId="13566"/>
    <cellStyle name="표준 3 2 3 5 2 2 3" xfId="11510"/>
    <cellStyle name="표준 3 2 3 5 2 3" xfId="8710"/>
    <cellStyle name="표준 3 2 3 5 2 3 2" xfId="13565"/>
    <cellStyle name="표준 3 2 3 5 2 4" xfId="11509"/>
    <cellStyle name="표준 3 2 3 5 3" xfId="6649"/>
    <cellStyle name="표준 3 2 3 5 3 2" xfId="8712"/>
    <cellStyle name="표준 3 2 3 5 3 2 2" xfId="13567"/>
    <cellStyle name="표준 3 2 3 5 3 3" xfId="11511"/>
    <cellStyle name="표준 3 2 3 5 4" xfId="8709"/>
    <cellStyle name="표준 3 2 3 5 4 2" xfId="13564"/>
    <cellStyle name="표준 3 2 3 5 5" xfId="11508"/>
    <cellStyle name="표준 3 2 3 6" xfId="6650"/>
    <cellStyle name="표준 3 2 3 6 2" xfId="6651"/>
    <cellStyle name="표준 3 2 3 6 2 2" xfId="8714"/>
    <cellStyle name="표준 3 2 3 6 2 2 2" xfId="13569"/>
    <cellStyle name="표준 3 2 3 6 2 3" xfId="11513"/>
    <cellStyle name="표준 3 2 3 6 3" xfId="8713"/>
    <cellStyle name="표준 3 2 3 6 3 2" xfId="13568"/>
    <cellStyle name="표준 3 2 3 6 4" xfId="11512"/>
    <cellStyle name="표준 3 2 3 7" xfId="6652"/>
    <cellStyle name="표준 3 2 3 7 2" xfId="8715"/>
    <cellStyle name="표준 3 2 3 7 2 2" xfId="13570"/>
    <cellStyle name="표준 3 2 3 7 3" xfId="11514"/>
    <cellStyle name="표준 3 2 3 8" xfId="8668"/>
    <cellStyle name="표준 3 2 3 8 2" xfId="13523"/>
    <cellStyle name="표준 3 2 3 9" xfId="11467"/>
    <cellStyle name="표준 3 2 4" xfId="6653"/>
    <cellStyle name="표준 3 2 4 2" xfId="6654"/>
    <cellStyle name="표준 3 2 4 2 2" xfId="6655"/>
    <cellStyle name="표준 3 2 4 2 2 2" xfId="6656"/>
    <cellStyle name="표준 3 2 4 2 2 2 2" xfId="6657"/>
    <cellStyle name="표준 3 2 4 2 2 2 2 2" xfId="6658"/>
    <cellStyle name="표준 3 2 4 2 2 2 2 2 2" xfId="8721"/>
    <cellStyle name="표준 3 2 4 2 2 2 2 2 2 2" xfId="13576"/>
    <cellStyle name="표준 3 2 4 2 2 2 2 2 3" xfId="11520"/>
    <cellStyle name="표준 3 2 4 2 2 2 2 3" xfId="8720"/>
    <cellStyle name="표준 3 2 4 2 2 2 2 3 2" xfId="13575"/>
    <cellStyle name="표준 3 2 4 2 2 2 2 4" xfId="11519"/>
    <cellStyle name="표준 3 2 4 2 2 2 3" xfId="6659"/>
    <cellStyle name="표준 3 2 4 2 2 2 3 2" xfId="8722"/>
    <cellStyle name="표준 3 2 4 2 2 2 3 2 2" xfId="13577"/>
    <cellStyle name="표준 3 2 4 2 2 2 3 3" xfId="11521"/>
    <cellStyle name="표준 3 2 4 2 2 2 4" xfId="8719"/>
    <cellStyle name="표준 3 2 4 2 2 2 4 2" xfId="13574"/>
    <cellStyle name="표준 3 2 4 2 2 2 5" xfId="11518"/>
    <cellStyle name="표준 3 2 4 2 2 3" xfId="6660"/>
    <cellStyle name="표준 3 2 4 2 2 3 2" xfId="6661"/>
    <cellStyle name="표준 3 2 4 2 2 3 2 2" xfId="8724"/>
    <cellStyle name="표준 3 2 4 2 2 3 2 2 2" xfId="13579"/>
    <cellStyle name="표준 3 2 4 2 2 3 2 3" xfId="11523"/>
    <cellStyle name="표준 3 2 4 2 2 3 3" xfId="8723"/>
    <cellStyle name="표준 3 2 4 2 2 3 3 2" xfId="13578"/>
    <cellStyle name="표준 3 2 4 2 2 3 4" xfId="11522"/>
    <cellStyle name="표준 3 2 4 2 2 4" xfId="6662"/>
    <cellStyle name="표준 3 2 4 2 2 4 2" xfId="8725"/>
    <cellStyle name="표준 3 2 4 2 2 4 2 2" xfId="13580"/>
    <cellStyle name="표준 3 2 4 2 2 4 3" xfId="11524"/>
    <cellStyle name="표준 3 2 4 2 2 5" xfId="8718"/>
    <cellStyle name="표준 3 2 4 2 2 5 2" xfId="13573"/>
    <cellStyle name="표준 3 2 4 2 2 6" xfId="11517"/>
    <cellStyle name="표준 3 2 4 2 3" xfId="6663"/>
    <cellStyle name="표준 3 2 4 2 3 2" xfId="6664"/>
    <cellStyle name="표준 3 2 4 2 3 2 2" xfId="6665"/>
    <cellStyle name="표준 3 2 4 2 3 2 2 2" xfId="6666"/>
    <cellStyle name="표준 3 2 4 2 3 2 2 2 2" xfId="8729"/>
    <cellStyle name="표준 3 2 4 2 3 2 2 2 2 2" xfId="13584"/>
    <cellStyle name="표준 3 2 4 2 3 2 2 2 3" xfId="11528"/>
    <cellStyle name="표준 3 2 4 2 3 2 2 3" xfId="8728"/>
    <cellStyle name="표준 3 2 4 2 3 2 2 3 2" xfId="13583"/>
    <cellStyle name="표준 3 2 4 2 3 2 2 4" xfId="11527"/>
    <cellStyle name="표준 3 2 4 2 3 2 3" xfId="6667"/>
    <cellStyle name="표준 3 2 4 2 3 2 3 2" xfId="8730"/>
    <cellStyle name="표준 3 2 4 2 3 2 3 2 2" xfId="13585"/>
    <cellStyle name="표준 3 2 4 2 3 2 3 3" xfId="11529"/>
    <cellStyle name="표준 3 2 4 2 3 2 4" xfId="8727"/>
    <cellStyle name="표준 3 2 4 2 3 2 4 2" xfId="13582"/>
    <cellStyle name="표준 3 2 4 2 3 2 5" xfId="11526"/>
    <cellStyle name="표준 3 2 4 2 3 3" xfId="6668"/>
    <cellStyle name="표준 3 2 4 2 3 3 2" xfId="6669"/>
    <cellStyle name="표준 3 2 4 2 3 3 2 2" xfId="8732"/>
    <cellStyle name="표준 3 2 4 2 3 3 2 2 2" xfId="13587"/>
    <cellStyle name="표준 3 2 4 2 3 3 2 3" xfId="11531"/>
    <cellStyle name="표준 3 2 4 2 3 3 3" xfId="8731"/>
    <cellStyle name="표준 3 2 4 2 3 3 3 2" xfId="13586"/>
    <cellStyle name="표준 3 2 4 2 3 3 4" xfId="11530"/>
    <cellStyle name="표준 3 2 4 2 3 4" xfId="6670"/>
    <cellStyle name="표준 3 2 4 2 3 4 2" xfId="8733"/>
    <cellStyle name="표준 3 2 4 2 3 4 2 2" xfId="13588"/>
    <cellStyle name="표준 3 2 4 2 3 4 3" xfId="11532"/>
    <cellStyle name="표준 3 2 4 2 3 5" xfId="8726"/>
    <cellStyle name="표준 3 2 4 2 3 5 2" xfId="13581"/>
    <cellStyle name="표준 3 2 4 2 3 6" xfId="11525"/>
    <cellStyle name="표준 3 2 4 2 4" xfId="6671"/>
    <cellStyle name="표준 3 2 4 2 4 2" xfId="6672"/>
    <cellStyle name="표준 3 2 4 2 4 2 2" xfId="6673"/>
    <cellStyle name="표준 3 2 4 2 4 2 2 2" xfId="8736"/>
    <cellStyle name="표준 3 2 4 2 4 2 2 2 2" xfId="13591"/>
    <cellStyle name="표준 3 2 4 2 4 2 2 3" xfId="11535"/>
    <cellStyle name="표준 3 2 4 2 4 2 3" xfId="8735"/>
    <cellStyle name="표준 3 2 4 2 4 2 3 2" xfId="13590"/>
    <cellStyle name="표준 3 2 4 2 4 2 4" xfId="11534"/>
    <cellStyle name="표준 3 2 4 2 4 3" xfId="6674"/>
    <cellStyle name="표준 3 2 4 2 4 3 2" xfId="8737"/>
    <cellStyle name="표준 3 2 4 2 4 3 2 2" xfId="13592"/>
    <cellStyle name="표준 3 2 4 2 4 3 3" xfId="11536"/>
    <cellStyle name="표준 3 2 4 2 4 4" xfId="8734"/>
    <cellStyle name="표준 3 2 4 2 4 4 2" xfId="13589"/>
    <cellStyle name="표준 3 2 4 2 4 5" xfId="11533"/>
    <cellStyle name="표준 3 2 4 2 5" xfId="6675"/>
    <cellStyle name="표준 3 2 4 2 5 2" xfId="6676"/>
    <cellStyle name="표준 3 2 4 2 5 2 2" xfId="8739"/>
    <cellStyle name="표준 3 2 4 2 5 2 2 2" xfId="13594"/>
    <cellStyle name="표준 3 2 4 2 5 2 3" xfId="11538"/>
    <cellStyle name="표준 3 2 4 2 5 3" xfId="8738"/>
    <cellStyle name="표준 3 2 4 2 5 3 2" xfId="13593"/>
    <cellStyle name="표준 3 2 4 2 5 4" xfId="11537"/>
    <cellStyle name="표준 3 2 4 2 6" xfId="6677"/>
    <cellStyle name="표준 3 2 4 2 6 2" xfId="8740"/>
    <cellStyle name="표준 3 2 4 2 6 2 2" xfId="13595"/>
    <cellStyle name="표준 3 2 4 2 6 3" xfId="11539"/>
    <cellStyle name="표준 3 2 4 2 7" xfId="8717"/>
    <cellStyle name="표준 3 2 4 2 7 2" xfId="13572"/>
    <cellStyle name="표준 3 2 4 2 8" xfId="11516"/>
    <cellStyle name="표준 3 2 4 3" xfId="6678"/>
    <cellStyle name="표준 3 2 4 3 2" xfId="6679"/>
    <cellStyle name="표준 3 2 4 3 2 2" xfId="6680"/>
    <cellStyle name="표준 3 2 4 3 2 2 2" xfId="6681"/>
    <cellStyle name="표준 3 2 4 3 2 2 2 2" xfId="8744"/>
    <cellStyle name="표준 3 2 4 3 2 2 2 2 2" xfId="13599"/>
    <cellStyle name="표준 3 2 4 3 2 2 2 3" xfId="11543"/>
    <cellStyle name="표준 3 2 4 3 2 2 3" xfId="8743"/>
    <cellStyle name="표준 3 2 4 3 2 2 3 2" xfId="13598"/>
    <cellStyle name="표준 3 2 4 3 2 2 4" xfId="11542"/>
    <cellStyle name="표준 3 2 4 3 2 3" xfId="6682"/>
    <cellStyle name="표준 3 2 4 3 2 3 2" xfId="8745"/>
    <cellStyle name="표준 3 2 4 3 2 3 2 2" xfId="13600"/>
    <cellStyle name="표준 3 2 4 3 2 3 3" xfId="11544"/>
    <cellStyle name="표준 3 2 4 3 2 4" xfId="8742"/>
    <cellStyle name="표준 3 2 4 3 2 4 2" xfId="13597"/>
    <cellStyle name="표준 3 2 4 3 2 5" xfId="11541"/>
    <cellStyle name="표준 3 2 4 3 3" xfId="6683"/>
    <cellStyle name="표준 3 2 4 3 3 2" xfId="6684"/>
    <cellStyle name="표준 3 2 4 3 3 2 2" xfId="8747"/>
    <cellStyle name="표준 3 2 4 3 3 2 2 2" xfId="13602"/>
    <cellStyle name="표준 3 2 4 3 3 2 3" xfId="11546"/>
    <cellStyle name="표준 3 2 4 3 3 3" xfId="8746"/>
    <cellStyle name="표준 3 2 4 3 3 3 2" xfId="13601"/>
    <cellStyle name="표준 3 2 4 3 3 4" xfId="11545"/>
    <cellStyle name="표준 3 2 4 3 4" xfId="6685"/>
    <cellStyle name="표준 3 2 4 3 4 2" xfId="8748"/>
    <cellStyle name="표준 3 2 4 3 4 2 2" xfId="13603"/>
    <cellStyle name="표준 3 2 4 3 4 3" xfId="11547"/>
    <cellStyle name="표준 3 2 4 3 5" xfId="8741"/>
    <cellStyle name="표준 3 2 4 3 5 2" xfId="13596"/>
    <cellStyle name="표준 3 2 4 3 6" xfId="11540"/>
    <cellStyle name="표준 3 2 4 4" xfId="6686"/>
    <cellStyle name="표준 3 2 4 4 2" xfId="6687"/>
    <cellStyle name="표준 3 2 4 4 2 2" xfId="6688"/>
    <cellStyle name="표준 3 2 4 4 2 2 2" xfId="6689"/>
    <cellStyle name="표준 3 2 4 4 2 2 2 2" xfId="8752"/>
    <cellStyle name="표준 3 2 4 4 2 2 2 2 2" xfId="13607"/>
    <cellStyle name="표준 3 2 4 4 2 2 2 3" xfId="11551"/>
    <cellStyle name="표준 3 2 4 4 2 2 3" xfId="8751"/>
    <cellStyle name="표준 3 2 4 4 2 2 3 2" xfId="13606"/>
    <cellStyle name="표준 3 2 4 4 2 2 4" xfId="11550"/>
    <cellStyle name="표준 3 2 4 4 2 3" xfId="6690"/>
    <cellStyle name="표준 3 2 4 4 2 3 2" xfId="8753"/>
    <cellStyle name="표준 3 2 4 4 2 3 2 2" xfId="13608"/>
    <cellStyle name="표준 3 2 4 4 2 3 3" xfId="11552"/>
    <cellStyle name="표준 3 2 4 4 2 4" xfId="8750"/>
    <cellStyle name="표준 3 2 4 4 2 4 2" xfId="13605"/>
    <cellStyle name="표준 3 2 4 4 2 5" xfId="11549"/>
    <cellStyle name="표준 3 2 4 4 3" xfId="6691"/>
    <cellStyle name="표준 3 2 4 4 3 2" xfId="6692"/>
    <cellStyle name="표준 3 2 4 4 3 2 2" xfId="8755"/>
    <cellStyle name="표준 3 2 4 4 3 2 2 2" xfId="13610"/>
    <cellStyle name="표준 3 2 4 4 3 2 3" xfId="11554"/>
    <cellStyle name="표준 3 2 4 4 3 3" xfId="8754"/>
    <cellStyle name="표준 3 2 4 4 3 3 2" xfId="13609"/>
    <cellStyle name="표준 3 2 4 4 3 4" xfId="11553"/>
    <cellStyle name="표준 3 2 4 4 4" xfId="6693"/>
    <cellStyle name="표준 3 2 4 4 4 2" xfId="8756"/>
    <cellStyle name="표준 3 2 4 4 4 2 2" xfId="13611"/>
    <cellStyle name="표준 3 2 4 4 4 3" xfId="11555"/>
    <cellStyle name="표준 3 2 4 4 5" xfId="8749"/>
    <cellStyle name="표준 3 2 4 4 5 2" xfId="13604"/>
    <cellStyle name="표준 3 2 4 4 6" xfId="11548"/>
    <cellStyle name="표준 3 2 4 5" xfId="6694"/>
    <cellStyle name="표준 3 2 4 5 2" xfId="6695"/>
    <cellStyle name="표준 3 2 4 5 2 2" xfId="6696"/>
    <cellStyle name="표준 3 2 4 5 2 2 2" xfId="8759"/>
    <cellStyle name="표준 3 2 4 5 2 2 2 2" xfId="13614"/>
    <cellStyle name="표준 3 2 4 5 2 2 3" xfId="11558"/>
    <cellStyle name="표준 3 2 4 5 2 3" xfId="8758"/>
    <cellStyle name="표준 3 2 4 5 2 3 2" xfId="13613"/>
    <cellStyle name="표준 3 2 4 5 2 4" xfId="11557"/>
    <cellStyle name="표준 3 2 4 5 3" xfId="6697"/>
    <cellStyle name="표준 3 2 4 5 3 2" xfId="8760"/>
    <cellStyle name="표준 3 2 4 5 3 2 2" xfId="13615"/>
    <cellStyle name="표준 3 2 4 5 3 3" xfId="11559"/>
    <cellStyle name="표준 3 2 4 5 4" xfId="8757"/>
    <cellStyle name="표준 3 2 4 5 4 2" xfId="13612"/>
    <cellStyle name="표준 3 2 4 5 5" xfId="11556"/>
    <cellStyle name="표준 3 2 4 6" xfId="6698"/>
    <cellStyle name="표준 3 2 4 6 2" xfId="6699"/>
    <cellStyle name="표준 3 2 4 6 2 2" xfId="8762"/>
    <cellStyle name="표준 3 2 4 6 2 2 2" xfId="13617"/>
    <cellStyle name="표준 3 2 4 6 2 3" xfId="11561"/>
    <cellStyle name="표준 3 2 4 6 3" xfId="8761"/>
    <cellStyle name="표준 3 2 4 6 3 2" xfId="13616"/>
    <cellStyle name="표준 3 2 4 6 4" xfId="11560"/>
    <cellStyle name="표준 3 2 4 7" xfId="6700"/>
    <cellStyle name="표준 3 2 4 7 2" xfId="8763"/>
    <cellStyle name="표준 3 2 4 7 2 2" xfId="13618"/>
    <cellStyle name="표준 3 2 4 7 3" xfId="11562"/>
    <cellStyle name="표준 3 2 4 8" xfId="8716"/>
    <cellStyle name="표준 3 2 4 8 2" xfId="13571"/>
    <cellStyle name="표준 3 2 4 9" xfId="11515"/>
    <cellStyle name="표준 3 2 5" xfId="6701"/>
    <cellStyle name="표준 3 2 5 2" xfId="6702"/>
    <cellStyle name="표준 3 2 5 2 2" xfId="6703"/>
    <cellStyle name="표준 3 2 5 2 2 2" xfId="6704"/>
    <cellStyle name="표준 3 2 5 2 2 2 2" xfId="6705"/>
    <cellStyle name="표준 3 2 5 2 2 2 2 2" xfId="8768"/>
    <cellStyle name="표준 3 2 5 2 2 2 2 2 2" xfId="13623"/>
    <cellStyle name="표준 3 2 5 2 2 2 2 3" xfId="11567"/>
    <cellStyle name="표준 3 2 5 2 2 2 3" xfId="8767"/>
    <cellStyle name="표준 3 2 5 2 2 2 3 2" xfId="13622"/>
    <cellStyle name="표준 3 2 5 2 2 2 4" xfId="11566"/>
    <cellStyle name="표준 3 2 5 2 2 3" xfId="6706"/>
    <cellStyle name="표준 3 2 5 2 2 3 2" xfId="8769"/>
    <cellStyle name="표준 3 2 5 2 2 3 2 2" xfId="13624"/>
    <cellStyle name="표준 3 2 5 2 2 3 3" xfId="11568"/>
    <cellStyle name="표준 3 2 5 2 2 4" xfId="8766"/>
    <cellStyle name="표준 3 2 5 2 2 4 2" xfId="13621"/>
    <cellStyle name="표준 3 2 5 2 2 5" xfId="11565"/>
    <cellStyle name="표준 3 2 5 2 3" xfId="6707"/>
    <cellStyle name="표준 3 2 5 2 3 2" xfId="6708"/>
    <cellStyle name="표준 3 2 5 2 3 2 2" xfId="8771"/>
    <cellStyle name="표준 3 2 5 2 3 2 2 2" xfId="13626"/>
    <cellStyle name="표준 3 2 5 2 3 2 3" xfId="11570"/>
    <cellStyle name="표준 3 2 5 2 3 3" xfId="8770"/>
    <cellStyle name="표준 3 2 5 2 3 3 2" xfId="13625"/>
    <cellStyle name="표준 3 2 5 2 3 4" xfId="11569"/>
    <cellStyle name="표준 3 2 5 2 4" xfId="6709"/>
    <cellStyle name="표준 3 2 5 2 4 2" xfId="8772"/>
    <cellStyle name="표준 3 2 5 2 4 2 2" xfId="13627"/>
    <cellStyle name="표준 3 2 5 2 4 3" xfId="11571"/>
    <cellStyle name="표준 3 2 5 2 5" xfId="8765"/>
    <cellStyle name="표준 3 2 5 2 5 2" xfId="13620"/>
    <cellStyle name="표준 3 2 5 2 6" xfId="11564"/>
    <cellStyle name="표준 3 2 5 3" xfId="6710"/>
    <cellStyle name="표준 3 2 5 3 2" xfId="6711"/>
    <cellStyle name="표준 3 2 5 3 2 2" xfId="6712"/>
    <cellStyle name="표준 3 2 5 3 2 2 2" xfId="6713"/>
    <cellStyle name="표준 3 2 5 3 2 2 2 2" xfId="8776"/>
    <cellStyle name="표준 3 2 5 3 2 2 2 2 2" xfId="13631"/>
    <cellStyle name="표준 3 2 5 3 2 2 2 3" xfId="11575"/>
    <cellStyle name="표준 3 2 5 3 2 2 3" xfId="8775"/>
    <cellStyle name="표준 3 2 5 3 2 2 3 2" xfId="13630"/>
    <cellStyle name="표준 3 2 5 3 2 2 4" xfId="11574"/>
    <cellStyle name="표준 3 2 5 3 2 3" xfId="6714"/>
    <cellStyle name="표준 3 2 5 3 2 3 2" xfId="8777"/>
    <cellStyle name="표준 3 2 5 3 2 3 2 2" xfId="13632"/>
    <cellStyle name="표준 3 2 5 3 2 3 3" xfId="11576"/>
    <cellStyle name="표준 3 2 5 3 2 4" xfId="8774"/>
    <cellStyle name="표준 3 2 5 3 2 4 2" xfId="13629"/>
    <cellStyle name="표준 3 2 5 3 2 5" xfId="11573"/>
    <cellStyle name="표준 3 2 5 3 3" xfId="6715"/>
    <cellStyle name="표준 3 2 5 3 3 2" xfId="6716"/>
    <cellStyle name="표준 3 2 5 3 3 2 2" xfId="8779"/>
    <cellStyle name="표준 3 2 5 3 3 2 2 2" xfId="13634"/>
    <cellStyle name="표준 3 2 5 3 3 2 3" xfId="11578"/>
    <cellStyle name="표준 3 2 5 3 3 3" xfId="8778"/>
    <cellStyle name="표준 3 2 5 3 3 3 2" xfId="13633"/>
    <cellStyle name="표준 3 2 5 3 3 4" xfId="11577"/>
    <cellStyle name="표준 3 2 5 3 4" xfId="6717"/>
    <cellStyle name="표준 3 2 5 3 4 2" xfId="8780"/>
    <cellStyle name="표준 3 2 5 3 4 2 2" xfId="13635"/>
    <cellStyle name="표준 3 2 5 3 4 3" xfId="11579"/>
    <cellStyle name="표준 3 2 5 3 5" xfId="8773"/>
    <cellStyle name="표준 3 2 5 3 5 2" xfId="13628"/>
    <cellStyle name="표준 3 2 5 3 6" xfId="11572"/>
    <cellStyle name="표준 3 2 5 4" xfId="6718"/>
    <cellStyle name="표준 3 2 5 4 2" xfId="6719"/>
    <cellStyle name="표준 3 2 5 4 2 2" xfId="6720"/>
    <cellStyle name="표준 3 2 5 4 2 2 2" xfId="8783"/>
    <cellStyle name="표준 3 2 5 4 2 2 2 2" xfId="13638"/>
    <cellStyle name="표준 3 2 5 4 2 2 3" xfId="11582"/>
    <cellStyle name="표준 3 2 5 4 2 3" xfId="8782"/>
    <cellStyle name="표준 3 2 5 4 2 3 2" xfId="13637"/>
    <cellStyle name="표준 3 2 5 4 2 4" xfId="11581"/>
    <cellStyle name="표준 3 2 5 4 3" xfId="6721"/>
    <cellStyle name="표준 3 2 5 4 3 2" xfId="8784"/>
    <cellStyle name="표준 3 2 5 4 3 2 2" xfId="13639"/>
    <cellStyle name="표준 3 2 5 4 3 3" xfId="11583"/>
    <cellStyle name="표준 3 2 5 4 4" xfId="8781"/>
    <cellStyle name="표준 3 2 5 4 4 2" xfId="13636"/>
    <cellStyle name="표준 3 2 5 4 5" xfId="11580"/>
    <cellStyle name="표준 3 2 5 5" xfId="6722"/>
    <cellStyle name="표준 3 2 5 5 2" xfId="6723"/>
    <cellStyle name="표준 3 2 5 5 2 2" xfId="8786"/>
    <cellStyle name="표준 3 2 5 5 2 2 2" xfId="13641"/>
    <cellStyle name="표준 3 2 5 5 2 3" xfId="11585"/>
    <cellStyle name="표준 3 2 5 5 3" xfId="8785"/>
    <cellStyle name="표준 3 2 5 5 3 2" xfId="13640"/>
    <cellStyle name="표준 3 2 5 5 4" xfId="11584"/>
    <cellStyle name="표준 3 2 5 6" xfId="6724"/>
    <cellStyle name="표준 3 2 5 6 2" xfId="8787"/>
    <cellStyle name="표준 3 2 5 6 2 2" xfId="13642"/>
    <cellStyle name="표준 3 2 5 6 3" xfId="11586"/>
    <cellStyle name="표준 3 2 5 7" xfId="8764"/>
    <cellStyle name="표준 3 2 5 7 2" xfId="13619"/>
    <cellStyle name="표준 3 2 5 8" xfId="11563"/>
    <cellStyle name="표준 3 2 6" xfId="6725"/>
    <cellStyle name="표준 3 2 6 2" xfId="6726"/>
    <cellStyle name="표준 3 2 6 2 2" xfId="6727"/>
    <cellStyle name="표준 3 2 6 2 2 2" xfId="6728"/>
    <cellStyle name="표준 3 2 6 2 2 2 2" xfId="8791"/>
    <cellStyle name="표준 3 2 6 2 2 2 2 2" xfId="13646"/>
    <cellStyle name="표준 3 2 6 2 2 2 3" xfId="11590"/>
    <cellStyle name="표준 3 2 6 2 2 3" xfId="8790"/>
    <cellStyle name="표준 3 2 6 2 2 3 2" xfId="13645"/>
    <cellStyle name="표준 3 2 6 2 2 4" xfId="11589"/>
    <cellStyle name="표준 3 2 6 2 3" xfId="6729"/>
    <cellStyle name="표준 3 2 6 2 3 2" xfId="8792"/>
    <cellStyle name="표준 3 2 6 2 3 2 2" xfId="13647"/>
    <cellStyle name="표준 3 2 6 2 3 3" xfId="11591"/>
    <cellStyle name="표준 3 2 6 2 4" xfId="8789"/>
    <cellStyle name="표준 3 2 6 2 4 2" xfId="13644"/>
    <cellStyle name="표준 3 2 6 2 5" xfId="11588"/>
    <cellStyle name="표준 3 2 6 3" xfId="6730"/>
    <cellStyle name="표준 3 2 6 3 2" xfId="6731"/>
    <cellStyle name="표준 3 2 6 3 2 2" xfId="8794"/>
    <cellStyle name="표준 3 2 6 3 2 2 2" xfId="13649"/>
    <cellStyle name="표준 3 2 6 3 2 3" xfId="11593"/>
    <cellStyle name="표준 3 2 6 3 3" xfId="8793"/>
    <cellStyle name="표준 3 2 6 3 3 2" xfId="13648"/>
    <cellStyle name="표준 3 2 6 3 4" xfId="11592"/>
    <cellStyle name="표준 3 2 6 4" xfId="6732"/>
    <cellStyle name="표준 3 2 6 4 2" xfId="8795"/>
    <cellStyle name="표준 3 2 6 4 2 2" xfId="13650"/>
    <cellStyle name="표준 3 2 6 4 3" xfId="11594"/>
    <cellStyle name="표준 3 2 6 5" xfId="8788"/>
    <cellStyle name="표준 3 2 6 5 2" xfId="13643"/>
    <cellStyle name="표준 3 2 6 6" xfId="11587"/>
    <cellStyle name="표준 3 2 7" xfId="6733"/>
    <cellStyle name="표준 3 2 7 2" xfId="6734"/>
    <cellStyle name="표준 3 2 7 2 2" xfId="6735"/>
    <cellStyle name="표준 3 2 7 2 2 2" xfId="6736"/>
    <cellStyle name="표준 3 2 7 2 2 2 2" xfId="8799"/>
    <cellStyle name="표준 3 2 7 2 2 2 2 2" xfId="13654"/>
    <cellStyle name="표준 3 2 7 2 2 2 3" xfId="11598"/>
    <cellStyle name="표준 3 2 7 2 2 3" xfId="8798"/>
    <cellStyle name="표준 3 2 7 2 2 3 2" xfId="13653"/>
    <cellStyle name="표준 3 2 7 2 2 4" xfId="11597"/>
    <cellStyle name="표준 3 2 7 2 3" xfId="6737"/>
    <cellStyle name="표준 3 2 7 2 3 2" xfId="8800"/>
    <cellStyle name="표준 3 2 7 2 3 2 2" xfId="13655"/>
    <cellStyle name="표준 3 2 7 2 3 3" xfId="11599"/>
    <cellStyle name="표준 3 2 7 2 4" xfId="8797"/>
    <cellStyle name="표준 3 2 7 2 4 2" xfId="13652"/>
    <cellStyle name="표준 3 2 7 2 5" xfId="11596"/>
    <cellStyle name="표준 3 2 7 3" xfId="6738"/>
    <cellStyle name="표준 3 2 7 3 2" xfId="6739"/>
    <cellStyle name="표준 3 2 7 3 2 2" xfId="8802"/>
    <cellStyle name="표준 3 2 7 3 2 2 2" xfId="13657"/>
    <cellStyle name="표준 3 2 7 3 2 3" xfId="11601"/>
    <cellStyle name="표준 3 2 7 3 3" xfId="8801"/>
    <cellStyle name="표준 3 2 7 3 3 2" xfId="13656"/>
    <cellStyle name="표준 3 2 7 3 4" xfId="11600"/>
    <cellStyle name="표준 3 2 7 4" xfId="6740"/>
    <cellStyle name="표준 3 2 7 4 2" xfId="8803"/>
    <cellStyle name="표준 3 2 7 4 2 2" xfId="13658"/>
    <cellStyle name="표준 3 2 7 4 3" xfId="11602"/>
    <cellStyle name="표준 3 2 7 5" xfId="8796"/>
    <cellStyle name="표준 3 2 7 5 2" xfId="13651"/>
    <cellStyle name="표준 3 2 7 6" xfId="11595"/>
    <cellStyle name="표준 3 2 8" xfId="6741"/>
    <cellStyle name="표준 3 2 8 2" xfId="6742"/>
    <cellStyle name="표준 3 2 8 2 2" xfId="6743"/>
    <cellStyle name="표준 3 2 8 2 2 2" xfId="8806"/>
    <cellStyle name="표준 3 2 8 2 2 2 2" xfId="13661"/>
    <cellStyle name="표준 3 2 8 2 2 3" xfId="11605"/>
    <cellStyle name="표준 3 2 8 2 3" xfId="8805"/>
    <cellStyle name="표준 3 2 8 2 3 2" xfId="13660"/>
    <cellStyle name="표준 3 2 8 2 4" xfId="11604"/>
    <cellStyle name="표준 3 2 8 3" xfId="6744"/>
    <cellStyle name="표준 3 2 8 3 2" xfId="8807"/>
    <cellStyle name="표준 3 2 8 3 2 2" xfId="13662"/>
    <cellStyle name="표준 3 2 8 3 3" xfId="11606"/>
    <cellStyle name="표준 3 2 8 4" xfId="8804"/>
    <cellStyle name="표준 3 2 8 4 2" xfId="13659"/>
    <cellStyle name="표준 3 2 8 5" xfId="11603"/>
    <cellStyle name="표준 3 2 9" xfId="6745"/>
    <cellStyle name="표준 3 2 9 2" xfId="6746"/>
    <cellStyle name="표준 3 2 9 2 2" xfId="8809"/>
    <cellStyle name="표준 3 2 9 2 2 2" xfId="13664"/>
    <cellStyle name="표준 3 2 9 2 3" xfId="11608"/>
    <cellStyle name="표준 3 2 9 3" xfId="8808"/>
    <cellStyle name="표준 3 2 9 3 2" xfId="13663"/>
    <cellStyle name="표준 3 2 9 4" xfId="11607"/>
    <cellStyle name="표준 3 3" xfId="6747"/>
    <cellStyle name="표준 3 3 2" xfId="6748"/>
    <cellStyle name="표준 3 3 2 2" xfId="8810"/>
    <cellStyle name="표준 3 3 2 2 2" xfId="13665"/>
    <cellStyle name="표준 3 3 2 3" xfId="11609"/>
    <cellStyle name="표준 3 3 3" xfId="6749"/>
    <cellStyle name="표준 3 3 3 2" xfId="8811"/>
    <cellStyle name="표준 3 3 3 2 2" xfId="13666"/>
    <cellStyle name="표준 3 3 3 3" xfId="11610"/>
    <cellStyle name="표준 3 4" xfId="6750"/>
    <cellStyle name="표준 3 4 2" xfId="6751"/>
    <cellStyle name="표준 3 4 2 2" xfId="8812"/>
    <cellStyle name="표준 3 4 2 2 2" xfId="13667"/>
    <cellStyle name="표준 3 4 2 3" xfId="11611"/>
    <cellStyle name="표준 3 4 3" xfId="6752"/>
    <cellStyle name="표준 3 4 3 2" xfId="8813"/>
    <cellStyle name="표준 3 4 3 2 2" xfId="13668"/>
    <cellStyle name="표준 3 4 3 3" xfId="11612"/>
    <cellStyle name="표준 3 5" xfId="6753"/>
    <cellStyle name="표준 3 5 2" xfId="6754"/>
    <cellStyle name="표준 3 5 2 2" xfId="6755"/>
    <cellStyle name="표준 3 5 2 2 2" xfId="6756"/>
    <cellStyle name="표준 3 5 2 2 2 2" xfId="6757"/>
    <cellStyle name="표준 3 5 2 2 2 2 2" xfId="6758"/>
    <cellStyle name="표준 3 5 2 2 2 2 2 2" xfId="8819"/>
    <cellStyle name="표준 3 5 2 2 2 2 2 2 2" xfId="13674"/>
    <cellStyle name="표준 3 5 2 2 2 2 2 3" xfId="11618"/>
    <cellStyle name="표준 3 5 2 2 2 2 3" xfId="8818"/>
    <cellStyle name="표준 3 5 2 2 2 2 3 2" xfId="13673"/>
    <cellStyle name="표준 3 5 2 2 2 2 4" xfId="11617"/>
    <cellStyle name="표준 3 5 2 2 2 3" xfId="6759"/>
    <cellStyle name="표준 3 5 2 2 2 3 2" xfId="8820"/>
    <cellStyle name="표준 3 5 2 2 2 3 2 2" xfId="13675"/>
    <cellStyle name="표준 3 5 2 2 2 3 3" xfId="11619"/>
    <cellStyle name="표준 3 5 2 2 2 4" xfId="8817"/>
    <cellStyle name="표준 3 5 2 2 2 4 2" xfId="13672"/>
    <cellStyle name="표준 3 5 2 2 2 5" xfId="11616"/>
    <cellStyle name="표준 3 5 2 2 3" xfId="6760"/>
    <cellStyle name="표준 3 5 2 2 3 2" xfId="6761"/>
    <cellStyle name="표준 3 5 2 2 3 2 2" xfId="8822"/>
    <cellStyle name="표준 3 5 2 2 3 2 2 2" xfId="13677"/>
    <cellStyle name="표준 3 5 2 2 3 2 3" xfId="11621"/>
    <cellStyle name="표준 3 5 2 2 3 3" xfId="8821"/>
    <cellStyle name="표준 3 5 2 2 3 3 2" xfId="13676"/>
    <cellStyle name="표준 3 5 2 2 3 4" xfId="11620"/>
    <cellStyle name="표준 3 5 2 2 4" xfId="6762"/>
    <cellStyle name="표준 3 5 2 2 4 2" xfId="8823"/>
    <cellStyle name="표준 3 5 2 2 4 2 2" xfId="13678"/>
    <cellStyle name="표준 3 5 2 2 4 3" xfId="11622"/>
    <cellStyle name="표준 3 5 2 2 5" xfId="8816"/>
    <cellStyle name="표준 3 5 2 2 5 2" xfId="13671"/>
    <cellStyle name="표준 3 5 2 2 6" xfId="11615"/>
    <cellStyle name="표준 3 5 2 3" xfId="6763"/>
    <cellStyle name="표준 3 5 2 3 2" xfId="6764"/>
    <cellStyle name="표준 3 5 2 3 2 2" xfId="6765"/>
    <cellStyle name="표준 3 5 2 3 2 2 2" xfId="6766"/>
    <cellStyle name="표준 3 5 2 3 2 2 2 2" xfId="8827"/>
    <cellStyle name="표준 3 5 2 3 2 2 2 2 2" xfId="13682"/>
    <cellStyle name="표준 3 5 2 3 2 2 2 3" xfId="11626"/>
    <cellStyle name="표준 3 5 2 3 2 2 3" xfId="8826"/>
    <cellStyle name="표준 3 5 2 3 2 2 3 2" xfId="13681"/>
    <cellStyle name="표준 3 5 2 3 2 2 4" xfId="11625"/>
    <cellStyle name="표준 3 5 2 3 2 3" xfId="6767"/>
    <cellStyle name="표준 3 5 2 3 2 3 2" xfId="8828"/>
    <cellStyle name="표준 3 5 2 3 2 3 2 2" xfId="13683"/>
    <cellStyle name="표준 3 5 2 3 2 3 3" xfId="11627"/>
    <cellStyle name="표준 3 5 2 3 2 4" xfId="8825"/>
    <cellStyle name="표준 3 5 2 3 2 4 2" xfId="13680"/>
    <cellStyle name="표준 3 5 2 3 2 5" xfId="11624"/>
    <cellStyle name="표준 3 5 2 3 3" xfId="6768"/>
    <cellStyle name="표준 3 5 2 3 3 2" xfId="6769"/>
    <cellStyle name="표준 3 5 2 3 3 2 2" xfId="8830"/>
    <cellStyle name="표준 3 5 2 3 3 2 2 2" xfId="13685"/>
    <cellStyle name="표준 3 5 2 3 3 2 3" xfId="11629"/>
    <cellStyle name="표준 3 5 2 3 3 3" xfId="8829"/>
    <cellStyle name="표준 3 5 2 3 3 3 2" xfId="13684"/>
    <cellStyle name="표준 3 5 2 3 3 4" xfId="11628"/>
    <cellStyle name="표준 3 5 2 3 4" xfId="6770"/>
    <cellStyle name="표준 3 5 2 3 4 2" xfId="8831"/>
    <cellStyle name="표준 3 5 2 3 4 2 2" xfId="13686"/>
    <cellStyle name="표준 3 5 2 3 4 3" xfId="11630"/>
    <cellStyle name="표준 3 5 2 3 5" xfId="8824"/>
    <cellStyle name="표준 3 5 2 3 5 2" xfId="13679"/>
    <cellStyle name="표준 3 5 2 3 6" xfId="11623"/>
    <cellStyle name="표준 3 5 2 4" xfId="6771"/>
    <cellStyle name="표준 3 5 2 4 2" xfId="6772"/>
    <cellStyle name="표준 3 5 2 4 2 2" xfId="6773"/>
    <cellStyle name="표준 3 5 2 4 2 2 2" xfId="8834"/>
    <cellStyle name="표준 3 5 2 4 2 2 2 2" xfId="13689"/>
    <cellStyle name="표준 3 5 2 4 2 2 3" xfId="11633"/>
    <cellStyle name="표준 3 5 2 4 2 3" xfId="8833"/>
    <cellStyle name="표준 3 5 2 4 2 3 2" xfId="13688"/>
    <cellStyle name="표준 3 5 2 4 2 4" xfId="11632"/>
    <cellStyle name="표준 3 5 2 4 3" xfId="6774"/>
    <cellStyle name="표준 3 5 2 4 3 2" xfId="8835"/>
    <cellStyle name="표준 3 5 2 4 3 2 2" xfId="13690"/>
    <cellStyle name="표준 3 5 2 4 3 3" xfId="11634"/>
    <cellStyle name="표준 3 5 2 4 4" xfId="8832"/>
    <cellStyle name="표준 3 5 2 4 4 2" xfId="13687"/>
    <cellStyle name="표준 3 5 2 4 5" xfId="11631"/>
    <cellStyle name="표준 3 5 2 5" xfId="6775"/>
    <cellStyle name="표준 3 5 2 5 2" xfId="6776"/>
    <cellStyle name="표준 3 5 2 5 2 2" xfId="8837"/>
    <cellStyle name="표준 3 5 2 5 2 2 2" xfId="13692"/>
    <cellStyle name="표준 3 5 2 5 2 3" xfId="11636"/>
    <cellStyle name="표준 3 5 2 5 3" xfId="8836"/>
    <cellStyle name="표준 3 5 2 5 3 2" xfId="13691"/>
    <cellStyle name="표준 3 5 2 5 4" xfId="11635"/>
    <cellStyle name="표준 3 5 2 6" xfId="6777"/>
    <cellStyle name="표준 3 5 2 6 2" xfId="8838"/>
    <cellStyle name="표준 3 5 2 6 2 2" xfId="13693"/>
    <cellStyle name="표준 3 5 2 6 3" xfId="11637"/>
    <cellStyle name="표준 3 5 2 7" xfId="8815"/>
    <cellStyle name="표준 3 5 2 7 2" xfId="13670"/>
    <cellStyle name="표준 3 5 2 8" xfId="11614"/>
    <cellStyle name="표준 3 5 3" xfId="6778"/>
    <cellStyle name="표준 3 5 3 2" xfId="6779"/>
    <cellStyle name="표준 3 5 3 2 2" xfId="6780"/>
    <cellStyle name="표준 3 5 3 2 2 2" xfId="6781"/>
    <cellStyle name="표준 3 5 3 2 2 2 2" xfId="8842"/>
    <cellStyle name="표준 3 5 3 2 2 2 2 2" xfId="13697"/>
    <cellStyle name="표준 3 5 3 2 2 2 3" xfId="11641"/>
    <cellStyle name="표준 3 5 3 2 2 3" xfId="8841"/>
    <cellStyle name="표준 3 5 3 2 2 3 2" xfId="13696"/>
    <cellStyle name="표준 3 5 3 2 2 4" xfId="11640"/>
    <cellStyle name="표준 3 5 3 2 3" xfId="6782"/>
    <cellStyle name="표준 3 5 3 2 3 2" xfId="8843"/>
    <cellStyle name="표준 3 5 3 2 3 2 2" xfId="13698"/>
    <cellStyle name="표준 3 5 3 2 3 3" xfId="11642"/>
    <cellStyle name="표준 3 5 3 2 4" xfId="8840"/>
    <cellStyle name="표준 3 5 3 2 4 2" xfId="13695"/>
    <cellStyle name="표준 3 5 3 2 5" xfId="11639"/>
    <cellStyle name="표준 3 5 3 3" xfId="6783"/>
    <cellStyle name="표준 3 5 3 3 2" xfId="6784"/>
    <cellStyle name="표준 3 5 3 3 2 2" xfId="8845"/>
    <cellStyle name="표준 3 5 3 3 2 2 2" xfId="13700"/>
    <cellStyle name="표준 3 5 3 3 2 3" xfId="11644"/>
    <cellStyle name="표준 3 5 3 3 3" xfId="8844"/>
    <cellStyle name="표준 3 5 3 3 3 2" xfId="13699"/>
    <cellStyle name="표준 3 5 3 3 4" xfId="11643"/>
    <cellStyle name="표준 3 5 3 4" xfId="6785"/>
    <cellStyle name="표준 3 5 3 4 2" xfId="8846"/>
    <cellStyle name="표준 3 5 3 4 2 2" xfId="13701"/>
    <cellStyle name="표준 3 5 3 4 3" xfId="11645"/>
    <cellStyle name="표준 3 5 3 5" xfId="8839"/>
    <cellStyle name="표준 3 5 3 5 2" xfId="13694"/>
    <cellStyle name="표준 3 5 3 6" xfId="11638"/>
    <cellStyle name="표준 3 5 4" xfId="6786"/>
    <cellStyle name="표준 3 5 4 2" xfId="6787"/>
    <cellStyle name="표준 3 5 4 2 2" xfId="6788"/>
    <cellStyle name="표준 3 5 4 2 2 2" xfId="6789"/>
    <cellStyle name="표준 3 5 4 2 2 2 2" xfId="8850"/>
    <cellStyle name="표준 3 5 4 2 2 2 2 2" xfId="13705"/>
    <cellStyle name="표준 3 5 4 2 2 2 3" xfId="11649"/>
    <cellStyle name="표준 3 5 4 2 2 3" xfId="8849"/>
    <cellStyle name="표준 3 5 4 2 2 3 2" xfId="13704"/>
    <cellStyle name="표준 3 5 4 2 2 4" xfId="11648"/>
    <cellStyle name="표준 3 5 4 2 3" xfId="6790"/>
    <cellStyle name="표준 3 5 4 2 3 2" xfId="8851"/>
    <cellStyle name="표준 3 5 4 2 3 2 2" xfId="13706"/>
    <cellStyle name="표준 3 5 4 2 3 3" xfId="11650"/>
    <cellStyle name="표준 3 5 4 2 4" xfId="8848"/>
    <cellStyle name="표준 3 5 4 2 4 2" xfId="13703"/>
    <cellStyle name="표준 3 5 4 2 5" xfId="11647"/>
    <cellStyle name="표준 3 5 4 3" xfId="6791"/>
    <cellStyle name="표준 3 5 4 3 2" xfId="6792"/>
    <cellStyle name="표준 3 5 4 3 2 2" xfId="8853"/>
    <cellStyle name="표준 3 5 4 3 2 2 2" xfId="13708"/>
    <cellStyle name="표준 3 5 4 3 2 3" xfId="11652"/>
    <cellStyle name="표준 3 5 4 3 3" xfId="8852"/>
    <cellStyle name="표준 3 5 4 3 3 2" xfId="13707"/>
    <cellStyle name="표준 3 5 4 3 4" xfId="11651"/>
    <cellStyle name="표준 3 5 4 4" xfId="6793"/>
    <cellStyle name="표준 3 5 4 4 2" xfId="8854"/>
    <cellStyle name="표준 3 5 4 4 2 2" xfId="13709"/>
    <cellStyle name="표준 3 5 4 4 3" xfId="11653"/>
    <cellStyle name="표준 3 5 4 5" xfId="8847"/>
    <cellStyle name="표준 3 5 4 5 2" xfId="13702"/>
    <cellStyle name="표준 3 5 4 6" xfId="11646"/>
    <cellStyle name="표준 3 5 5" xfId="6794"/>
    <cellStyle name="표준 3 5 5 2" xfId="6795"/>
    <cellStyle name="표준 3 5 5 2 2" xfId="6796"/>
    <cellStyle name="표준 3 5 5 2 2 2" xfId="8857"/>
    <cellStyle name="표준 3 5 5 2 2 2 2" xfId="13712"/>
    <cellStyle name="표준 3 5 5 2 2 3" xfId="11656"/>
    <cellStyle name="표준 3 5 5 2 3" xfId="8856"/>
    <cellStyle name="표준 3 5 5 2 3 2" xfId="13711"/>
    <cellStyle name="표준 3 5 5 2 4" xfId="11655"/>
    <cellStyle name="표준 3 5 5 3" xfId="6797"/>
    <cellStyle name="표준 3 5 5 3 2" xfId="8858"/>
    <cellStyle name="표준 3 5 5 3 2 2" xfId="13713"/>
    <cellStyle name="표준 3 5 5 3 3" xfId="11657"/>
    <cellStyle name="표준 3 5 5 4" xfId="8855"/>
    <cellStyle name="표준 3 5 5 4 2" xfId="13710"/>
    <cellStyle name="표준 3 5 5 5" xfId="11654"/>
    <cellStyle name="표준 3 5 6" xfId="6798"/>
    <cellStyle name="표준 3 5 6 2" xfId="6799"/>
    <cellStyle name="표준 3 5 6 2 2" xfId="8860"/>
    <cellStyle name="표준 3 5 6 2 2 2" xfId="13715"/>
    <cellStyle name="표준 3 5 6 2 3" xfId="11659"/>
    <cellStyle name="표준 3 5 6 3" xfId="8859"/>
    <cellStyle name="표준 3 5 6 3 2" xfId="13714"/>
    <cellStyle name="표준 3 5 6 4" xfId="11658"/>
    <cellStyle name="표준 3 5 7" xfId="6800"/>
    <cellStyle name="표준 3 5 7 2" xfId="8861"/>
    <cellStyle name="표준 3 5 7 2 2" xfId="13716"/>
    <cellStyle name="표준 3 5 7 3" xfId="11660"/>
    <cellStyle name="표준 3 5 8" xfId="8814"/>
    <cellStyle name="표준 3 5 8 2" xfId="13669"/>
    <cellStyle name="표준 3 5 9" xfId="11613"/>
    <cellStyle name="표준 3 6" xfId="6801"/>
    <cellStyle name="표준 3 6 2" xfId="6802"/>
    <cellStyle name="표준 3 6 2 2" xfId="6803"/>
    <cellStyle name="표준 3 6 2 2 2" xfId="6804"/>
    <cellStyle name="표준 3 6 2 2 2 2" xfId="6805"/>
    <cellStyle name="표준 3 6 2 2 2 2 2" xfId="6806"/>
    <cellStyle name="표준 3 6 2 2 2 2 2 2" xfId="8867"/>
    <cellStyle name="표준 3 6 2 2 2 2 2 2 2" xfId="13722"/>
    <cellStyle name="표준 3 6 2 2 2 2 2 3" xfId="11666"/>
    <cellStyle name="표준 3 6 2 2 2 2 3" xfId="8866"/>
    <cellStyle name="표준 3 6 2 2 2 2 3 2" xfId="13721"/>
    <cellStyle name="표준 3 6 2 2 2 2 4" xfId="11665"/>
    <cellStyle name="표준 3 6 2 2 2 3" xfId="6807"/>
    <cellStyle name="표준 3 6 2 2 2 3 2" xfId="8868"/>
    <cellStyle name="표준 3 6 2 2 2 3 2 2" xfId="13723"/>
    <cellStyle name="표준 3 6 2 2 2 3 3" xfId="11667"/>
    <cellStyle name="표준 3 6 2 2 2 4" xfId="8865"/>
    <cellStyle name="표준 3 6 2 2 2 4 2" xfId="13720"/>
    <cellStyle name="표준 3 6 2 2 2 5" xfId="11664"/>
    <cellStyle name="표준 3 6 2 2 3" xfId="6808"/>
    <cellStyle name="표준 3 6 2 2 3 2" xfId="6809"/>
    <cellStyle name="표준 3 6 2 2 3 2 2" xfId="8870"/>
    <cellStyle name="표준 3 6 2 2 3 2 2 2" xfId="13725"/>
    <cellStyle name="표준 3 6 2 2 3 2 3" xfId="11669"/>
    <cellStyle name="표준 3 6 2 2 3 3" xfId="8869"/>
    <cellStyle name="표준 3 6 2 2 3 3 2" xfId="13724"/>
    <cellStyle name="표준 3 6 2 2 3 4" xfId="11668"/>
    <cellStyle name="표준 3 6 2 2 4" xfId="6810"/>
    <cellStyle name="표준 3 6 2 2 4 2" xfId="8871"/>
    <cellStyle name="표준 3 6 2 2 4 2 2" xfId="13726"/>
    <cellStyle name="표준 3 6 2 2 4 3" xfId="11670"/>
    <cellStyle name="표준 3 6 2 2 5" xfId="8864"/>
    <cellStyle name="표준 3 6 2 2 5 2" xfId="13719"/>
    <cellStyle name="표준 3 6 2 2 6" xfId="11663"/>
    <cellStyle name="표준 3 6 2 3" xfId="6811"/>
    <cellStyle name="표준 3 6 2 3 2" xfId="6812"/>
    <cellStyle name="표준 3 6 2 3 2 2" xfId="6813"/>
    <cellStyle name="표준 3 6 2 3 2 2 2" xfId="6814"/>
    <cellStyle name="표준 3 6 2 3 2 2 2 2" xfId="8875"/>
    <cellStyle name="표준 3 6 2 3 2 2 2 2 2" xfId="13730"/>
    <cellStyle name="표준 3 6 2 3 2 2 2 3" xfId="11674"/>
    <cellStyle name="표준 3 6 2 3 2 2 3" xfId="8874"/>
    <cellStyle name="표준 3 6 2 3 2 2 3 2" xfId="13729"/>
    <cellStyle name="표준 3 6 2 3 2 2 4" xfId="11673"/>
    <cellStyle name="표준 3 6 2 3 2 3" xfId="6815"/>
    <cellStyle name="표준 3 6 2 3 2 3 2" xfId="8876"/>
    <cellStyle name="표준 3 6 2 3 2 3 2 2" xfId="13731"/>
    <cellStyle name="표준 3 6 2 3 2 3 3" xfId="11675"/>
    <cellStyle name="표준 3 6 2 3 2 4" xfId="8873"/>
    <cellStyle name="표준 3 6 2 3 2 4 2" xfId="13728"/>
    <cellStyle name="표준 3 6 2 3 2 5" xfId="11672"/>
    <cellStyle name="표준 3 6 2 3 3" xfId="6816"/>
    <cellStyle name="표준 3 6 2 3 3 2" xfId="6817"/>
    <cellStyle name="표준 3 6 2 3 3 2 2" xfId="8878"/>
    <cellStyle name="표준 3 6 2 3 3 2 2 2" xfId="13733"/>
    <cellStyle name="표준 3 6 2 3 3 2 3" xfId="11677"/>
    <cellStyle name="표준 3 6 2 3 3 3" xfId="8877"/>
    <cellStyle name="표준 3 6 2 3 3 3 2" xfId="13732"/>
    <cellStyle name="표준 3 6 2 3 3 4" xfId="11676"/>
    <cellStyle name="표준 3 6 2 3 4" xfId="6818"/>
    <cellStyle name="표준 3 6 2 3 4 2" xfId="8879"/>
    <cellStyle name="표준 3 6 2 3 4 2 2" xfId="13734"/>
    <cellStyle name="표준 3 6 2 3 4 3" xfId="11678"/>
    <cellStyle name="표준 3 6 2 3 5" xfId="8872"/>
    <cellStyle name="표준 3 6 2 3 5 2" xfId="13727"/>
    <cellStyle name="표준 3 6 2 3 6" xfId="11671"/>
    <cellStyle name="표준 3 6 2 4" xfId="6819"/>
    <cellStyle name="표준 3 6 2 4 2" xfId="6820"/>
    <cellStyle name="표준 3 6 2 4 2 2" xfId="6821"/>
    <cellStyle name="표준 3 6 2 4 2 2 2" xfId="8882"/>
    <cellStyle name="표준 3 6 2 4 2 2 2 2" xfId="13737"/>
    <cellStyle name="표준 3 6 2 4 2 2 3" xfId="11681"/>
    <cellStyle name="표준 3 6 2 4 2 3" xfId="8881"/>
    <cellStyle name="표준 3 6 2 4 2 3 2" xfId="13736"/>
    <cellStyle name="표준 3 6 2 4 2 4" xfId="11680"/>
    <cellStyle name="표준 3 6 2 4 3" xfId="6822"/>
    <cellStyle name="표준 3 6 2 4 3 2" xfId="8883"/>
    <cellStyle name="표준 3 6 2 4 3 2 2" xfId="13738"/>
    <cellStyle name="표준 3 6 2 4 3 3" xfId="11682"/>
    <cellStyle name="표준 3 6 2 4 4" xfId="8880"/>
    <cellStyle name="표준 3 6 2 4 4 2" xfId="13735"/>
    <cellStyle name="표준 3 6 2 4 5" xfId="11679"/>
    <cellStyle name="표준 3 6 2 5" xfId="6823"/>
    <cellStyle name="표준 3 6 2 5 2" xfId="6824"/>
    <cellStyle name="표준 3 6 2 5 2 2" xfId="8885"/>
    <cellStyle name="표준 3 6 2 5 2 2 2" xfId="13740"/>
    <cellStyle name="표준 3 6 2 5 2 3" xfId="11684"/>
    <cellStyle name="표준 3 6 2 5 3" xfId="8884"/>
    <cellStyle name="표준 3 6 2 5 3 2" xfId="13739"/>
    <cellStyle name="표준 3 6 2 5 4" xfId="11683"/>
    <cellStyle name="표준 3 6 2 6" xfId="6825"/>
    <cellStyle name="표준 3 6 2 6 2" xfId="8886"/>
    <cellStyle name="표준 3 6 2 6 2 2" xfId="13741"/>
    <cellStyle name="표준 3 6 2 6 3" xfId="11685"/>
    <cellStyle name="표준 3 6 2 7" xfId="8863"/>
    <cellStyle name="표준 3 6 2 7 2" xfId="13718"/>
    <cellStyle name="표준 3 6 2 8" xfId="11662"/>
    <cellStyle name="표준 3 6 3" xfId="6826"/>
    <cellStyle name="표준 3 6 3 2" xfId="6827"/>
    <cellStyle name="표준 3 6 3 2 2" xfId="6828"/>
    <cellStyle name="표준 3 6 3 2 2 2" xfId="6829"/>
    <cellStyle name="표준 3 6 3 2 2 2 2" xfId="8890"/>
    <cellStyle name="표준 3 6 3 2 2 2 2 2" xfId="13745"/>
    <cellStyle name="표준 3 6 3 2 2 2 3" xfId="11689"/>
    <cellStyle name="표준 3 6 3 2 2 3" xfId="8889"/>
    <cellStyle name="표준 3 6 3 2 2 3 2" xfId="13744"/>
    <cellStyle name="표준 3 6 3 2 2 4" xfId="11688"/>
    <cellStyle name="표준 3 6 3 2 3" xfId="6830"/>
    <cellStyle name="표준 3 6 3 2 3 2" xfId="8891"/>
    <cellStyle name="표준 3 6 3 2 3 2 2" xfId="13746"/>
    <cellStyle name="표준 3 6 3 2 3 3" xfId="11690"/>
    <cellStyle name="표준 3 6 3 2 4" xfId="8888"/>
    <cellStyle name="표준 3 6 3 2 4 2" xfId="13743"/>
    <cellStyle name="표준 3 6 3 2 5" xfId="11687"/>
    <cellStyle name="표준 3 6 3 3" xfId="6831"/>
    <cellStyle name="표준 3 6 3 3 2" xfId="6832"/>
    <cellStyle name="표준 3 6 3 3 2 2" xfId="8893"/>
    <cellStyle name="표준 3 6 3 3 2 2 2" xfId="13748"/>
    <cellStyle name="표준 3 6 3 3 2 3" xfId="11692"/>
    <cellStyle name="표준 3 6 3 3 3" xfId="8892"/>
    <cellStyle name="표준 3 6 3 3 3 2" xfId="13747"/>
    <cellStyle name="표준 3 6 3 3 4" xfId="11691"/>
    <cellStyle name="표준 3 6 3 4" xfId="6833"/>
    <cellStyle name="표준 3 6 3 4 2" xfId="8894"/>
    <cellStyle name="표준 3 6 3 4 2 2" xfId="13749"/>
    <cellStyle name="표준 3 6 3 4 3" xfId="11693"/>
    <cellStyle name="표준 3 6 3 5" xfId="8887"/>
    <cellStyle name="표준 3 6 3 5 2" xfId="13742"/>
    <cellStyle name="표준 3 6 3 6" xfId="11686"/>
    <cellStyle name="표준 3 6 4" xfId="6834"/>
    <cellStyle name="표준 3 6 4 2" xfId="6835"/>
    <cellStyle name="표준 3 6 4 2 2" xfId="6836"/>
    <cellStyle name="표준 3 6 4 2 2 2" xfId="6837"/>
    <cellStyle name="표준 3 6 4 2 2 2 2" xfId="8898"/>
    <cellStyle name="표준 3 6 4 2 2 2 2 2" xfId="13753"/>
    <cellStyle name="표준 3 6 4 2 2 2 3" xfId="11697"/>
    <cellStyle name="표준 3 6 4 2 2 3" xfId="8897"/>
    <cellStyle name="표준 3 6 4 2 2 3 2" xfId="13752"/>
    <cellStyle name="표준 3 6 4 2 2 4" xfId="11696"/>
    <cellStyle name="표준 3 6 4 2 3" xfId="6838"/>
    <cellStyle name="표준 3 6 4 2 3 2" xfId="8899"/>
    <cellStyle name="표준 3 6 4 2 3 2 2" xfId="13754"/>
    <cellStyle name="표준 3 6 4 2 3 3" xfId="11698"/>
    <cellStyle name="표준 3 6 4 2 4" xfId="8896"/>
    <cellStyle name="표준 3 6 4 2 4 2" xfId="13751"/>
    <cellStyle name="표준 3 6 4 2 5" xfId="11695"/>
    <cellStyle name="표준 3 6 4 3" xfId="6839"/>
    <cellStyle name="표준 3 6 4 3 2" xfId="6840"/>
    <cellStyle name="표준 3 6 4 3 2 2" xfId="8901"/>
    <cellStyle name="표준 3 6 4 3 2 2 2" xfId="13756"/>
    <cellStyle name="표준 3 6 4 3 2 3" xfId="11700"/>
    <cellStyle name="표준 3 6 4 3 3" xfId="8900"/>
    <cellStyle name="표준 3 6 4 3 3 2" xfId="13755"/>
    <cellStyle name="표준 3 6 4 3 4" xfId="11699"/>
    <cellStyle name="표준 3 6 4 4" xfId="6841"/>
    <cellStyle name="표준 3 6 4 4 2" xfId="8902"/>
    <cellStyle name="표준 3 6 4 4 2 2" xfId="13757"/>
    <cellStyle name="표준 3 6 4 4 3" xfId="11701"/>
    <cellStyle name="표준 3 6 4 5" xfId="8895"/>
    <cellStyle name="표준 3 6 4 5 2" xfId="13750"/>
    <cellStyle name="표준 3 6 4 6" xfId="11694"/>
    <cellStyle name="표준 3 6 5" xfId="6842"/>
    <cellStyle name="표준 3 6 5 2" xfId="6843"/>
    <cellStyle name="표준 3 6 5 2 2" xfId="6844"/>
    <cellStyle name="표준 3 6 5 2 2 2" xfId="8905"/>
    <cellStyle name="표준 3 6 5 2 2 2 2" xfId="13760"/>
    <cellStyle name="표준 3 6 5 2 2 3" xfId="11704"/>
    <cellStyle name="표준 3 6 5 2 3" xfId="8904"/>
    <cellStyle name="표준 3 6 5 2 3 2" xfId="13759"/>
    <cellStyle name="표준 3 6 5 2 4" xfId="11703"/>
    <cellStyle name="표준 3 6 5 3" xfId="6845"/>
    <cellStyle name="표준 3 6 5 3 2" xfId="8906"/>
    <cellStyle name="표준 3 6 5 3 2 2" xfId="13761"/>
    <cellStyle name="표준 3 6 5 3 3" xfId="11705"/>
    <cellStyle name="표준 3 6 5 4" xfId="8903"/>
    <cellStyle name="표준 3 6 5 4 2" xfId="13758"/>
    <cellStyle name="표준 3 6 5 5" xfId="11702"/>
    <cellStyle name="표준 3 6 6" xfId="6846"/>
    <cellStyle name="표준 3 6 6 2" xfId="6847"/>
    <cellStyle name="표준 3 6 6 2 2" xfId="8908"/>
    <cellStyle name="표준 3 6 6 2 2 2" xfId="13763"/>
    <cellStyle name="표준 3 6 6 2 3" xfId="11707"/>
    <cellStyle name="표준 3 6 6 3" xfId="8907"/>
    <cellStyle name="표준 3 6 6 3 2" xfId="13762"/>
    <cellStyle name="표준 3 6 6 4" xfId="11706"/>
    <cellStyle name="표준 3 6 7" xfId="6848"/>
    <cellStyle name="표준 3 6 7 2" xfId="8909"/>
    <cellStyle name="표준 3 6 7 2 2" xfId="13764"/>
    <cellStyle name="표준 3 6 7 3" xfId="11708"/>
    <cellStyle name="표준 3 6 8" xfId="8862"/>
    <cellStyle name="표준 3 6 8 2" xfId="13717"/>
    <cellStyle name="표준 3 6 9" xfId="11661"/>
    <cellStyle name="표준 3 7" xfId="6849"/>
    <cellStyle name="표준 3 7 2" xfId="6850"/>
    <cellStyle name="표준 3 7 2 2" xfId="6851"/>
    <cellStyle name="표준 3 7 2 2 2" xfId="6852"/>
    <cellStyle name="표준 3 7 2 2 2 2" xfId="6853"/>
    <cellStyle name="표준 3 7 2 2 2 2 2" xfId="8914"/>
    <cellStyle name="표준 3 7 2 2 2 2 2 2" xfId="13769"/>
    <cellStyle name="표준 3 7 2 2 2 2 3" xfId="11713"/>
    <cellStyle name="표준 3 7 2 2 2 3" xfId="8913"/>
    <cellStyle name="표준 3 7 2 2 2 3 2" xfId="13768"/>
    <cellStyle name="표준 3 7 2 2 2 4" xfId="11712"/>
    <cellStyle name="표준 3 7 2 2 3" xfId="6854"/>
    <cellStyle name="표준 3 7 2 2 3 2" xfId="8915"/>
    <cellStyle name="표준 3 7 2 2 3 2 2" xfId="13770"/>
    <cellStyle name="표준 3 7 2 2 3 3" xfId="11714"/>
    <cellStyle name="표준 3 7 2 2 4" xfId="8912"/>
    <cellStyle name="표준 3 7 2 2 4 2" xfId="13767"/>
    <cellStyle name="표준 3 7 2 2 5" xfId="11711"/>
    <cellStyle name="표준 3 7 2 3" xfId="6855"/>
    <cellStyle name="표준 3 7 2 3 2" xfId="6856"/>
    <cellStyle name="표준 3 7 2 3 2 2" xfId="8917"/>
    <cellStyle name="표준 3 7 2 3 2 2 2" xfId="13772"/>
    <cellStyle name="표준 3 7 2 3 2 3" xfId="11716"/>
    <cellStyle name="표준 3 7 2 3 3" xfId="8916"/>
    <cellStyle name="표준 3 7 2 3 3 2" xfId="13771"/>
    <cellStyle name="표준 3 7 2 3 4" xfId="11715"/>
    <cellStyle name="표준 3 7 2 4" xfId="6857"/>
    <cellStyle name="표준 3 7 2 4 2" xfId="8918"/>
    <cellStyle name="표준 3 7 2 4 2 2" xfId="13773"/>
    <cellStyle name="표준 3 7 2 4 3" xfId="11717"/>
    <cellStyle name="표준 3 7 2 5" xfId="8911"/>
    <cellStyle name="표준 3 7 2 5 2" xfId="13766"/>
    <cellStyle name="표준 3 7 2 6" xfId="11710"/>
    <cellStyle name="표준 3 7 3" xfId="6858"/>
    <cellStyle name="표준 3 7 3 2" xfId="6859"/>
    <cellStyle name="표준 3 7 3 2 2" xfId="6860"/>
    <cellStyle name="표준 3 7 3 2 2 2" xfId="6861"/>
    <cellStyle name="표준 3 7 3 2 2 2 2" xfId="8922"/>
    <cellStyle name="표준 3 7 3 2 2 2 2 2" xfId="13777"/>
    <cellStyle name="표준 3 7 3 2 2 2 3" xfId="11721"/>
    <cellStyle name="표준 3 7 3 2 2 3" xfId="8921"/>
    <cellStyle name="표준 3 7 3 2 2 3 2" xfId="13776"/>
    <cellStyle name="표준 3 7 3 2 2 4" xfId="11720"/>
    <cellStyle name="표준 3 7 3 2 3" xfId="6862"/>
    <cellStyle name="표준 3 7 3 2 3 2" xfId="8923"/>
    <cellStyle name="표준 3 7 3 2 3 2 2" xfId="13778"/>
    <cellStyle name="표준 3 7 3 2 3 3" xfId="11722"/>
    <cellStyle name="표준 3 7 3 2 4" xfId="8920"/>
    <cellStyle name="표준 3 7 3 2 4 2" xfId="13775"/>
    <cellStyle name="표준 3 7 3 2 5" xfId="11719"/>
    <cellStyle name="표준 3 7 3 3" xfId="6863"/>
    <cellStyle name="표준 3 7 3 3 2" xfId="6864"/>
    <cellStyle name="표준 3 7 3 3 2 2" xfId="8925"/>
    <cellStyle name="표준 3 7 3 3 2 2 2" xfId="13780"/>
    <cellStyle name="표준 3 7 3 3 2 3" xfId="11724"/>
    <cellStyle name="표준 3 7 3 3 3" xfId="8924"/>
    <cellStyle name="표준 3 7 3 3 3 2" xfId="13779"/>
    <cellStyle name="표준 3 7 3 3 4" xfId="11723"/>
    <cellStyle name="표준 3 7 3 4" xfId="6865"/>
    <cellStyle name="표준 3 7 3 4 2" xfId="8926"/>
    <cellStyle name="표준 3 7 3 4 2 2" xfId="13781"/>
    <cellStyle name="표준 3 7 3 4 3" xfId="11725"/>
    <cellStyle name="표준 3 7 3 5" xfId="8919"/>
    <cellStyle name="표준 3 7 3 5 2" xfId="13774"/>
    <cellStyle name="표준 3 7 3 6" xfId="11718"/>
    <cellStyle name="표준 3 7 4" xfId="6866"/>
    <cellStyle name="표준 3 7 4 2" xfId="6867"/>
    <cellStyle name="표준 3 7 4 2 2" xfId="6868"/>
    <cellStyle name="표준 3 7 4 2 2 2" xfId="8929"/>
    <cellStyle name="표준 3 7 4 2 2 2 2" xfId="13784"/>
    <cellStyle name="표준 3 7 4 2 2 3" xfId="11728"/>
    <cellStyle name="표준 3 7 4 2 3" xfId="8928"/>
    <cellStyle name="표준 3 7 4 2 3 2" xfId="13783"/>
    <cellStyle name="표준 3 7 4 2 4" xfId="11727"/>
    <cellStyle name="표준 3 7 4 3" xfId="6869"/>
    <cellStyle name="표준 3 7 4 3 2" xfId="8930"/>
    <cellStyle name="표준 3 7 4 3 2 2" xfId="13785"/>
    <cellStyle name="표준 3 7 4 3 3" xfId="11729"/>
    <cellStyle name="표준 3 7 4 4" xfId="8927"/>
    <cellStyle name="표준 3 7 4 4 2" xfId="13782"/>
    <cellStyle name="표준 3 7 4 5" xfId="11726"/>
    <cellStyle name="표준 3 7 5" xfId="6870"/>
    <cellStyle name="표준 3 7 5 2" xfId="6871"/>
    <cellStyle name="표준 3 7 5 2 2" xfId="8932"/>
    <cellStyle name="표준 3 7 5 2 2 2" xfId="13787"/>
    <cellStyle name="표준 3 7 5 2 3" xfId="11731"/>
    <cellStyle name="표준 3 7 5 3" xfId="8931"/>
    <cellStyle name="표준 3 7 5 3 2" xfId="13786"/>
    <cellStyle name="표준 3 7 5 4" xfId="11730"/>
    <cellStyle name="표준 3 7 6" xfId="6872"/>
    <cellStyle name="표준 3 7 6 2" xfId="8933"/>
    <cellStyle name="표준 3 7 6 2 2" xfId="13788"/>
    <cellStyle name="표준 3 7 6 3" xfId="11732"/>
    <cellStyle name="표준 3 7 7" xfId="8910"/>
    <cellStyle name="표준 3 7 7 2" xfId="13765"/>
    <cellStyle name="표준 3 7 8" xfId="11709"/>
    <cellStyle name="표준 3 8" xfId="6873"/>
    <cellStyle name="표준 3 8 2" xfId="6874"/>
    <cellStyle name="표준 3 8 2 2" xfId="6875"/>
    <cellStyle name="표준 3 8 2 2 2" xfId="6876"/>
    <cellStyle name="표준 3 8 2 2 2 2" xfId="8937"/>
    <cellStyle name="표준 3 8 2 2 2 2 2" xfId="13792"/>
    <cellStyle name="표준 3 8 2 2 2 3" xfId="11736"/>
    <cellStyle name="표준 3 8 2 2 3" xfId="8936"/>
    <cellStyle name="표준 3 8 2 2 3 2" xfId="13791"/>
    <cellStyle name="표준 3 8 2 2 4" xfId="11735"/>
    <cellStyle name="표준 3 8 2 3" xfId="6877"/>
    <cellStyle name="표준 3 8 2 3 2" xfId="8938"/>
    <cellStyle name="표준 3 8 2 3 2 2" xfId="13793"/>
    <cellStyle name="표준 3 8 2 3 3" xfId="11737"/>
    <cellStyle name="표준 3 8 2 4" xfId="8935"/>
    <cellStyle name="표준 3 8 2 4 2" xfId="13790"/>
    <cellStyle name="표준 3 8 2 5" xfId="11734"/>
    <cellStyle name="표준 3 8 3" xfId="6878"/>
    <cellStyle name="표준 3 8 3 2" xfId="6879"/>
    <cellStyle name="표준 3 8 3 2 2" xfId="8940"/>
    <cellStyle name="표준 3 8 3 2 2 2" xfId="13795"/>
    <cellStyle name="표준 3 8 3 2 3" xfId="11739"/>
    <cellStyle name="표준 3 8 3 3" xfId="8939"/>
    <cellStyle name="표준 3 8 3 3 2" xfId="13794"/>
    <cellStyle name="표준 3 8 3 4" xfId="11738"/>
    <cellStyle name="표준 3 8 4" xfId="6880"/>
    <cellStyle name="표준 3 8 4 2" xfId="8941"/>
    <cellStyle name="표준 3 8 4 2 2" xfId="13796"/>
    <cellStyle name="표준 3 8 4 3" xfId="11740"/>
    <cellStyle name="표준 3 8 5" xfId="8934"/>
    <cellStyle name="표준 3 8 5 2" xfId="13789"/>
    <cellStyle name="표준 3 8 6" xfId="11733"/>
    <cellStyle name="표준 3 9" xfId="6881"/>
    <cellStyle name="표준 3 9 2" xfId="6882"/>
    <cellStyle name="표준 3 9 2 2" xfId="6883"/>
    <cellStyle name="표준 3 9 2 2 2" xfId="6884"/>
    <cellStyle name="표준 3 9 2 2 2 2" xfId="8945"/>
    <cellStyle name="표준 3 9 2 2 2 2 2" xfId="13800"/>
    <cellStyle name="표준 3 9 2 2 2 3" xfId="11744"/>
    <cellStyle name="표준 3 9 2 2 3" xfId="8944"/>
    <cellStyle name="표준 3 9 2 2 3 2" xfId="13799"/>
    <cellStyle name="표준 3 9 2 2 4" xfId="11743"/>
    <cellStyle name="표준 3 9 2 3" xfId="6885"/>
    <cellStyle name="표준 3 9 2 3 2" xfId="8946"/>
    <cellStyle name="표준 3 9 2 3 2 2" xfId="13801"/>
    <cellStyle name="표준 3 9 2 3 3" xfId="11745"/>
    <cellStyle name="표준 3 9 2 4" xfId="8943"/>
    <cellStyle name="표준 3 9 2 4 2" xfId="13798"/>
    <cellStyle name="표준 3 9 2 5" xfId="11742"/>
    <cellStyle name="표준 3 9 3" xfId="6886"/>
    <cellStyle name="표준 3 9 3 2" xfId="6887"/>
    <cellStyle name="표준 3 9 3 2 2" xfId="8948"/>
    <cellStyle name="표준 3 9 3 2 2 2" xfId="13803"/>
    <cellStyle name="표준 3 9 3 2 3" xfId="11747"/>
    <cellStyle name="표준 3 9 3 3" xfId="8947"/>
    <cellStyle name="표준 3 9 3 3 2" xfId="13802"/>
    <cellStyle name="표준 3 9 3 4" xfId="11746"/>
    <cellStyle name="표준 3 9 4" xfId="6888"/>
    <cellStyle name="표준 3 9 4 2" xfId="8949"/>
    <cellStyle name="표준 3 9 4 2 2" xfId="13804"/>
    <cellStyle name="표준 3 9 4 3" xfId="11748"/>
    <cellStyle name="표준 3 9 5" xfId="8942"/>
    <cellStyle name="표준 3 9 5 2" xfId="13797"/>
    <cellStyle name="표준 3 9 6" xfId="11741"/>
    <cellStyle name="표준 4" xfId="598"/>
    <cellStyle name="표준 4 2" xfId="2902"/>
    <cellStyle name="표준 4 2 2" xfId="6889"/>
    <cellStyle name="표준 4 2 2 2" xfId="6890"/>
    <cellStyle name="표준 4 2 2 2 2" xfId="8951"/>
    <cellStyle name="표준 4 2 2 2 2 2" xfId="13806"/>
    <cellStyle name="표준 4 2 2 2 3" xfId="11750"/>
    <cellStyle name="표준 4 2 2 3" xfId="8950"/>
    <cellStyle name="표준 4 2 2 3 2" xfId="13805"/>
    <cellStyle name="표준 4 2 2 4" xfId="11749"/>
    <cellStyle name="표준 4 2 3" xfId="6891"/>
    <cellStyle name="표준 4 2 3 2" xfId="8952"/>
    <cellStyle name="표준 4 2 3 2 2" xfId="13807"/>
    <cellStyle name="표준 4 2 3 3" xfId="11751"/>
    <cellStyle name="표준 4 3" xfId="2903"/>
    <cellStyle name="표준 4 3 2" xfId="6892"/>
    <cellStyle name="표준 5" xfId="599"/>
    <cellStyle name="표준 5 2" xfId="2904"/>
    <cellStyle name="표준 5 2 2" xfId="6893"/>
    <cellStyle name="표준 5 2 2 2" xfId="6894"/>
    <cellStyle name="표준 5 2 2 2 2" xfId="6895"/>
    <cellStyle name="표준 5 2 2 2 2 2" xfId="6896"/>
    <cellStyle name="표준 5 2 2 2 2 2 2" xfId="6897"/>
    <cellStyle name="표준 5 2 2 2 2 2 2 2" xfId="8957"/>
    <cellStyle name="표준 5 2 2 2 2 2 2 2 2" xfId="13812"/>
    <cellStyle name="표준 5 2 2 2 2 2 2 3" xfId="11756"/>
    <cellStyle name="표준 5 2 2 2 2 2 3" xfId="8956"/>
    <cellStyle name="표준 5 2 2 2 2 2 3 2" xfId="13811"/>
    <cellStyle name="표준 5 2 2 2 2 2 4" xfId="11755"/>
    <cellStyle name="표준 5 2 2 2 2 3" xfId="6898"/>
    <cellStyle name="표준 5 2 2 2 2 3 2" xfId="8958"/>
    <cellStyle name="표준 5 2 2 2 2 3 2 2" xfId="13813"/>
    <cellStyle name="표준 5 2 2 2 2 3 3" xfId="11757"/>
    <cellStyle name="표준 5 2 2 2 2 4" xfId="8955"/>
    <cellStyle name="표준 5 2 2 2 2 4 2" xfId="13810"/>
    <cellStyle name="표준 5 2 2 2 2 5" xfId="11754"/>
    <cellStyle name="표준 5 2 2 2 3" xfId="6899"/>
    <cellStyle name="표준 5 2 2 2 3 2" xfId="6900"/>
    <cellStyle name="표준 5 2 2 2 3 2 2" xfId="8960"/>
    <cellStyle name="표준 5 2 2 2 3 2 2 2" xfId="13815"/>
    <cellStyle name="표준 5 2 2 2 3 2 3" xfId="11759"/>
    <cellStyle name="표준 5 2 2 2 3 3" xfId="8959"/>
    <cellStyle name="표준 5 2 2 2 3 3 2" xfId="13814"/>
    <cellStyle name="표준 5 2 2 2 3 4" xfId="11758"/>
    <cellStyle name="표준 5 2 2 2 4" xfId="6901"/>
    <cellStyle name="표준 5 2 2 2 4 2" xfId="8961"/>
    <cellStyle name="표준 5 2 2 2 4 2 2" xfId="13816"/>
    <cellStyle name="표준 5 2 2 2 4 3" xfId="11760"/>
    <cellStyle name="표준 5 2 2 2 5" xfId="8954"/>
    <cellStyle name="표준 5 2 2 2 5 2" xfId="13809"/>
    <cellStyle name="표준 5 2 2 2 6" xfId="11753"/>
    <cellStyle name="표준 5 2 2 3" xfId="6902"/>
    <cellStyle name="표준 5 2 2 3 2" xfId="6903"/>
    <cellStyle name="표준 5 2 2 3 2 2" xfId="6904"/>
    <cellStyle name="표준 5 2 2 3 2 2 2" xfId="6905"/>
    <cellStyle name="표준 5 2 2 3 2 2 2 2" xfId="8965"/>
    <cellStyle name="표준 5 2 2 3 2 2 2 2 2" xfId="13820"/>
    <cellStyle name="표준 5 2 2 3 2 2 2 3" xfId="11764"/>
    <cellStyle name="표준 5 2 2 3 2 2 3" xfId="8964"/>
    <cellStyle name="표준 5 2 2 3 2 2 3 2" xfId="13819"/>
    <cellStyle name="표준 5 2 2 3 2 2 4" xfId="11763"/>
    <cellStyle name="표준 5 2 2 3 2 3" xfId="6906"/>
    <cellStyle name="표준 5 2 2 3 2 3 2" xfId="8966"/>
    <cellStyle name="표준 5 2 2 3 2 3 2 2" xfId="13821"/>
    <cellStyle name="표준 5 2 2 3 2 3 3" xfId="11765"/>
    <cellStyle name="표준 5 2 2 3 2 4" xfId="8963"/>
    <cellStyle name="표준 5 2 2 3 2 4 2" xfId="13818"/>
    <cellStyle name="표준 5 2 2 3 2 5" xfId="11762"/>
    <cellStyle name="표준 5 2 2 3 3" xfId="6907"/>
    <cellStyle name="표준 5 2 2 3 3 2" xfId="6908"/>
    <cellStyle name="표준 5 2 2 3 3 2 2" xfId="8968"/>
    <cellStyle name="표준 5 2 2 3 3 2 2 2" xfId="13823"/>
    <cellStyle name="표준 5 2 2 3 3 2 3" xfId="11767"/>
    <cellStyle name="표준 5 2 2 3 3 3" xfId="8967"/>
    <cellStyle name="표준 5 2 2 3 3 3 2" xfId="13822"/>
    <cellStyle name="표준 5 2 2 3 3 4" xfId="11766"/>
    <cellStyle name="표준 5 2 2 3 4" xfId="6909"/>
    <cellStyle name="표준 5 2 2 3 4 2" xfId="8969"/>
    <cellStyle name="표준 5 2 2 3 4 2 2" xfId="13824"/>
    <cellStyle name="표준 5 2 2 3 4 3" xfId="11768"/>
    <cellStyle name="표준 5 2 2 3 5" xfId="8962"/>
    <cellStyle name="표준 5 2 2 3 5 2" xfId="13817"/>
    <cellStyle name="표준 5 2 2 3 6" xfId="11761"/>
    <cellStyle name="표준 5 2 2 4" xfId="6910"/>
    <cellStyle name="표준 5 2 2 4 2" xfId="6911"/>
    <cellStyle name="표준 5 2 2 4 2 2" xfId="6912"/>
    <cellStyle name="표준 5 2 2 4 2 2 2" xfId="8972"/>
    <cellStyle name="표준 5 2 2 4 2 2 2 2" xfId="13827"/>
    <cellStyle name="표준 5 2 2 4 2 2 3" xfId="11771"/>
    <cellStyle name="표준 5 2 2 4 2 3" xfId="8971"/>
    <cellStyle name="표준 5 2 2 4 2 3 2" xfId="13826"/>
    <cellStyle name="표준 5 2 2 4 2 4" xfId="11770"/>
    <cellStyle name="표준 5 2 2 4 3" xfId="6913"/>
    <cellStyle name="표준 5 2 2 4 3 2" xfId="8973"/>
    <cellStyle name="표준 5 2 2 4 3 2 2" xfId="13828"/>
    <cellStyle name="표준 5 2 2 4 3 3" xfId="11772"/>
    <cellStyle name="표준 5 2 2 4 4" xfId="8970"/>
    <cellStyle name="표준 5 2 2 4 4 2" xfId="13825"/>
    <cellStyle name="표준 5 2 2 4 5" xfId="11769"/>
    <cellStyle name="표준 5 2 2 5" xfId="6914"/>
    <cellStyle name="표준 5 2 2 5 2" xfId="6915"/>
    <cellStyle name="표준 5 2 2 5 2 2" xfId="8975"/>
    <cellStyle name="표준 5 2 2 5 2 2 2" xfId="13830"/>
    <cellStyle name="표준 5 2 2 5 2 3" xfId="11774"/>
    <cellStyle name="표준 5 2 2 5 3" xfId="8974"/>
    <cellStyle name="표준 5 2 2 5 3 2" xfId="13829"/>
    <cellStyle name="표준 5 2 2 5 4" xfId="11773"/>
    <cellStyle name="표준 5 2 2 6" xfId="6916"/>
    <cellStyle name="표준 5 2 2 6 2" xfId="8976"/>
    <cellStyle name="표준 5 2 2 6 2 2" xfId="13831"/>
    <cellStyle name="표준 5 2 2 6 3" xfId="11775"/>
    <cellStyle name="표준 5 2 2 7" xfId="8953"/>
    <cellStyle name="표준 5 2 2 7 2" xfId="13808"/>
    <cellStyle name="표준 5 2 2 8" xfId="11752"/>
    <cellStyle name="표준 5 2 3" xfId="6917"/>
    <cellStyle name="표준 5 2 3 2" xfId="6918"/>
    <cellStyle name="표준 5 2 3 2 2" xfId="6919"/>
    <cellStyle name="표준 5 2 3 2 2 2" xfId="6920"/>
    <cellStyle name="표준 5 2 3 2 2 2 2" xfId="8980"/>
    <cellStyle name="표준 5 2 3 2 2 2 2 2" xfId="13835"/>
    <cellStyle name="표준 5 2 3 2 2 2 3" xfId="11779"/>
    <cellStyle name="표준 5 2 3 2 2 3" xfId="8979"/>
    <cellStyle name="표준 5 2 3 2 2 3 2" xfId="13834"/>
    <cellStyle name="표준 5 2 3 2 2 4" xfId="11778"/>
    <cellStyle name="표준 5 2 3 2 3" xfId="6921"/>
    <cellStyle name="표준 5 2 3 2 3 2" xfId="8981"/>
    <cellStyle name="표준 5 2 3 2 3 2 2" xfId="13836"/>
    <cellStyle name="표준 5 2 3 2 3 3" xfId="11780"/>
    <cellStyle name="표준 5 2 3 2 4" xfId="8978"/>
    <cellStyle name="표준 5 2 3 2 4 2" xfId="13833"/>
    <cellStyle name="표준 5 2 3 2 5" xfId="11777"/>
    <cellStyle name="표준 5 2 3 3" xfId="6922"/>
    <cellStyle name="표준 5 2 3 3 2" xfId="6923"/>
    <cellStyle name="표준 5 2 3 3 2 2" xfId="8983"/>
    <cellStyle name="표준 5 2 3 3 2 2 2" xfId="13838"/>
    <cellStyle name="표준 5 2 3 3 2 3" xfId="11782"/>
    <cellStyle name="표준 5 2 3 3 3" xfId="8982"/>
    <cellStyle name="표준 5 2 3 3 3 2" xfId="13837"/>
    <cellStyle name="표준 5 2 3 3 4" xfId="11781"/>
    <cellStyle name="표준 5 2 3 4" xfId="6924"/>
    <cellStyle name="표준 5 2 3 4 2" xfId="8984"/>
    <cellStyle name="표준 5 2 3 4 2 2" xfId="13839"/>
    <cellStyle name="표준 5 2 3 4 3" xfId="11783"/>
    <cellStyle name="표준 5 2 3 5" xfId="8977"/>
    <cellStyle name="표준 5 2 3 5 2" xfId="13832"/>
    <cellStyle name="표준 5 2 3 6" xfId="11776"/>
    <cellStyle name="표준 5 2 4" xfId="6925"/>
    <cellStyle name="표준 5 2 4 2" xfId="6926"/>
    <cellStyle name="표준 5 2 4 2 2" xfId="6927"/>
    <cellStyle name="표준 5 2 4 2 2 2" xfId="6928"/>
    <cellStyle name="표준 5 2 4 2 2 2 2" xfId="8988"/>
    <cellStyle name="표준 5 2 4 2 2 2 2 2" xfId="13843"/>
    <cellStyle name="표준 5 2 4 2 2 2 3" xfId="11787"/>
    <cellStyle name="표준 5 2 4 2 2 3" xfId="8987"/>
    <cellStyle name="표준 5 2 4 2 2 3 2" xfId="13842"/>
    <cellStyle name="표준 5 2 4 2 2 4" xfId="11786"/>
    <cellStyle name="표준 5 2 4 2 3" xfId="6929"/>
    <cellStyle name="표준 5 2 4 2 3 2" xfId="8989"/>
    <cellStyle name="표준 5 2 4 2 3 2 2" xfId="13844"/>
    <cellStyle name="표준 5 2 4 2 3 3" xfId="11788"/>
    <cellStyle name="표준 5 2 4 2 4" xfId="8986"/>
    <cellStyle name="표준 5 2 4 2 4 2" xfId="13841"/>
    <cellStyle name="표준 5 2 4 2 5" xfId="11785"/>
    <cellStyle name="표준 5 2 4 3" xfId="6930"/>
    <cellStyle name="표준 5 2 4 3 2" xfId="6931"/>
    <cellStyle name="표준 5 2 4 3 2 2" xfId="8991"/>
    <cellStyle name="표준 5 2 4 3 2 2 2" xfId="13846"/>
    <cellStyle name="표준 5 2 4 3 2 3" xfId="11790"/>
    <cellStyle name="표준 5 2 4 3 3" xfId="8990"/>
    <cellStyle name="표준 5 2 4 3 3 2" xfId="13845"/>
    <cellStyle name="표준 5 2 4 3 4" xfId="11789"/>
    <cellStyle name="표준 5 2 4 4" xfId="6932"/>
    <cellStyle name="표준 5 2 4 4 2" xfId="8992"/>
    <cellStyle name="표준 5 2 4 4 2 2" xfId="13847"/>
    <cellStyle name="표준 5 2 4 4 3" xfId="11791"/>
    <cellStyle name="표준 5 2 4 5" xfId="8985"/>
    <cellStyle name="표준 5 2 4 5 2" xfId="13840"/>
    <cellStyle name="표준 5 2 4 6" xfId="11784"/>
    <cellStyle name="표준 5 2 5" xfId="6933"/>
    <cellStyle name="표준 5 2 5 2" xfId="6934"/>
    <cellStyle name="표준 5 2 5 2 2" xfId="6935"/>
    <cellStyle name="표준 5 2 5 2 2 2" xfId="8995"/>
    <cellStyle name="표준 5 2 5 2 2 2 2" xfId="13850"/>
    <cellStyle name="표준 5 2 5 2 2 3" xfId="11794"/>
    <cellStyle name="표준 5 2 5 2 3" xfId="8994"/>
    <cellStyle name="표준 5 2 5 2 3 2" xfId="13849"/>
    <cellStyle name="표준 5 2 5 2 4" xfId="11793"/>
    <cellStyle name="표준 5 2 5 3" xfId="6936"/>
    <cellStyle name="표준 5 2 5 3 2" xfId="8996"/>
    <cellStyle name="표준 5 2 5 3 2 2" xfId="13851"/>
    <cellStyle name="표준 5 2 5 3 3" xfId="11795"/>
    <cellStyle name="표준 5 2 5 4" xfId="8993"/>
    <cellStyle name="표준 5 2 5 4 2" xfId="13848"/>
    <cellStyle name="표준 5 2 5 5" xfId="11792"/>
    <cellStyle name="표준 5 2 6" xfId="6937"/>
    <cellStyle name="표준 5 2 6 2" xfId="6938"/>
    <cellStyle name="표준 5 2 6 2 2" xfId="8998"/>
    <cellStyle name="표준 5 2 6 2 2 2" xfId="13853"/>
    <cellStyle name="표준 5 2 6 2 3" xfId="11797"/>
    <cellStyle name="표준 5 2 6 3" xfId="8997"/>
    <cellStyle name="표준 5 2 6 3 2" xfId="13852"/>
    <cellStyle name="표준 5 2 6 4" xfId="11796"/>
    <cellStyle name="표준 5 2 7" xfId="6939"/>
    <cellStyle name="표준 5 2 7 2" xfId="8999"/>
    <cellStyle name="표준 5 2 7 2 2" xfId="13854"/>
    <cellStyle name="표준 5 2 7 3" xfId="11798"/>
    <cellStyle name="표준 5 3" xfId="6940"/>
    <cellStyle name="표준 5 3 2" xfId="6941"/>
    <cellStyle name="표준 5 3 2 2" xfId="6942"/>
    <cellStyle name="표준 5 3 2 2 2" xfId="6943"/>
    <cellStyle name="표준 5 3 2 2 2 2" xfId="6944"/>
    <cellStyle name="표준 5 3 2 2 2 2 2" xfId="6945"/>
    <cellStyle name="표준 5 3 2 2 2 2 2 2" xfId="9005"/>
    <cellStyle name="표준 5 3 2 2 2 2 2 2 2" xfId="13860"/>
    <cellStyle name="표준 5 3 2 2 2 2 2 3" xfId="11804"/>
    <cellStyle name="표준 5 3 2 2 2 2 3" xfId="9004"/>
    <cellStyle name="표준 5 3 2 2 2 2 3 2" xfId="13859"/>
    <cellStyle name="표준 5 3 2 2 2 2 4" xfId="11803"/>
    <cellStyle name="표준 5 3 2 2 2 3" xfId="6946"/>
    <cellStyle name="표준 5 3 2 2 2 3 2" xfId="9006"/>
    <cellStyle name="표준 5 3 2 2 2 3 2 2" xfId="13861"/>
    <cellStyle name="표준 5 3 2 2 2 3 3" xfId="11805"/>
    <cellStyle name="표준 5 3 2 2 2 4" xfId="9003"/>
    <cellStyle name="표준 5 3 2 2 2 4 2" xfId="13858"/>
    <cellStyle name="표준 5 3 2 2 2 5" xfId="11802"/>
    <cellStyle name="표준 5 3 2 2 3" xfId="6947"/>
    <cellStyle name="표준 5 3 2 2 3 2" xfId="6948"/>
    <cellStyle name="표준 5 3 2 2 3 2 2" xfId="9008"/>
    <cellStyle name="표준 5 3 2 2 3 2 2 2" xfId="13863"/>
    <cellStyle name="표준 5 3 2 2 3 2 3" xfId="11807"/>
    <cellStyle name="표준 5 3 2 2 3 3" xfId="9007"/>
    <cellStyle name="표준 5 3 2 2 3 3 2" xfId="13862"/>
    <cellStyle name="표준 5 3 2 2 3 4" xfId="11806"/>
    <cellStyle name="표준 5 3 2 2 4" xfId="6949"/>
    <cellStyle name="표준 5 3 2 2 4 2" xfId="9009"/>
    <cellStyle name="표준 5 3 2 2 4 2 2" xfId="13864"/>
    <cellStyle name="표준 5 3 2 2 4 3" xfId="11808"/>
    <cellStyle name="표준 5 3 2 2 5" xfId="9002"/>
    <cellStyle name="표준 5 3 2 2 5 2" xfId="13857"/>
    <cellStyle name="표준 5 3 2 2 6" xfId="11801"/>
    <cellStyle name="표준 5 3 2 3" xfId="6950"/>
    <cellStyle name="표준 5 3 2 3 2" xfId="6951"/>
    <cellStyle name="표준 5 3 2 3 2 2" xfId="6952"/>
    <cellStyle name="표준 5 3 2 3 2 2 2" xfId="6953"/>
    <cellStyle name="표준 5 3 2 3 2 2 2 2" xfId="9013"/>
    <cellStyle name="표준 5 3 2 3 2 2 2 2 2" xfId="13868"/>
    <cellStyle name="표준 5 3 2 3 2 2 2 3" xfId="11812"/>
    <cellStyle name="표준 5 3 2 3 2 2 3" xfId="9012"/>
    <cellStyle name="표준 5 3 2 3 2 2 3 2" xfId="13867"/>
    <cellStyle name="표준 5 3 2 3 2 2 4" xfId="11811"/>
    <cellStyle name="표준 5 3 2 3 2 3" xfId="6954"/>
    <cellStyle name="표준 5 3 2 3 2 3 2" xfId="9014"/>
    <cellStyle name="표준 5 3 2 3 2 3 2 2" xfId="13869"/>
    <cellStyle name="표준 5 3 2 3 2 3 3" xfId="11813"/>
    <cellStyle name="표준 5 3 2 3 2 4" xfId="9011"/>
    <cellStyle name="표준 5 3 2 3 2 4 2" xfId="13866"/>
    <cellStyle name="표준 5 3 2 3 2 5" xfId="11810"/>
    <cellStyle name="표준 5 3 2 3 3" xfId="6955"/>
    <cellStyle name="표준 5 3 2 3 3 2" xfId="6956"/>
    <cellStyle name="표준 5 3 2 3 3 2 2" xfId="9016"/>
    <cellStyle name="표준 5 3 2 3 3 2 2 2" xfId="13871"/>
    <cellStyle name="표준 5 3 2 3 3 2 3" xfId="11815"/>
    <cellStyle name="표준 5 3 2 3 3 3" xfId="9015"/>
    <cellStyle name="표준 5 3 2 3 3 3 2" xfId="13870"/>
    <cellStyle name="표준 5 3 2 3 3 4" xfId="11814"/>
    <cellStyle name="표준 5 3 2 3 4" xfId="6957"/>
    <cellStyle name="표준 5 3 2 3 4 2" xfId="9017"/>
    <cellStyle name="표준 5 3 2 3 4 2 2" xfId="13872"/>
    <cellStyle name="표준 5 3 2 3 4 3" xfId="11816"/>
    <cellStyle name="표준 5 3 2 3 5" xfId="9010"/>
    <cellStyle name="표준 5 3 2 3 5 2" xfId="13865"/>
    <cellStyle name="표준 5 3 2 3 6" xfId="11809"/>
    <cellStyle name="표준 5 3 2 4" xfId="6958"/>
    <cellStyle name="표준 5 3 2 4 2" xfId="6959"/>
    <cellStyle name="표준 5 3 2 4 2 2" xfId="6960"/>
    <cellStyle name="표준 5 3 2 4 2 2 2" xfId="9020"/>
    <cellStyle name="표준 5 3 2 4 2 2 2 2" xfId="13875"/>
    <cellStyle name="표준 5 3 2 4 2 2 3" xfId="11819"/>
    <cellStyle name="표준 5 3 2 4 2 3" xfId="9019"/>
    <cellStyle name="표준 5 3 2 4 2 3 2" xfId="13874"/>
    <cellStyle name="표준 5 3 2 4 2 4" xfId="11818"/>
    <cellStyle name="표준 5 3 2 4 3" xfId="6961"/>
    <cellStyle name="표준 5 3 2 4 3 2" xfId="9021"/>
    <cellStyle name="표준 5 3 2 4 3 2 2" xfId="13876"/>
    <cellStyle name="표준 5 3 2 4 3 3" xfId="11820"/>
    <cellStyle name="표준 5 3 2 4 4" xfId="9018"/>
    <cellStyle name="표준 5 3 2 4 4 2" xfId="13873"/>
    <cellStyle name="표준 5 3 2 4 5" xfId="11817"/>
    <cellStyle name="표준 5 3 2 5" xfId="6962"/>
    <cellStyle name="표준 5 3 2 5 2" xfId="6963"/>
    <cellStyle name="표준 5 3 2 5 2 2" xfId="9023"/>
    <cellStyle name="표준 5 3 2 5 2 2 2" xfId="13878"/>
    <cellStyle name="표준 5 3 2 5 2 3" xfId="11822"/>
    <cellStyle name="표준 5 3 2 5 3" xfId="9022"/>
    <cellStyle name="표준 5 3 2 5 3 2" xfId="13877"/>
    <cellStyle name="표준 5 3 2 5 4" xfId="11821"/>
    <cellStyle name="표준 5 3 2 6" xfId="6964"/>
    <cellStyle name="표준 5 3 2 6 2" xfId="9024"/>
    <cellStyle name="표준 5 3 2 6 2 2" xfId="13879"/>
    <cellStyle name="표준 5 3 2 6 3" xfId="11823"/>
    <cellStyle name="표준 5 3 2 7" xfId="9001"/>
    <cellStyle name="표준 5 3 2 7 2" xfId="13856"/>
    <cellStyle name="표준 5 3 2 8" xfId="11800"/>
    <cellStyle name="표준 5 3 3" xfId="6965"/>
    <cellStyle name="표준 5 3 3 2" xfId="6966"/>
    <cellStyle name="표준 5 3 3 2 2" xfId="6967"/>
    <cellStyle name="표준 5 3 3 2 2 2" xfId="6968"/>
    <cellStyle name="표준 5 3 3 2 2 2 2" xfId="9028"/>
    <cellStyle name="표준 5 3 3 2 2 2 2 2" xfId="13883"/>
    <cellStyle name="표준 5 3 3 2 2 2 3" xfId="11827"/>
    <cellStyle name="표준 5 3 3 2 2 3" xfId="9027"/>
    <cellStyle name="표준 5 3 3 2 2 3 2" xfId="13882"/>
    <cellStyle name="표준 5 3 3 2 2 4" xfId="11826"/>
    <cellStyle name="표준 5 3 3 2 3" xfId="6969"/>
    <cellStyle name="표준 5 3 3 2 3 2" xfId="9029"/>
    <cellStyle name="표준 5 3 3 2 3 2 2" xfId="13884"/>
    <cellStyle name="표준 5 3 3 2 3 3" xfId="11828"/>
    <cellStyle name="표준 5 3 3 2 4" xfId="9026"/>
    <cellStyle name="표준 5 3 3 2 4 2" xfId="13881"/>
    <cellStyle name="표준 5 3 3 2 5" xfId="11825"/>
    <cellStyle name="표준 5 3 3 3" xfId="6970"/>
    <cellStyle name="표준 5 3 3 3 2" xfId="6971"/>
    <cellStyle name="표준 5 3 3 3 2 2" xfId="9031"/>
    <cellStyle name="표준 5 3 3 3 2 2 2" xfId="13886"/>
    <cellStyle name="표준 5 3 3 3 2 3" xfId="11830"/>
    <cellStyle name="표준 5 3 3 3 3" xfId="9030"/>
    <cellStyle name="표준 5 3 3 3 3 2" xfId="13885"/>
    <cellStyle name="표준 5 3 3 3 4" xfId="11829"/>
    <cellStyle name="표준 5 3 3 4" xfId="6972"/>
    <cellStyle name="표준 5 3 3 4 2" xfId="9032"/>
    <cellStyle name="표준 5 3 3 4 2 2" xfId="13887"/>
    <cellStyle name="표준 5 3 3 4 3" xfId="11831"/>
    <cellStyle name="표준 5 3 3 5" xfId="9025"/>
    <cellStyle name="표준 5 3 3 5 2" xfId="13880"/>
    <cellStyle name="표준 5 3 3 6" xfId="11824"/>
    <cellStyle name="표준 5 3 4" xfId="6973"/>
    <cellStyle name="표준 5 3 4 2" xfId="6974"/>
    <cellStyle name="표준 5 3 4 2 2" xfId="6975"/>
    <cellStyle name="표준 5 3 4 2 2 2" xfId="6976"/>
    <cellStyle name="표준 5 3 4 2 2 2 2" xfId="9036"/>
    <cellStyle name="표준 5 3 4 2 2 2 2 2" xfId="13891"/>
    <cellStyle name="표준 5 3 4 2 2 2 3" xfId="11835"/>
    <cellStyle name="표준 5 3 4 2 2 3" xfId="9035"/>
    <cellStyle name="표준 5 3 4 2 2 3 2" xfId="13890"/>
    <cellStyle name="표준 5 3 4 2 2 4" xfId="11834"/>
    <cellStyle name="표준 5 3 4 2 3" xfId="6977"/>
    <cellStyle name="표준 5 3 4 2 3 2" xfId="9037"/>
    <cellStyle name="표준 5 3 4 2 3 2 2" xfId="13892"/>
    <cellStyle name="표준 5 3 4 2 3 3" xfId="11836"/>
    <cellStyle name="표준 5 3 4 2 4" xfId="9034"/>
    <cellStyle name="표준 5 3 4 2 4 2" xfId="13889"/>
    <cellStyle name="표준 5 3 4 2 5" xfId="11833"/>
    <cellStyle name="표준 5 3 4 3" xfId="6978"/>
    <cellStyle name="표준 5 3 4 3 2" xfId="6979"/>
    <cellStyle name="표준 5 3 4 3 2 2" xfId="9039"/>
    <cellStyle name="표준 5 3 4 3 2 2 2" xfId="13894"/>
    <cellStyle name="표준 5 3 4 3 2 3" xfId="11838"/>
    <cellStyle name="표준 5 3 4 3 3" xfId="9038"/>
    <cellStyle name="표준 5 3 4 3 3 2" xfId="13893"/>
    <cellStyle name="표준 5 3 4 3 4" xfId="11837"/>
    <cellStyle name="표준 5 3 4 4" xfId="6980"/>
    <cellStyle name="표준 5 3 4 4 2" xfId="9040"/>
    <cellStyle name="표준 5 3 4 4 2 2" xfId="13895"/>
    <cellStyle name="표준 5 3 4 4 3" xfId="11839"/>
    <cellStyle name="표준 5 3 4 5" xfId="9033"/>
    <cellStyle name="표준 5 3 4 5 2" xfId="13888"/>
    <cellStyle name="표준 5 3 4 6" xfId="11832"/>
    <cellStyle name="표준 5 3 5" xfId="6981"/>
    <cellStyle name="표준 5 3 5 2" xfId="6982"/>
    <cellStyle name="표준 5 3 5 2 2" xfId="6983"/>
    <cellStyle name="표준 5 3 5 2 2 2" xfId="9043"/>
    <cellStyle name="표준 5 3 5 2 2 2 2" xfId="13898"/>
    <cellStyle name="표준 5 3 5 2 2 3" xfId="11842"/>
    <cellStyle name="표준 5 3 5 2 3" xfId="9042"/>
    <cellStyle name="표준 5 3 5 2 3 2" xfId="13897"/>
    <cellStyle name="표준 5 3 5 2 4" xfId="11841"/>
    <cellStyle name="표준 5 3 5 3" xfId="6984"/>
    <cellStyle name="표준 5 3 5 3 2" xfId="9044"/>
    <cellStyle name="표준 5 3 5 3 2 2" xfId="13899"/>
    <cellStyle name="표준 5 3 5 3 3" xfId="11843"/>
    <cellStyle name="표준 5 3 5 4" xfId="9041"/>
    <cellStyle name="표준 5 3 5 4 2" xfId="13896"/>
    <cellStyle name="표준 5 3 5 5" xfId="11840"/>
    <cellStyle name="표준 5 3 6" xfId="6985"/>
    <cellStyle name="표준 5 3 6 2" xfId="6986"/>
    <cellStyle name="표준 5 3 6 2 2" xfId="9046"/>
    <cellStyle name="표준 5 3 6 2 2 2" xfId="13901"/>
    <cellStyle name="표준 5 3 6 2 3" xfId="11845"/>
    <cellStyle name="표준 5 3 6 3" xfId="9045"/>
    <cellStyle name="표준 5 3 6 3 2" xfId="13900"/>
    <cellStyle name="표준 5 3 6 4" xfId="11844"/>
    <cellStyle name="표준 5 3 7" xfId="6987"/>
    <cellStyle name="표준 5 3 7 2" xfId="9047"/>
    <cellStyle name="표준 5 3 7 2 2" xfId="13902"/>
    <cellStyle name="표준 5 3 7 3" xfId="11846"/>
    <cellStyle name="표준 5 3 8" xfId="9000"/>
    <cellStyle name="표준 5 3 8 2" xfId="13855"/>
    <cellStyle name="표준 5 3 9" xfId="11799"/>
    <cellStyle name="표준 5 4" xfId="6988"/>
    <cellStyle name="표준 5 4 2" xfId="6989"/>
    <cellStyle name="표준 5 4 2 2" xfId="6990"/>
    <cellStyle name="표준 5 4 2 2 2" xfId="6991"/>
    <cellStyle name="표준 5 4 2 2 2 2" xfId="6992"/>
    <cellStyle name="표준 5 4 2 2 2 2 2" xfId="9052"/>
    <cellStyle name="표준 5 4 2 2 2 2 2 2" xfId="13907"/>
    <cellStyle name="표준 5 4 2 2 2 2 3" xfId="11851"/>
    <cellStyle name="표준 5 4 2 2 2 3" xfId="9051"/>
    <cellStyle name="표준 5 4 2 2 2 3 2" xfId="13906"/>
    <cellStyle name="표준 5 4 2 2 2 4" xfId="11850"/>
    <cellStyle name="표준 5 4 2 2 3" xfId="6993"/>
    <cellStyle name="표준 5 4 2 2 3 2" xfId="9053"/>
    <cellStyle name="표준 5 4 2 2 3 2 2" xfId="13908"/>
    <cellStyle name="표준 5 4 2 2 3 3" xfId="11852"/>
    <cellStyle name="표준 5 4 2 2 4" xfId="9050"/>
    <cellStyle name="표준 5 4 2 2 4 2" xfId="13905"/>
    <cellStyle name="표준 5 4 2 2 5" xfId="11849"/>
    <cellStyle name="표준 5 4 2 3" xfId="6994"/>
    <cellStyle name="표준 5 4 2 3 2" xfId="6995"/>
    <cellStyle name="표준 5 4 2 3 2 2" xfId="9055"/>
    <cellStyle name="표준 5 4 2 3 2 2 2" xfId="13910"/>
    <cellStyle name="표준 5 4 2 3 2 3" xfId="11854"/>
    <cellStyle name="표준 5 4 2 3 3" xfId="9054"/>
    <cellStyle name="표준 5 4 2 3 3 2" xfId="13909"/>
    <cellStyle name="표준 5 4 2 3 4" xfId="11853"/>
    <cellStyle name="표준 5 4 2 4" xfId="6996"/>
    <cellStyle name="표준 5 4 2 4 2" xfId="9056"/>
    <cellStyle name="표준 5 4 2 4 2 2" xfId="13911"/>
    <cellStyle name="표준 5 4 2 4 3" xfId="11855"/>
    <cellStyle name="표준 5 4 2 5" xfId="9049"/>
    <cellStyle name="표준 5 4 2 5 2" xfId="13904"/>
    <cellStyle name="표준 5 4 2 6" xfId="11848"/>
    <cellStyle name="표준 5 4 3" xfId="6997"/>
    <cellStyle name="표준 5 4 3 2" xfId="6998"/>
    <cellStyle name="표준 5 4 3 2 2" xfId="6999"/>
    <cellStyle name="표준 5 4 3 2 2 2" xfId="7000"/>
    <cellStyle name="표준 5 4 3 2 2 2 2" xfId="9060"/>
    <cellStyle name="표준 5 4 3 2 2 2 2 2" xfId="13915"/>
    <cellStyle name="표준 5 4 3 2 2 2 3" xfId="11859"/>
    <cellStyle name="표준 5 4 3 2 2 3" xfId="9059"/>
    <cellStyle name="표준 5 4 3 2 2 3 2" xfId="13914"/>
    <cellStyle name="표준 5 4 3 2 2 4" xfId="11858"/>
    <cellStyle name="표준 5 4 3 2 3" xfId="7001"/>
    <cellStyle name="표준 5 4 3 2 3 2" xfId="9061"/>
    <cellStyle name="표준 5 4 3 2 3 2 2" xfId="13916"/>
    <cellStyle name="표준 5 4 3 2 3 3" xfId="11860"/>
    <cellStyle name="표준 5 4 3 2 4" xfId="9058"/>
    <cellStyle name="표준 5 4 3 2 4 2" xfId="13913"/>
    <cellStyle name="표준 5 4 3 2 5" xfId="11857"/>
    <cellStyle name="표준 5 4 3 3" xfId="7002"/>
    <cellStyle name="표준 5 4 3 3 2" xfId="7003"/>
    <cellStyle name="표준 5 4 3 3 2 2" xfId="9063"/>
    <cellStyle name="표준 5 4 3 3 2 2 2" xfId="13918"/>
    <cellStyle name="표준 5 4 3 3 2 3" xfId="11862"/>
    <cellStyle name="표준 5 4 3 3 3" xfId="9062"/>
    <cellStyle name="표준 5 4 3 3 3 2" xfId="13917"/>
    <cellStyle name="표준 5 4 3 3 4" xfId="11861"/>
    <cellStyle name="표준 5 4 3 4" xfId="7004"/>
    <cellStyle name="표준 5 4 3 4 2" xfId="9064"/>
    <cellStyle name="표준 5 4 3 4 2 2" xfId="13919"/>
    <cellStyle name="표준 5 4 3 4 3" xfId="11863"/>
    <cellStyle name="표준 5 4 3 5" xfId="9057"/>
    <cellStyle name="표준 5 4 3 5 2" xfId="13912"/>
    <cellStyle name="표준 5 4 3 6" xfId="11856"/>
    <cellStyle name="표준 5 4 4" xfId="7005"/>
    <cellStyle name="표준 5 4 4 2" xfId="7006"/>
    <cellStyle name="표준 5 4 4 2 2" xfId="7007"/>
    <cellStyle name="표준 5 4 4 2 2 2" xfId="9067"/>
    <cellStyle name="표준 5 4 4 2 2 2 2" xfId="13922"/>
    <cellStyle name="표준 5 4 4 2 2 3" xfId="11866"/>
    <cellStyle name="표준 5 4 4 2 3" xfId="9066"/>
    <cellStyle name="표준 5 4 4 2 3 2" xfId="13921"/>
    <cellStyle name="표준 5 4 4 2 4" xfId="11865"/>
    <cellStyle name="표준 5 4 4 3" xfId="7008"/>
    <cellStyle name="표준 5 4 4 3 2" xfId="9068"/>
    <cellStyle name="표준 5 4 4 3 2 2" xfId="13923"/>
    <cellStyle name="표준 5 4 4 3 3" xfId="11867"/>
    <cellStyle name="표준 5 4 4 4" xfId="9065"/>
    <cellStyle name="표준 5 4 4 4 2" xfId="13920"/>
    <cellStyle name="표준 5 4 4 5" xfId="11864"/>
    <cellStyle name="표준 5 4 5" xfId="7009"/>
    <cellStyle name="표준 5 4 5 2" xfId="7010"/>
    <cellStyle name="표준 5 4 5 2 2" xfId="9070"/>
    <cellStyle name="표준 5 4 5 2 2 2" xfId="13925"/>
    <cellStyle name="표준 5 4 5 2 3" xfId="11869"/>
    <cellStyle name="표준 5 4 5 3" xfId="9069"/>
    <cellStyle name="표준 5 4 5 3 2" xfId="13924"/>
    <cellStyle name="표준 5 4 5 4" xfId="11868"/>
    <cellStyle name="표준 5 4 6" xfId="7011"/>
    <cellStyle name="표준 5 4 6 2" xfId="9071"/>
    <cellStyle name="표준 5 4 6 2 2" xfId="13926"/>
    <cellStyle name="표준 5 4 6 3" xfId="11870"/>
    <cellStyle name="표준 5 4 7" xfId="9048"/>
    <cellStyle name="표준 5 4 7 2" xfId="13903"/>
    <cellStyle name="표준 5 4 8" xfId="11847"/>
    <cellStyle name="표준 5 5" xfId="7012"/>
    <cellStyle name="표준 5 5 2" xfId="7013"/>
    <cellStyle name="표준 5 5 2 2" xfId="7014"/>
    <cellStyle name="표준 5 5 2 2 2" xfId="7015"/>
    <cellStyle name="표준 5 5 2 2 2 2" xfId="9075"/>
    <cellStyle name="표준 5 5 2 2 2 2 2" xfId="13930"/>
    <cellStyle name="표준 5 5 2 2 2 3" xfId="11874"/>
    <cellStyle name="표준 5 5 2 2 3" xfId="9074"/>
    <cellStyle name="표준 5 5 2 2 3 2" xfId="13929"/>
    <cellStyle name="표준 5 5 2 2 4" xfId="11873"/>
    <cellStyle name="표준 5 5 2 3" xfId="7016"/>
    <cellStyle name="표준 5 5 2 3 2" xfId="9076"/>
    <cellStyle name="표준 5 5 2 3 2 2" xfId="13931"/>
    <cellStyle name="표준 5 5 2 3 3" xfId="11875"/>
    <cellStyle name="표준 5 5 2 4" xfId="9073"/>
    <cellStyle name="표준 5 5 2 4 2" xfId="13928"/>
    <cellStyle name="표준 5 5 2 5" xfId="11872"/>
    <cellStyle name="표준 5 5 3" xfId="7017"/>
    <cellStyle name="표준 5 5 3 2" xfId="7018"/>
    <cellStyle name="표준 5 5 3 2 2" xfId="9078"/>
    <cellStyle name="표준 5 5 3 2 2 2" xfId="13933"/>
    <cellStyle name="표준 5 5 3 2 3" xfId="11877"/>
    <cellStyle name="표준 5 5 3 3" xfId="9077"/>
    <cellStyle name="표준 5 5 3 3 2" xfId="13932"/>
    <cellStyle name="표준 5 5 3 4" xfId="11876"/>
    <cellStyle name="표준 5 5 4" xfId="7019"/>
    <cellStyle name="표준 5 5 4 2" xfId="9079"/>
    <cellStyle name="표준 5 5 4 2 2" xfId="13934"/>
    <cellStyle name="표준 5 5 4 3" xfId="11878"/>
    <cellStyle name="표준 5 5 5" xfId="9072"/>
    <cellStyle name="표준 5 5 5 2" xfId="13927"/>
    <cellStyle name="표준 5 5 6" xfId="11871"/>
    <cellStyle name="표준 5 6" xfId="7020"/>
    <cellStyle name="표준 5 6 2" xfId="7021"/>
    <cellStyle name="표준 5 6 2 2" xfId="7022"/>
    <cellStyle name="표준 5 6 2 2 2" xfId="7023"/>
    <cellStyle name="표준 5 6 2 2 2 2" xfId="9083"/>
    <cellStyle name="표준 5 6 2 2 2 2 2" xfId="13938"/>
    <cellStyle name="표준 5 6 2 2 2 3" xfId="11882"/>
    <cellStyle name="표준 5 6 2 2 3" xfId="9082"/>
    <cellStyle name="표준 5 6 2 2 3 2" xfId="13937"/>
    <cellStyle name="표준 5 6 2 2 4" xfId="11881"/>
    <cellStyle name="표준 5 6 2 3" xfId="7024"/>
    <cellStyle name="표준 5 6 2 3 2" xfId="9084"/>
    <cellStyle name="표준 5 6 2 3 2 2" xfId="13939"/>
    <cellStyle name="표준 5 6 2 3 3" xfId="11883"/>
    <cellStyle name="표준 5 6 2 4" xfId="9081"/>
    <cellStyle name="표준 5 6 2 4 2" xfId="13936"/>
    <cellStyle name="표준 5 6 2 5" xfId="11880"/>
    <cellStyle name="표준 5 6 3" xfId="7025"/>
    <cellStyle name="표준 5 6 3 2" xfId="7026"/>
    <cellStyle name="표준 5 6 3 2 2" xfId="9086"/>
    <cellStyle name="표준 5 6 3 2 2 2" xfId="13941"/>
    <cellStyle name="표준 5 6 3 2 3" xfId="11885"/>
    <cellStyle name="표준 5 6 3 3" xfId="9085"/>
    <cellStyle name="표준 5 6 3 3 2" xfId="13940"/>
    <cellStyle name="표준 5 6 3 4" xfId="11884"/>
    <cellStyle name="표준 5 6 4" xfId="7027"/>
    <cellStyle name="표준 5 6 4 2" xfId="9087"/>
    <cellStyle name="표준 5 6 4 2 2" xfId="13942"/>
    <cellStyle name="표준 5 6 4 3" xfId="11886"/>
    <cellStyle name="표준 5 6 5" xfId="9080"/>
    <cellStyle name="표준 5 6 5 2" xfId="13935"/>
    <cellStyle name="표준 5 6 6" xfId="11879"/>
    <cellStyle name="표준 5 7" xfId="7028"/>
    <cellStyle name="표준 5 7 2" xfId="7029"/>
    <cellStyle name="표준 5 7 2 2" xfId="7030"/>
    <cellStyle name="표준 5 7 2 2 2" xfId="9090"/>
    <cellStyle name="표준 5 7 2 2 2 2" xfId="13945"/>
    <cellStyle name="표준 5 7 2 2 3" xfId="11889"/>
    <cellStyle name="표준 5 7 2 3" xfId="9089"/>
    <cellStyle name="표준 5 7 2 3 2" xfId="13944"/>
    <cellStyle name="표준 5 7 2 4" xfId="11888"/>
    <cellStyle name="표준 5 7 3" xfId="7031"/>
    <cellStyle name="표준 5 7 3 2" xfId="9091"/>
    <cellStyle name="표준 5 7 3 2 2" xfId="13946"/>
    <cellStyle name="표준 5 7 3 3" xfId="11890"/>
    <cellStyle name="표준 5 7 4" xfId="9088"/>
    <cellStyle name="표준 5 7 4 2" xfId="13943"/>
    <cellStyle name="표준 5 7 5" xfId="11887"/>
    <cellStyle name="표준 5 8" xfId="7032"/>
    <cellStyle name="표준 5 8 2" xfId="7033"/>
    <cellStyle name="표준 5 8 2 2" xfId="9093"/>
    <cellStyle name="표준 5 8 2 2 2" xfId="13948"/>
    <cellStyle name="표준 5 8 2 3" xfId="11892"/>
    <cellStyle name="표준 5 8 3" xfId="9092"/>
    <cellStyle name="표준 5 8 3 2" xfId="13947"/>
    <cellStyle name="표준 5 8 4" xfId="11891"/>
    <cellStyle name="표준 5 9" xfId="7034"/>
    <cellStyle name="표준 5 9 2" xfId="9094"/>
    <cellStyle name="표준 5 9 2 2" xfId="13949"/>
    <cellStyle name="표준 5 9 3" xfId="11893"/>
    <cellStyle name="표준 50" xfId="7035"/>
    <cellStyle name="표준 50 2" xfId="9095"/>
    <cellStyle name="표준 50 2 2" xfId="13950"/>
    <cellStyle name="표준 50 3" xfId="11894"/>
    <cellStyle name="표준 6" xfId="600"/>
    <cellStyle name="표준 6 2" xfId="2905"/>
    <cellStyle name="표준 6 2 2" xfId="7036"/>
    <cellStyle name="표준 6 2 2 2" xfId="9096"/>
    <cellStyle name="표준 6 2 2 2 2" xfId="13951"/>
    <cellStyle name="표준 6 2 2 3" xfId="11895"/>
    <cellStyle name="표준 6 2 3" xfId="7037"/>
    <cellStyle name="표준 6 2 3 2" xfId="9097"/>
    <cellStyle name="표준 6 2 3 2 2" xfId="13952"/>
    <cellStyle name="표준 6 2 3 3" xfId="11896"/>
    <cellStyle name="표준 6 3" xfId="7038"/>
    <cellStyle name="표준 6 3 2" xfId="7039"/>
    <cellStyle name="표준 6 3 2 2" xfId="9099"/>
    <cellStyle name="표준 6 3 2 2 2" xfId="13954"/>
    <cellStyle name="표준 6 3 2 3" xfId="11898"/>
    <cellStyle name="표준 6 3 3" xfId="7040"/>
    <cellStyle name="표준 6 3 3 2" xfId="9100"/>
    <cellStyle name="표준 6 3 3 2 2" xfId="13955"/>
    <cellStyle name="표준 6 3 3 3" xfId="11899"/>
    <cellStyle name="표준 6 3 4" xfId="9098"/>
    <cellStyle name="표준 6 3 4 2" xfId="13953"/>
    <cellStyle name="표준 6 3 5" xfId="11897"/>
    <cellStyle name="표준 6 4" xfId="7041"/>
    <cellStyle name="표준 6 4 2" xfId="9101"/>
    <cellStyle name="표준 6 4 2 2" xfId="13956"/>
    <cellStyle name="표준 6 4 3" xfId="11900"/>
    <cellStyle name="표준 6 5" xfId="7042"/>
    <cellStyle name="표준 6 5 2" xfId="9102"/>
    <cellStyle name="표준 6 5 2 2" xfId="13957"/>
    <cellStyle name="표준 6 5 3" xfId="11901"/>
    <cellStyle name="표준 60" xfId="9262"/>
    <cellStyle name="표준 7" xfId="601"/>
    <cellStyle name="표준 7 2" xfId="7043"/>
    <cellStyle name="표준 7 2 10" xfId="11902"/>
    <cellStyle name="표준 7 2 2" xfId="7044"/>
    <cellStyle name="표준 7 2 2 2" xfId="7045"/>
    <cellStyle name="표준 7 2 2 2 2" xfId="7046"/>
    <cellStyle name="표준 7 2 2 2 2 2" xfId="7047"/>
    <cellStyle name="표준 7 2 2 2 2 2 2" xfId="7048"/>
    <cellStyle name="표준 7 2 2 2 2 2 2 2" xfId="9108"/>
    <cellStyle name="표준 7 2 2 2 2 2 2 2 2" xfId="13963"/>
    <cellStyle name="표준 7 2 2 2 2 2 2 3" xfId="11907"/>
    <cellStyle name="표준 7 2 2 2 2 2 3" xfId="9107"/>
    <cellStyle name="표준 7 2 2 2 2 2 3 2" xfId="13962"/>
    <cellStyle name="표준 7 2 2 2 2 2 4" xfId="11906"/>
    <cellStyle name="표준 7 2 2 2 2 3" xfId="7049"/>
    <cellStyle name="표준 7 2 2 2 2 3 2" xfId="9109"/>
    <cellStyle name="표준 7 2 2 2 2 3 2 2" xfId="13964"/>
    <cellStyle name="표준 7 2 2 2 2 3 3" xfId="11908"/>
    <cellStyle name="표준 7 2 2 2 2 4" xfId="9106"/>
    <cellStyle name="표준 7 2 2 2 2 4 2" xfId="13961"/>
    <cellStyle name="표준 7 2 2 2 2 5" xfId="11905"/>
    <cellStyle name="표준 7 2 2 2 3" xfId="7050"/>
    <cellStyle name="표준 7 2 2 2 3 2" xfId="7051"/>
    <cellStyle name="표준 7 2 2 2 3 2 2" xfId="9111"/>
    <cellStyle name="표준 7 2 2 2 3 2 2 2" xfId="13966"/>
    <cellStyle name="표준 7 2 2 2 3 2 3" xfId="11910"/>
    <cellStyle name="표준 7 2 2 2 3 3" xfId="9110"/>
    <cellStyle name="표준 7 2 2 2 3 3 2" xfId="13965"/>
    <cellStyle name="표준 7 2 2 2 3 4" xfId="11909"/>
    <cellStyle name="표준 7 2 2 2 4" xfId="7052"/>
    <cellStyle name="표준 7 2 2 2 4 2" xfId="9112"/>
    <cellStyle name="표준 7 2 2 2 4 2 2" xfId="13967"/>
    <cellStyle name="표준 7 2 2 2 4 3" xfId="11911"/>
    <cellStyle name="표준 7 2 2 2 5" xfId="9105"/>
    <cellStyle name="표준 7 2 2 2 5 2" xfId="13960"/>
    <cellStyle name="표준 7 2 2 2 6" xfId="11904"/>
    <cellStyle name="표준 7 2 2 3" xfId="7053"/>
    <cellStyle name="표준 7 2 2 3 2" xfId="7054"/>
    <cellStyle name="표준 7 2 2 3 2 2" xfId="7055"/>
    <cellStyle name="표준 7 2 2 3 2 2 2" xfId="7056"/>
    <cellStyle name="표준 7 2 2 3 2 2 2 2" xfId="9116"/>
    <cellStyle name="표준 7 2 2 3 2 2 2 2 2" xfId="13971"/>
    <cellStyle name="표준 7 2 2 3 2 2 2 3" xfId="11915"/>
    <cellStyle name="표준 7 2 2 3 2 2 3" xfId="9115"/>
    <cellStyle name="표준 7 2 2 3 2 2 3 2" xfId="13970"/>
    <cellStyle name="표준 7 2 2 3 2 2 4" xfId="11914"/>
    <cellStyle name="표준 7 2 2 3 2 3" xfId="7057"/>
    <cellStyle name="표준 7 2 2 3 2 3 2" xfId="9117"/>
    <cellStyle name="표준 7 2 2 3 2 3 2 2" xfId="13972"/>
    <cellStyle name="표준 7 2 2 3 2 3 3" xfId="11916"/>
    <cellStyle name="표준 7 2 2 3 2 4" xfId="9114"/>
    <cellStyle name="표준 7 2 2 3 2 4 2" xfId="13969"/>
    <cellStyle name="표준 7 2 2 3 2 5" xfId="11913"/>
    <cellStyle name="표준 7 2 2 3 3" xfId="7058"/>
    <cellStyle name="표준 7 2 2 3 3 2" xfId="7059"/>
    <cellStyle name="표준 7 2 2 3 3 2 2" xfId="9119"/>
    <cellStyle name="표준 7 2 2 3 3 2 2 2" xfId="13974"/>
    <cellStyle name="표준 7 2 2 3 3 2 3" xfId="11918"/>
    <cellStyle name="표준 7 2 2 3 3 3" xfId="9118"/>
    <cellStyle name="표준 7 2 2 3 3 3 2" xfId="13973"/>
    <cellStyle name="표준 7 2 2 3 3 4" xfId="11917"/>
    <cellStyle name="표준 7 2 2 3 4" xfId="7060"/>
    <cellStyle name="표준 7 2 2 3 4 2" xfId="9120"/>
    <cellStyle name="표준 7 2 2 3 4 2 2" xfId="13975"/>
    <cellStyle name="표준 7 2 2 3 4 3" xfId="11919"/>
    <cellStyle name="표준 7 2 2 3 5" xfId="9113"/>
    <cellStyle name="표준 7 2 2 3 5 2" xfId="13968"/>
    <cellStyle name="표준 7 2 2 3 6" xfId="11912"/>
    <cellStyle name="표준 7 2 2 4" xfId="7061"/>
    <cellStyle name="표준 7 2 2 4 2" xfId="7062"/>
    <cellStyle name="표준 7 2 2 4 2 2" xfId="7063"/>
    <cellStyle name="표준 7 2 2 4 2 2 2" xfId="9123"/>
    <cellStyle name="표준 7 2 2 4 2 2 2 2" xfId="13978"/>
    <cellStyle name="표준 7 2 2 4 2 2 3" xfId="11922"/>
    <cellStyle name="표준 7 2 2 4 2 3" xfId="9122"/>
    <cellStyle name="표준 7 2 2 4 2 3 2" xfId="13977"/>
    <cellStyle name="표준 7 2 2 4 2 4" xfId="11921"/>
    <cellStyle name="표준 7 2 2 4 3" xfId="7064"/>
    <cellStyle name="표준 7 2 2 4 3 2" xfId="9124"/>
    <cellStyle name="표준 7 2 2 4 3 2 2" xfId="13979"/>
    <cellStyle name="표준 7 2 2 4 3 3" xfId="11923"/>
    <cellStyle name="표준 7 2 2 4 4" xfId="9121"/>
    <cellStyle name="표준 7 2 2 4 4 2" xfId="13976"/>
    <cellStyle name="표준 7 2 2 4 5" xfId="11920"/>
    <cellStyle name="표준 7 2 2 5" xfId="7065"/>
    <cellStyle name="표준 7 2 2 5 2" xfId="7066"/>
    <cellStyle name="표준 7 2 2 5 2 2" xfId="9126"/>
    <cellStyle name="표준 7 2 2 5 2 2 2" xfId="13981"/>
    <cellStyle name="표준 7 2 2 5 2 3" xfId="11925"/>
    <cellStyle name="표준 7 2 2 5 3" xfId="9125"/>
    <cellStyle name="표준 7 2 2 5 3 2" xfId="13980"/>
    <cellStyle name="표준 7 2 2 5 4" xfId="11924"/>
    <cellStyle name="표준 7 2 2 6" xfId="7067"/>
    <cellStyle name="표준 7 2 2 6 2" xfId="9127"/>
    <cellStyle name="표준 7 2 2 6 2 2" xfId="13982"/>
    <cellStyle name="표준 7 2 2 6 3" xfId="11926"/>
    <cellStyle name="표준 7 2 2 7" xfId="9104"/>
    <cellStyle name="표준 7 2 2 7 2" xfId="13959"/>
    <cellStyle name="표준 7 2 2 8" xfId="11903"/>
    <cellStyle name="표준 7 2 3" xfId="7068"/>
    <cellStyle name="표준 7 2 3 2" xfId="7069"/>
    <cellStyle name="표준 7 2 3 2 2" xfId="7070"/>
    <cellStyle name="표준 7 2 3 2 2 2" xfId="7071"/>
    <cellStyle name="표준 7 2 3 2 2 2 2" xfId="9131"/>
    <cellStyle name="표준 7 2 3 2 2 2 2 2" xfId="13986"/>
    <cellStyle name="표준 7 2 3 2 2 2 3" xfId="11930"/>
    <cellStyle name="표준 7 2 3 2 2 3" xfId="9130"/>
    <cellStyle name="표준 7 2 3 2 2 3 2" xfId="13985"/>
    <cellStyle name="표준 7 2 3 2 2 4" xfId="11929"/>
    <cellStyle name="표준 7 2 3 2 3" xfId="7072"/>
    <cellStyle name="표준 7 2 3 2 3 2" xfId="9132"/>
    <cellStyle name="표준 7 2 3 2 3 2 2" xfId="13987"/>
    <cellStyle name="표준 7 2 3 2 3 3" xfId="11931"/>
    <cellStyle name="표준 7 2 3 2 4" xfId="9129"/>
    <cellStyle name="표준 7 2 3 2 4 2" xfId="13984"/>
    <cellStyle name="표준 7 2 3 2 5" xfId="11928"/>
    <cellStyle name="표준 7 2 3 3" xfId="7073"/>
    <cellStyle name="표준 7 2 3 3 2" xfId="7074"/>
    <cellStyle name="표준 7 2 3 3 2 2" xfId="9134"/>
    <cellStyle name="표준 7 2 3 3 2 2 2" xfId="13989"/>
    <cellStyle name="표준 7 2 3 3 2 3" xfId="11933"/>
    <cellStyle name="표준 7 2 3 3 3" xfId="9133"/>
    <cellStyle name="표준 7 2 3 3 3 2" xfId="13988"/>
    <cellStyle name="표준 7 2 3 3 4" xfId="11932"/>
    <cellStyle name="표준 7 2 3 4" xfId="7075"/>
    <cellStyle name="표준 7 2 3 4 2" xfId="9135"/>
    <cellStyle name="표준 7 2 3 4 2 2" xfId="13990"/>
    <cellStyle name="표준 7 2 3 4 3" xfId="11934"/>
    <cellStyle name="표준 7 2 3 5" xfId="9128"/>
    <cellStyle name="표준 7 2 3 5 2" xfId="13983"/>
    <cellStyle name="표준 7 2 3 6" xfId="11927"/>
    <cellStyle name="표준 7 2 4" xfId="7076"/>
    <cellStyle name="표준 7 2 4 2" xfId="7077"/>
    <cellStyle name="표준 7 2 4 2 2" xfId="7078"/>
    <cellStyle name="표준 7 2 4 2 2 2" xfId="7079"/>
    <cellStyle name="표준 7 2 4 2 2 2 2" xfId="9139"/>
    <cellStyle name="표준 7 2 4 2 2 2 2 2" xfId="13994"/>
    <cellStyle name="표준 7 2 4 2 2 2 3" xfId="11938"/>
    <cellStyle name="표준 7 2 4 2 2 3" xfId="9138"/>
    <cellStyle name="표준 7 2 4 2 2 3 2" xfId="13993"/>
    <cellStyle name="표준 7 2 4 2 2 4" xfId="11937"/>
    <cellStyle name="표준 7 2 4 2 3" xfId="7080"/>
    <cellStyle name="표준 7 2 4 2 3 2" xfId="9140"/>
    <cellStyle name="표준 7 2 4 2 3 2 2" xfId="13995"/>
    <cellStyle name="표준 7 2 4 2 3 3" xfId="11939"/>
    <cellStyle name="표준 7 2 4 2 4" xfId="9137"/>
    <cellStyle name="표준 7 2 4 2 4 2" xfId="13992"/>
    <cellStyle name="표준 7 2 4 2 5" xfId="11936"/>
    <cellStyle name="표준 7 2 4 3" xfId="7081"/>
    <cellStyle name="표준 7 2 4 3 2" xfId="7082"/>
    <cellStyle name="표준 7 2 4 3 2 2" xfId="9142"/>
    <cellStyle name="표준 7 2 4 3 2 2 2" xfId="13997"/>
    <cellStyle name="표준 7 2 4 3 2 3" xfId="11941"/>
    <cellStyle name="표준 7 2 4 3 3" xfId="9141"/>
    <cellStyle name="표준 7 2 4 3 3 2" xfId="13996"/>
    <cellStyle name="표준 7 2 4 3 4" xfId="11940"/>
    <cellStyle name="표준 7 2 4 4" xfId="7083"/>
    <cellStyle name="표준 7 2 4 4 2" xfId="9143"/>
    <cellStyle name="표준 7 2 4 4 2 2" xfId="13998"/>
    <cellStyle name="표준 7 2 4 4 3" xfId="11942"/>
    <cellStyle name="표준 7 2 4 5" xfId="9136"/>
    <cellStyle name="표준 7 2 4 5 2" xfId="13991"/>
    <cellStyle name="표준 7 2 4 6" xfId="11935"/>
    <cellStyle name="표준 7 2 5" xfId="7084"/>
    <cellStyle name="표준 7 2 6" xfId="7085"/>
    <cellStyle name="표준 7 2 6 2" xfId="7086"/>
    <cellStyle name="표준 7 2 6 2 2" xfId="7087"/>
    <cellStyle name="표준 7 2 6 2 2 2" xfId="9146"/>
    <cellStyle name="표준 7 2 6 2 2 2 2" xfId="14001"/>
    <cellStyle name="표준 7 2 6 2 2 3" xfId="11945"/>
    <cellStyle name="표준 7 2 6 2 3" xfId="9145"/>
    <cellStyle name="표준 7 2 6 2 3 2" xfId="14000"/>
    <cellStyle name="표준 7 2 6 2 4" xfId="11944"/>
    <cellStyle name="표준 7 2 6 3" xfId="7088"/>
    <cellStyle name="표준 7 2 6 3 2" xfId="9147"/>
    <cellStyle name="표준 7 2 6 3 2 2" xfId="14002"/>
    <cellStyle name="표준 7 2 6 3 3" xfId="11946"/>
    <cellStyle name="표준 7 2 6 4" xfId="9144"/>
    <cellStyle name="표준 7 2 6 4 2" xfId="13999"/>
    <cellStyle name="표준 7 2 6 5" xfId="11943"/>
    <cellStyle name="표준 7 2 7" xfId="7089"/>
    <cellStyle name="표준 7 2 7 2" xfId="7090"/>
    <cellStyle name="표준 7 2 7 2 2" xfId="9149"/>
    <cellStyle name="표준 7 2 7 2 2 2" xfId="14004"/>
    <cellStyle name="표준 7 2 7 2 3" xfId="11948"/>
    <cellStyle name="표준 7 2 7 3" xfId="9148"/>
    <cellStyle name="표준 7 2 7 3 2" xfId="14003"/>
    <cellStyle name="표준 7 2 7 4" xfId="11947"/>
    <cellStyle name="표준 7 2 8" xfId="7091"/>
    <cellStyle name="표준 7 2 8 2" xfId="9150"/>
    <cellStyle name="표준 7 2 8 2 2" xfId="14005"/>
    <cellStyle name="표준 7 2 8 3" xfId="11949"/>
    <cellStyle name="표준 7 2 9" xfId="9103"/>
    <cellStyle name="표준 7 2 9 2" xfId="13958"/>
    <cellStyle name="표준 7 3" xfId="7092"/>
    <cellStyle name="표준 7 3 2" xfId="7093"/>
    <cellStyle name="표준 7 3 2 2" xfId="7094"/>
    <cellStyle name="표준 7 3 2 2 2" xfId="7095"/>
    <cellStyle name="표준 7 3 2 2 2 2" xfId="7096"/>
    <cellStyle name="표준 7 3 2 2 2 2 2" xfId="7097"/>
    <cellStyle name="표준 7 3 2 2 2 2 2 2" xfId="9156"/>
    <cellStyle name="표준 7 3 2 2 2 2 2 2 2" xfId="14011"/>
    <cellStyle name="표준 7 3 2 2 2 2 2 3" xfId="11955"/>
    <cellStyle name="표준 7 3 2 2 2 2 3" xfId="9155"/>
    <cellStyle name="표준 7 3 2 2 2 2 3 2" xfId="14010"/>
    <cellStyle name="표준 7 3 2 2 2 2 4" xfId="11954"/>
    <cellStyle name="표준 7 3 2 2 2 3" xfId="7098"/>
    <cellStyle name="표준 7 3 2 2 2 3 2" xfId="9157"/>
    <cellStyle name="표준 7 3 2 2 2 3 2 2" xfId="14012"/>
    <cellStyle name="표준 7 3 2 2 2 3 3" xfId="11956"/>
    <cellStyle name="표준 7 3 2 2 2 4" xfId="9154"/>
    <cellStyle name="표준 7 3 2 2 2 4 2" xfId="14009"/>
    <cellStyle name="표준 7 3 2 2 2 5" xfId="11953"/>
    <cellStyle name="표준 7 3 2 2 3" xfId="7099"/>
    <cellStyle name="표준 7 3 2 2 3 2" xfId="7100"/>
    <cellStyle name="표준 7 3 2 2 3 2 2" xfId="9159"/>
    <cellStyle name="표준 7 3 2 2 3 2 2 2" xfId="14014"/>
    <cellStyle name="표준 7 3 2 2 3 2 3" xfId="11958"/>
    <cellStyle name="표준 7 3 2 2 3 3" xfId="9158"/>
    <cellStyle name="표준 7 3 2 2 3 3 2" xfId="14013"/>
    <cellStyle name="표준 7 3 2 2 3 4" xfId="11957"/>
    <cellStyle name="표준 7 3 2 2 4" xfId="7101"/>
    <cellStyle name="표준 7 3 2 2 4 2" xfId="9160"/>
    <cellStyle name="표준 7 3 2 2 4 2 2" xfId="14015"/>
    <cellStyle name="표준 7 3 2 2 4 3" xfId="11959"/>
    <cellStyle name="표준 7 3 2 2 5" xfId="9153"/>
    <cellStyle name="표준 7 3 2 2 5 2" xfId="14008"/>
    <cellStyle name="표준 7 3 2 2 6" xfId="11952"/>
    <cellStyle name="표준 7 3 2 3" xfId="7102"/>
    <cellStyle name="표준 7 3 2 3 2" xfId="7103"/>
    <cellStyle name="표준 7 3 2 3 2 2" xfId="7104"/>
    <cellStyle name="표준 7 3 2 3 2 2 2" xfId="7105"/>
    <cellStyle name="표준 7 3 2 3 2 2 2 2" xfId="9164"/>
    <cellStyle name="표준 7 3 2 3 2 2 2 2 2" xfId="14019"/>
    <cellStyle name="표준 7 3 2 3 2 2 2 3" xfId="11963"/>
    <cellStyle name="표준 7 3 2 3 2 2 3" xfId="9163"/>
    <cellStyle name="표준 7 3 2 3 2 2 3 2" xfId="14018"/>
    <cellStyle name="표준 7 3 2 3 2 2 4" xfId="11962"/>
    <cellStyle name="표준 7 3 2 3 2 3" xfId="7106"/>
    <cellStyle name="표준 7 3 2 3 2 3 2" xfId="9165"/>
    <cellStyle name="표준 7 3 2 3 2 3 2 2" xfId="14020"/>
    <cellStyle name="표준 7 3 2 3 2 3 3" xfId="11964"/>
    <cellStyle name="표준 7 3 2 3 2 4" xfId="9162"/>
    <cellStyle name="표준 7 3 2 3 2 4 2" xfId="14017"/>
    <cellStyle name="표준 7 3 2 3 2 5" xfId="11961"/>
    <cellStyle name="표준 7 3 2 3 3" xfId="7107"/>
    <cellStyle name="표준 7 3 2 3 3 2" xfId="7108"/>
    <cellStyle name="표준 7 3 2 3 3 2 2" xfId="9167"/>
    <cellStyle name="표준 7 3 2 3 3 2 2 2" xfId="14022"/>
    <cellStyle name="표준 7 3 2 3 3 2 3" xfId="11966"/>
    <cellStyle name="표준 7 3 2 3 3 3" xfId="9166"/>
    <cellStyle name="표준 7 3 2 3 3 3 2" xfId="14021"/>
    <cellStyle name="표준 7 3 2 3 3 4" xfId="11965"/>
    <cellStyle name="표준 7 3 2 3 4" xfId="7109"/>
    <cellStyle name="표준 7 3 2 3 4 2" xfId="9168"/>
    <cellStyle name="표준 7 3 2 3 4 2 2" xfId="14023"/>
    <cellStyle name="표준 7 3 2 3 4 3" xfId="11967"/>
    <cellStyle name="표준 7 3 2 3 5" xfId="9161"/>
    <cellStyle name="표준 7 3 2 3 5 2" xfId="14016"/>
    <cellStyle name="표준 7 3 2 3 6" xfId="11960"/>
    <cellStyle name="표준 7 3 2 4" xfId="7110"/>
    <cellStyle name="표준 7 3 2 4 2" xfId="7111"/>
    <cellStyle name="표준 7 3 2 4 2 2" xfId="7112"/>
    <cellStyle name="표준 7 3 2 4 2 2 2" xfId="9171"/>
    <cellStyle name="표준 7 3 2 4 2 2 2 2" xfId="14026"/>
    <cellStyle name="표준 7 3 2 4 2 2 3" xfId="11970"/>
    <cellStyle name="표준 7 3 2 4 2 3" xfId="9170"/>
    <cellStyle name="표준 7 3 2 4 2 3 2" xfId="14025"/>
    <cellStyle name="표준 7 3 2 4 2 4" xfId="11969"/>
    <cellStyle name="표준 7 3 2 4 3" xfId="7113"/>
    <cellStyle name="표준 7 3 2 4 3 2" xfId="9172"/>
    <cellStyle name="표준 7 3 2 4 3 2 2" xfId="14027"/>
    <cellStyle name="표준 7 3 2 4 3 3" xfId="11971"/>
    <cellStyle name="표준 7 3 2 4 4" xfId="9169"/>
    <cellStyle name="표준 7 3 2 4 4 2" xfId="14024"/>
    <cellStyle name="표준 7 3 2 4 5" xfId="11968"/>
    <cellStyle name="표준 7 3 2 5" xfId="7114"/>
    <cellStyle name="표준 7 3 2 5 2" xfId="7115"/>
    <cellStyle name="표준 7 3 2 5 2 2" xfId="9174"/>
    <cellStyle name="표준 7 3 2 5 2 2 2" xfId="14029"/>
    <cellStyle name="표준 7 3 2 5 2 3" xfId="11973"/>
    <cellStyle name="표준 7 3 2 5 3" xfId="9173"/>
    <cellStyle name="표준 7 3 2 5 3 2" xfId="14028"/>
    <cellStyle name="표준 7 3 2 5 4" xfId="11972"/>
    <cellStyle name="표준 7 3 2 6" xfId="7116"/>
    <cellStyle name="표준 7 3 2 6 2" xfId="9175"/>
    <cellStyle name="표준 7 3 2 6 2 2" xfId="14030"/>
    <cellStyle name="표준 7 3 2 6 3" xfId="11974"/>
    <cellStyle name="표준 7 3 2 7" xfId="9152"/>
    <cellStyle name="표준 7 3 2 7 2" xfId="14007"/>
    <cellStyle name="표준 7 3 2 8" xfId="11951"/>
    <cellStyle name="표준 7 3 3" xfId="7117"/>
    <cellStyle name="표준 7 3 3 2" xfId="7118"/>
    <cellStyle name="표준 7 3 3 2 2" xfId="7119"/>
    <cellStyle name="표준 7 3 3 2 2 2" xfId="7120"/>
    <cellStyle name="표준 7 3 3 2 2 2 2" xfId="9179"/>
    <cellStyle name="표준 7 3 3 2 2 2 2 2" xfId="14034"/>
    <cellStyle name="표준 7 3 3 2 2 2 3" xfId="11978"/>
    <cellStyle name="표준 7 3 3 2 2 3" xfId="9178"/>
    <cellStyle name="표준 7 3 3 2 2 3 2" xfId="14033"/>
    <cellStyle name="표준 7 3 3 2 2 4" xfId="11977"/>
    <cellStyle name="표준 7 3 3 2 3" xfId="7121"/>
    <cellStyle name="표준 7 3 3 2 3 2" xfId="9180"/>
    <cellStyle name="표준 7 3 3 2 3 2 2" xfId="14035"/>
    <cellStyle name="표준 7 3 3 2 3 3" xfId="11979"/>
    <cellStyle name="표준 7 3 3 2 4" xfId="9177"/>
    <cellStyle name="표준 7 3 3 2 4 2" xfId="14032"/>
    <cellStyle name="표준 7 3 3 2 5" xfId="11976"/>
    <cellStyle name="표준 7 3 3 3" xfId="7122"/>
    <cellStyle name="표준 7 3 3 3 2" xfId="7123"/>
    <cellStyle name="표준 7 3 3 3 2 2" xfId="9182"/>
    <cellStyle name="표준 7 3 3 3 2 2 2" xfId="14037"/>
    <cellStyle name="표준 7 3 3 3 2 3" xfId="11981"/>
    <cellStyle name="표준 7 3 3 3 3" xfId="9181"/>
    <cellStyle name="표준 7 3 3 3 3 2" xfId="14036"/>
    <cellStyle name="표준 7 3 3 3 4" xfId="11980"/>
    <cellStyle name="표준 7 3 3 4" xfId="7124"/>
    <cellStyle name="표준 7 3 3 4 2" xfId="9183"/>
    <cellStyle name="표준 7 3 3 4 2 2" xfId="14038"/>
    <cellStyle name="표준 7 3 3 4 3" xfId="11982"/>
    <cellStyle name="표준 7 3 3 5" xfId="9176"/>
    <cellStyle name="표준 7 3 3 5 2" xfId="14031"/>
    <cellStyle name="표준 7 3 3 6" xfId="11975"/>
    <cellStyle name="표준 7 3 4" xfId="7125"/>
    <cellStyle name="표준 7 3 4 2" xfId="7126"/>
    <cellStyle name="표준 7 3 4 2 2" xfId="7127"/>
    <cellStyle name="표준 7 3 4 2 2 2" xfId="7128"/>
    <cellStyle name="표준 7 3 4 2 2 2 2" xfId="9187"/>
    <cellStyle name="표준 7 3 4 2 2 2 2 2" xfId="14042"/>
    <cellStyle name="표준 7 3 4 2 2 2 3" xfId="11986"/>
    <cellStyle name="표준 7 3 4 2 2 3" xfId="9186"/>
    <cellStyle name="표준 7 3 4 2 2 3 2" xfId="14041"/>
    <cellStyle name="표준 7 3 4 2 2 4" xfId="11985"/>
    <cellStyle name="표준 7 3 4 2 3" xfId="7129"/>
    <cellStyle name="표준 7 3 4 2 3 2" xfId="9188"/>
    <cellStyle name="표준 7 3 4 2 3 2 2" xfId="14043"/>
    <cellStyle name="표준 7 3 4 2 3 3" xfId="11987"/>
    <cellStyle name="표준 7 3 4 2 4" xfId="9185"/>
    <cellStyle name="표준 7 3 4 2 4 2" xfId="14040"/>
    <cellStyle name="표준 7 3 4 2 5" xfId="11984"/>
    <cellStyle name="표준 7 3 4 3" xfId="7130"/>
    <cellStyle name="표준 7 3 4 3 2" xfId="7131"/>
    <cellStyle name="표준 7 3 4 3 2 2" xfId="9190"/>
    <cellStyle name="표준 7 3 4 3 2 2 2" xfId="14045"/>
    <cellStyle name="표준 7 3 4 3 2 3" xfId="11989"/>
    <cellStyle name="표준 7 3 4 3 3" xfId="9189"/>
    <cellStyle name="표준 7 3 4 3 3 2" xfId="14044"/>
    <cellStyle name="표준 7 3 4 3 4" xfId="11988"/>
    <cellStyle name="표준 7 3 4 4" xfId="7132"/>
    <cellStyle name="표준 7 3 4 4 2" xfId="9191"/>
    <cellStyle name="표준 7 3 4 4 2 2" xfId="14046"/>
    <cellStyle name="표준 7 3 4 4 3" xfId="11990"/>
    <cellStyle name="표준 7 3 4 5" xfId="9184"/>
    <cellStyle name="표준 7 3 4 5 2" xfId="14039"/>
    <cellStyle name="표준 7 3 4 6" xfId="11983"/>
    <cellStyle name="표준 7 3 5" xfId="7133"/>
    <cellStyle name="표준 7 3 5 2" xfId="7134"/>
    <cellStyle name="표준 7 3 5 2 2" xfId="7135"/>
    <cellStyle name="표준 7 3 5 2 2 2" xfId="9194"/>
    <cellStyle name="표준 7 3 5 2 2 2 2" xfId="14049"/>
    <cellStyle name="표준 7 3 5 2 2 3" xfId="11993"/>
    <cellStyle name="표준 7 3 5 2 3" xfId="9193"/>
    <cellStyle name="표준 7 3 5 2 3 2" xfId="14048"/>
    <cellStyle name="표준 7 3 5 2 4" xfId="11992"/>
    <cellStyle name="표준 7 3 5 3" xfId="7136"/>
    <cellStyle name="표준 7 3 5 3 2" xfId="9195"/>
    <cellStyle name="표준 7 3 5 3 2 2" xfId="14050"/>
    <cellStyle name="표준 7 3 5 3 3" xfId="11994"/>
    <cellStyle name="표준 7 3 5 4" xfId="9192"/>
    <cellStyle name="표준 7 3 5 4 2" xfId="14047"/>
    <cellStyle name="표준 7 3 5 5" xfId="11991"/>
    <cellStyle name="표준 7 3 6" xfId="7137"/>
    <cellStyle name="표준 7 3 6 2" xfId="7138"/>
    <cellStyle name="표준 7 3 6 2 2" xfId="9197"/>
    <cellStyle name="표준 7 3 6 2 2 2" xfId="14052"/>
    <cellStyle name="표준 7 3 6 2 3" xfId="11996"/>
    <cellStyle name="표준 7 3 6 3" xfId="9196"/>
    <cellStyle name="표준 7 3 6 3 2" xfId="14051"/>
    <cellStyle name="표준 7 3 6 4" xfId="11995"/>
    <cellStyle name="표준 7 3 7" xfId="7139"/>
    <cellStyle name="표준 7 3 7 2" xfId="9198"/>
    <cellStyle name="표준 7 3 7 2 2" xfId="14053"/>
    <cellStyle name="표준 7 3 7 3" xfId="11997"/>
    <cellStyle name="표준 7 3 8" xfId="9151"/>
    <cellStyle name="표준 7 3 8 2" xfId="14006"/>
    <cellStyle name="표준 7 3 9" xfId="11950"/>
    <cellStyle name="표준 7 4" xfId="7140"/>
    <cellStyle name="표준 7 4 2" xfId="7141"/>
    <cellStyle name="표준 7 4 2 2" xfId="7142"/>
    <cellStyle name="표준 7 4 2 2 2" xfId="7143"/>
    <cellStyle name="표준 7 4 2 2 2 2" xfId="7144"/>
    <cellStyle name="표준 7 4 2 2 2 2 2" xfId="9203"/>
    <cellStyle name="표준 7 4 2 2 2 2 2 2" xfId="14058"/>
    <cellStyle name="표준 7 4 2 2 2 2 3" xfId="12002"/>
    <cellStyle name="표준 7 4 2 2 2 3" xfId="9202"/>
    <cellStyle name="표준 7 4 2 2 2 3 2" xfId="14057"/>
    <cellStyle name="표준 7 4 2 2 2 4" xfId="12001"/>
    <cellStyle name="표준 7 4 2 2 3" xfId="7145"/>
    <cellStyle name="표준 7 4 2 2 3 2" xfId="9204"/>
    <cellStyle name="표준 7 4 2 2 3 2 2" xfId="14059"/>
    <cellStyle name="표준 7 4 2 2 3 3" xfId="12003"/>
    <cellStyle name="표준 7 4 2 2 4" xfId="9201"/>
    <cellStyle name="표준 7 4 2 2 4 2" xfId="14056"/>
    <cellStyle name="표준 7 4 2 2 5" xfId="12000"/>
    <cellStyle name="표준 7 4 2 3" xfId="7146"/>
    <cellStyle name="표준 7 4 2 3 2" xfId="7147"/>
    <cellStyle name="표준 7 4 2 3 2 2" xfId="9206"/>
    <cellStyle name="표준 7 4 2 3 2 2 2" xfId="14061"/>
    <cellStyle name="표준 7 4 2 3 2 3" xfId="12005"/>
    <cellStyle name="표준 7 4 2 3 3" xfId="9205"/>
    <cellStyle name="표준 7 4 2 3 3 2" xfId="14060"/>
    <cellStyle name="표준 7 4 2 3 4" xfId="12004"/>
    <cellStyle name="표준 7 4 2 4" xfId="7148"/>
    <cellStyle name="표준 7 4 2 4 2" xfId="9207"/>
    <cellStyle name="표준 7 4 2 4 2 2" xfId="14062"/>
    <cellStyle name="표준 7 4 2 4 3" xfId="12006"/>
    <cellStyle name="표준 7 4 2 5" xfId="9200"/>
    <cellStyle name="표준 7 4 2 5 2" xfId="14055"/>
    <cellStyle name="표준 7 4 2 6" xfId="11999"/>
    <cellStyle name="표준 7 4 3" xfId="7149"/>
    <cellStyle name="표준 7 4 3 2" xfId="7150"/>
    <cellStyle name="표준 7 4 3 2 2" xfId="7151"/>
    <cellStyle name="표준 7 4 3 2 2 2" xfId="7152"/>
    <cellStyle name="표준 7 4 3 2 2 2 2" xfId="9211"/>
    <cellStyle name="표준 7 4 3 2 2 2 2 2" xfId="14066"/>
    <cellStyle name="표준 7 4 3 2 2 2 3" xfId="12010"/>
    <cellStyle name="표준 7 4 3 2 2 3" xfId="9210"/>
    <cellStyle name="표준 7 4 3 2 2 3 2" xfId="14065"/>
    <cellStyle name="표준 7 4 3 2 2 4" xfId="12009"/>
    <cellStyle name="표준 7 4 3 2 3" xfId="7153"/>
    <cellStyle name="표준 7 4 3 2 3 2" xfId="9212"/>
    <cellStyle name="표준 7 4 3 2 3 2 2" xfId="14067"/>
    <cellStyle name="표준 7 4 3 2 3 3" xfId="12011"/>
    <cellStyle name="표준 7 4 3 2 4" xfId="9209"/>
    <cellStyle name="표준 7 4 3 2 4 2" xfId="14064"/>
    <cellStyle name="표준 7 4 3 2 5" xfId="12008"/>
    <cellStyle name="표준 7 4 3 3" xfId="7154"/>
    <cellStyle name="표준 7 4 3 3 2" xfId="7155"/>
    <cellStyle name="표준 7 4 3 3 2 2" xfId="9214"/>
    <cellStyle name="표준 7 4 3 3 2 2 2" xfId="14069"/>
    <cellStyle name="표준 7 4 3 3 2 3" xfId="12013"/>
    <cellStyle name="표준 7 4 3 3 3" xfId="9213"/>
    <cellStyle name="표준 7 4 3 3 3 2" xfId="14068"/>
    <cellStyle name="표준 7 4 3 3 4" xfId="12012"/>
    <cellStyle name="표준 7 4 3 4" xfId="7156"/>
    <cellStyle name="표준 7 4 3 4 2" xfId="9215"/>
    <cellStyle name="표준 7 4 3 4 2 2" xfId="14070"/>
    <cellStyle name="표준 7 4 3 4 3" xfId="12014"/>
    <cellStyle name="표준 7 4 3 5" xfId="9208"/>
    <cellStyle name="표준 7 4 3 5 2" xfId="14063"/>
    <cellStyle name="표준 7 4 3 6" xfId="12007"/>
    <cellStyle name="표준 7 4 4" xfId="7157"/>
    <cellStyle name="표준 7 4 4 2" xfId="7158"/>
    <cellStyle name="표준 7 4 4 2 2" xfId="7159"/>
    <cellStyle name="표준 7 4 4 2 2 2" xfId="9218"/>
    <cellStyle name="표준 7 4 4 2 2 2 2" xfId="14073"/>
    <cellStyle name="표준 7 4 4 2 2 3" xfId="12017"/>
    <cellStyle name="표준 7 4 4 2 3" xfId="9217"/>
    <cellStyle name="표준 7 4 4 2 3 2" xfId="14072"/>
    <cellStyle name="표준 7 4 4 2 4" xfId="12016"/>
    <cellStyle name="표준 7 4 4 3" xfId="7160"/>
    <cellStyle name="표준 7 4 4 3 2" xfId="9219"/>
    <cellStyle name="표준 7 4 4 3 2 2" xfId="14074"/>
    <cellStyle name="표준 7 4 4 3 3" xfId="12018"/>
    <cellStyle name="표준 7 4 4 4" xfId="9216"/>
    <cellStyle name="표준 7 4 4 4 2" xfId="14071"/>
    <cellStyle name="표준 7 4 4 5" xfId="12015"/>
    <cellStyle name="표준 7 4 5" xfId="7161"/>
    <cellStyle name="표준 7 4 5 2" xfId="7162"/>
    <cellStyle name="표준 7 4 5 2 2" xfId="9221"/>
    <cellStyle name="표준 7 4 5 2 2 2" xfId="14076"/>
    <cellStyle name="표준 7 4 5 2 3" xfId="12020"/>
    <cellStyle name="표준 7 4 5 3" xfId="9220"/>
    <cellStyle name="표준 7 4 5 3 2" xfId="14075"/>
    <cellStyle name="표준 7 4 5 4" xfId="12019"/>
    <cellStyle name="표준 7 4 6" xfId="7163"/>
    <cellStyle name="표준 7 4 6 2" xfId="9222"/>
    <cellStyle name="표준 7 4 6 2 2" xfId="14077"/>
    <cellStyle name="표준 7 4 6 3" xfId="12021"/>
    <cellStyle name="표준 7 4 7" xfId="9199"/>
    <cellStyle name="표준 7 4 7 2" xfId="14054"/>
    <cellStyle name="표준 7 4 8" xfId="11998"/>
    <cellStyle name="표준 7 5" xfId="7164"/>
    <cellStyle name="표준 7 5 2" xfId="7165"/>
    <cellStyle name="표준 7 5 2 2" xfId="7166"/>
    <cellStyle name="표준 7 5 2 2 2" xfId="7167"/>
    <cellStyle name="표준 7 5 2 2 2 2" xfId="9226"/>
    <cellStyle name="표준 7 5 2 2 2 2 2" xfId="14081"/>
    <cellStyle name="표준 7 5 2 2 2 3" xfId="12025"/>
    <cellStyle name="표준 7 5 2 2 3" xfId="9225"/>
    <cellStyle name="표준 7 5 2 2 3 2" xfId="14080"/>
    <cellStyle name="표준 7 5 2 2 4" xfId="12024"/>
    <cellStyle name="표준 7 5 2 3" xfId="7168"/>
    <cellStyle name="표준 7 5 2 3 2" xfId="9227"/>
    <cellStyle name="표준 7 5 2 3 2 2" xfId="14082"/>
    <cellStyle name="표준 7 5 2 3 3" xfId="12026"/>
    <cellStyle name="표준 7 5 2 4" xfId="9224"/>
    <cellStyle name="표준 7 5 2 4 2" xfId="14079"/>
    <cellStyle name="표준 7 5 2 5" xfId="12023"/>
    <cellStyle name="표준 7 5 3" xfId="7169"/>
    <cellStyle name="표준 7 5 3 2" xfId="7170"/>
    <cellStyle name="표준 7 5 3 2 2" xfId="9229"/>
    <cellStyle name="표준 7 5 3 2 2 2" xfId="14084"/>
    <cellStyle name="표준 7 5 3 2 3" xfId="12028"/>
    <cellStyle name="표준 7 5 3 3" xfId="9228"/>
    <cellStyle name="표준 7 5 3 3 2" xfId="14083"/>
    <cellStyle name="표준 7 5 3 4" xfId="12027"/>
    <cellStyle name="표준 7 5 4" xfId="7171"/>
    <cellStyle name="표준 7 5 4 2" xfId="9230"/>
    <cellStyle name="표준 7 5 4 2 2" xfId="14085"/>
    <cellStyle name="표준 7 5 4 3" xfId="12029"/>
    <cellStyle name="표준 7 5 5" xfId="9223"/>
    <cellStyle name="표준 7 5 5 2" xfId="14078"/>
    <cellStyle name="표준 7 5 6" xfId="12022"/>
    <cellStyle name="표준 7 6" xfId="7172"/>
    <cellStyle name="표준 7 6 2" xfId="7173"/>
    <cellStyle name="표준 7 6 2 2" xfId="7174"/>
    <cellStyle name="표준 7 6 2 2 2" xfId="7175"/>
    <cellStyle name="표준 7 6 2 2 2 2" xfId="9234"/>
    <cellStyle name="표준 7 6 2 2 2 2 2" xfId="14089"/>
    <cellStyle name="표준 7 6 2 2 2 3" xfId="12033"/>
    <cellStyle name="표준 7 6 2 2 3" xfId="9233"/>
    <cellStyle name="표준 7 6 2 2 3 2" xfId="14088"/>
    <cellStyle name="표준 7 6 2 2 4" xfId="12032"/>
    <cellStyle name="표준 7 6 2 3" xfId="7176"/>
    <cellStyle name="표준 7 6 2 3 2" xfId="9235"/>
    <cellStyle name="표준 7 6 2 3 2 2" xfId="14090"/>
    <cellStyle name="표준 7 6 2 3 3" xfId="12034"/>
    <cellStyle name="표준 7 6 2 4" xfId="9232"/>
    <cellStyle name="표준 7 6 2 4 2" xfId="14087"/>
    <cellStyle name="표준 7 6 2 5" xfId="12031"/>
    <cellStyle name="표준 7 6 3" xfId="7177"/>
    <cellStyle name="표준 7 6 3 2" xfId="7178"/>
    <cellStyle name="표준 7 6 3 2 2" xfId="9237"/>
    <cellStyle name="표준 7 6 3 2 2 2" xfId="14092"/>
    <cellStyle name="표준 7 6 3 2 3" xfId="12036"/>
    <cellStyle name="표준 7 6 3 3" xfId="9236"/>
    <cellStyle name="표준 7 6 3 3 2" xfId="14091"/>
    <cellStyle name="표준 7 6 3 4" xfId="12035"/>
    <cellStyle name="표준 7 6 4" xfId="7179"/>
    <cellStyle name="표준 7 6 4 2" xfId="9238"/>
    <cellStyle name="표준 7 6 4 2 2" xfId="14093"/>
    <cellStyle name="표준 7 6 4 3" xfId="12037"/>
    <cellStyle name="표준 7 6 5" xfId="9231"/>
    <cellStyle name="표준 7 6 5 2" xfId="14086"/>
    <cellStyle name="표준 7 6 6" xfId="12030"/>
    <cellStyle name="표준 7 7" xfId="7180"/>
    <cellStyle name="표준 7 7 2" xfId="7181"/>
    <cellStyle name="표준 7 7 2 2" xfId="7182"/>
    <cellStyle name="표준 7 7 2 2 2" xfId="9241"/>
    <cellStyle name="표준 7 7 2 2 2 2" xfId="14096"/>
    <cellStyle name="표준 7 7 2 2 3" xfId="12040"/>
    <cellStyle name="표준 7 7 2 3" xfId="9240"/>
    <cellStyle name="표준 7 7 2 3 2" xfId="14095"/>
    <cellStyle name="표준 7 7 2 4" xfId="12039"/>
    <cellStyle name="표준 7 7 3" xfId="7183"/>
    <cellStyle name="표준 7 7 3 2" xfId="9242"/>
    <cellStyle name="표준 7 7 3 2 2" xfId="14097"/>
    <cellStyle name="표준 7 7 3 3" xfId="12041"/>
    <cellStyle name="표준 7 7 4" xfId="9239"/>
    <cellStyle name="표준 7 7 4 2" xfId="14094"/>
    <cellStyle name="표준 7 7 5" xfId="12038"/>
    <cellStyle name="표준 7 8" xfId="7184"/>
    <cellStyle name="표준 7 8 2" xfId="7185"/>
    <cellStyle name="표준 7 8 2 2" xfId="9244"/>
    <cellStyle name="표준 7 8 2 2 2" xfId="14099"/>
    <cellStyle name="표준 7 8 2 3" xfId="12043"/>
    <cellStyle name="표준 7 8 3" xfId="9243"/>
    <cellStyle name="표준 7 8 3 2" xfId="14098"/>
    <cellStyle name="표준 7 8 4" xfId="12042"/>
    <cellStyle name="표준 7 9" xfId="7186"/>
    <cellStyle name="표준 7 9 2" xfId="9245"/>
    <cellStyle name="표준 7 9 2 2" xfId="14100"/>
    <cellStyle name="표준 7 9 3" xfId="12044"/>
    <cellStyle name="표준 8" xfId="602"/>
    <cellStyle name="표준 9" xfId="603"/>
    <cellStyle name="標準_Akia(F）-8" xfId="604"/>
    <cellStyle name="표준1" xfId="7187"/>
    <cellStyle name="표준1 2" xfId="9261"/>
    <cellStyle name="표준123" xfId="2906"/>
    <cellStyle name="표준2" xfId="605"/>
    <cellStyle name="표준날짜" xfId="7188"/>
    <cellStyle name="표준숫자" xfId="7189"/>
    <cellStyle name="하이퍼링크 2" xfId="606"/>
    <cellStyle name="합계" xfId="2907"/>
    <cellStyle name="합산" xfId="607"/>
    <cellStyle name="합산 2" xfId="2908"/>
    <cellStyle name="桁区切り [0.00]_Ratio98" xfId="2909"/>
    <cellStyle name="桁区切り_Ratio98" xfId="2910"/>
    <cellStyle name="항목" xfId="2911"/>
    <cellStyle name="货币[0]_laroux" xfId="9348"/>
    <cellStyle name="货币_laroux" xfId="9260"/>
    <cellStyle name="화폐기호" xfId="608"/>
    <cellStyle name="화폐기호 2" xfId="2912"/>
    <cellStyle name="화폐기호 3" xfId="2913"/>
    <cellStyle name="화폐기호 4" xfId="9347"/>
    <cellStyle name="화폐기호0" xfId="609"/>
    <cellStyle name="화폐기호0 2" xfId="2914"/>
    <cellStyle name="화폐기호0 3" xfId="2915"/>
    <cellStyle name="확인" xfId="2916"/>
    <cellStyle name="ㅣ" xfId="6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371475</xdr:colOff>
      <xdr:row>53</xdr:row>
      <xdr:rowOff>57150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15275" cy="1116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11206</xdr:colOff>
      <xdr:row>10</xdr:row>
      <xdr:rowOff>292313</xdr:rowOff>
    </xdr:from>
    <xdr:to>
      <xdr:col>30</xdr:col>
      <xdr:colOff>0</xdr:colOff>
      <xdr:row>10</xdr:row>
      <xdr:rowOff>292313</xdr:rowOff>
    </xdr:to>
    <xdr:cxnSp macro="">
      <xdr:nvCxnSpPr>
        <xdr:cNvPr id="2" name="직선 연결선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697381" y="3968963"/>
          <a:ext cx="11875994" cy="0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245968</xdr:rowOff>
    </xdr:from>
    <xdr:to>
      <xdr:col>21</xdr:col>
      <xdr:colOff>40821</xdr:colOff>
      <xdr:row>6</xdr:row>
      <xdr:rowOff>245968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209675" y="1789018"/>
          <a:ext cx="9946821" cy="0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257175</xdr:rowOff>
    </xdr:from>
    <xdr:to>
      <xdr:col>31</xdr:col>
      <xdr:colOff>0</xdr:colOff>
      <xdr:row>5</xdr:row>
      <xdr:rowOff>257175</xdr:rowOff>
    </xdr:to>
    <xdr:cxnSp macro="">
      <xdr:nvCxnSpPr>
        <xdr:cNvPr id="4" name="직선 연결선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209675" y="1266825"/>
          <a:ext cx="14859000" cy="0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229648</xdr:rowOff>
    </xdr:from>
    <xdr:to>
      <xdr:col>30</xdr:col>
      <xdr:colOff>0</xdr:colOff>
      <xdr:row>8</xdr:row>
      <xdr:rowOff>242917</xdr:rowOff>
    </xdr:to>
    <xdr:cxnSp macro="">
      <xdr:nvCxnSpPr>
        <xdr:cNvPr id="5" name="직선 연결선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1209675" y="2839498"/>
          <a:ext cx="14363700" cy="13269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491217</xdr:colOff>
      <xdr:row>9</xdr:row>
      <xdr:rowOff>223297</xdr:rowOff>
    </xdr:from>
    <xdr:to>
      <xdr:col>21</xdr:col>
      <xdr:colOff>0</xdr:colOff>
      <xdr:row>9</xdr:row>
      <xdr:rowOff>237114</xdr:rowOff>
    </xdr:to>
    <xdr:cxnSp macro="">
      <xdr:nvCxnSpPr>
        <xdr:cNvPr id="6" name="직선 연결선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4177392" y="3366547"/>
          <a:ext cx="6938283" cy="13817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</xdr:colOff>
      <xdr:row>11</xdr:row>
      <xdr:rowOff>244816</xdr:rowOff>
    </xdr:from>
    <xdr:to>
      <xdr:col>30</xdr:col>
      <xdr:colOff>0</xdr:colOff>
      <xdr:row>11</xdr:row>
      <xdr:rowOff>264886</xdr:rowOff>
    </xdr:to>
    <xdr:cxnSp macro="">
      <xdr:nvCxnSpPr>
        <xdr:cNvPr id="7" name="직선 연결선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3699782" y="4454866"/>
          <a:ext cx="11873593" cy="20070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292394</xdr:rowOff>
    </xdr:from>
    <xdr:to>
      <xdr:col>30</xdr:col>
      <xdr:colOff>13607</xdr:colOff>
      <xdr:row>12</xdr:row>
      <xdr:rowOff>306001</xdr:rowOff>
    </xdr:to>
    <xdr:cxnSp macro="">
      <xdr:nvCxnSpPr>
        <xdr:cNvPr id="8" name="직선 연결선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686175" y="5035844"/>
          <a:ext cx="11900807" cy="13607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11203</xdr:colOff>
      <xdr:row>13</xdr:row>
      <xdr:rowOff>247483</xdr:rowOff>
    </xdr:from>
    <xdr:to>
      <xdr:col>30</xdr:col>
      <xdr:colOff>0</xdr:colOff>
      <xdr:row>13</xdr:row>
      <xdr:rowOff>256779</xdr:rowOff>
    </xdr:to>
    <xdr:cxnSp macro="">
      <xdr:nvCxnSpPr>
        <xdr:cNvPr id="9" name="직선 연결선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3697378" y="5524333"/>
          <a:ext cx="11875997" cy="9296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2722</xdr:colOff>
      <xdr:row>7</xdr:row>
      <xdr:rowOff>202425</xdr:rowOff>
    </xdr:from>
    <xdr:to>
      <xdr:col>30</xdr:col>
      <xdr:colOff>13607</xdr:colOff>
      <xdr:row>7</xdr:row>
      <xdr:rowOff>202425</xdr:rowOff>
    </xdr:to>
    <xdr:cxnSp macro="">
      <xdr:nvCxnSpPr>
        <xdr:cNvPr id="10" name="직선 연결선 9">
          <a:extLst>
            <a:ext uri="{FF2B5EF4-FFF2-40B4-BE49-F238E27FC236}">
              <a16:creationId xmlns:a16="http://schemas.microsoft.com/office/drawing/2014/main" id="{80BADC1C-6729-496F-803F-CE69A4CB96FE}"/>
            </a:ext>
          </a:extLst>
        </xdr:cNvPr>
        <xdr:cNvCxnSpPr/>
      </xdr:nvCxnSpPr>
      <xdr:spPr>
        <a:xfrm>
          <a:off x="11118397" y="2278875"/>
          <a:ext cx="4468585" cy="0"/>
        </a:xfrm>
        <a:prstGeom prst="line">
          <a:avLst/>
        </a:prstGeom>
        <a:ln w="190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0896;\MY%20DOCUMENTS\EXCDATA\ca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2;&#49328;&#51221;&#44288;/7&#48660;&#47085;&#44048;&#47532;&#51217;&#49688;&#44288;&#47144;/&#48512;&#49328;&#44305;&#50669;&#49884;06-89/&#48512;&#49328;%20&#54644;&#50868;&#45824;&#44396;%20&#48152;&#50668;&#46041;%20&#45824;&#50864;&#44277;&#51109;%20&#48512;&#51648;/&#49324;&#50629;&#49457;&#44160;&#53664;/&#49324;&#50629;&#49457;&#44160;&#53664;(040825)/My%20Documents/&#47785;&#46041;&#50500;&#54028;&#53944;(&#53580;&#48148;)/&#47785;&#46041;&#50500;&#54028;&#53944;(&#53580;&#48148;)/&#47785;&#46041;&#50500;&#54028;&#53944;(&#53580;&#48148;)/My%20Documents/&#50857;&#51064;&#49436;&#52380;/&#54868;&#49457;&#49437;&#50864;&#47532;&#49324;&#50629;&#44160;&#536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88;&#51652;\C\My%20Documents\&#51088;&#47308;\&#54868;&#44257;&#46041;&#48373;&#51648;\&#46041;&#50864;&#50500;&#493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2;&#49328;&#51221;&#44288;/7&#48660;&#47085;&#44048;&#47532;&#51217;&#49688;&#44288;&#47144;/&#48512;&#49328;&#44305;&#50669;&#49884;06-89/&#48512;&#49328;%20&#54644;&#50868;&#45824;&#44396;%20&#48152;&#50668;&#46041;%20&#45824;&#50864;&#44277;&#51109;%20&#48512;&#51648;/&#49324;&#50629;&#49457;&#44160;&#53664;/&#49324;&#50629;&#49457;&#44160;&#53664;(040825)/&#51228;&#51452;&#50672;&#46041;&#51452;&#53469;%20&#49324;&#50629;&#49457;%20&#48516;&#49437;&#50577;&#49885;(&#44592;&#54925;&#49892;%20&#49888;&#46041;&#51652;%20&#44284;&#51109;&#45784;%20&#51089;&#5440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2;&#49328;&#51221;&#44288;/7&#48660;&#47085;&#44048;&#47532;&#51217;&#49688;&#44288;&#47144;/&#48512;&#49328;&#44305;&#50669;&#49884;06-89/&#48512;&#49328;%20&#54644;&#50868;&#45824;&#44396;%20&#48152;&#50668;&#46041;%20&#45824;&#50864;&#44277;&#51109;%20&#48512;&#51648;/&#49324;&#50629;&#49457;&#44160;&#53664;/&#49324;&#50629;&#49457;&#44160;&#53664;(040825)/&#49324;&#50629;&#44160;&#53664;/&#45824;&#51204;%20&#46041;&#44396;%20&#50857;&#50868;&#46041;/&#49324;&#50629;&#49457;&#44160;&#53664;/&#45824;&#51204;%20&#50857;&#50868;&#51648;&#44396;%20&#50500;&#54028;&#53944;&#49324;&#50629;4(&#48516;&#50577;&#44032;&#52572;&#5133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2;&#49328;&#51221;&#44288;/7&#48660;&#47085;&#44048;&#47532;&#51217;&#49688;&#44288;&#47144;/&#48512;&#49328;&#44305;&#50669;&#49884;06-89/&#48512;&#49328;%20&#54644;&#50868;&#45824;&#44396;%20&#48152;&#50668;&#46041;%20&#45824;&#50864;&#44277;&#51109;%20&#48512;&#51648;/&#49324;&#50629;&#49457;&#44160;&#53664;/&#49324;&#50629;&#49457;&#44160;&#53664;(050110)/&#48512;&#49328;&#48152;&#50668;&#46041;050516(&#46020;&#44553;)21-5&#50900;&#48516;&#5057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2;&#49328;&#51221;&#44288;/7&#48660;&#47085;&#44048;&#47532;&#51217;&#49688;&#44288;&#47144;/&#48512;&#49328;&#44305;&#50669;&#49884;06-89/&#48512;&#49328;%20&#54644;&#50868;&#45824;&#44396;%20&#48152;&#50668;&#46041;%20&#45824;&#50864;&#44277;&#51109;%20&#48512;&#51648;/&#49324;&#50629;&#49457;&#44160;&#53664;/&#49324;&#50629;&#49457;&#44160;&#53664;(040825)/My%20Documents/&#47785;&#46041;&#50500;&#54028;&#53944;(&#53580;&#48148;)/&#47785;&#46041;&#50500;&#54028;&#53944;(&#53580;&#48148;)/&#47785;&#46041;&#50500;&#54028;&#53944;(&#53580;&#48148;)/My%20Documents/&#54840;&#54217;5&#49888;&#48393;4/&#54840;&#54217;5(991108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1088;&#52404;&#49324;&#50629;&#48516;&#50577;&#54788;&#54889;/&#51088;&#44552;&#49688;&#51648;/&#51228;&#51452;&#46020;%20&#50672;&#46041;&#51648;&#44396;(85M&#178;&#52488;&#44284;)%202-1%20(%205&#50900;&#48516;&#505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2)"/>
      <sheetName val="Sheet1 (3)"/>
      <sheetName val="의정부돈"/>
      <sheetName val="잠실CASH"/>
      <sheetName val="사업개요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사업성분석"/>
      <sheetName val="cash"/>
      <sheetName val="주변시세"/>
      <sheetName val="제시공문1"/>
      <sheetName val="년도별계"/>
      <sheetName val="조합원부담금"/>
      <sheetName val="조합무상지분율변화"/>
      <sheetName val="초기투입"/>
      <sheetName val="토지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45">
          <cell r="H45">
            <v>409223481.35463965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우아산"/>
      <sheetName val="00노임기준"/>
      <sheetName val="일위대가"/>
      <sheetName val="Total"/>
      <sheetName val="기초자료"/>
      <sheetName val="시장성초안camera"/>
      <sheetName val="기본단가표"/>
      <sheetName val="사업성분석"/>
      <sheetName val="준공조서"/>
      <sheetName val="공사준공계"/>
      <sheetName val="준공검사보고서"/>
      <sheetName val="사업수지"/>
      <sheetName val="단중표"/>
      <sheetName val="건축공사"/>
      <sheetName val="사업개요"/>
      <sheetName val="이름표"/>
      <sheetName val=""/>
    </sheetNames>
    <definedNames>
      <definedName name="건축비용"/>
      <definedName name="기타자료"/>
      <definedName name="면적총괄"/>
      <definedName name="분양예측"/>
      <definedName name="손익분기"/>
      <definedName name="수입"/>
      <definedName name="제어판"/>
      <definedName name="지출계획"/>
      <definedName name="차트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분석-분양가결정"/>
      <sheetName val="Sheet1"/>
      <sheetName val="1-최종안"/>
    </sheetNames>
    <sheetDataSet>
      <sheetData sheetId="0" refreshError="1">
        <row r="17">
          <cell r="H17">
            <v>34921696</v>
          </cell>
        </row>
      </sheetData>
      <sheetData sheetId="1" refreshError="1"/>
      <sheetData sheetId="2" refreshError="1">
        <row r="13">
          <cell r="G13">
            <v>0.2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예산"/>
      <sheetName val="사업수지"/>
      <sheetName val="자금수지"/>
      <sheetName val="토지내역"/>
      <sheetName val="공정표"/>
      <sheetName val="토지내역요약"/>
    </sheetNames>
    <sheetDataSet>
      <sheetData sheetId="0" refreshError="1"/>
      <sheetData sheetId="1" refreshError="1">
        <row r="77">
          <cell r="H77">
            <v>200000</v>
          </cell>
        </row>
        <row r="78">
          <cell r="H78">
            <v>200000</v>
          </cell>
        </row>
        <row r="79">
          <cell r="H79">
            <v>60187.359723562498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행사운영비"/>
      <sheetName val="부산사업소"/>
      <sheetName val="대여금예산"/>
      <sheetName val="가사업예산"/>
      <sheetName val="일정안"/>
      <sheetName val="일정최근"/>
      <sheetName val="분양일정"/>
      <sheetName val="대덕일정"/>
      <sheetName val="건축심의명단"/>
      <sheetName val="과면세안분"/>
      <sheetName val="감정평가요약"/>
      <sheetName val="가예산(050321)"/>
      <sheetName val="가예산"/>
      <sheetName val="시유지관련"/>
      <sheetName val="총사업비산출내역서"/>
      <sheetName val="총공사비 구성현황표"/>
      <sheetName val="예정공정표"/>
      <sheetName val="사업개요"/>
      <sheetName val="감리비산출"/>
      <sheetName val="사업비제출"/>
      <sheetName val="사업비산출"/>
      <sheetName val="초기투입대여금"/>
      <sheetName val="당사"/>
      <sheetName val="자금수지"/>
      <sheetName val="세대면적"/>
      <sheetName val="기숙사개략"/>
      <sheetName val="Sheet2"/>
      <sheetName val="책임이익율변화"/>
      <sheetName val="대우방식"/>
      <sheetName val="연체손실분"/>
      <sheetName val="중도금연장"/>
      <sheetName val="매매계약내역"/>
      <sheetName val="Sheet6"/>
      <sheetName val="Sheet5"/>
      <sheetName val="공매내역"/>
      <sheetName val="Sheet4"/>
      <sheetName val="Sheet3"/>
      <sheetName val="Sheet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약"/>
      <sheetName val="수지"/>
      <sheetName val="CASH"/>
      <sheetName val="년도별계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지대"/>
      <sheetName val="사업분석"/>
      <sheetName val="자금수지"/>
      <sheetName val="년도별수지"/>
      <sheetName val="제세금"/>
      <sheetName val="7수지"/>
      <sheetName val="7.수지"/>
    </sheetNames>
    <sheetDataSet>
      <sheetData sheetId="0" refreshError="1"/>
      <sheetData sheetId="1" refreshError="1">
        <row r="22">
          <cell r="I22">
            <v>8120740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="85" zoomScaleNormal="85" zoomScaleSheetLayoutView="85" workbookViewId="0">
      <selection activeCell="B23" sqref="B23:G23"/>
    </sheetView>
  </sheetViews>
  <sheetFormatPr defaultRowHeight="13.5"/>
  <cols>
    <col min="1" max="1" width="18.77734375" customWidth="1"/>
    <col min="2" max="2" width="2.77734375" customWidth="1"/>
    <col min="3" max="3" width="22.77734375" customWidth="1"/>
    <col min="4" max="4" width="3.77734375" customWidth="1"/>
    <col min="5" max="6" width="10.44140625" customWidth="1"/>
    <col min="7" max="7" width="5.109375" customWidth="1"/>
  </cols>
  <sheetData>
    <row r="1" spans="1:7" ht="25.5">
      <c r="A1" s="272" t="s">
        <v>220</v>
      </c>
      <c r="B1" s="272"/>
      <c r="C1" s="272"/>
      <c r="D1" s="272"/>
      <c r="E1" s="272"/>
      <c r="F1" s="272"/>
      <c r="G1" s="272"/>
    </row>
    <row r="2" spans="1:7" ht="19.5" customHeight="1">
      <c r="A2" s="201"/>
      <c r="B2" s="201"/>
      <c r="C2" s="201"/>
      <c r="D2" s="201"/>
      <c r="E2" s="201"/>
      <c r="F2" s="201"/>
      <c r="G2" s="201"/>
    </row>
    <row r="3" spans="1:7" ht="19.5" customHeight="1">
      <c r="A3" s="273" t="s">
        <v>221</v>
      </c>
      <c r="B3" s="273"/>
      <c r="C3" s="273"/>
      <c r="D3" s="273"/>
      <c r="E3" s="273"/>
      <c r="F3" s="273"/>
      <c r="G3" s="273"/>
    </row>
    <row r="4" spans="1:7" ht="19.5" customHeight="1">
      <c r="A4" s="200"/>
      <c r="B4" s="200"/>
      <c r="C4" s="200"/>
      <c r="D4" s="200"/>
      <c r="E4" s="200"/>
      <c r="F4" s="200"/>
      <c r="G4" s="200"/>
    </row>
    <row r="5" spans="1:7" ht="19.5" customHeight="1">
      <c r="A5" s="200" t="s">
        <v>222</v>
      </c>
      <c r="B5" s="200"/>
      <c r="C5" s="200"/>
      <c r="D5" s="200"/>
      <c r="E5" s="200"/>
      <c r="F5" s="200"/>
      <c r="G5" s="200"/>
    </row>
    <row r="6" spans="1:7" s="204" customFormat="1" ht="19.5" customHeight="1">
      <c r="A6" s="199" t="s">
        <v>223</v>
      </c>
      <c r="B6" s="199"/>
      <c r="C6" s="199"/>
      <c r="D6" s="199"/>
      <c r="E6" s="199"/>
      <c r="F6" s="199"/>
      <c r="G6" s="199"/>
    </row>
    <row r="7" spans="1:7" s="204" customFormat="1" ht="19.5" customHeight="1">
      <c r="A7" s="205" t="s">
        <v>224</v>
      </c>
      <c r="B7" s="199"/>
      <c r="C7" s="199"/>
      <c r="D7" s="199"/>
      <c r="E7" s="199"/>
      <c r="F7" s="199" t="s">
        <v>225</v>
      </c>
      <c r="G7" s="199"/>
    </row>
    <row r="8" spans="1:7" s="204" customFormat="1" ht="19.5" customHeight="1">
      <c r="A8" s="199"/>
      <c r="B8" s="199"/>
      <c r="C8" s="199"/>
      <c r="D8" s="199"/>
      <c r="E8" s="199"/>
      <c r="F8" s="199"/>
      <c r="G8" s="199"/>
    </row>
    <row r="9" spans="1:7" s="204" customFormat="1" ht="19.5" customHeight="1">
      <c r="A9" s="199" t="s">
        <v>226</v>
      </c>
      <c r="B9" s="199"/>
      <c r="C9" s="199"/>
      <c r="D9" s="199"/>
      <c r="E9" s="199"/>
      <c r="F9" s="199"/>
      <c r="G9" s="199"/>
    </row>
    <row r="10" spans="1:7" s="204" customFormat="1" ht="19.5" customHeight="1">
      <c r="A10" s="199" t="s">
        <v>227</v>
      </c>
      <c r="B10" s="199"/>
      <c r="C10" s="199"/>
      <c r="D10" s="199"/>
      <c r="E10" s="199"/>
      <c r="F10" s="199" t="s">
        <v>228</v>
      </c>
      <c r="G10" s="199"/>
    </row>
    <row r="11" spans="1:7" s="204" customFormat="1" ht="19.5" customHeight="1">
      <c r="A11" s="199"/>
      <c r="B11" s="199"/>
      <c r="C11" s="199"/>
      <c r="D11" s="199"/>
      <c r="E11" s="199"/>
      <c r="F11" s="199"/>
      <c r="G11" s="199"/>
    </row>
    <row r="12" spans="1:7" s="204" customFormat="1" ht="19.5" customHeight="1">
      <c r="A12" s="199" t="s">
        <v>229</v>
      </c>
      <c r="B12" s="199"/>
      <c r="C12" s="199"/>
      <c r="D12" s="199"/>
      <c r="E12" s="199"/>
      <c r="F12" s="199"/>
      <c r="G12" s="199"/>
    </row>
    <row r="13" spans="1:7" s="204" customFormat="1" ht="19.5" customHeight="1">
      <c r="A13" s="205" t="s">
        <v>230</v>
      </c>
      <c r="B13" s="199"/>
      <c r="C13" s="199"/>
      <c r="D13" s="199"/>
      <c r="E13" s="199"/>
      <c r="F13" s="199" t="s">
        <v>231</v>
      </c>
      <c r="G13" s="199"/>
    </row>
    <row r="14" spans="1:7" ht="19.5" customHeight="1">
      <c r="A14" s="199"/>
      <c r="B14" s="199"/>
      <c r="C14" s="199"/>
      <c r="D14" s="199"/>
      <c r="E14" s="199"/>
      <c r="F14" s="199"/>
      <c r="G14" s="199"/>
    </row>
    <row r="15" spans="1:7" ht="19.5" customHeight="1">
      <c r="A15" s="198" t="s">
        <v>232</v>
      </c>
      <c r="B15" s="199"/>
      <c r="C15" s="199"/>
      <c r="D15" s="199"/>
      <c r="E15" s="199"/>
      <c r="F15" s="199"/>
      <c r="G15" s="199"/>
    </row>
    <row r="16" spans="1:7" ht="19.5" customHeight="1">
      <c r="A16" s="206" t="s">
        <v>233</v>
      </c>
      <c r="B16" s="274" t="s">
        <v>234</v>
      </c>
      <c r="C16" s="275"/>
      <c r="D16" s="275"/>
      <c r="E16" s="275"/>
      <c r="F16" s="275"/>
      <c r="G16" s="276"/>
    </row>
    <row r="17" spans="1:7" ht="19.5" customHeight="1">
      <c r="A17" s="207" t="s">
        <v>235</v>
      </c>
      <c r="B17" s="277" t="s">
        <v>236</v>
      </c>
      <c r="C17" s="266"/>
      <c r="D17" s="266"/>
      <c r="E17" s="266"/>
      <c r="F17" s="266"/>
      <c r="G17" s="267"/>
    </row>
    <row r="18" spans="1:7" ht="19.5" customHeight="1">
      <c r="A18" s="207" t="s">
        <v>237</v>
      </c>
      <c r="B18" s="278" t="s">
        <v>255</v>
      </c>
      <c r="C18" s="279"/>
      <c r="D18" s="279"/>
      <c r="E18" s="279"/>
      <c r="F18" s="279"/>
      <c r="G18" s="280"/>
    </row>
    <row r="19" spans="1:7" ht="19.5" customHeight="1">
      <c r="A19" s="207" t="s">
        <v>238</v>
      </c>
      <c r="B19" s="265" t="s">
        <v>256</v>
      </c>
      <c r="C19" s="266"/>
      <c r="D19" s="266"/>
      <c r="E19" s="266"/>
      <c r="F19" s="266"/>
      <c r="G19" s="267"/>
    </row>
    <row r="20" spans="1:7" ht="19.5" customHeight="1">
      <c r="A20" s="208" t="s">
        <v>239</v>
      </c>
      <c r="B20" s="262" t="s">
        <v>240</v>
      </c>
      <c r="C20" s="263"/>
      <c r="D20" s="263"/>
      <c r="E20" s="263"/>
      <c r="F20" s="263"/>
      <c r="G20" s="264"/>
    </row>
    <row r="21" spans="1:7" ht="19.5" customHeight="1">
      <c r="A21" s="207" t="s">
        <v>241</v>
      </c>
      <c r="B21" s="265" t="s">
        <v>242</v>
      </c>
      <c r="C21" s="266"/>
      <c r="D21" s="266"/>
      <c r="E21" s="266"/>
      <c r="F21" s="266"/>
      <c r="G21" s="267"/>
    </row>
    <row r="22" spans="1:7" ht="19.5" customHeight="1">
      <c r="A22" s="207" t="s">
        <v>243</v>
      </c>
      <c r="B22" s="268" t="s">
        <v>260</v>
      </c>
      <c r="C22" s="269"/>
      <c r="D22" s="269"/>
      <c r="E22" s="269"/>
      <c r="F22" s="269"/>
      <c r="G22" s="270"/>
    </row>
    <row r="23" spans="1:7" ht="19.5" customHeight="1">
      <c r="A23" s="207" t="s">
        <v>244</v>
      </c>
      <c r="B23" s="271" t="s">
        <v>245</v>
      </c>
      <c r="C23" s="269"/>
      <c r="D23" s="269"/>
      <c r="E23" s="269"/>
      <c r="F23" s="269"/>
      <c r="G23" s="270"/>
    </row>
    <row r="24" spans="1:7" ht="19.5" customHeight="1">
      <c r="A24" s="199"/>
      <c r="B24" s="199"/>
      <c r="C24" s="199"/>
      <c r="D24" s="199"/>
      <c r="E24" s="199"/>
      <c r="F24" s="199"/>
      <c r="G24" s="199"/>
    </row>
    <row r="25" spans="1:7" ht="19.5" customHeight="1">
      <c r="A25" s="197" t="s">
        <v>246</v>
      </c>
      <c r="B25" s="196"/>
      <c r="C25" s="195"/>
      <c r="D25" s="196"/>
      <c r="E25" s="196"/>
      <c r="F25" s="199"/>
      <c r="G25" s="199"/>
    </row>
    <row r="26" spans="1:7" ht="23.25" customHeight="1">
      <c r="A26" s="220" t="s">
        <v>247</v>
      </c>
      <c r="B26" s="220" t="s">
        <v>248</v>
      </c>
      <c r="C26" s="221">
        <f>총사업비산출총괄표!D23</f>
        <v>45687567000</v>
      </c>
      <c r="D26" s="222" t="s">
        <v>257</v>
      </c>
      <c r="E26" s="222"/>
      <c r="F26" s="223"/>
      <c r="G26" s="199"/>
    </row>
    <row r="27" spans="1:7" ht="23.25" customHeight="1">
      <c r="A27" s="220" t="s">
        <v>249</v>
      </c>
      <c r="B27" s="220" t="s">
        <v>248</v>
      </c>
      <c r="C27" s="221">
        <v>2216430000</v>
      </c>
      <c r="D27" s="222" t="s">
        <v>257</v>
      </c>
      <c r="E27" s="222"/>
      <c r="F27" s="223"/>
      <c r="G27" s="199"/>
    </row>
    <row r="28" spans="1:7" ht="23.25" customHeight="1">
      <c r="A28" s="220" t="s">
        <v>250</v>
      </c>
      <c r="B28" s="220" t="s">
        <v>248</v>
      </c>
      <c r="C28" s="221">
        <f>SUM(C29:C30)</f>
        <v>32126225846.5</v>
      </c>
      <c r="D28" s="222" t="s">
        <v>257</v>
      </c>
      <c r="E28" s="222" t="s">
        <v>251</v>
      </c>
      <c r="F28" s="223"/>
      <c r="G28" s="199"/>
    </row>
    <row r="29" spans="1:7" ht="23.25" customHeight="1">
      <c r="A29" s="220" t="s">
        <v>258</v>
      </c>
      <c r="B29" s="220" t="s">
        <v>248</v>
      </c>
      <c r="C29" s="224">
        <f>공종별총공사비구성현황표!F59</f>
        <v>25678756119</v>
      </c>
      <c r="D29" s="222" t="s">
        <v>257</v>
      </c>
      <c r="E29" s="225" t="s">
        <v>252</v>
      </c>
      <c r="F29" s="223"/>
      <c r="G29" s="199"/>
    </row>
    <row r="30" spans="1:7" ht="23.25" customHeight="1">
      <c r="A30" s="220" t="s">
        <v>253</v>
      </c>
      <c r="B30" s="220" t="s">
        <v>248</v>
      </c>
      <c r="C30" s="224">
        <f>공종별총공사비구성현황표!H59+공종별총공사비구성현황표!I59</f>
        <v>6447469727.5</v>
      </c>
      <c r="D30" s="222" t="s">
        <v>257</v>
      </c>
      <c r="E30" s="225" t="s">
        <v>252</v>
      </c>
      <c r="F30" s="223"/>
      <c r="G30" s="199"/>
    </row>
    <row r="31" spans="1:7" ht="23.25" customHeight="1">
      <c r="A31" s="220" t="s">
        <v>254</v>
      </c>
      <c r="B31" s="220" t="s">
        <v>248</v>
      </c>
      <c r="C31" s="224">
        <f>총사업비산출총괄표!G13</f>
        <v>3033012895</v>
      </c>
      <c r="D31" s="222" t="s">
        <v>257</v>
      </c>
      <c r="E31" s="225" t="s">
        <v>252</v>
      </c>
      <c r="F31" s="223"/>
      <c r="G31" s="199"/>
    </row>
    <row r="32" spans="1:7" ht="23.25" customHeight="1">
      <c r="A32" s="220" t="s">
        <v>259</v>
      </c>
      <c r="B32" s="220" t="s">
        <v>248</v>
      </c>
      <c r="C32" s="224">
        <f>총사업비산출총괄표!H13</f>
        <v>3414456833</v>
      </c>
      <c r="D32" s="222" t="s">
        <v>257</v>
      </c>
      <c r="E32" s="225" t="s">
        <v>252</v>
      </c>
      <c r="F32" s="223"/>
      <c r="G32" s="199"/>
    </row>
    <row r="33" spans="1:7" ht="19.5" customHeight="1">
      <c r="A33" s="210"/>
      <c r="B33" s="210"/>
      <c r="C33" s="211"/>
      <c r="D33" s="212"/>
      <c r="E33" s="212"/>
      <c r="F33" s="209"/>
      <c r="G33" s="209"/>
    </row>
    <row r="34" spans="1:7">
      <c r="A34" s="212"/>
      <c r="B34" s="212"/>
      <c r="C34" s="212"/>
      <c r="D34" s="212"/>
      <c r="E34" s="213"/>
      <c r="F34" s="209"/>
      <c r="G34" s="209"/>
    </row>
    <row r="35" spans="1:7" ht="14.25">
      <c r="A35" s="202"/>
      <c r="B35" s="202"/>
      <c r="C35" s="202"/>
      <c r="D35" s="202"/>
      <c r="E35" s="202"/>
    </row>
    <row r="36" spans="1:7" ht="14.25">
      <c r="A36" s="202"/>
      <c r="B36" s="202"/>
      <c r="C36" s="202"/>
      <c r="D36" s="202"/>
      <c r="E36" s="202"/>
    </row>
    <row r="37" spans="1:7">
      <c r="A37" s="203"/>
      <c r="B37" s="203"/>
      <c r="C37" s="203"/>
      <c r="D37" s="203"/>
      <c r="E37" s="203"/>
    </row>
    <row r="38" spans="1:7">
      <c r="A38" s="203"/>
      <c r="B38" s="203"/>
      <c r="C38" s="203"/>
      <c r="D38" s="203"/>
      <c r="E38" s="203"/>
    </row>
  </sheetData>
  <mergeCells count="10">
    <mergeCell ref="B20:G20"/>
    <mergeCell ref="B21:G21"/>
    <mergeCell ref="B22:G22"/>
    <mergeCell ref="B23:G23"/>
    <mergeCell ref="A1:G1"/>
    <mergeCell ref="A3:G3"/>
    <mergeCell ref="B16:G16"/>
    <mergeCell ref="B17:G17"/>
    <mergeCell ref="B18:G18"/>
    <mergeCell ref="B19:G1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zoomScale="85" zoomScaleSheetLayoutView="85" workbookViewId="0">
      <selection activeCell="F14" sqref="F14:F22"/>
    </sheetView>
  </sheetViews>
  <sheetFormatPr defaultColWidth="8.88671875" defaultRowHeight="18" customHeight="1"/>
  <cols>
    <col min="1" max="2" width="8.77734375" style="1" customWidth="1"/>
    <col min="3" max="3" width="13.21875" style="1" bestFit="1" customWidth="1"/>
    <col min="4" max="5" width="17.6640625" style="1" bestFit="1" customWidth="1"/>
    <col min="6" max="8" width="15.44140625" style="1" customWidth="1"/>
    <col min="9" max="9" width="30.88671875" style="1" customWidth="1"/>
    <col min="10" max="10" width="8.88671875" style="1"/>
    <col min="11" max="11" width="17.109375" style="1" bestFit="1" customWidth="1"/>
    <col min="12" max="12" width="18.44140625" style="1" bestFit="1" customWidth="1"/>
    <col min="13" max="13" width="12.5546875" style="1" bestFit="1" customWidth="1"/>
    <col min="14" max="16384" width="8.88671875" style="1"/>
  </cols>
  <sheetData>
    <row r="1" spans="1:15" ht="30" customHeight="1">
      <c r="A1" s="282" t="s">
        <v>24</v>
      </c>
      <c r="B1" s="282"/>
      <c r="C1" s="282"/>
      <c r="D1" s="282"/>
      <c r="E1" s="282"/>
      <c r="F1" s="282"/>
      <c r="G1" s="282"/>
      <c r="H1" s="282"/>
    </row>
    <row r="2" spans="1:15" ht="20.100000000000001" customHeight="1" thickBot="1">
      <c r="A2" s="9"/>
      <c r="B2" s="9"/>
      <c r="C2" s="9"/>
      <c r="D2" s="9"/>
      <c r="E2" s="9"/>
      <c r="F2" s="9"/>
      <c r="G2" s="9"/>
      <c r="H2" s="10" t="s">
        <v>30</v>
      </c>
    </row>
    <row r="3" spans="1:15" s="2" customFormat="1" ht="24.95" customHeight="1">
      <c r="A3" s="285" t="s">
        <v>14</v>
      </c>
      <c r="B3" s="286"/>
      <c r="C3" s="287"/>
      <c r="D3" s="13" t="s">
        <v>0</v>
      </c>
      <c r="E3" s="13" t="s">
        <v>1</v>
      </c>
      <c r="F3" s="13" t="s">
        <v>2</v>
      </c>
      <c r="G3" s="13" t="s">
        <v>23</v>
      </c>
      <c r="H3" s="14" t="s">
        <v>3</v>
      </c>
      <c r="L3" s="25"/>
    </row>
    <row r="4" spans="1:15" s="2" customFormat="1" ht="24.95" customHeight="1">
      <c r="A4" s="15" t="s">
        <v>4</v>
      </c>
      <c r="B4" s="3" t="s">
        <v>5</v>
      </c>
      <c r="C4" s="61" t="s">
        <v>6</v>
      </c>
      <c r="D4" s="63">
        <v>3400143609</v>
      </c>
      <c r="E4" s="63">
        <v>3400143609</v>
      </c>
      <c r="F4" s="218">
        <v>0</v>
      </c>
      <c r="G4" s="217">
        <v>0</v>
      </c>
      <c r="H4" s="216">
        <v>0</v>
      </c>
      <c r="I4" s="98"/>
      <c r="K4" s="97"/>
      <c r="L4" s="62"/>
    </row>
    <row r="5" spans="1:15" s="2" customFormat="1" ht="24.95" customHeight="1">
      <c r="A5" s="16"/>
      <c r="B5" s="4"/>
      <c r="C5" s="61" t="s">
        <v>7</v>
      </c>
      <c r="D5" s="63">
        <v>19682297086</v>
      </c>
      <c r="E5" s="63">
        <v>19682297086</v>
      </c>
      <c r="F5" s="218">
        <v>0</v>
      </c>
      <c r="G5" s="217">
        <v>0</v>
      </c>
      <c r="H5" s="216">
        <v>0</v>
      </c>
      <c r="I5" s="98"/>
      <c r="K5" s="97"/>
      <c r="L5" s="62"/>
    </row>
    <row r="6" spans="1:15" s="2" customFormat="1" ht="24.95" customHeight="1">
      <c r="A6" s="16"/>
      <c r="B6" s="4"/>
      <c r="C6" s="61" t="s">
        <v>25</v>
      </c>
      <c r="D6" s="63">
        <v>1373517514</v>
      </c>
      <c r="E6" s="63">
        <v>1373517514</v>
      </c>
      <c r="F6" s="218">
        <v>0</v>
      </c>
      <c r="G6" s="217">
        <v>0</v>
      </c>
      <c r="H6" s="216">
        <v>0</v>
      </c>
      <c r="I6" s="98"/>
      <c r="K6" s="97"/>
      <c r="L6" s="62"/>
    </row>
    <row r="7" spans="1:15" s="2" customFormat="1" ht="24.95" customHeight="1">
      <c r="A7" s="16"/>
      <c r="B7" s="4"/>
      <c r="C7" s="61" t="s">
        <v>26</v>
      </c>
      <c r="D7" s="63">
        <v>2570349911</v>
      </c>
      <c r="E7" s="63">
        <v>0</v>
      </c>
      <c r="F7" s="218">
        <v>0</v>
      </c>
      <c r="G7" s="63">
        <v>2570349911</v>
      </c>
      <c r="H7" s="216">
        <v>0</v>
      </c>
      <c r="K7" s="97"/>
      <c r="L7" s="62"/>
    </row>
    <row r="8" spans="1:15" s="2" customFormat="1" ht="24.95" customHeight="1">
      <c r="A8" s="16"/>
      <c r="B8" s="4"/>
      <c r="C8" s="24" t="s">
        <v>27</v>
      </c>
      <c r="D8" s="63">
        <v>913569044</v>
      </c>
      <c r="E8" s="63">
        <v>0</v>
      </c>
      <c r="F8" s="218">
        <v>0</v>
      </c>
      <c r="G8" s="217">
        <v>0</v>
      </c>
      <c r="H8" s="64">
        <v>913569044</v>
      </c>
      <c r="K8" s="97"/>
      <c r="L8" s="62"/>
    </row>
    <row r="9" spans="1:15" s="2" customFormat="1" ht="24.95" customHeight="1">
      <c r="A9" s="16"/>
      <c r="B9" s="4"/>
      <c r="C9" s="24" t="s">
        <v>28</v>
      </c>
      <c r="D9" s="63">
        <v>1980038441</v>
      </c>
      <c r="E9" s="63">
        <v>0</v>
      </c>
      <c r="F9" s="218">
        <v>0</v>
      </c>
      <c r="G9" s="217">
        <v>0</v>
      </c>
      <c r="H9" s="64">
        <v>1980038441</v>
      </c>
      <c r="K9" s="97"/>
      <c r="L9" s="62"/>
    </row>
    <row r="10" spans="1:15" s="2" customFormat="1" ht="24.95" customHeight="1">
      <c r="A10" s="16"/>
      <c r="B10" s="5"/>
      <c r="C10" s="60" t="s">
        <v>16</v>
      </c>
      <c r="D10" s="63">
        <v>29919915605</v>
      </c>
      <c r="E10" s="63">
        <v>24455958209</v>
      </c>
      <c r="F10" s="217">
        <f t="shared" ref="F10" si="0">SUM(F4:F9)</f>
        <v>0</v>
      </c>
      <c r="G10" s="63">
        <v>2570349911</v>
      </c>
      <c r="H10" s="63">
        <v>2893607485</v>
      </c>
      <c r="I10" s="98"/>
      <c r="K10" s="97"/>
      <c r="L10" s="62"/>
      <c r="N10" s="26"/>
      <c r="O10" s="26"/>
    </row>
    <row r="11" spans="1:15" s="2" customFormat="1" ht="24.95" customHeight="1">
      <c r="A11" s="16"/>
      <c r="B11" s="283" t="s">
        <v>8</v>
      </c>
      <c r="C11" s="284"/>
      <c r="D11" s="63">
        <v>926235756</v>
      </c>
      <c r="E11" s="63">
        <v>489119164</v>
      </c>
      <c r="F11" s="217">
        <v>0</v>
      </c>
      <c r="G11" s="63">
        <v>205627993</v>
      </c>
      <c r="H11" s="64">
        <v>231488599</v>
      </c>
      <c r="K11" s="97"/>
      <c r="L11" s="62"/>
    </row>
    <row r="12" spans="1:15" s="2" customFormat="1" ht="24.95" customHeight="1">
      <c r="A12" s="16"/>
      <c r="B12" s="283" t="s">
        <v>9</v>
      </c>
      <c r="C12" s="284"/>
      <c r="D12" s="63">
        <v>1280074486</v>
      </c>
      <c r="E12" s="63">
        <v>733678746</v>
      </c>
      <c r="F12" s="217">
        <v>0</v>
      </c>
      <c r="G12" s="63">
        <v>257034991</v>
      </c>
      <c r="H12" s="64">
        <v>289360749</v>
      </c>
      <c r="K12" s="97"/>
      <c r="L12" s="62"/>
    </row>
    <row r="13" spans="1:15" s="2" customFormat="1" ht="24.95" customHeight="1">
      <c r="A13" s="17"/>
      <c r="B13" s="11" t="s">
        <v>17</v>
      </c>
      <c r="C13" s="12"/>
      <c r="D13" s="214">
        <f>SUM(D10:D12)</f>
        <v>32126225847</v>
      </c>
      <c r="E13" s="214">
        <f>SUM(E10:E12)</f>
        <v>25678756119</v>
      </c>
      <c r="F13" s="219">
        <f t="shared" ref="F13" si="1">SUM(F10:F12)</f>
        <v>0</v>
      </c>
      <c r="G13" s="214">
        <f>SUM(G10:G12)</f>
        <v>3033012895</v>
      </c>
      <c r="H13" s="214">
        <f>SUM(H10:H12)</f>
        <v>3414456833</v>
      </c>
      <c r="I13" s="98"/>
      <c r="K13" s="97"/>
      <c r="L13" s="25"/>
    </row>
    <row r="14" spans="1:15" s="2" customFormat="1" ht="24.95" customHeight="1">
      <c r="A14" s="291" t="s">
        <v>144</v>
      </c>
      <c r="B14" s="292"/>
      <c r="C14" s="293"/>
      <c r="D14" s="300">
        <f>D23-D13</f>
        <v>13561341153</v>
      </c>
      <c r="E14" s="300"/>
      <c r="F14" s="300"/>
      <c r="G14" s="300"/>
      <c r="H14" s="303"/>
    </row>
    <row r="15" spans="1:15" s="2" customFormat="1" ht="24.95" customHeight="1">
      <c r="A15" s="294"/>
      <c r="B15" s="295"/>
      <c r="C15" s="296"/>
      <c r="D15" s="301"/>
      <c r="E15" s="301"/>
      <c r="F15" s="301"/>
      <c r="G15" s="301"/>
      <c r="H15" s="304"/>
    </row>
    <row r="16" spans="1:15" s="2" customFormat="1" ht="24.95" customHeight="1">
      <c r="A16" s="294"/>
      <c r="B16" s="295"/>
      <c r="C16" s="296"/>
      <c r="D16" s="301"/>
      <c r="E16" s="301"/>
      <c r="F16" s="301"/>
      <c r="G16" s="301"/>
      <c r="H16" s="304"/>
      <c r="I16" s="25"/>
    </row>
    <row r="17" spans="1:9" s="2" customFormat="1" ht="24.95" customHeight="1">
      <c r="A17" s="294"/>
      <c r="B17" s="295"/>
      <c r="C17" s="296"/>
      <c r="D17" s="301"/>
      <c r="E17" s="301"/>
      <c r="F17" s="301"/>
      <c r="G17" s="301"/>
      <c r="H17" s="304"/>
      <c r="I17" s="62"/>
    </row>
    <row r="18" spans="1:9" s="2" customFormat="1" ht="24.95" customHeight="1">
      <c r="A18" s="294"/>
      <c r="B18" s="295"/>
      <c r="C18" s="296"/>
      <c r="D18" s="301"/>
      <c r="E18" s="301"/>
      <c r="F18" s="301"/>
      <c r="G18" s="301"/>
      <c r="H18" s="304"/>
      <c r="I18" s="62"/>
    </row>
    <row r="19" spans="1:9" s="2" customFormat="1" ht="24.95" customHeight="1">
      <c r="A19" s="294"/>
      <c r="B19" s="295"/>
      <c r="C19" s="296"/>
      <c r="D19" s="301"/>
      <c r="E19" s="301"/>
      <c r="F19" s="301"/>
      <c r="G19" s="301"/>
      <c r="H19" s="304"/>
    </row>
    <row r="20" spans="1:9" s="2" customFormat="1" ht="24.95" customHeight="1">
      <c r="A20" s="294"/>
      <c r="B20" s="295"/>
      <c r="C20" s="296"/>
      <c r="D20" s="301"/>
      <c r="E20" s="301"/>
      <c r="F20" s="301"/>
      <c r="G20" s="301"/>
      <c r="H20" s="304"/>
    </row>
    <row r="21" spans="1:9" s="2" customFormat="1" ht="24.95" customHeight="1">
      <c r="A21" s="294"/>
      <c r="B21" s="295"/>
      <c r="C21" s="296"/>
      <c r="D21" s="301"/>
      <c r="E21" s="301"/>
      <c r="F21" s="301"/>
      <c r="G21" s="301"/>
      <c r="H21" s="304"/>
    </row>
    <row r="22" spans="1:9" s="2" customFormat="1" ht="24.95" customHeight="1" thickBot="1">
      <c r="A22" s="297"/>
      <c r="B22" s="298"/>
      <c r="C22" s="299"/>
      <c r="D22" s="302"/>
      <c r="E22" s="302"/>
      <c r="F22" s="302"/>
      <c r="G22" s="302"/>
      <c r="H22" s="305"/>
    </row>
    <row r="23" spans="1:9" s="2" customFormat="1" ht="24.95" customHeight="1" thickTop="1" thickBot="1">
      <c r="A23" s="288" t="s">
        <v>143</v>
      </c>
      <c r="B23" s="289"/>
      <c r="C23" s="290"/>
      <c r="D23" s="215">
        <v>45687567000</v>
      </c>
      <c r="E23" s="21"/>
      <c r="F23" s="21"/>
      <c r="G23" s="22"/>
      <c r="H23" s="23"/>
      <c r="I23" s="174"/>
    </row>
    <row r="24" spans="1:9" s="2" customFormat="1" ht="20.100000000000001" customHeight="1">
      <c r="A24" s="6"/>
      <c r="B24" s="6"/>
      <c r="C24" s="6"/>
      <c r="D24" s="7"/>
      <c r="E24" s="7"/>
      <c r="F24" s="7"/>
      <c r="G24" s="8"/>
      <c r="H24" s="8"/>
    </row>
    <row r="25" spans="1:9" s="19" customFormat="1" ht="20.100000000000001" customHeight="1">
      <c r="A25" s="281" t="s">
        <v>15</v>
      </c>
      <c r="B25" s="281"/>
      <c r="C25" s="281"/>
      <c r="D25" s="281"/>
      <c r="E25" s="281"/>
      <c r="F25" s="18"/>
      <c r="G25" s="18"/>
      <c r="H25" s="18"/>
    </row>
    <row r="26" spans="1:9" s="19" customFormat="1" ht="20.100000000000001" customHeight="1">
      <c r="A26" s="20" t="s">
        <v>22</v>
      </c>
      <c r="B26" s="20"/>
      <c r="C26" s="20"/>
      <c r="D26" s="18"/>
      <c r="E26" s="18"/>
      <c r="F26" s="18"/>
      <c r="G26" s="18"/>
      <c r="H26" s="18"/>
    </row>
    <row r="27" spans="1:9" s="19" customFormat="1" ht="20.100000000000001" customHeight="1">
      <c r="A27" s="20" t="s">
        <v>10</v>
      </c>
      <c r="B27" s="20"/>
      <c r="C27" s="20"/>
      <c r="D27" s="18"/>
      <c r="E27" s="18"/>
      <c r="F27" s="18"/>
      <c r="G27" s="18"/>
      <c r="H27" s="18"/>
    </row>
    <row r="28" spans="1:9" s="19" customFormat="1" ht="20.100000000000001" customHeight="1">
      <c r="A28" s="20" t="s">
        <v>18</v>
      </c>
      <c r="B28" s="20"/>
      <c r="C28" s="20"/>
      <c r="D28" s="18"/>
      <c r="E28" s="18"/>
      <c r="F28" s="18"/>
      <c r="G28" s="18"/>
      <c r="H28" s="18"/>
    </row>
    <row r="29" spans="1:9" s="19" customFormat="1" ht="20.100000000000001" customHeight="1">
      <c r="A29" s="20" t="s">
        <v>19</v>
      </c>
      <c r="B29" s="20"/>
      <c r="C29" s="20"/>
      <c r="D29" s="18"/>
      <c r="E29" s="18"/>
      <c r="F29" s="18"/>
      <c r="G29" s="18"/>
      <c r="H29" s="18"/>
    </row>
    <row r="30" spans="1:9" s="19" customFormat="1" ht="20.100000000000001" customHeight="1">
      <c r="A30" s="20" t="s">
        <v>11</v>
      </c>
      <c r="B30" s="20"/>
      <c r="C30" s="20"/>
      <c r="D30" s="18"/>
      <c r="E30" s="18"/>
      <c r="F30" s="18"/>
      <c r="G30" s="18"/>
      <c r="H30" s="18"/>
    </row>
    <row r="31" spans="1:9" s="19" customFormat="1" ht="20.100000000000001" customHeight="1">
      <c r="A31" s="20" t="s">
        <v>20</v>
      </c>
      <c r="B31" s="20"/>
      <c r="C31" s="20"/>
      <c r="D31" s="18"/>
      <c r="E31" s="18"/>
      <c r="F31" s="18"/>
      <c r="G31" s="18"/>
      <c r="H31" s="18"/>
    </row>
    <row r="32" spans="1:9" s="19" customFormat="1" ht="20.100000000000001" customHeight="1">
      <c r="A32" s="20" t="s">
        <v>12</v>
      </c>
      <c r="B32" s="20"/>
      <c r="C32" s="20"/>
      <c r="D32" s="18"/>
      <c r="E32" s="18"/>
      <c r="F32" s="18"/>
      <c r="G32" s="18"/>
      <c r="H32" s="18"/>
    </row>
    <row r="33" spans="1:8" s="19" customFormat="1" ht="20.100000000000001" customHeight="1">
      <c r="A33" s="20" t="s">
        <v>21</v>
      </c>
      <c r="B33" s="20"/>
      <c r="C33" s="20"/>
      <c r="D33" s="18"/>
      <c r="E33" s="18"/>
      <c r="F33" s="18"/>
      <c r="G33" s="18"/>
      <c r="H33" s="18"/>
    </row>
    <row r="34" spans="1:8" s="19" customFormat="1" ht="20.100000000000001" customHeight="1">
      <c r="A34" s="20" t="s">
        <v>29</v>
      </c>
      <c r="B34" s="20"/>
      <c r="C34" s="20"/>
      <c r="D34" s="18"/>
      <c r="E34" s="18"/>
      <c r="F34" s="18"/>
      <c r="G34" s="18"/>
      <c r="H34" s="18"/>
    </row>
    <row r="35" spans="1:8" s="19" customFormat="1" ht="20.100000000000001" customHeight="1">
      <c r="A35" s="20" t="s">
        <v>13</v>
      </c>
      <c r="B35" s="20"/>
      <c r="C35" s="20"/>
      <c r="D35" s="18"/>
      <c r="E35" s="18"/>
      <c r="F35" s="18"/>
      <c r="G35" s="18"/>
      <c r="H35" s="18"/>
    </row>
  </sheetData>
  <mergeCells count="12">
    <mergeCell ref="A25:E25"/>
    <mergeCell ref="A1:H1"/>
    <mergeCell ref="B12:C12"/>
    <mergeCell ref="B11:C11"/>
    <mergeCell ref="A3:C3"/>
    <mergeCell ref="A23:C23"/>
    <mergeCell ref="A14:C22"/>
    <mergeCell ref="D14:D22"/>
    <mergeCell ref="E14:E22"/>
    <mergeCell ref="F14:F22"/>
    <mergeCell ref="G14:G22"/>
    <mergeCell ref="H14:H22"/>
  </mergeCells>
  <phoneticPr fontId="5" type="noConversion"/>
  <printOptions horizontalCentered="1"/>
  <pageMargins left="0.39370078740157483" right="0.39370078740157483" top="0.59055118110236227" bottom="0.39370078740157483" header="0.19685039370078741" footer="0.1968503937007874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view="pageBreakPreview" topLeftCell="A31" zoomScaleNormal="100" zoomScaleSheetLayoutView="100" workbookViewId="0">
      <selection activeCell="G46" sqref="G46"/>
    </sheetView>
  </sheetViews>
  <sheetFormatPr defaultRowHeight="13.5"/>
  <cols>
    <col min="1" max="1" width="2.33203125" customWidth="1"/>
    <col min="4" max="4" width="17.33203125" bestFit="1" customWidth="1"/>
    <col min="5" max="5" width="15.6640625" customWidth="1"/>
    <col min="6" max="6" width="16.109375" customWidth="1"/>
    <col min="7" max="9" width="14.33203125" customWidth="1"/>
    <col min="10" max="10" width="2.33203125" customWidth="1"/>
    <col min="237" max="237" width="2.33203125" customWidth="1"/>
    <col min="240" max="240" width="17.33203125" bestFit="1" customWidth="1"/>
    <col min="241" max="245" width="14.33203125" customWidth="1"/>
    <col min="246" max="259" width="2.33203125" customWidth="1"/>
    <col min="260" max="260" width="12.21875" customWidth="1"/>
    <col min="261" max="261" width="16.6640625" customWidth="1"/>
    <col min="262" max="262" width="8.88671875" customWidth="1"/>
    <col min="263" max="264" width="9.21875" customWidth="1"/>
    <col min="265" max="265" width="8.88671875" customWidth="1"/>
    <col min="266" max="266" width="16.5546875" customWidth="1"/>
    <col min="493" max="493" width="2.33203125" customWidth="1"/>
    <col min="496" max="496" width="17.33203125" bestFit="1" customWidth="1"/>
    <col min="497" max="501" width="14.33203125" customWidth="1"/>
    <col min="502" max="515" width="2.33203125" customWidth="1"/>
    <col min="516" max="516" width="12.21875" customWidth="1"/>
    <col min="517" max="517" width="16.6640625" customWidth="1"/>
    <col min="518" max="518" width="8.88671875" customWidth="1"/>
    <col min="519" max="520" width="9.21875" customWidth="1"/>
    <col min="521" max="521" width="8.88671875" customWidth="1"/>
    <col min="522" max="522" width="16.5546875" customWidth="1"/>
    <col min="749" max="749" width="2.33203125" customWidth="1"/>
    <col min="752" max="752" width="17.33203125" bestFit="1" customWidth="1"/>
    <col min="753" max="757" width="14.33203125" customWidth="1"/>
    <col min="758" max="771" width="2.33203125" customWidth="1"/>
    <col min="772" max="772" width="12.21875" customWidth="1"/>
    <col min="773" max="773" width="16.6640625" customWidth="1"/>
    <col min="774" max="774" width="8.88671875" customWidth="1"/>
    <col min="775" max="776" width="9.21875" customWidth="1"/>
    <col min="777" max="777" width="8.88671875" customWidth="1"/>
    <col min="778" max="778" width="16.5546875" customWidth="1"/>
    <col min="1005" max="1005" width="2.33203125" customWidth="1"/>
    <col min="1008" max="1008" width="17.33203125" bestFit="1" customWidth="1"/>
    <col min="1009" max="1013" width="14.33203125" customWidth="1"/>
    <col min="1014" max="1027" width="2.33203125" customWidth="1"/>
    <col min="1028" max="1028" width="12.21875" customWidth="1"/>
    <col min="1029" max="1029" width="16.6640625" customWidth="1"/>
    <col min="1030" max="1030" width="8.88671875" customWidth="1"/>
    <col min="1031" max="1032" width="9.21875" customWidth="1"/>
    <col min="1033" max="1033" width="8.88671875" customWidth="1"/>
    <col min="1034" max="1034" width="16.5546875" customWidth="1"/>
    <col min="1261" max="1261" width="2.33203125" customWidth="1"/>
    <col min="1264" max="1264" width="17.33203125" bestFit="1" customWidth="1"/>
    <col min="1265" max="1269" width="14.33203125" customWidth="1"/>
    <col min="1270" max="1283" width="2.33203125" customWidth="1"/>
    <col min="1284" max="1284" width="12.21875" customWidth="1"/>
    <col min="1285" max="1285" width="16.6640625" customWidth="1"/>
    <col min="1286" max="1286" width="8.88671875" customWidth="1"/>
    <col min="1287" max="1288" width="9.21875" customWidth="1"/>
    <col min="1289" max="1289" width="8.88671875" customWidth="1"/>
    <col min="1290" max="1290" width="16.5546875" customWidth="1"/>
    <col min="1517" max="1517" width="2.33203125" customWidth="1"/>
    <col min="1520" max="1520" width="17.33203125" bestFit="1" customWidth="1"/>
    <col min="1521" max="1525" width="14.33203125" customWidth="1"/>
    <col min="1526" max="1539" width="2.33203125" customWidth="1"/>
    <col min="1540" max="1540" width="12.21875" customWidth="1"/>
    <col min="1541" max="1541" width="16.6640625" customWidth="1"/>
    <col min="1542" max="1542" width="8.88671875" customWidth="1"/>
    <col min="1543" max="1544" width="9.21875" customWidth="1"/>
    <col min="1545" max="1545" width="8.88671875" customWidth="1"/>
    <col min="1546" max="1546" width="16.5546875" customWidth="1"/>
    <col min="1773" max="1773" width="2.33203125" customWidth="1"/>
    <col min="1776" max="1776" width="17.33203125" bestFit="1" customWidth="1"/>
    <col min="1777" max="1781" width="14.33203125" customWidth="1"/>
    <col min="1782" max="1795" width="2.33203125" customWidth="1"/>
    <col min="1796" max="1796" width="12.21875" customWidth="1"/>
    <col min="1797" max="1797" width="16.6640625" customWidth="1"/>
    <col min="1798" max="1798" width="8.88671875" customWidth="1"/>
    <col min="1799" max="1800" width="9.21875" customWidth="1"/>
    <col min="1801" max="1801" width="8.88671875" customWidth="1"/>
    <col min="1802" max="1802" width="16.5546875" customWidth="1"/>
    <col min="2029" max="2029" width="2.33203125" customWidth="1"/>
    <col min="2032" max="2032" width="17.33203125" bestFit="1" customWidth="1"/>
    <col min="2033" max="2037" width="14.33203125" customWidth="1"/>
    <col min="2038" max="2051" width="2.33203125" customWidth="1"/>
    <col min="2052" max="2052" width="12.21875" customWidth="1"/>
    <col min="2053" max="2053" width="16.6640625" customWidth="1"/>
    <col min="2054" max="2054" width="8.88671875" customWidth="1"/>
    <col min="2055" max="2056" width="9.21875" customWidth="1"/>
    <col min="2057" max="2057" width="8.88671875" customWidth="1"/>
    <col min="2058" max="2058" width="16.5546875" customWidth="1"/>
    <col min="2285" max="2285" width="2.33203125" customWidth="1"/>
    <col min="2288" max="2288" width="17.33203125" bestFit="1" customWidth="1"/>
    <col min="2289" max="2293" width="14.33203125" customWidth="1"/>
    <col min="2294" max="2307" width="2.33203125" customWidth="1"/>
    <col min="2308" max="2308" width="12.21875" customWidth="1"/>
    <col min="2309" max="2309" width="16.6640625" customWidth="1"/>
    <col min="2310" max="2310" width="8.88671875" customWidth="1"/>
    <col min="2311" max="2312" width="9.21875" customWidth="1"/>
    <col min="2313" max="2313" width="8.88671875" customWidth="1"/>
    <col min="2314" max="2314" width="16.5546875" customWidth="1"/>
    <col min="2541" max="2541" width="2.33203125" customWidth="1"/>
    <col min="2544" max="2544" width="17.33203125" bestFit="1" customWidth="1"/>
    <col min="2545" max="2549" width="14.33203125" customWidth="1"/>
    <col min="2550" max="2563" width="2.33203125" customWidth="1"/>
    <col min="2564" max="2564" width="12.21875" customWidth="1"/>
    <col min="2565" max="2565" width="16.6640625" customWidth="1"/>
    <col min="2566" max="2566" width="8.88671875" customWidth="1"/>
    <col min="2567" max="2568" width="9.21875" customWidth="1"/>
    <col min="2569" max="2569" width="8.88671875" customWidth="1"/>
    <col min="2570" max="2570" width="16.5546875" customWidth="1"/>
    <col min="2797" max="2797" width="2.33203125" customWidth="1"/>
    <col min="2800" max="2800" width="17.33203125" bestFit="1" customWidth="1"/>
    <col min="2801" max="2805" width="14.33203125" customWidth="1"/>
    <col min="2806" max="2819" width="2.33203125" customWidth="1"/>
    <col min="2820" max="2820" width="12.21875" customWidth="1"/>
    <col min="2821" max="2821" width="16.6640625" customWidth="1"/>
    <col min="2822" max="2822" width="8.88671875" customWidth="1"/>
    <col min="2823" max="2824" width="9.21875" customWidth="1"/>
    <col min="2825" max="2825" width="8.88671875" customWidth="1"/>
    <col min="2826" max="2826" width="16.5546875" customWidth="1"/>
    <col min="3053" max="3053" width="2.33203125" customWidth="1"/>
    <col min="3056" max="3056" width="17.33203125" bestFit="1" customWidth="1"/>
    <col min="3057" max="3061" width="14.33203125" customWidth="1"/>
    <col min="3062" max="3075" width="2.33203125" customWidth="1"/>
    <col min="3076" max="3076" width="12.21875" customWidth="1"/>
    <col min="3077" max="3077" width="16.6640625" customWidth="1"/>
    <col min="3078" max="3078" width="8.88671875" customWidth="1"/>
    <col min="3079" max="3080" width="9.21875" customWidth="1"/>
    <col min="3081" max="3081" width="8.88671875" customWidth="1"/>
    <col min="3082" max="3082" width="16.5546875" customWidth="1"/>
    <col min="3309" max="3309" width="2.33203125" customWidth="1"/>
    <col min="3312" max="3312" width="17.33203125" bestFit="1" customWidth="1"/>
    <col min="3313" max="3317" width="14.33203125" customWidth="1"/>
    <col min="3318" max="3331" width="2.33203125" customWidth="1"/>
    <col min="3332" max="3332" width="12.21875" customWidth="1"/>
    <col min="3333" max="3333" width="16.6640625" customWidth="1"/>
    <col min="3334" max="3334" width="8.88671875" customWidth="1"/>
    <col min="3335" max="3336" width="9.21875" customWidth="1"/>
    <col min="3337" max="3337" width="8.88671875" customWidth="1"/>
    <col min="3338" max="3338" width="16.5546875" customWidth="1"/>
    <col min="3565" max="3565" width="2.33203125" customWidth="1"/>
    <col min="3568" max="3568" width="17.33203125" bestFit="1" customWidth="1"/>
    <col min="3569" max="3573" width="14.33203125" customWidth="1"/>
    <col min="3574" max="3587" width="2.33203125" customWidth="1"/>
    <col min="3588" max="3588" width="12.21875" customWidth="1"/>
    <col min="3589" max="3589" width="16.6640625" customWidth="1"/>
    <col min="3590" max="3590" width="8.88671875" customWidth="1"/>
    <col min="3591" max="3592" width="9.21875" customWidth="1"/>
    <col min="3593" max="3593" width="8.88671875" customWidth="1"/>
    <col min="3594" max="3594" width="16.5546875" customWidth="1"/>
    <col min="3821" max="3821" width="2.33203125" customWidth="1"/>
    <col min="3824" max="3824" width="17.33203125" bestFit="1" customWidth="1"/>
    <col min="3825" max="3829" width="14.33203125" customWidth="1"/>
    <col min="3830" max="3843" width="2.33203125" customWidth="1"/>
    <col min="3844" max="3844" width="12.21875" customWidth="1"/>
    <col min="3845" max="3845" width="16.6640625" customWidth="1"/>
    <col min="3846" max="3846" width="8.88671875" customWidth="1"/>
    <col min="3847" max="3848" width="9.21875" customWidth="1"/>
    <col min="3849" max="3849" width="8.88671875" customWidth="1"/>
    <col min="3850" max="3850" width="16.5546875" customWidth="1"/>
    <col min="4077" max="4077" width="2.33203125" customWidth="1"/>
    <col min="4080" max="4080" width="17.33203125" bestFit="1" customWidth="1"/>
    <col min="4081" max="4085" width="14.33203125" customWidth="1"/>
    <col min="4086" max="4099" width="2.33203125" customWidth="1"/>
    <col min="4100" max="4100" width="12.21875" customWidth="1"/>
    <col min="4101" max="4101" width="16.6640625" customWidth="1"/>
    <col min="4102" max="4102" width="8.88671875" customWidth="1"/>
    <col min="4103" max="4104" width="9.21875" customWidth="1"/>
    <col min="4105" max="4105" width="8.88671875" customWidth="1"/>
    <col min="4106" max="4106" width="16.5546875" customWidth="1"/>
    <col min="4333" max="4333" width="2.33203125" customWidth="1"/>
    <col min="4336" max="4336" width="17.33203125" bestFit="1" customWidth="1"/>
    <col min="4337" max="4341" width="14.33203125" customWidth="1"/>
    <col min="4342" max="4355" width="2.33203125" customWidth="1"/>
    <col min="4356" max="4356" width="12.21875" customWidth="1"/>
    <col min="4357" max="4357" width="16.6640625" customWidth="1"/>
    <col min="4358" max="4358" width="8.88671875" customWidth="1"/>
    <col min="4359" max="4360" width="9.21875" customWidth="1"/>
    <col min="4361" max="4361" width="8.88671875" customWidth="1"/>
    <col min="4362" max="4362" width="16.5546875" customWidth="1"/>
    <col min="4589" max="4589" width="2.33203125" customWidth="1"/>
    <col min="4592" max="4592" width="17.33203125" bestFit="1" customWidth="1"/>
    <col min="4593" max="4597" width="14.33203125" customWidth="1"/>
    <col min="4598" max="4611" width="2.33203125" customWidth="1"/>
    <col min="4612" max="4612" width="12.21875" customWidth="1"/>
    <col min="4613" max="4613" width="16.6640625" customWidth="1"/>
    <col min="4614" max="4614" width="8.88671875" customWidth="1"/>
    <col min="4615" max="4616" width="9.21875" customWidth="1"/>
    <col min="4617" max="4617" width="8.88671875" customWidth="1"/>
    <col min="4618" max="4618" width="16.5546875" customWidth="1"/>
    <col min="4845" max="4845" width="2.33203125" customWidth="1"/>
    <col min="4848" max="4848" width="17.33203125" bestFit="1" customWidth="1"/>
    <col min="4849" max="4853" width="14.33203125" customWidth="1"/>
    <col min="4854" max="4867" width="2.33203125" customWidth="1"/>
    <col min="4868" max="4868" width="12.21875" customWidth="1"/>
    <col min="4869" max="4869" width="16.6640625" customWidth="1"/>
    <col min="4870" max="4870" width="8.88671875" customWidth="1"/>
    <col min="4871" max="4872" width="9.21875" customWidth="1"/>
    <col min="4873" max="4873" width="8.88671875" customWidth="1"/>
    <col min="4874" max="4874" width="16.5546875" customWidth="1"/>
    <col min="5101" max="5101" width="2.33203125" customWidth="1"/>
    <col min="5104" max="5104" width="17.33203125" bestFit="1" customWidth="1"/>
    <col min="5105" max="5109" width="14.33203125" customWidth="1"/>
    <col min="5110" max="5123" width="2.33203125" customWidth="1"/>
    <col min="5124" max="5124" width="12.21875" customWidth="1"/>
    <col min="5125" max="5125" width="16.6640625" customWidth="1"/>
    <col min="5126" max="5126" width="8.88671875" customWidth="1"/>
    <col min="5127" max="5128" width="9.21875" customWidth="1"/>
    <col min="5129" max="5129" width="8.88671875" customWidth="1"/>
    <col min="5130" max="5130" width="16.5546875" customWidth="1"/>
    <col min="5357" max="5357" width="2.33203125" customWidth="1"/>
    <col min="5360" max="5360" width="17.33203125" bestFit="1" customWidth="1"/>
    <col min="5361" max="5365" width="14.33203125" customWidth="1"/>
    <col min="5366" max="5379" width="2.33203125" customWidth="1"/>
    <col min="5380" max="5380" width="12.21875" customWidth="1"/>
    <col min="5381" max="5381" width="16.6640625" customWidth="1"/>
    <col min="5382" max="5382" width="8.88671875" customWidth="1"/>
    <col min="5383" max="5384" width="9.21875" customWidth="1"/>
    <col min="5385" max="5385" width="8.88671875" customWidth="1"/>
    <col min="5386" max="5386" width="16.5546875" customWidth="1"/>
    <col min="5613" max="5613" width="2.33203125" customWidth="1"/>
    <col min="5616" max="5616" width="17.33203125" bestFit="1" customWidth="1"/>
    <col min="5617" max="5621" width="14.33203125" customWidth="1"/>
    <col min="5622" max="5635" width="2.33203125" customWidth="1"/>
    <col min="5636" max="5636" width="12.21875" customWidth="1"/>
    <col min="5637" max="5637" width="16.6640625" customWidth="1"/>
    <col min="5638" max="5638" width="8.88671875" customWidth="1"/>
    <col min="5639" max="5640" width="9.21875" customWidth="1"/>
    <col min="5641" max="5641" width="8.88671875" customWidth="1"/>
    <col min="5642" max="5642" width="16.5546875" customWidth="1"/>
    <col min="5869" max="5869" width="2.33203125" customWidth="1"/>
    <col min="5872" max="5872" width="17.33203125" bestFit="1" customWidth="1"/>
    <col min="5873" max="5877" width="14.33203125" customWidth="1"/>
    <col min="5878" max="5891" width="2.33203125" customWidth="1"/>
    <col min="5892" max="5892" width="12.21875" customWidth="1"/>
    <col min="5893" max="5893" width="16.6640625" customWidth="1"/>
    <col min="5894" max="5894" width="8.88671875" customWidth="1"/>
    <col min="5895" max="5896" width="9.21875" customWidth="1"/>
    <col min="5897" max="5897" width="8.88671875" customWidth="1"/>
    <col min="5898" max="5898" width="16.5546875" customWidth="1"/>
    <col min="6125" max="6125" width="2.33203125" customWidth="1"/>
    <col min="6128" max="6128" width="17.33203125" bestFit="1" customWidth="1"/>
    <col min="6129" max="6133" width="14.33203125" customWidth="1"/>
    <col min="6134" max="6147" width="2.33203125" customWidth="1"/>
    <col min="6148" max="6148" width="12.21875" customWidth="1"/>
    <col min="6149" max="6149" width="16.6640625" customWidth="1"/>
    <col min="6150" max="6150" width="8.88671875" customWidth="1"/>
    <col min="6151" max="6152" width="9.21875" customWidth="1"/>
    <col min="6153" max="6153" width="8.88671875" customWidth="1"/>
    <col min="6154" max="6154" width="16.5546875" customWidth="1"/>
    <col min="6381" max="6381" width="2.33203125" customWidth="1"/>
    <col min="6384" max="6384" width="17.33203125" bestFit="1" customWidth="1"/>
    <col min="6385" max="6389" width="14.33203125" customWidth="1"/>
    <col min="6390" max="6403" width="2.33203125" customWidth="1"/>
    <col min="6404" max="6404" width="12.21875" customWidth="1"/>
    <col min="6405" max="6405" width="16.6640625" customWidth="1"/>
    <col min="6406" max="6406" width="8.88671875" customWidth="1"/>
    <col min="6407" max="6408" width="9.21875" customWidth="1"/>
    <col min="6409" max="6409" width="8.88671875" customWidth="1"/>
    <col min="6410" max="6410" width="16.5546875" customWidth="1"/>
    <col min="6637" max="6637" width="2.33203125" customWidth="1"/>
    <col min="6640" max="6640" width="17.33203125" bestFit="1" customWidth="1"/>
    <col min="6641" max="6645" width="14.33203125" customWidth="1"/>
    <col min="6646" max="6659" width="2.33203125" customWidth="1"/>
    <col min="6660" max="6660" width="12.21875" customWidth="1"/>
    <col min="6661" max="6661" width="16.6640625" customWidth="1"/>
    <col min="6662" max="6662" width="8.88671875" customWidth="1"/>
    <col min="6663" max="6664" width="9.21875" customWidth="1"/>
    <col min="6665" max="6665" width="8.88671875" customWidth="1"/>
    <col min="6666" max="6666" width="16.5546875" customWidth="1"/>
    <col min="6893" max="6893" width="2.33203125" customWidth="1"/>
    <col min="6896" max="6896" width="17.33203125" bestFit="1" customWidth="1"/>
    <col min="6897" max="6901" width="14.33203125" customWidth="1"/>
    <col min="6902" max="6915" width="2.33203125" customWidth="1"/>
    <col min="6916" max="6916" width="12.21875" customWidth="1"/>
    <col min="6917" max="6917" width="16.6640625" customWidth="1"/>
    <col min="6918" max="6918" width="8.88671875" customWidth="1"/>
    <col min="6919" max="6920" width="9.21875" customWidth="1"/>
    <col min="6921" max="6921" width="8.88671875" customWidth="1"/>
    <col min="6922" max="6922" width="16.5546875" customWidth="1"/>
    <col min="7149" max="7149" width="2.33203125" customWidth="1"/>
    <col min="7152" max="7152" width="17.33203125" bestFit="1" customWidth="1"/>
    <col min="7153" max="7157" width="14.33203125" customWidth="1"/>
    <col min="7158" max="7171" width="2.33203125" customWidth="1"/>
    <col min="7172" max="7172" width="12.21875" customWidth="1"/>
    <col min="7173" max="7173" width="16.6640625" customWidth="1"/>
    <col min="7174" max="7174" width="8.88671875" customWidth="1"/>
    <col min="7175" max="7176" width="9.21875" customWidth="1"/>
    <col min="7177" max="7177" width="8.88671875" customWidth="1"/>
    <col min="7178" max="7178" width="16.5546875" customWidth="1"/>
    <col min="7405" max="7405" width="2.33203125" customWidth="1"/>
    <col min="7408" max="7408" width="17.33203125" bestFit="1" customWidth="1"/>
    <col min="7409" max="7413" width="14.33203125" customWidth="1"/>
    <col min="7414" max="7427" width="2.33203125" customWidth="1"/>
    <col min="7428" max="7428" width="12.21875" customWidth="1"/>
    <col min="7429" max="7429" width="16.6640625" customWidth="1"/>
    <col min="7430" max="7430" width="8.88671875" customWidth="1"/>
    <col min="7431" max="7432" width="9.21875" customWidth="1"/>
    <col min="7433" max="7433" width="8.88671875" customWidth="1"/>
    <col min="7434" max="7434" width="16.5546875" customWidth="1"/>
    <col min="7661" max="7661" width="2.33203125" customWidth="1"/>
    <col min="7664" max="7664" width="17.33203125" bestFit="1" customWidth="1"/>
    <col min="7665" max="7669" width="14.33203125" customWidth="1"/>
    <col min="7670" max="7683" width="2.33203125" customWidth="1"/>
    <col min="7684" max="7684" width="12.21875" customWidth="1"/>
    <col min="7685" max="7685" width="16.6640625" customWidth="1"/>
    <col min="7686" max="7686" width="8.88671875" customWidth="1"/>
    <col min="7687" max="7688" width="9.21875" customWidth="1"/>
    <col min="7689" max="7689" width="8.88671875" customWidth="1"/>
    <col min="7690" max="7690" width="16.5546875" customWidth="1"/>
    <col min="7917" max="7917" width="2.33203125" customWidth="1"/>
    <col min="7920" max="7920" width="17.33203125" bestFit="1" customWidth="1"/>
    <col min="7921" max="7925" width="14.33203125" customWidth="1"/>
    <col min="7926" max="7939" width="2.33203125" customWidth="1"/>
    <col min="7940" max="7940" width="12.21875" customWidth="1"/>
    <col min="7941" max="7941" width="16.6640625" customWidth="1"/>
    <col min="7942" max="7942" width="8.88671875" customWidth="1"/>
    <col min="7943" max="7944" width="9.21875" customWidth="1"/>
    <col min="7945" max="7945" width="8.88671875" customWidth="1"/>
    <col min="7946" max="7946" width="16.5546875" customWidth="1"/>
    <col min="8173" max="8173" width="2.33203125" customWidth="1"/>
    <col min="8176" max="8176" width="17.33203125" bestFit="1" customWidth="1"/>
    <col min="8177" max="8181" width="14.33203125" customWidth="1"/>
    <col min="8182" max="8195" width="2.33203125" customWidth="1"/>
    <col min="8196" max="8196" width="12.21875" customWidth="1"/>
    <col min="8197" max="8197" width="16.6640625" customWidth="1"/>
    <col min="8198" max="8198" width="8.88671875" customWidth="1"/>
    <col min="8199" max="8200" width="9.21875" customWidth="1"/>
    <col min="8201" max="8201" width="8.88671875" customWidth="1"/>
    <col min="8202" max="8202" width="16.5546875" customWidth="1"/>
    <col min="8429" max="8429" width="2.33203125" customWidth="1"/>
    <col min="8432" max="8432" width="17.33203125" bestFit="1" customWidth="1"/>
    <col min="8433" max="8437" width="14.33203125" customWidth="1"/>
    <col min="8438" max="8451" width="2.33203125" customWidth="1"/>
    <col min="8452" max="8452" width="12.21875" customWidth="1"/>
    <col min="8453" max="8453" width="16.6640625" customWidth="1"/>
    <col min="8454" max="8454" width="8.88671875" customWidth="1"/>
    <col min="8455" max="8456" width="9.21875" customWidth="1"/>
    <col min="8457" max="8457" width="8.88671875" customWidth="1"/>
    <col min="8458" max="8458" width="16.5546875" customWidth="1"/>
    <col min="8685" max="8685" width="2.33203125" customWidth="1"/>
    <col min="8688" max="8688" width="17.33203125" bestFit="1" customWidth="1"/>
    <col min="8689" max="8693" width="14.33203125" customWidth="1"/>
    <col min="8694" max="8707" width="2.33203125" customWidth="1"/>
    <col min="8708" max="8708" width="12.21875" customWidth="1"/>
    <col min="8709" max="8709" width="16.6640625" customWidth="1"/>
    <col min="8710" max="8710" width="8.88671875" customWidth="1"/>
    <col min="8711" max="8712" width="9.21875" customWidth="1"/>
    <col min="8713" max="8713" width="8.88671875" customWidth="1"/>
    <col min="8714" max="8714" width="16.5546875" customWidth="1"/>
    <col min="8941" max="8941" width="2.33203125" customWidth="1"/>
    <col min="8944" max="8944" width="17.33203125" bestFit="1" customWidth="1"/>
    <col min="8945" max="8949" width="14.33203125" customWidth="1"/>
    <col min="8950" max="8963" width="2.33203125" customWidth="1"/>
    <col min="8964" max="8964" width="12.21875" customWidth="1"/>
    <col min="8965" max="8965" width="16.6640625" customWidth="1"/>
    <col min="8966" max="8966" width="8.88671875" customWidth="1"/>
    <col min="8967" max="8968" width="9.21875" customWidth="1"/>
    <col min="8969" max="8969" width="8.88671875" customWidth="1"/>
    <col min="8970" max="8970" width="16.5546875" customWidth="1"/>
    <col min="9197" max="9197" width="2.33203125" customWidth="1"/>
    <col min="9200" max="9200" width="17.33203125" bestFit="1" customWidth="1"/>
    <col min="9201" max="9205" width="14.33203125" customWidth="1"/>
    <col min="9206" max="9219" width="2.33203125" customWidth="1"/>
    <col min="9220" max="9220" width="12.21875" customWidth="1"/>
    <col min="9221" max="9221" width="16.6640625" customWidth="1"/>
    <col min="9222" max="9222" width="8.88671875" customWidth="1"/>
    <col min="9223" max="9224" width="9.21875" customWidth="1"/>
    <col min="9225" max="9225" width="8.88671875" customWidth="1"/>
    <col min="9226" max="9226" width="16.5546875" customWidth="1"/>
    <col min="9453" max="9453" width="2.33203125" customWidth="1"/>
    <col min="9456" max="9456" width="17.33203125" bestFit="1" customWidth="1"/>
    <col min="9457" max="9461" width="14.33203125" customWidth="1"/>
    <col min="9462" max="9475" width="2.33203125" customWidth="1"/>
    <col min="9476" max="9476" width="12.21875" customWidth="1"/>
    <col min="9477" max="9477" width="16.6640625" customWidth="1"/>
    <col min="9478" max="9478" width="8.88671875" customWidth="1"/>
    <col min="9479" max="9480" width="9.21875" customWidth="1"/>
    <col min="9481" max="9481" width="8.88671875" customWidth="1"/>
    <col min="9482" max="9482" width="16.5546875" customWidth="1"/>
    <col min="9709" max="9709" width="2.33203125" customWidth="1"/>
    <col min="9712" max="9712" width="17.33203125" bestFit="1" customWidth="1"/>
    <col min="9713" max="9717" width="14.33203125" customWidth="1"/>
    <col min="9718" max="9731" width="2.33203125" customWidth="1"/>
    <col min="9732" max="9732" width="12.21875" customWidth="1"/>
    <col min="9733" max="9733" width="16.6640625" customWidth="1"/>
    <col min="9734" max="9734" width="8.88671875" customWidth="1"/>
    <col min="9735" max="9736" width="9.21875" customWidth="1"/>
    <col min="9737" max="9737" width="8.88671875" customWidth="1"/>
    <col min="9738" max="9738" width="16.5546875" customWidth="1"/>
    <col min="9965" max="9965" width="2.33203125" customWidth="1"/>
    <col min="9968" max="9968" width="17.33203125" bestFit="1" customWidth="1"/>
    <col min="9969" max="9973" width="14.33203125" customWidth="1"/>
    <col min="9974" max="9987" width="2.33203125" customWidth="1"/>
    <col min="9988" max="9988" width="12.21875" customWidth="1"/>
    <col min="9989" max="9989" width="16.6640625" customWidth="1"/>
    <col min="9990" max="9990" width="8.88671875" customWidth="1"/>
    <col min="9991" max="9992" width="9.21875" customWidth="1"/>
    <col min="9993" max="9993" width="8.88671875" customWidth="1"/>
    <col min="9994" max="9994" width="16.5546875" customWidth="1"/>
    <col min="10221" max="10221" width="2.33203125" customWidth="1"/>
    <col min="10224" max="10224" width="17.33203125" bestFit="1" customWidth="1"/>
    <col min="10225" max="10229" width="14.33203125" customWidth="1"/>
    <col min="10230" max="10243" width="2.33203125" customWidth="1"/>
    <col min="10244" max="10244" width="12.21875" customWidth="1"/>
    <col min="10245" max="10245" width="16.6640625" customWidth="1"/>
    <col min="10246" max="10246" width="8.88671875" customWidth="1"/>
    <col min="10247" max="10248" width="9.21875" customWidth="1"/>
    <col min="10249" max="10249" width="8.88671875" customWidth="1"/>
    <col min="10250" max="10250" width="16.5546875" customWidth="1"/>
    <col min="10477" max="10477" width="2.33203125" customWidth="1"/>
    <col min="10480" max="10480" width="17.33203125" bestFit="1" customWidth="1"/>
    <col min="10481" max="10485" width="14.33203125" customWidth="1"/>
    <col min="10486" max="10499" width="2.33203125" customWidth="1"/>
    <col min="10500" max="10500" width="12.21875" customWidth="1"/>
    <col min="10501" max="10501" width="16.6640625" customWidth="1"/>
    <col min="10502" max="10502" width="8.88671875" customWidth="1"/>
    <col min="10503" max="10504" width="9.21875" customWidth="1"/>
    <col min="10505" max="10505" width="8.88671875" customWidth="1"/>
    <col min="10506" max="10506" width="16.5546875" customWidth="1"/>
    <col min="10733" max="10733" width="2.33203125" customWidth="1"/>
    <col min="10736" max="10736" width="17.33203125" bestFit="1" customWidth="1"/>
    <col min="10737" max="10741" width="14.33203125" customWidth="1"/>
    <col min="10742" max="10755" width="2.33203125" customWidth="1"/>
    <col min="10756" max="10756" width="12.21875" customWidth="1"/>
    <col min="10757" max="10757" width="16.6640625" customWidth="1"/>
    <col min="10758" max="10758" width="8.88671875" customWidth="1"/>
    <col min="10759" max="10760" width="9.21875" customWidth="1"/>
    <col min="10761" max="10761" width="8.88671875" customWidth="1"/>
    <col min="10762" max="10762" width="16.5546875" customWidth="1"/>
    <col min="10989" max="10989" width="2.33203125" customWidth="1"/>
    <col min="10992" max="10992" width="17.33203125" bestFit="1" customWidth="1"/>
    <col min="10993" max="10997" width="14.33203125" customWidth="1"/>
    <col min="10998" max="11011" width="2.33203125" customWidth="1"/>
    <col min="11012" max="11012" width="12.21875" customWidth="1"/>
    <col min="11013" max="11013" width="16.6640625" customWidth="1"/>
    <col min="11014" max="11014" width="8.88671875" customWidth="1"/>
    <col min="11015" max="11016" width="9.21875" customWidth="1"/>
    <col min="11017" max="11017" width="8.88671875" customWidth="1"/>
    <col min="11018" max="11018" width="16.5546875" customWidth="1"/>
    <col min="11245" max="11245" width="2.33203125" customWidth="1"/>
    <col min="11248" max="11248" width="17.33203125" bestFit="1" customWidth="1"/>
    <col min="11249" max="11253" width="14.33203125" customWidth="1"/>
    <col min="11254" max="11267" width="2.33203125" customWidth="1"/>
    <col min="11268" max="11268" width="12.21875" customWidth="1"/>
    <col min="11269" max="11269" width="16.6640625" customWidth="1"/>
    <col min="11270" max="11270" width="8.88671875" customWidth="1"/>
    <col min="11271" max="11272" width="9.21875" customWidth="1"/>
    <col min="11273" max="11273" width="8.88671875" customWidth="1"/>
    <col min="11274" max="11274" width="16.5546875" customWidth="1"/>
    <col min="11501" max="11501" width="2.33203125" customWidth="1"/>
    <col min="11504" max="11504" width="17.33203125" bestFit="1" customWidth="1"/>
    <col min="11505" max="11509" width="14.33203125" customWidth="1"/>
    <col min="11510" max="11523" width="2.33203125" customWidth="1"/>
    <col min="11524" max="11524" width="12.21875" customWidth="1"/>
    <col min="11525" max="11525" width="16.6640625" customWidth="1"/>
    <col min="11526" max="11526" width="8.88671875" customWidth="1"/>
    <col min="11527" max="11528" width="9.21875" customWidth="1"/>
    <col min="11529" max="11529" width="8.88671875" customWidth="1"/>
    <col min="11530" max="11530" width="16.5546875" customWidth="1"/>
    <col min="11757" max="11757" width="2.33203125" customWidth="1"/>
    <col min="11760" max="11760" width="17.33203125" bestFit="1" customWidth="1"/>
    <col min="11761" max="11765" width="14.33203125" customWidth="1"/>
    <col min="11766" max="11779" width="2.33203125" customWidth="1"/>
    <col min="11780" max="11780" width="12.21875" customWidth="1"/>
    <col min="11781" max="11781" width="16.6640625" customWidth="1"/>
    <col min="11782" max="11782" width="8.88671875" customWidth="1"/>
    <col min="11783" max="11784" width="9.21875" customWidth="1"/>
    <col min="11785" max="11785" width="8.88671875" customWidth="1"/>
    <col min="11786" max="11786" width="16.5546875" customWidth="1"/>
    <col min="12013" max="12013" width="2.33203125" customWidth="1"/>
    <col min="12016" max="12016" width="17.33203125" bestFit="1" customWidth="1"/>
    <col min="12017" max="12021" width="14.33203125" customWidth="1"/>
    <col min="12022" max="12035" width="2.33203125" customWidth="1"/>
    <col min="12036" max="12036" width="12.21875" customWidth="1"/>
    <col min="12037" max="12037" width="16.6640625" customWidth="1"/>
    <col min="12038" max="12038" width="8.88671875" customWidth="1"/>
    <col min="12039" max="12040" width="9.21875" customWidth="1"/>
    <col min="12041" max="12041" width="8.88671875" customWidth="1"/>
    <col min="12042" max="12042" width="16.5546875" customWidth="1"/>
    <col min="12269" max="12269" width="2.33203125" customWidth="1"/>
    <col min="12272" max="12272" width="17.33203125" bestFit="1" customWidth="1"/>
    <col min="12273" max="12277" width="14.33203125" customWidth="1"/>
    <col min="12278" max="12291" width="2.33203125" customWidth="1"/>
    <col min="12292" max="12292" width="12.21875" customWidth="1"/>
    <col min="12293" max="12293" width="16.6640625" customWidth="1"/>
    <col min="12294" max="12294" width="8.88671875" customWidth="1"/>
    <col min="12295" max="12296" width="9.21875" customWidth="1"/>
    <col min="12297" max="12297" width="8.88671875" customWidth="1"/>
    <col min="12298" max="12298" width="16.5546875" customWidth="1"/>
    <col min="12525" max="12525" width="2.33203125" customWidth="1"/>
    <col min="12528" max="12528" width="17.33203125" bestFit="1" customWidth="1"/>
    <col min="12529" max="12533" width="14.33203125" customWidth="1"/>
    <col min="12534" max="12547" width="2.33203125" customWidth="1"/>
    <col min="12548" max="12548" width="12.21875" customWidth="1"/>
    <col min="12549" max="12549" width="16.6640625" customWidth="1"/>
    <col min="12550" max="12550" width="8.88671875" customWidth="1"/>
    <col min="12551" max="12552" width="9.21875" customWidth="1"/>
    <col min="12553" max="12553" width="8.88671875" customWidth="1"/>
    <col min="12554" max="12554" width="16.5546875" customWidth="1"/>
    <col min="12781" max="12781" width="2.33203125" customWidth="1"/>
    <col min="12784" max="12784" width="17.33203125" bestFit="1" customWidth="1"/>
    <col min="12785" max="12789" width="14.33203125" customWidth="1"/>
    <col min="12790" max="12803" width="2.33203125" customWidth="1"/>
    <col min="12804" max="12804" width="12.21875" customWidth="1"/>
    <col min="12805" max="12805" width="16.6640625" customWidth="1"/>
    <col min="12806" max="12806" width="8.88671875" customWidth="1"/>
    <col min="12807" max="12808" width="9.21875" customWidth="1"/>
    <col min="12809" max="12809" width="8.88671875" customWidth="1"/>
    <col min="12810" max="12810" width="16.5546875" customWidth="1"/>
    <col min="13037" max="13037" width="2.33203125" customWidth="1"/>
    <col min="13040" max="13040" width="17.33203125" bestFit="1" customWidth="1"/>
    <col min="13041" max="13045" width="14.33203125" customWidth="1"/>
    <col min="13046" max="13059" width="2.33203125" customWidth="1"/>
    <col min="13060" max="13060" width="12.21875" customWidth="1"/>
    <col min="13061" max="13061" width="16.6640625" customWidth="1"/>
    <col min="13062" max="13062" width="8.88671875" customWidth="1"/>
    <col min="13063" max="13064" width="9.21875" customWidth="1"/>
    <col min="13065" max="13065" width="8.88671875" customWidth="1"/>
    <col min="13066" max="13066" width="16.5546875" customWidth="1"/>
    <col min="13293" max="13293" width="2.33203125" customWidth="1"/>
    <col min="13296" max="13296" width="17.33203125" bestFit="1" customWidth="1"/>
    <col min="13297" max="13301" width="14.33203125" customWidth="1"/>
    <col min="13302" max="13315" width="2.33203125" customWidth="1"/>
    <col min="13316" max="13316" width="12.21875" customWidth="1"/>
    <col min="13317" max="13317" width="16.6640625" customWidth="1"/>
    <col min="13318" max="13318" width="8.88671875" customWidth="1"/>
    <col min="13319" max="13320" width="9.21875" customWidth="1"/>
    <col min="13321" max="13321" width="8.88671875" customWidth="1"/>
    <col min="13322" max="13322" width="16.5546875" customWidth="1"/>
    <col min="13549" max="13549" width="2.33203125" customWidth="1"/>
    <col min="13552" max="13552" width="17.33203125" bestFit="1" customWidth="1"/>
    <col min="13553" max="13557" width="14.33203125" customWidth="1"/>
    <col min="13558" max="13571" width="2.33203125" customWidth="1"/>
    <col min="13572" max="13572" width="12.21875" customWidth="1"/>
    <col min="13573" max="13573" width="16.6640625" customWidth="1"/>
    <col min="13574" max="13574" width="8.88671875" customWidth="1"/>
    <col min="13575" max="13576" width="9.21875" customWidth="1"/>
    <col min="13577" max="13577" width="8.88671875" customWidth="1"/>
    <col min="13578" max="13578" width="16.5546875" customWidth="1"/>
    <col min="13805" max="13805" width="2.33203125" customWidth="1"/>
    <col min="13808" max="13808" width="17.33203125" bestFit="1" customWidth="1"/>
    <col min="13809" max="13813" width="14.33203125" customWidth="1"/>
    <col min="13814" max="13827" width="2.33203125" customWidth="1"/>
    <col min="13828" max="13828" width="12.21875" customWidth="1"/>
    <col min="13829" max="13829" width="16.6640625" customWidth="1"/>
    <col min="13830" max="13830" width="8.88671875" customWidth="1"/>
    <col min="13831" max="13832" width="9.21875" customWidth="1"/>
    <col min="13833" max="13833" width="8.88671875" customWidth="1"/>
    <col min="13834" max="13834" width="16.5546875" customWidth="1"/>
    <col min="14061" max="14061" width="2.33203125" customWidth="1"/>
    <col min="14064" max="14064" width="17.33203125" bestFit="1" customWidth="1"/>
    <col min="14065" max="14069" width="14.33203125" customWidth="1"/>
    <col min="14070" max="14083" width="2.33203125" customWidth="1"/>
    <col min="14084" max="14084" width="12.21875" customWidth="1"/>
    <col min="14085" max="14085" width="16.6640625" customWidth="1"/>
    <col min="14086" max="14086" width="8.88671875" customWidth="1"/>
    <col min="14087" max="14088" width="9.21875" customWidth="1"/>
    <col min="14089" max="14089" width="8.88671875" customWidth="1"/>
    <col min="14090" max="14090" width="16.5546875" customWidth="1"/>
    <col min="14317" max="14317" width="2.33203125" customWidth="1"/>
    <col min="14320" max="14320" width="17.33203125" bestFit="1" customWidth="1"/>
    <col min="14321" max="14325" width="14.33203125" customWidth="1"/>
    <col min="14326" max="14339" width="2.33203125" customWidth="1"/>
    <col min="14340" max="14340" width="12.21875" customWidth="1"/>
    <col min="14341" max="14341" width="16.6640625" customWidth="1"/>
    <col min="14342" max="14342" width="8.88671875" customWidth="1"/>
    <col min="14343" max="14344" width="9.21875" customWidth="1"/>
    <col min="14345" max="14345" width="8.88671875" customWidth="1"/>
    <col min="14346" max="14346" width="16.5546875" customWidth="1"/>
    <col min="14573" max="14573" width="2.33203125" customWidth="1"/>
    <col min="14576" max="14576" width="17.33203125" bestFit="1" customWidth="1"/>
    <col min="14577" max="14581" width="14.33203125" customWidth="1"/>
    <col min="14582" max="14595" width="2.33203125" customWidth="1"/>
    <col min="14596" max="14596" width="12.21875" customWidth="1"/>
    <col min="14597" max="14597" width="16.6640625" customWidth="1"/>
    <col min="14598" max="14598" width="8.88671875" customWidth="1"/>
    <col min="14599" max="14600" width="9.21875" customWidth="1"/>
    <col min="14601" max="14601" width="8.88671875" customWidth="1"/>
    <col min="14602" max="14602" width="16.5546875" customWidth="1"/>
    <col min="14829" max="14829" width="2.33203125" customWidth="1"/>
    <col min="14832" max="14832" width="17.33203125" bestFit="1" customWidth="1"/>
    <col min="14833" max="14837" width="14.33203125" customWidth="1"/>
    <col min="14838" max="14851" width="2.33203125" customWidth="1"/>
    <col min="14852" max="14852" width="12.21875" customWidth="1"/>
    <col min="14853" max="14853" width="16.6640625" customWidth="1"/>
    <col min="14854" max="14854" width="8.88671875" customWidth="1"/>
    <col min="14855" max="14856" width="9.21875" customWidth="1"/>
    <col min="14857" max="14857" width="8.88671875" customWidth="1"/>
    <col min="14858" max="14858" width="16.5546875" customWidth="1"/>
    <col min="15085" max="15085" width="2.33203125" customWidth="1"/>
    <col min="15088" max="15088" width="17.33203125" bestFit="1" customWidth="1"/>
    <col min="15089" max="15093" width="14.33203125" customWidth="1"/>
    <col min="15094" max="15107" width="2.33203125" customWidth="1"/>
    <col min="15108" max="15108" width="12.21875" customWidth="1"/>
    <col min="15109" max="15109" width="16.6640625" customWidth="1"/>
    <col min="15110" max="15110" width="8.88671875" customWidth="1"/>
    <col min="15111" max="15112" width="9.21875" customWidth="1"/>
    <col min="15113" max="15113" width="8.88671875" customWidth="1"/>
    <col min="15114" max="15114" width="16.5546875" customWidth="1"/>
    <col min="15341" max="15341" width="2.33203125" customWidth="1"/>
    <col min="15344" max="15344" width="17.33203125" bestFit="1" customWidth="1"/>
    <col min="15345" max="15349" width="14.33203125" customWidth="1"/>
    <col min="15350" max="15363" width="2.33203125" customWidth="1"/>
    <col min="15364" max="15364" width="12.21875" customWidth="1"/>
    <col min="15365" max="15365" width="16.6640625" customWidth="1"/>
    <col min="15366" max="15366" width="8.88671875" customWidth="1"/>
    <col min="15367" max="15368" width="9.21875" customWidth="1"/>
    <col min="15369" max="15369" width="8.88671875" customWidth="1"/>
    <col min="15370" max="15370" width="16.5546875" customWidth="1"/>
    <col min="15597" max="15597" width="2.33203125" customWidth="1"/>
    <col min="15600" max="15600" width="17.33203125" bestFit="1" customWidth="1"/>
    <col min="15601" max="15605" width="14.33203125" customWidth="1"/>
    <col min="15606" max="15619" width="2.33203125" customWidth="1"/>
    <col min="15620" max="15620" width="12.21875" customWidth="1"/>
    <col min="15621" max="15621" width="16.6640625" customWidth="1"/>
    <col min="15622" max="15622" width="8.88671875" customWidth="1"/>
    <col min="15623" max="15624" width="9.21875" customWidth="1"/>
    <col min="15625" max="15625" width="8.88671875" customWidth="1"/>
    <col min="15626" max="15626" width="16.5546875" customWidth="1"/>
    <col min="15853" max="15853" width="2.33203125" customWidth="1"/>
    <col min="15856" max="15856" width="17.33203125" bestFit="1" customWidth="1"/>
    <col min="15857" max="15861" width="14.33203125" customWidth="1"/>
    <col min="15862" max="15875" width="2.33203125" customWidth="1"/>
    <col min="15876" max="15876" width="12.21875" customWidth="1"/>
    <col min="15877" max="15877" width="16.6640625" customWidth="1"/>
    <col min="15878" max="15878" width="8.88671875" customWidth="1"/>
    <col min="15879" max="15880" width="9.21875" customWidth="1"/>
    <col min="15881" max="15881" width="8.88671875" customWidth="1"/>
    <col min="15882" max="15882" width="16.5546875" customWidth="1"/>
    <col min="16109" max="16109" width="2.33203125" customWidth="1"/>
    <col min="16112" max="16112" width="17.33203125" bestFit="1" customWidth="1"/>
    <col min="16113" max="16117" width="14.33203125" customWidth="1"/>
    <col min="16118" max="16131" width="2.33203125" customWidth="1"/>
    <col min="16132" max="16132" width="12.21875" customWidth="1"/>
    <col min="16133" max="16133" width="16.6640625" customWidth="1"/>
    <col min="16134" max="16134" width="8.88671875" customWidth="1"/>
    <col min="16135" max="16136" width="9.21875" customWidth="1"/>
    <col min="16137" max="16137" width="8.88671875" customWidth="1"/>
    <col min="16138" max="16138" width="16.5546875" customWidth="1"/>
  </cols>
  <sheetData>
    <row r="1" spans="1:10">
      <c r="A1" s="27"/>
      <c r="B1" s="27"/>
      <c r="C1" s="27"/>
      <c r="D1" s="28"/>
      <c r="E1" s="27"/>
      <c r="F1" s="27"/>
      <c r="G1" s="27"/>
      <c r="H1" s="27"/>
      <c r="I1" s="27"/>
      <c r="J1" s="27"/>
    </row>
    <row r="2" spans="1:10" ht="20.25">
      <c r="A2" s="27"/>
      <c r="B2" s="312" t="s">
        <v>31</v>
      </c>
      <c r="C2" s="312"/>
      <c r="D2" s="312"/>
      <c r="E2" s="312"/>
      <c r="F2" s="312"/>
      <c r="G2" s="312"/>
      <c r="H2" s="312"/>
      <c r="I2" s="312"/>
      <c r="J2" s="29"/>
    </row>
    <row r="3" spans="1:10" ht="13.5" customHeight="1">
      <c r="A3" s="27"/>
      <c r="B3" s="27" t="s">
        <v>145</v>
      </c>
      <c r="C3" s="27"/>
      <c r="D3" s="28"/>
      <c r="E3" s="27"/>
      <c r="F3" s="27"/>
      <c r="G3" s="27"/>
      <c r="H3" s="27"/>
      <c r="I3" s="177"/>
      <c r="J3" s="30"/>
    </row>
    <row r="4" spans="1:10" ht="18.75" customHeight="1">
      <c r="A4" s="31"/>
      <c r="B4" s="313" t="s">
        <v>32</v>
      </c>
      <c r="C4" s="314"/>
      <c r="D4" s="315"/>
      <c r="E4" s="32" t="s">
        <v>33</v>
      </c>
      <c r="F4" s="33" t="s">
        <v>34</v>
      </c>
      <c r="G4" s="33" t="s">
        <v>35</v>
      </c>
      <c r="H4" s="34" t="s">
        <v>36</v>
      </c>
      <c r="I4" s="35" t="s">
        <v>37</v>
      </c>
      <c r="J4" s="30"/>
    </row>
    <row r="5" spans="1:10" ht="18.75" customHeight="1">
      <c r="A5" s="27"/>
      <c r="B5" s="36" t="s">
        <v>38</v>
      </c>
      <c r="C5" s="37" t="s">
        <v>39</v>
      </c>
      <c r="D5" s="38" t="s">
        <v>40</v>
      </c>
      <c r="E5" s="65">
        <f>1424822994-E21-E7-E15-E14</f>
        <v>1368939994</v>
      </c>
      <c r="F5" s="66">
        <f>E5</f>
        <v>1368939994</v>
      </c>
      <c r="G5" s="67"/>
      <c r="H5" s="68"/>
      <c r="I5" s="69"/>
      <c r="J5" s="30"/>
    </row>
    <row r="6" spans="1:10" ht="18.75" customHeight="1">
      <c r="A6" s="27"/>
      <c r="B6" s="40"/>
      <c r="C6" s="41" t="s">
        <v>41</v>
      </c>
      <c r="D6" s="42" t="s">
        <v>42</v>
      </c>
      <c r="E6" s="65">
        <v>993534112</v>
      </c>
      <c r="F6" s="66">
        <f t="shared" ref="F6:F17" si="0">E6</f>
        <v>993534112</v>
      </c>
      <c r="G6" s="70"/>
      <c r="H6" s="71"/>
      <c r="I6" s="72"/>
      <c r="J6" s="39"/>
    </row>
    <row r="7" spans="1:10" ht="18.75" customHeight="1">
      <c r="A7" s="27"/>
      <c r="B7" s="40"/>
      <c r="C7" s="43"/>
      <c r="D7" s="42" t="s">
        <v>43</v>
      </c>
      <c r="E7" s="65">
        <f>562*38000</f>
        <v>21356000</v>
      </c>
      <c r="F7" s="66">
        <f t="shared" si="0"/>
        <v>21356000</v>
      </c>
      <c r="G7" s="70"/>
      <c r="H7" s="71"/>
      <c r="I7" s="72"/>
      <c r="J7" s="39"/>
    </row>
    <row r="8" spans="1:10" ht="18.75" customHeight="1">
      <c r="A8" s="27"/>
      <c r="B8" s="40"/>
      <c r="C8" s="43"/>
      <c r="D8" s="42" t="s">
        <v>44</v>
      </c>
      <c r="E8" s="65">
        <f>419963730-E9-E11</f>
        <v>409465302</v>
      </c>
      <c r="F8" s="66">
        <f t="shared" si="0"/>
        <v>409465302</v>
      </c>
      <c r="G8" s="70"/>
      <c r="H8" s="71"/>
      <c r="I8" s="72"/>
      <c r="J8" s="39"/>
    </row>
    <row r="9" spans="1:10" ht="18.75" customHeight="1">
      <c r="A9" s="27"/>
      <c r="B9" s="40"/>
      <c r="C9" s="43"/>
      <c r="D9" s="42" t="s">
        <v>45</v>
      </c>
      <c r="E9" s="65">
        <v>498428</v>
      </c>
      <c r="F9" s="66">
        <f t="shared" si="0"/>
        <v>498428</v>
      </c>
      <c r="G9" s="70"/>
      <c r="H9" s="71"/>
      <c r="I9" s="72"/>
      <c r="J9" s="39"/>
    </row>
    <row r="10" spans="1:10" ht="18.75" customHeight="1">
      <c r="A10" s="27"/>
      <c r="B10" s="40"/>
      <c r="C10" s="43"/>
      <c r="D10" s="42" t="s">
        <v>46</v>
      </c>
      <c r="E10" s="65">
        <f>88200509+36370253+14380779</f>
        <v>138951541</v>
      </c>
      <c r="F10" s="66">
        <f t="shared" si="0"/>
        <v>138951541</v>
      </c>
      <c r="G10" s="70"/>
      <c r="H10" s="71"/>
      <c r="I10" s="72"/>
      <c r="J10" s="39"/>
    </row>
    <row r="11" spans="1:10" ht="18.75" customHeight="1">
      <c r="A11" s="27"/>
      <c r="B11" s="40"/>
      <c r="C11" s="43"/>
      <c r="D11" s="42" t="s">
        <v>47</v>
      </c>
      <c r="E11" s="65">
        <f>10000000</f>
        <v>10000000</v>
      </c>
      <c r="F11" s="66">
        <f t="shared" si="0"/>
        <v>10000000</v>
      </c>
      <c r="G11" s="70"/>
      <c r="H11" s="71"/>
      <c r="I11" s="72"/>
      <c r="J11" s="39"/>
    </row>
    <row r="12" spans="1:10" ht="18.75" customHeight="1">
      <c r="A12" s="27"/>
      <c r="B12" s="40"/>
      <c r="C12" s="43"/>
      <c r="D12" s="175" t="s">
        <v>48</v>
      </c>
      <c r="E12" s="91">
        <v>11387697</v>
      </c>
      <c r="F12" s="66">
        <f t="shared" si="0"/>
        <v>11387697</v>
      </c>
      <c r="G12" s="70"/>
      <c r="H12" s="70"/>
      <c r="I12" s="72"/>
      <c r="J12" s="39"/>
    </row>
    <row r="13" spans="1:10" ht="18.75" customHeight="1">
      <c r="A13" s="27"/>
      <c r="B13" s="40"/>
      <c r="C13" s="45"/>
      <c r="D13" s="46" t="s">
        <v>49</v>
      </c>
      <c r="E13" s="92">
        <f>136708924</f>
        <v>136708924</v>
      </c>
      <c r="F13" s="66">
        <f t="shared" si="0"/>
        <v>136708924</v>
      </c>
      <c r="G13" s="73"/>
      <c r="H13" s="73"/>
      <c r="I13" s="74"/>
      <c r="J13" s="47"/>
    </row>
    <row r="14" spans="1:10" ht="18.75" customHeight="1">
      <c r="A14" s="27"/>
      <c r="B14" s="40"/>
      <c r="C14" s="43"/>
      <c r="D14" s="175" t="s">
        <v>50</v>
      </c>
      <c r="E14" s="92">
        <v>30000000</v>
      </c>
      <c r="F14" s="66">
        <f t="shared" si="0"/>
        <v>30000000</v>
      </c>
      <c r="G14" s="70"/>
      <c r="H14" s="70"/>
      <c r="I14" s="72"/>
      <c r="J14" s="39"/>
    </row>
    <row r="15" spans="1:10" ht="18.75" customHeight="1">
      <c r="A15" s="27"/>
      <c r="B15" s="40"/>
      <c r="C15" s="43"/>
      <c r="D15" s="175" t="s">
        <v>51</v>
      </c>
      <c r="E15" s="92"/>
      <c r="F15" s="66">
        <f t="shared" si="0"/>
        <v>0</v>
      </c>
      <c r="G15" s="70"/>
      <c r="H15" s="70"/>
      <c r="I15" s="72"/>
      <c r="J15" s="39"/>
    </row>
    <row r="16" spans="1:10" ht="18.75" customHeight="1">
      <c r="A16" s="27"/>
      <c r="B16" s="40"/>
      <c r="C16" s="43"/>
      <c r="D16" s="175" t="s">
        <v>52</v>
      </c>
      <c r="E16" s="92">
        <v>235201357</v>
      </c>
      <c r="F16" s="66">
        <f t="shared" si="0"/>
        <v>235201357</v>
      </c>
      <c r="G16" s="75"/>
      <c r="H16" s="75"/>
      <c r="I16" s="72"/>
      <c r="J16" s="39"/>
    </row>
    <row r="17" spans="1:10" ht="18.75" customHeight="1">
      <c r="A17" s="27"/>
      <c r="B17" s="40"/>
      <c r="C17" s="43"/>
      <c r="D17" s="175" t="s">
        <v>53</v>
      </c>
      <c r="E17" s="92">
        <v>44100254</v>
      </c>
      <c r="F17" s="66">
        <f t="shared" si="0"/>
        <v>44100254</v>
      </c>
      <c r="G17" s="75"/>
      <c r="H17" s="75"/>
      <c r="I17" s="72"/>
      <c r="J17" s="39"/>
    </row>
    <row r="18" spans="1:10" ht="18.75" customHeight="1">
      <c r="A18" s="27"/>
      <c r="B18" s="40"/>
      <c r="C18" s="48"/>
      <c r="D18" s="49" t="s">
        <v>54</v>
      </c>
      <c r="E18" s="76">
        <f>SUM(E5:E17)</f>
        <v>3400143609</v>
      </c>
      <c r="F18" s="93">
        <f t="shared" ref="F18:I18" si="1">SUM(F5:F17)</f>
        <v>3400143609</v>
      </c>
      <c r="G18" s="93">
        <f t="shared" si="1"/>
        <v>0</v>
      </c>
      <c r="H18" s="93">
        <f t="shared" si="1"/>
        <v>0</v>
      </c>
      <c r="I18" s="77">
        <f t="shared" si="1"/>
        <v>0</v>
      </c>
      <c r="J18" s="39"/>
    </row>
    <row r="19" spans="1:10" ht="18.75" customHeight="1">
      <c r="A19" s="27"/>
      <c r="B19" s="40"/>
      <c r="C19" s="43" t="s">
        <v>55</v>
      </c>
      <c r="D19" s="38" t="s">
        <v>56</v>
      </c>
      <c r="E19" s="92">
        <v>1102506363</v>
      </c>
      <c r="F19" s="67">
        <f>E19</f>
        <v>1102506363</v>
      </c>
      <c r="G19" s="78"/>
      <c r="H19" s="78"/>
      <c r="I19" s="69"/>
      <c r="J19" s="39"/>
    </row>
    <row r="20" spans="1:10" ht="18.75" customHeight="1">
      <c r="A20" s="27"/>
      <c r="B20" s="40"/>
      <c r="C20" s="50" t="s">
        <v>57</v>
      </c>
      <c r="D20" s="51" t="s">
        <v>58</v>
      </c>
      <c r="E20" s="92">
        <v>0</v>
      </c>
      <c r="F20" s="67">
        <f t="shared" ref="F20:F41" si="2">E20</f>
        <v>0</v>
      </c>
      <c r="G20" s="73"/>
      <c r="H20" s="73"/>
      <c r="I20" s="74"/>
      <c r="J20" s="39"/>
    </row>
    <row r="21" spans="1:10" ht="18.75" customHeight="1">
      <c r="A21" s="27"/>
      <c r="B21" s="40"/>
      <c r="C21" s="43"/>
      <c r="D21" s="42" t="s">
        <v>59</v>
      </c>
      <c r="E21" s="92">
        <f>1509*3000</f>
        <v>4527000</v>
      </c>
      <c r="F21" s="67">
        <f t="shared" si="2"/>
        <v>4527000</v>
      </c>
      <c r="G21" s="75"/>
      <c r="H21" s="75"/>
      <c r="I21" s="72"/>
      <c r="J21" s="39"/>
    </row>
    <row r="22" spans="1:10" ht="18.75" customHeight="1">
      <c r="A22" s="27"/>
      <c r="B22" s="40"/>
      <c r="C22" s="43"/>
      <c r="D22" s="38" t="s">
        <v>60</v>
      </c>
      <c r="E22" s="92">
        <v>0</v>
      </c>
      <c r="F22" s="67">
        <f t="shared" si="2"/>
        <v>0</v>
      </c>
      <c r="G22" s="78"/>
      <c r="H22" s="78"/>
      <c r="I22" s="69"/>
      <c r="J22" s="39"/>
    </row>
    <row r="23" spans="1:10" ht="18.75" customHeight="1">
      <c r="A23" s="27"/>
      <c r="B23" s="52"/>
      <c r="C23" s="45"/>
      <c r="D23" s="53" t="s">
        <v>61</v>
      </c>
      <c r="E23" s="92">
        <v>10641982753</v>
      </c>
      <c r="F23" s="67">
        <f t="shared" si="2"/>
        <v>10641982753</v>
      </c>
      <c r="G23" s="75"/>
      <c r="H23" s="75"/>
      <c r="I23" s="79"/>
      <c r="J23" s="47"/>
    </row>
    <row r="24" spans="1:10" ht="18.75" customHeight="1">
      <c r="A24" s="27"/>
      <c r="B24" s="40"/>
      <c r="C24" s="43"/>
      <c r="D24" s="42" t="s">
        <v>62</v>
      </c>
      <c r="E24" s="92">
        <v>0</v>
      </c>
      <c r="F24" s="67">
        <f t="shared" si="2"/>
        <v>0</v>
      </c>
      <c r="G24" s="75"/>
      <c r="H24" s="75"/>
      <c r="I24" s="72"/>
      <c r="J24" s="39"/>
    </row>
    <row r="25" spans="1:10" ht="18.75" customHeight="1">
      <c r="A25" s="27"/>
      <c r="B25" s="40"/>
      <c r="C25" s="43"/>
      <c r="D25" s="42" t="s">
        <v>63</v>
      </c>
      <c r="E25" s="92">
        <v>395353435</v>
      </c>
      <c r="F25" s="67">
        <f t="shared" si="2"/>
        <v>395353435</v>
      </c>
      <c r="G25" s="75"/>
      <c r="H25" s="75"/>
      <c r="I25" s="72"/>
      <c r="J25" s="39"/>
    </row>
    <row r="26" spans="1:10" ht="18.75" customHeight="1">
      <c r="A26" s="27"/>
      <c r="B26" s="40"/>
      <c r="C26" s="43"/>
      <c r="D26" s="42" t="s">
        <v>64</v>
      </c>
      <c r="E26" s="92">
        <v>765139415</v>
      </c>
      <c r="F26" s="67">
        <f t="shared" si="2"/>
        <v>765139415</v>
      </c>
      <c r="G26" s="75"/>
      <c r="H26" s="75"/>
      <c r="I26" s="72"/>
      <c r="J26" s="39"/>
    </row>
    <row r="27" spans="1:10" ht="18.75" customHeight="1">
      <c r="A27" s="27"/>
      <c r="B27" s="40"/>
      <c r="C27" s="43"/>
      <c r="D27" s="42" t="s">
        <v>65</v>
      </c>
      <c r="E27" s="92">
        <v>471872723</v>
      </c>
      <c r="F27" s="67">
        <f t="shared" si="2"/>
        <v>471872723</v>
      </c>
      <c r="G27" s="75"/>
      <c r="H27" s="75"/>
      <c r="I27" s="72"/>
      <c r="J27" s="39"/>
    </row>
    <row r="28" spans="1:10" ht="18.75" customHeight="1">
      <c r="A28" s="27"/>
      <c r="B28" s="40"/>
      <c r="C28" s="43"/>
      <c r="D28" s="54" t="s">
        <v>66</v>
      </c>
      <c r="E28" s="92">
        <v>324136870</v>
      </c>
      <c r="F28" s="67">
        <f t="shared" si="2"/>
        <v>324136870</v>
      </c>
      <c r="G28" s="73"/>
      <c r="H28" s="73"/>
      <c r="I28" s="80"/>
      <c r="J28" s="39"/>
    </row>
    <row r="29" spans="1:10" ht="18.75" customHeight="1">
      <c r="A29" s="27"/>
      <c r="B29" s="40"/>
      <c r="C29" s="43"/>
      <c r="D29" s="54" t="s">
        <v>67</v>
      </c>
      <c r="E29" s="92">
        <v>244425660</v>
      </c>
      <c r="F29" s="67">
        <f t="shared" si="2"/>
        <v>244425660</v>
      </c>
      <c r="G29" s="73"/>
      <c r="H29" s="73"/>
      <c r="I29" s="80"/>
      <c r="J29" s="39"/>
    </row>
    <row r="30" spans="1:10" ht="18.75" customHeight="1">
      <c r="A30" s="27"/>
      <c r="B30" s="40"/>
      <c r="C30" s="43"/>
      <c r="D30" s="54" t="s">
        <v>68</v>
      </c>
      <c r="E30" s="92">
        <f>901850204-E40</f>
        <v>661850204</v>
      </c>
      <c r="F30" s="67">
        <f t="shared" si="2"/>
        <v>661850204</v>
      </c>
      <c r="G30" s="75"/>
      <c r="H30" s="73"/>
      <c r="I30" s="80"/>
      <c r="J30" s="39"/>
    </row>
    <row r="31" spans="1:10" ht="18.75" customHeight="1">
      <c r="A31" s="27"/>
      <c r="B31" s="40"/>
      <c r="C31" s="43"/>
      <c r="D31" s="54" t="s">
        <v>69</v>
      </c>
      <c r="E31" s="92">
        <f>321931858-E32</f>
        <v>313213114</v>
      </c>
      <c r="F31" s="67">
        <f t="shared" si="2"/>
        <v>313213114</v>
      </c>
      <c r="G31" s="73"/>
      <c r="H31" s="73"/>
      <c r="I31" s="80"/>
      <c r="J31" s="39"/>
    </row>
    <row r="32" spans="1:10" ht="18.75" customHeight="1">
      <c r="A32" s="27"/>
      <c r="B32" s="40"/>
      <c r="C32" s="43"/>
      <c r="D32" s="54" t="s">
        <v>70</v>
      </c>
      <c r="E32" s="92">
        <v>8718744</v>
      </c>
      <c r="F32" s="67">
        <f t="shared" si="2"/>
        <v>8718744</v>
      </c>
      <c r="G32" s="81"/>
      <c r="H32" s="81"/>
      <c r="I32" s="80"/>
      <c r="J32" s="39"/>
    </row>
    <row r="33" spans="1:10" ht="18.75" customHeight="1">
      <c r="A33" s="27"/>
      <c r="B33" s="55"/>
      <c r="C33" s="48"/>
      <c r="D33" s="56" t="s">
        <v>71</v>
      </c>
      <c r="E33" s="82">
        <v>1680757584</v>
      </c>
      <c r="F33" s="83">
        <f t="shared" si="2"/>
        <v>1680757584</v>
      </c>
      <c r="G33" s="83"/>
      <c r="H33" s="83"/>
      <c r="I33" s="84"/>
      <c r="J33" s="39"/>
    </row>
    <row r="34" spans="1:10" ht="18.75" customHeight="1">
      <c r="A34" s="27"/>
      <c r="B34" s="36" t="s">
        <v>38</v>
      </c>
      <c r="C34" s="37"/>
      <c r="D34" s="38" t="s">
        <v>72</v>
      </c>
      <c r="E34" s="92">
        <v>418952418</v>
      </c>
      <c r="F34" s="67">
        <f t="shared" si="2"/>
        <v>418952418</v>
      </c>
      <c r="G34" s="78"/>
      <c r="H34" s="78"/>
      <c r="I34" s="69"/>
      <c r="J34" s="39"/>
    </row>
    <row r="35" spans="1:10" ht="18.75" customHeight="1">
      <c r="A35" s="27"/>
      <c r="B35" s="40"/>
      <c r="C35" s="41"/>
      <c r="D35" s="42" t="s">
        <v>73</v>
      </c>
      <c r="E35" s="92">
        <v>374852163</v>
      </c>
      <c r="F35" s="67">
        <f t="shared" si="2"/>
        <v>374852163</v>
      </c>
      <c r="G35" s="78"/>
      <c r="H35" s="78"/>
      <c r="I35" s="72"/>
      <c r="J35" s="39"/>
    </row>
    <row r="36" spans="1:10" ht="18.75" customHeight="1">
      <c r="A36" s="27"/>
      <c r="B36" s="40"/>
      <c r="C36" s="43"/>
      <c r="D36" s="42" t="s">
        <v>74</v>
      </c>
      <c r="E36" s="92">
        <v>469667710</v>
      </c>
      <c r="F36" s="67">
        <f t="shared" si="2"/>
        <v>469667710</v>
      </c>
      <c r="G36" s="78"/>
      <c r="H36" s="78"/>
      <c r="I36" s="72"/>
      <c r="J36" s="39"/>
    </row>
    <row r="37" spans="1:10" ht="18.75" customHeight="1">
      <c r="A37" s="27"/>
      <c r="B37" s="40"/>
      <c r="C37" s="43"/>
      <c r="D37" s="42" t="s">
        <v>75</v>
      </c>
      <c r="E37" s="92">
        <v>335161934</v>
      </c>
      <c r="F37" s="67">
        <f t="shared" si="2"/>
        <v>335161934</v>
      </c>
      <c r="G37" s="78"/>
      <c r="H37" s="78"/>
      <c r="I37" s="72"/>
      <c r="J37" s="39"/>
    </row>
    <row r="38" spans="1:10" ht="18.75" customHeight="1">
      <c r="A38" s="27"/>
      <c r="B38" s="40"/>
      <c r="C38" s="43"/>
      <c r="D38" s="42" t="s">
        <v>76</v>
      </c>
      <c r="E38" s="92">
        <v>244425660</v>
      </c>
      <c r="F38" s="67">
        <f t="shared" si="2"/>
        <v>244425660</v>
      </c>
      <c r="G38" s="78"/>
      <c r="H38" s="78"/>
      <c r="I38" s="72"/>
      <c r="J38" s="39"/>
    </row>
    <row r="39" spans="1:10" ht="18.75" customHeight="1">
      <c r="A39" s="27"/>
      <c r="B39" s="40"/>
      <c r="C39" s="43"/>
      <c r="D39" s="42" t="s">
        <v>77</v>
      </c>
      <c r="E39" s="92">
        <v>840653082</v>
      </c>
      <c r="F39" s="67">
        <f t="shared" si="2"/>
        <v>840653082</v>
      </c>
      <c r="G39" s="78"/>
      <c r="H39" s="78"/>
      <c r="I39" s="72"/>
      <c r="J39" s="39"/>
    </row>
    <row r="40" spans="1:10" ht="18.75" customHeight="1">
      <c r="A40" s="27"/>
      <c r="B40" s="40"/>
      <c r="C40" s="43"/>
      <c r="D40" s="42" t="s">
        <v>78</v>
      </c>
      <c r="E40" s="92">
        <v>240000000</v>
      </c>
      <c r="F40" s="67">
        <f t="shared" si="2"/>
        <v>240000000</v>
      </c>
      <c r="G40" s="78"/>
      <c r="H40" s="78"/>
      <c r="I40" s="72"/>
      <c r="J40" s="39"/>
    </row>
    <row r="41" spans="1:10" ht="18.75" customHeight="1">
      <c r="A41" s="27"/>
      <c r="B41" s="40"/>
      <c r="C41" s="43"/>
      <c r="D41" s="44" t="s">
        <v>79</v>
      </c>
      <c r="E41" s="92">
        <v>144100254</v>
      </c>
      <c r="F41" s="67">
        <f t="shared" si="2"/>
        <v>144100254</v>
      </c>
      <c r="G41" s="78"/>
      <c r="H41" s="78"/>
      <c r="I41" s="72"/>
      <c r="J41" s="39"/>
    </row>
    <row r="42" spans="1:10" ht="18.75" customHeight="1">
      <c r="A42" s="27"/>
      <c r="B42" s="40"/>
      <c r="C42" s="57"/>
      <c r="D42" s="49" t="s">
        <v>80</v>
      </c>
      <c r="E42" s="76">
        <f>SUM(E19:E41)</f>
        <v>19682297086</v>
      </c>
      <c r="F42" s="93">
        <f t="shared" ref="F42:I42" si="3">SUM(F19:F41)</f>
        <v>19682297086</v>
      </c>
      <c r="G42" s="93">
        <f t="shared" si="3"/>
        <v>0</v>
      </c>
      <c r="H42" s="93">
        <f t="shared" si="3"/>
        <v>0</v>
      </c>
      <c r="I42" s="77">
        <f t="shared" si="3"/>
        <v>0</v>
      </c>
      <c r="J42" s="39"/>
    </row>
    <row r="43" spans="1:10" ht="18.75" customHeight="1">
      <c r="A43" s="27"/>
      <c r="B43" s="40"/>
      <c r="C43" s="43" t="s">
        <v>81</v>
      </c>
      <c r="D43" s="58" t="s">
        <v>82</v>
      </c>
      <c r="E43" s="92">
        <f>148715356</f>
        <v>148715356</v>
      </c>
      <c r="F43" s="78">
        <f>E43</f>
        <v>148715356</v>
      </c>
      <c r="G43" s="67"/>
      <c r="H43" s="67"/>
      <c r="I43" s="69"/>
      <c r="J43" s="39"/>
    </row>
    <row r="44" spans="1:10" ht="18.75" customHeight="1">
      <c r="A44" s="27"/>
      <c r="B44" s="40"/>
      <c r="C44" s="41" t="s">
        <v>83</v>
      </c>
      <c r="D44" s="42" t="s">
        <v>84</v>
      </c>
      <c r="E44" s="92">
        <v>180175044</v>
      </c>
      <c r="F44" s="78">
        <f t="shared" ref="F44:F51" si="4">E44</f>
        <v>180175044</v>
      </c>
      <c r="G44" s="70"/>
      <c r="H44" s="70"/>
      <c r="I44" s="72"/>
      <c r="J44" s="39"/>
    </row>
    <row r="45" spans="1:10" ht="18.75" customHeight="1">
      <c r="A45" s="27"/>
      <c r="B45" s="40"/>
      <c r="C45" s="43"/>
      <c r="D45" s="42" t="s">
        <v>85</v>
      </c>
      <c r="E45" s="92">
        <f>124984531+149453495</f>
        <v>274438026</v>
      </c>
      <c r="F45" s="78">
        <f t="shared" si="4"/>
        <v>274438026</v>
      </c>
      <c r="G45" s="70"/>
      <c r="H45" s="70"/>
      <c r="I45" s="72"/>
      <c r="J45" s="39"/>
    </row>
    <row r="46" spans="1:10" ht="18.75" customHeight="1">
      <c r="A46" s="27"/>
      <c r="B46" s="40"/>
      <c r="C46" s="43"/>
      <c r="D46" s="42" t="s">
        <v>86</v>
      </c>
      <c r="E46" s="92">
        <f>182119142</f>
        <v>182119142</v>
      </c>
      <c r="F46" s="78">
        <f t="shared" si="4"/>
        <v>182119142</v>
      </c>
      <c r="G46" s="78"/>
      <c r="H46" s="78"/>
      <c r="I46" s="72"/>
      <c r="J46" s="39"/>
    </row>
    <row r="47" spans="1:10" ht="18.75" customHeight="1">
      <c r="A47" s="27"/>
      <c r="B47" s="40"/>
      <c r="C47" s="43"/>
      <c r="D47" s="42" t="s">
        <v>87</v>
      </c>
      <c r="E47" s="92"/>
      <c r="F47" s="78">
        <f t="shared" si="4"/>
        <v>0</v>
      </c>
      <c r="G47" s="70"/>
      <c r="H47" s="70"/>
      <c r="I47" s="72"/>
      <c r="J47" s="39"/>
    </row>
    <row r="48" spans="1:10" ht="18.75" customHeight="1">
      <c r="A48" s="27"/>
      <c r="B48" s="40"/>
      <c r="C48" s="43"/>
      <c r="D48" s="42" t="s">
        <v>146</v>
      </c>
      <c r="E48" s="92">
        <f>222212090</f>
        <v>222212090</v>
      </c>
      <c r="F48" s="78">
        <f t="shared" si="4"/>
        <v>222212090</v>
      </c>
      <c r="G48" s="70"/>
      <c r="H48" s="70"/>
      <c r="I48" s="72"/>
      <c r="J48" s="39"/>
    </row>
    <row r="49" spans="1:10" ht="18.75" customHeight="1">
      <c r="A49" s="27"/>
      <c r="B49" s="40"/>
      <c r="C49" s="45"/>
      <c r="D49" s="51" t="s">
        <v>88</v>
      </c>
      <c r="E49" s="92">
        <v>133074227</v>
      </c>
      <c r="F49" s="78">
        <f t="shared" si="4"/>
        <v>133074227</v>
      </c>
      <c r="G49" s="73"/>
      <c r="H49" s="73"/>
      <c r="I49" s="74"/>
      <c r="J49" s="47"/>
    </row>
    <row r="50" spans="1:10" ht="18.75" customHeight="1">
      <c r="A50" s="27"/>
      <c r="B50" s="40"/>
      <c r="C50" s="43"/>
      <c r="D50" s="42" t="s">
        <v>89</v>
      </c>
      <c r="E50" s="176">
        <v>60000000</v>
      </c>
      <c r="F50" s="78">
        <f t="shared" si="4"/>
        <v>60000000</v>
      </c>
      <c r="G50" s="70"/>
      <c r="H50" s="70"/>
      <c r="I50" s="72"/>
      <c r="J50" s="39"/>
    </row>
    <row r="51" spans="1:10" ht="18.75" customHeight="1">
      <c r="A51" s="27"/>
      <c r="B51" s="40"/>
      <c r="C51" s="43"/>
      <c r="D51" s="38" t="s">
        <v>90</v>
      </c>
      <c r="E51" s="92">
        <v>172783629</v>
      </c>
      <c r="F51" s="78">
        <f t="shared" si="4"/>
        <v>172783629</v>
      </c>
      <c r="G51" s="67"/>
      <c r="H51" s="67"/>
      <c r="I51" s="69"/>
      <c r="J51" s="39"/>
    </row>
    <row r="52" spans="1:10" ht="18.75" customHeight="1">
      <c r="A52" s="27"/>
      <c r="B52" s="52"/>
      <c r="C52" s="57"/>
      <c r="D52" s="59" t="s">
        <v>54</v>
      </c>
      <c r="E52" s="76">
        <f>SUM(E43:E51)</f>
        <v>1373517514</v>
      </c>
      <c r="F52" s="93">
        <f t="shared" ref="F52:I52" si="5">SUM(F43:F51)</f>
        <v>1373517514</v>
      </c>
      <c r="G52" s="93">
        <f t="shared" si="5"/>
        <v>0</v>
      </c>
      <c r="H52" s="93">
        <f t="shared" si="5"/>
        <v>0</v>
      </c>
      <c r="I52" s="77">
        <f t="shared" si="5"/>
        <v>0</v>
      </c>
      <c r="J52" s="39"/>
    </row>
    <row r="53" spans="1:10" ht="18.75" customHeight="1">
      <c r="A53" s="27"/>
      <c r="B53" s="40"/>
      <c r="C53" s="316" t="s">
        <v>94</v>
      </c>
      <c r="D53" s="317"/>
      <c r="E53" s="85">
        <v>2570349910.5</v>
      </c>
      <c r="F53" s="94">
        <f>총사업비산출총괄표!E7</f>
        <v>0</v>
      </c>
      <c r="G53" s="94">
        <f>총사업비산출총괄표!F7</f>
        <v>0</v>
      </c>
      <c r="H53" s="94">
        <f>E53</f>
        <v>2570349910.5</v>
      </c>
      <c r="I53" s="96">
        <f>총사업비산출총괄표!H7</f>
        <v>0</v>
      </c>
      <c r="J53" s="39"/>
    </row>
    <row r="54" spans="1:10" ht="18.75" customHeight="1">
      <c r="A54" s="27"/>
      <c r="B54" s="40"/>
      <c r="C54" s="318" t="s">
        <v>95</v>
      </c>
      <c r="D54" s="319"/>
      <c r="E54" s="92">
        <v>913569044</v>
      </c>
      <c r="F54" s="67">
        <f>총사업비산출총괄표!E8</f>
        <v>0</v>
      </c>
      <c r="G54" s="67">
        <f>총사업비산출총괄표!F8</f>
        <v>0</v>
      </c>
      <c r="H54" s="67">
        <f>총사업비산출총괄표!G8</f>
        <v>0</v>
      </c>
      <c r="I54" s="69">
        <f>E54</f>
        <v>913569044</v>
      </c>
      <c r="J54" s="39"/>
    </row>
    <row r="55" spans="1:10" ht="18.75" customHeight="1">
      <c r="A55" s="27"/>
      <c r="B55" s="55"/>
      <c r="C55" s="320" t="s">
        <v>96</v>
      </c>
      <c r="D55" s="321"/>
      <c r="E55" s="82">
        <f>601182498+1378855943</f>
        <v>1980038441</v>
      </c>
      <c r="F55" s="83">
        <f>총사업비산출총괄표!E9</f>
        <v>0</v>
      </c>
      <c r="G55" s="83">
        <f>총사업비산출총괄표!F9</f>
        <v>0</v>
      </c>
      <c r="H55" s="83">
        <f>총사업비산출총괄표!G9</f>
        <v>0</v>
      </c>
      <c r="I55" s="84">
        <f>E55</f>
        <v>1980038441</v>
      </c>
      <c r="J55" s="39"/>
    </row>
    <row r="56" spans="1:10" ht="18.75" customHeight="1">
      <c r="A56" s="27"/>
      <c r="B56" s="306" t="s">
        <v>91</v>
      </c>
      <c r="C56" s="307"/>
      <c r="D56" s="308"/>
      <c r="E56" s="95">
        <f>I56+H56+F56</f>
        <v>926235756</v>
      </c>
      <c r="F56" s="87">
        <f>총사업비산출총괄표!E11</f>
        <v>489119164</v>
      </c>
      <c r="G56" s="87">
        <f>총사업비산출총괄표!F11</f>
        <v>0</v>
      </c>
      <c r="H56" s="87">
        <f>총사업비산출총괄표!G11</f>
        <v>205627993</v>
      </c>
      <c r="I56" s="88">
        <f>총사업비산출총괄표!H11</f>
        <v>231488599</v>
      </c>
      <c r="J56" s="39"/>
    </row>
    <row r="57" spans="1:10" ht="18.75" customHeight="1">
      <c r="A57" s="27"/>
      <c r="B57" s="306" t="s">
        <v>92</v>
      </c>
      <c r="C57" s="307"/>
      <c r="D57" s="308"/>
      <c r="E57" s="86">
        <f>I57+H57+F57</f>
        <v>1280074486</v>
      </c>
      <c r="F57" s="86">
        <f>총사업비산출총괄표!E12</f>
        <v>733678746</v>
      </c>
      <c r="G57" s="86">
        <f>총사업비산출총괄표!F12</f>
        <v>0</v>
      </c>
      <c r="H57" s="86">
        <f>총사업비산출총괄표!G12</f>
        <v>257034991</v>
      </c>
      <c r="I57" s="88">
        <f>총사업비산출총괄표!H12</f>
        <v>289360749</v>
      </c>
      <c r="J57" s="39"/>
    </row>
    <row r="58" spans="1:10" ht="18.75" customHeight="1" thickBot="1">
      <c r="A58" s="27"/>
      <c r="B58" s="306"/>
      <c r="C58" s="307"/>
      <c r="D58" s="308"/>
      <c r="E58" s="86"/>
      <c r="F58" s="86"/>
      <c r="G58" s="86">
        <f>총사업비산출총괄표!F13</f>
        <v>0</v>
      </c>
      <c r="H58" s="86"/>
      <c r="I58" s="88"/>
      <c r="J58" s="39"/>
    </row>
    <row r="59" spans="1:10" ht="18.75" customHeight="1" thickTop="1">
      <c r="A59" s="27"/>
      <c r="B59" s="309" t="s">
        <v>93</v>
      </c>
      <c r="C59" s="310"/>
      <c r="D59" s="311"/>
      <c r="E59" s="89">
        <f>SUM(E18,E42,E52,E53,E54,E55,E56,E57)</f>
        <v>32126225846.5</v>
      </c>
      <c r="F59" s="89">
        <f t="shared" ref="F59:I59" si="6">SUM(F18,F42,F52,F53,F54,F55,F56,F57)</f>
        <v>25678756119</v>
      </c>
      <c r="G59" s="89">
        <f t="shared" si="6"/>
        <v>0</v>
      </c>
      <c r="H59" s="89">
        <f t="shared" si="6"/>
        <v>3033012894.5</v>
      </c>
      <c r="I59" s="90">
        <f t="shared" si="6"/>
        <v>3414456833</v>
      </c>
      <c r="J59" s="39"/>
    </row>
    <row r="60" spans="1:10" ht="13.5" customHeight="1">
      <c r="J60" s="39"/>
    </row>
    <row r="61" spans="1:10" ht="18.75" customHeight="1"/>
  </sheetData>
  <mergeCells count="9">
    <mergeCell ref="B57:D57"/>
    <mergeCell ref="B59:D59"/>
    <mergeCell ref="B2:I2"/>
    <mergeCell ref="B4:D4"/>
    <mergeCell ref="C53:D53"/>
    <mergeCell ref="C54:D54"/>
    <mergeCell ref="C55:D55"/>
    <mergeCell ref="B56:D56"/>
    <mergeCell ref="B58:D58"/>
  </mergeCells>
  <phoneticPr fontId="5" type="noConversion"/>
  <printOptions horizontalCentered="1" verticalCentered="1"/>
  <pageMargins left="0.25" right="0.25" top="0.75" bottom="0.75" header="0.3" footer="0.3"/>
  <pageSetup paperSize="9" scale="65" orientation="portrait" r:id="rId1"/>
  <rowBreaks count="1" manualBreakCount="1">
    <brk id="3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showGridLines="0" view="pageBreakPreview" zoomScaleNormal="100" zoomScaleSheetLayoutView="100" workbookViewId="0">
      <selection activeCell="H19" sqref="H19"/>
    </sheetView>
  </sheetViews>
  <sheetFormatPr defaultRowHeight="13.5"/>
  <cols>
    <col min="1" max="1" width="1.33203125" style="101" customWidth="1"/>
    <col min="2" max="2" width="7.88671875" style="101" customWidth="1"/>
    <col min="3" max="3" width="6.6640625" style="101" customWidth="1"/>
    <col min="4" max="4" width="1.77734375" style="101" customWidth="1"/>
    <col min="5" max="5" width="14.21875" style="101" customWidth="1"/>
    <col min="6" max="6" width="13.44140625" style="101" customWidth="1"/>
    <col min="7" max="7" width="12.88671875" style="101" bestFit="1" customWidth="1"/>
    <col min="8" max="8" width="11.33203125" style="101" customWidth="1"/>
    <col min="9" max="9" width="12.21875" style="101" customWidth="1"/>
    <col min="10" max="10" width="8.88671875" style="101"/>
    <col min="11" max="11" width="11.77734375" style="101" bestFit="1" customWidth="1"/>
    <col min="12" max="12" width="25.44140625" style="101" bestFit="1" customWidth="1"/>
    <col min="13" max="13" width="15.44140625" style="101" bestFit="1" customWidth="1"/>
    <col min="14" max="256" width="8.88671875" style="101"/>
    <col min="257" max="257" width="1.33203125" style="101" customWidth="1"/>
    <col min="258" max="258" width="7.88671875" style="101" customWidth="1"/>
    <col min="259" max="259" width="6.6640625" style="101" customWidth="1"/>
    <col min="260" max="260" width="1.77734375" style="101" customWidth="1"/>
    <col min="261" max="261" width="14.21875" style="101" customWidth="1"/>
    <col min="262" max="262" width="13.44140625" style="101" customWidth="1"/>
    <col min="263" max="263" width="12.88671875" style="101" bestFit="1" customWidth="1"/>
    <col min="264" max="264" width="11.33203125" style="101" customWidth="1"/>
    <col min="265" max="265" width="12.21875" style="101" customWidth="1"/>
    <col min="266" max="266" width="8.88671875" style="101"/>
    <col min="267" max="267" width="11.77734375" style="101" bestFit="1" customWidth="1"/>
    <col min="268" max="268" width="25.44140625" style="101" bestFit="1" customWidth="1"/>
    <col min="269" max="269" width="15.44140625" style="101" bestFit="1" customWidth="1"/>
    <col min="270" max="512" width="8.88671875" style="101"/>
    <col min="513" max="513" width="1.33203125" style="101" customWidth="1"/>
    <col min="514" max="514" width="7.88671875" style="101" customWidth="1"/>
    <col min="515" max="515" width="6.6640625" style="101" customWidth="1"/>
    <col min="516" max="516" width="1.77734375" style="101" customWidth="1"/>
    <col min="517" max="517" width="14.21875" style="101" customWidth="1"/>
    <col min="518" max="518" width="13.44140625" style="101" customWidth="1"/>
    <col min="519" max="519" width="12.88671875" style="101" bestFit="1" customWidth="1"/>
    <col min="520" max="520" width="11.33203125" style="101" customWidth="1"/>
    <col min="521" max="521" width="12.21875" style="101" customWidth="1"/>
    <col min="522" max="522" width="8.88671875" style="101"/>
    <col min="523" max="523" width="11.77734375" style="101" bestFit="1" customWidth="1"/>
    <col min="524" max="524" width="25.44140625" style="101" bestFit="1" customWidth="1"/>
    <col min="525" max="525" width="15.44140625" style="101" bestFit="1" customWidth="1"/>
    <col min="526" max="768" width="8.88671875" style="101"/>
    <col min="769" max="769" width="1.33203125" style="101" customWidth="1"/>
    <col min="770" max="770" width="7.88671875" style="101" customWidth="1"/>
    <col min="771" max="771" width="6.6640625" style="101" customWidth="1"/>
    <col min="772" max="772" width="1.77734375" style="101" customWidth="1"/>
    <col min="773" max="773" width="14.21875" style="101" customWidth="1"/>
    <col min="774" max="774" width="13.44140625" style="101" customWidth="1"/>
    <col min="775" max="775" width="12.88671875" style="101" bestFit="1" customWidth="1"/>
    <col min="776" max="776" width="11.33203125" style="101" customWidth="1"/>
    <col min="777" max="777" width="12.21875" style="101" customWidth="1"/>
    <col min="778" max="778" width="8.88671875" style="101"/>
    <col min="779" max="779" width="11.77734375" style="101" bestFit="1" customWidth="1"/>
    <col min="780" max="780" width="25.44140625" style="101" bestFit="1" customWidth="1"/>
    <col min="781" max="781" width="15.44140625" style="101" bestFit="1" customWidth="1"/>
    <col min="782" max="1024" width="8.88671875" style="101"/>
    <col min="1025" max="1025" width="1.33203125" style="101" customWidth="1"/>
    <col min="1026" max="1026" width="7.88671875" style="101" customWidth="1"/>
    <col min="1027" max="1027" width="6.6640625" style="101" customWidth="1"/>
    <col min="1028" max="1028" width="1.77734375" style="101" customWidth="1"/>
    <col min="1029" max="1029" width="14.21875" style="101" customWidth="1"/>
    <col min="1030" max="1030" width="13.44140625" style="101" customWidth="1"/>
    <col min="1031" max="1031" width="12.88671875" style="101" bestFit="1" customWidth="1"/>
    <col min="1032" max="1032" width="11.33203125" style="101" customWidth="1"/>
    <col min="1033" max="1033" width="12.21875" style="101" customWidth="1"/>
    <col min="1034" max="1034" width="8.88671875" style="101"/>
    <col min="1035" max="1035" width="11.77734375" style="101" bestFit="1" customWidth="1"/>
    <col min="1036" max="1036" width="25.44140625" style="101" bestFit="1" customWidth="1"/>
    <col min="1037" max="1037" width="15.44140625" style="101" bestFit="1" customWidth="1"/>
    <col min="1038" max="1280" width="8.88671875" style="101"/>
    <col min="1281" max="1281" width="1.33203125" style="101" customWidth="1"/>
    <col min="1282" max="1282" width="7.88671875" style="101" customWidth="1"/>
    <col min="1283" max="1283" width="6.6640625" style="101" customWidth="1"/>
    <col min="1284" max="1284" width="1.77734375" style="101" customWidth="1"/>
    <col min="1285" max="1285" width="14.21875" style="101" customWidth="1"/>
    <col min="1286" max="1286" width="13.44140625" style="101" customWidth="1"/>
    <col min="1287" max="1287" width="12.88671875" style="101" bestFit="1" customWidth="1"/>
    <col min="1288" max="1288" width="11.33203125" style="101" customWidth="1"/>
    <col min="1289" max="1289" width="12.21875" style="101" customWidth="1"/>
    <col min="1290" max="1290" width="8.88671875" style="101"/>
    <col min="1291" max="1291" width="11.77734375" style="101" bestFit="1" customWidth="1"/>
    <col min="1292" max="1292" width="25.44140625" style="101" bestFit="1" customWidth="1"/>
    <col min="1293" max="1293" width="15.44140625" style="101" bestFit="1" customWidth="1"/>
    <col min="1294" max="1536" width="8.88671875" style="101"/>
    <col min="1537" max="1537" width="1.33203125" style="101" customWidth="1"/>
    <col min="1538" max="1538" width="7.88671875" style="101" customWidth="1"/>
    <col min="1539" max="1539" width="6.6640625" style="101" customWidth="1"/>
    <col min="1540" max="1540" width="1.77734375" style="101" customWidth="1"/>
    <col min="1541" max="1541" width="14.21875" style="101" customWidth="1"/>
    <col min="1542" max="1542" width="13.44140625" style="101" customWidth="1"/>
    <col min="1543" max="1543" width="12.88671875" style="101" bestFit="1" customWidth="1"/>
    <col min="1544" max="1544" width="11.33203125" style="101" customWidth="1"/>
    <col min="1545" max="1545" width="12.21875" style="101" customWidth="1"/>
    <col min="1546" max="1546" width="8.88671875" style="101"/>
    <col min="1547" max="1547" width="11.77734375" style="101" bestFit="1" customWidth="1"/>
    <col min="1548" max="1548" width="25.44140625" style="101" bestFit="1" customWidth="1"/>
    <col min="1549" max="1549" width="15.44140625" style="101" bestFit="1" customWidth="1"/>
    <col min="1550" max="1792" width="8.88671875" style="101"/>
    <col min="1793" max="1793" width="1.33203125" style="101" customWidth="1"/>
    <col min="1794" max="1794" width="7.88671875" style="101" customWidth="1"/>
    <col min="1795" max="1795" width="6.6640625" style="101" customWidth="1"/>
    <col min="1796" max="1796" width="1.77734375" style="101" customWidth="1"/>
    <col min="1797" max="1797" width="14.21875" style="101" customWidth="1"/>
    <col min="1798" max="1798" width="13.44140625" style="101" customWidth="1"/>
    <col min="1799" max="1799" width="12.88671875" style="101" bestFit="1" customWidth="1"/>
    <col min="1800" max="1800" width="11.33203125" style="101" customWidth="1"/>
    <col min="1801" max="1801" width="12.21875" style="101" customWidth="1"/>
    <col min="1802" max="1802" width="8.88671875" style="101"/>
    <col min="1803" max="1803" width="11.77734375" style="101" bestFit="1" customWidth="1"/>
    <col min="1804" max="1804" width="25.44140625" style="101" bestFit="1" customWidth="1"/>
    <col min="1805" max="1805" width="15.44140625" style="101" bestFit="1" customWidth="1"/>
    <col min="1806" max="2048" width="8.88671875" style="101"/>
    <col min="2049" max="2049" width="1.33203125" style="101" customWidth="1"/>
    <col min="2050" max="2050" width="7.88671875" style="101" customWidth="1"/>
    <col min="2051" max="2051" width="6.6640625" style="101" customWidth="1"/>
    <col min="2052" max="2052" width="1.77734375" style="101" customWidth="1"/>
    <col min="2053" max="2053" width="14.21875" style="101" customWidth="1"/>
    <col min="2054" max="2054" width="13.44140625" style="101" customWidth="1"/>
    <col min="2055" max="2055" width="12.88671875" style="101" bestFit="1" customWidth="1"/>
    <col min="2056" max="2056" width="11.33203125" style="101" customWidth="1"/>
    <col min="2057" max="2057" width="12.21875" style="101" customWidth="1"/>
    <col min="2058" max="2058" width="8.88671875" style="101"/>
    <col min="2059" max="2059" width="11.77734375" style="101" bestFit="1" customWidth="1"/>
    <col min="2060" max="2060" width="25.44140625" style="101" bestFit="1" customWidth="1"/>
    <col min="2061" max="2061" width="15.44140625" style="101" bestFit="1" customWidth="1"/>
    <col min="2062" max="2304" width="8.88671875" style="101"/>
    <col min="2305" max="2305" width="1.33203125" style="101" customWidth="1"/>
    <col min="2306" max="2306" width="7.88671875" style="101" customWidth="1"/>
    <col min="2307" max="2307" width="6.6640625" style="101" customWidth="1"/>
    <col min="2308" max="2308" width="1.77734375" style="101" customWidth="1"/>
    <col min="2309" max="2309" width="14.21875" style="101" customWidth="1"/>
    <col min="2310" max="2310" width="13.44140625" style="101" customWidth="1"/>
    <col min="2311" max="2311" width="12.88671875" style="101" bestFit="1" customWidth="1"/>
    <col min="2312" max="2312" width="11.33203125" style="101" customWidth="1"/>
    <col min="2313" max="2313" width="12.21875" style="101" customWidth="1"/>
    <col min="2314" max="2314" width="8.88671875" style="101"/>
    <col min="2315" max="2315" width="11.77734375" style="101" bestFit="1" customWidth="1"/>
    <col min="2316" max="2316" width="25.44140625" style="101" bestFit="1" customWidth="1"/>
    <col min="2317" max="2317" width="15.44140625" style="101" bestFit="1" customWidth="1"/>
    <col min="2318" max="2560" width="8.88671875" style="101"/>
    <col min="2561" max="2561" width="1.33203125" style="101" customWidth="1"/>
    <col min="2562" max="2562" width="7.88671875" style="101" customWidth="1"/>
    <col min="2563" max="2563" width="6.6640625" style="101" customWidth="1"/>
    <col min="2564" max="2564" width="1.77734375" style="101" customWidth="1"/>
    <col min="2565" max="2565" width="14.21875" style="101" customWidth="1"/>
    <col min="2566" max="2566" width="13.44140625" style="101" customWidth="1"/>
    <col min="2567" max="2567" width="12.88671875" style="101" bestFit="1" customWidth="1"/>
    <col min="2568" max="2568" width="11.33203125" style="101" customWidth="1"/>
    <col min="2569" max="2569" width="12.21875" style="101" customWidth="1"/>
    <col min="2570" max="2570" width="8.88671875" style="101"/>
    <col min="2571" max="2571" width="11.77734375" style="101" bestFit="1" customWidth="1"/>
    <col min="2572" max="2572" width="25.44140625" style="101" bestFit="1" customWidth="1"/>
    <col min="2573" max="2573" width="15.44140625" style="101" bestFit="1" customWidth="1"/>
    <col min="2574" max="2816" width="8.88671875" style="101"/>
    <col min="2817" max="2817" width="1.33203125" style="101" customWidth="1"/>
    <col min="2818" max="2818" width="7.88671875" style="101" customWidth="1"/>
    <col min="2819" max="2819" width="6.6640625" style="101" customWidth="1"/>
    <col min="2820" max="2820" width="1.77734375" style="101" customWidth="1"/>
    <col min="2821" max="2821" width="14.21875" style="101" customWidth="1"/>
    <col min="2822" max="2822" width="13.44140625" style="101" customWidth="1"/>
    <col min="2823" max="2823" width="12.88671875" style="101" bestFit="1" customWidth="1"/>
    <col min="2824" max="2824" width="11.33203125" style="101" customWidth="1"/>
    <col min="2825" max="2825" width="12.21875" style="101" customWidth="1"/>
    <col min="2826" max="2826" width="8.88671875" style="101"/>
    <col min="2827" max="2827" width="11.77734375" style="101" bestFit="1" customWidth="1"/>
    <col min="2828" max="2828" width="25.44140625" style="101" bestFit="1" customWidth="1"/>
    <col min="2829" max="2829" width="15.44140625" style="101" bestFit="1" customWidth="1"/>
    <col min="2830" max="3072" width="8.88671875" style="101"/>
    <col min="3073" max="3073" width="1.33203125" style="101" customWidth="1"/>
    <col min="3074" max="3074" width="7.88671875" style="101" customWidth="1"/>
    <col min="3075" max="3075" width="6.6640625" style="101" customWidth="1"/>
    <col min="3076" max="3076" width="1.77734375" style="101" customWidth="1"/>
    <col min="3077" max="3077" width="14.21875" style="101" customWidth="1"/>
    <col min="3078" max="3078" width="13.44140625" style="101" customWidth="1"/>
    <col min="3079" max="3079" width="12.88671875" style="101" bestFit="1" customWidth="1"/>
    <col min="3080" max="3080" width="11.33203125" style="101" customWidth="1"/>
    <col min="3081" max="3081" width="12.21875" style="101" customWidth="1"/>
    <col min="3082" max="3082" width="8.88671875" style="101"/>
    <col min="3083" max="3083" width="11.77734375" style="101" bestFit="1" customWidth="1"/>
    <col min="3084" max="3084" width="25.44140625" style="101" bestFit="1" customWidth="1"/>
    <col min="3085" max="3085" width="15.44140625" style="101" bestFit="1" customWidth="1"/>
    <col min="3086" max="3328" width="8.88671875" style="101"/>
    <col min="3329" max="3329" width="1.33203125" style="101" customWidth="1"/>
    <col min="3330" max="3330" width="7.88671875" style="101" customWidth="1"/>
    <col min="3331" max="3331" width="6.6640625" style="101" customWidth="1"/>
    <col min="3332" max="3332" width="1.77734375" style="101" customWidth="1"/>
    <col min="3333" max="3333" width="14.21875" style="101" customWidth="1"/>
    <col min="3334" max="3334" width="13.44140625" style="101" customWidth="1"/>
    <col min="3335" max="3335" width="12.88671875" style="101" bestFit="1" customWidth="1"/>
    <col min="3336" max="3336" width="11.33203125" style="101" customWidth="1"/>
    <col min="3337" max="3337" width="12.21875" style="101" customWidth="1"/>
    <col min="3338" max="3338" width="8.88671875" style="101"/>
    <col min="3339" max="3339" width="11.77734375" style="101" bestFit="1" customWidth="1"/>
    <col min="3340" max="3340" width="25.44140625" style="101" bestFit="1" customWidth="1"/>
    <col min="3341" max="3341" width="15.44140625" style="101" bestFit="1" customWidth="1"/>
    <col min="3342" max="3584" width="8.88671875" style="101"/>
    <col min="3585" max="3585" width="1.33203125" style="101" customWidth="1"/>
    <col min="3586" max="3586" width="7.88671875" style="101" customWidth="1"/>
    <col min="3587" max="3587" width="6.6640625" style="101" customWidth="1"/>
    <col min="3588" max="3588" width="1.77734375" style="101" customWidth="1"/>
    <col min="3589" max="3589" width="14.21875" style="101" customWidth="1"/>
    <col min="3590" max="3590" width="13.44140625" style="101" customWidth="1"/>
    <col min="3591" max="3591" width="12.88671875" style="101" bestFit="1" customWidth="1"/>
    <col min="3592" max="3592" width="11.33203125" style="101" customWidth="1"/>
    <col min="3593" max="3593" width="12.21875" style="101" customWidth="1"/>
    <col min="3594" max="3594" width="8.88671875" style="101"/>
    <col min="3595" max="3595" width="11.77734375" style="101" bestFit="1" customWidth="1"/>
    <col min="3596" max="3596" width="25.44140625" style="101" bestFit="1" customWidth="1"/>
    <col min="3597" max="3597" width="15.44140625" style="101" bestFit="1" customWidth="1"/>
    <col min="3598" max="3840" width="8.88671875" style="101"/>
    <col min="3841" max="3841" width="1.33203125" style="101" customWidth="1"/>
    <col min="3842" max="3842" width="7.88671875" style="101" customWidth="1"/>
    <col min="3843" max="3843" width="6.6640625" style="101" customWidth="1"/>
    <col min="3844" max="3844" width="1.77734375" style="101" customWidth="1"/>
    <col min="3845" max="3845" width="14.21875" style="101" customWidth="1"/>
    <col min="3846" max="3846" width="13.44140625" style="101" customWidth="1"/>
    <col min="3847" max="3847" width="12.88671875" style="101" bestFit="1" customWidth="1"/>
    <col min="3848" max="3848" width="11.33203125" style="101" customWidth="1"/>
    <col min="3849" max="3849" width="12.21875" style="101" customWidth="1"/>
    <col min="3850" max="3850" width="8.88671875" style="101"/>
    <col min="3851" max="3851" width="11.77734375" style="101" bestFit="1" customWidth="1"/>
    <col min="3852" max="3852" width="25.44140625" style="101" bestFit="1" customWidth="1"/>
    <col min="3853" max="3853" width="15.44140625" style="101" bestFit="1" customWidth="1"/>
    <col min="3854" max="4096" width="8.88671875" style="101"/>
    <col min="4097" max="4097" width="1.33203125" style="101" customWidth="1"/>
    <col min="4098" max="4098" width="7.88671875" style="101" customWidth="1"/>
    <col min="4099" max="4099" width="6.6640625" style="101" customWidth="1"/>
    <col min="4100" max="4100" width="1.77734375" style="101" customWidth="1"/>
    <col min="4101" max="4101" width="14.21875" style="101" customWidth="1"/>
    <col min="4102" max="4102" width="13.44140625" style="101" customWidth="1"/>
    <col min="4103" max="4103" width="12.88671875" style="101" bestFit="1" customWidth="1"/>
    <col min="4104" max="4104" width="11.33203125" style="101" customWidth="1"/>
    <col min="4105" max="4105" width="12.21875" style="101" customWidth="1"/>
    <col min="4106" max="4106" width="8.88671875" style="101"/>
    <col min="4107" max="4107" width="11.77734375" style="101" bestFit="1" customWidth="1"/>
    <col min="4108" max="4108" width="25.44140625" style="101" bestFit="1" customWidth="1"/>
    <col min="4109" max="4109" width="15.44140625" style="101" bestFit="1" customWidth="1"/>
    <col min="4110" max="4352" width="8.88671875" style="101"/>
    <col min="4353" max="4353" width="1.33203125" style="101" customWidth="1"/>
    <col min="4354" max="4354" width="7.88671875" style="101" customWidth="1"/>
    <col min="4355" max="4355" width="6.6640625" style="101" customWidth="1"/>
    <col min="4356" max="4356" width="1.77734375" style="101" customWidth="1"/>
    <col min="4357" max="4357" width="14.21875" style="101" customWidth="1"/>
    <col min="4358" max="4358" width="13.44140625" style="101" customWidth="1"/>
    <col min="4359" max="4359" width="12.88671875" style="101" bestFit="1" customWidth="1"/>
    <col min="4360" max="4360" width="11.33203125" style="101" customWidth="1"/>
    <col min="4361" max="4361" width="12.21875" style="101" customWidth="1"/>
    <col min="4362" max="4362" width="8.88671875" style="101"/>
    <col min="4363" max="4363" width="11.77734375" style="101" bestFit="1" customWidth="1"/>
    <col min="4364" max="4364" width="25.44140625" style="101" bestFit="1" customWidth="1"/>
    <col min="4365" max="4365" width="15.44140625" style="101" bestFit="1" customWidth="1"/>
    <col min="4366" max="4608" width="8.88671875" style="101"/>
    <col min="4609" max="4609" width="1.33203125" style="101" customWidth="1"/>
    <col min="4610" max="4610" width="7.88671875" style="101" customWidth="1"/>
    <col min="4611" max="4611" width="6.6640625" style="101" customWidth="1"/>
    <col min="4612" max="4612" width="1.77734375" style="101" customWidth="1"/>
    <col min="4613" max="4613" width="14.21875" style="101" customWidth="1"/>
    <col min="4614" max="4614" width="13.44140625" style="101" customWidth="1"/>
    <col min="4615" max="4615" width="12.88671875" style="101" bestFit="1" customWidth="1"/>
    <col min="4616" max="4616" width="11.33203125" style="101" customWidth="1"/>
    <col min="4617" max="4617" width="12.21875" style="101" customWidth="1"/>
    <col min="4618" max="4618" width="8.88671875" style="101"/>
    <col min="4619" max="4619" width="11.77734375" style="101" bestFit="1" customWidth="1"/>
    <col min="4620" max="4620" width="25.44140625" style="101" bestFit="1" customWidth="1"/>
    <col min="4621" max="4621" width="15.44140625" style="101" bestFit="1" customWidth="1"/>
    <col min="4622" max="4864" width="8.88671875" style="101"/>
    <col min="4865" max="4865" width="1.33203125" style="101" customWidth="1"/>
    <col min="4866" max="4866" width="7.88671875" style="101" customWidth="1"/>
    <col min="4867" max="4867" width="6.6640625" style="101" customWidth="1"/>
    <col min="4868" max="4868" width="1.77734375" style="101" customWidth="1"/>
    <col min="4869" max="4869" width="14.21875" style="101" customWidth="1"/>
    <col min="4870" max="4870" width="13.44140625" style="101" customWidth="1"/>
    <col min="4871" max="4871" width="12.88671875" style="101" bestFit="1" customWidth="1"/>
    <col min="4872" max="4872" width="11.33203125" style="101" customWidth="1"/>
    <col min="4873" max="4873" width="12.21875" style="101" customWidth="1"/>
    <col min="4874" max="4874" width="8.88671875" style="101"/>
    <col min="4875" max="4875" width="11.77734375" style="101" bestFit="1" customWidth="1"/>
    <col min="4876" max="4876" width="25.44140625" style="101" bestFit="1" customWidth="1"/>
    <col min="4877" max="4877" width="15.44140625" style="101" bestFit="1" customWidth="1"/>
    <col min="4878" max="5120" width="8.88671875" style="101"/>
    <col min="5121" max="5121" width="1.33203125" style="101" customWidth="1"/>
    <col min="5122" max="5122" width="7.88671875" style="101" customWidth="1"/>
    <col min="5123" max="5123" width="6.6640625" style="101" customWidth="1"/>
    <col min="5124" max="5124" width="1.77734375" style="101" customWidth="1"/>
    <col min="5125" max="5125" width="14.21875" style="101" customWidth="1"/>
    <col min="5126" max="5126" width="13.44140625" style="101" customWidth="1"/>
    <col min="5127" max="5127" width="12.88671875" style="101" bestFit="1" customWidth="1"/>
    <col min="5128" max="5128" width="11.33203125" style="101" customWidth="1"/>
    <col min="5129" max="5129" width="12.21875" style="101" customWidth="1"/>
    <col min="5130" max="5130" width="8.88671875" style="101"/>
    <col min="5131" max="5131" width="11.77734375" style="101" bestFit="1" customWidth="1"/>
    <col min="5132" max="5132" width="25.44140625" style="101" bestFit="1" customWidth="1"/>
    <col min="5133" max="5133" width="15.44140625" style="101" bestFit="1" customWidth="1"/>
    <col min="5134" max="5376" width="8.88671875" style="101"/>
    <col min="5377" max="5377" width="1.33203125" style="101" customWidth="1"/>
    <col min="5378" max="5378" width="7.88671875" style="101" customWidth="1"/>
    <col min="5379" max="5379" width="6.6640625" style="101" customWidth="1"/>
    <col min="5380" max="5380" width="1.77734375" style="101" customWidth="1"/>
    <col min="5381" max="5381" width="14.21875" style="101" customWidth="1"/>
    <col min="5382" max="5382" width="13.44140625" style="101" customWidth="1"/>
    <col min="5383" max="5383" width="12.88671875" style="101" bestFit="1" customWidth="1"/>
    <col min="5384" max="5384" width="11.33203125" style="101" customWidth="1"/>
    <col min="5385" max="5385" width="12.21875" style="101" customWidth="1"/>
    <col min="5386" max="5386" width="8.88671875" style="101"/>
    <col min="5387" max="5387" width="11.77734375" style="101" bestFit="1" customWidth="1"/>
    <col min="5388" max="5388" width="25.44140625" style="101" bestFit="1" customWidth="1"/>
    <col min="5389" max="5389" width="15.44140625" style="101" bestFit="1" customWidth="1"/>
    <col min="5390" max="5632" width="8.88671875" style="101"/>
    <col min="5633" max="5633" width="1.33203125" style="101" customWidth="1"/>
    <col min="5634" max="5634" width="7.88671875" style="101" customWidth="1"/>
    <col min="5635" max="5635" width="6.6640625" style="101" customWidth="1"/>
    <col min="5636" max="5636" width="1.77734375" style="101" customWidth="1"/>
    <col min="5637" max="5637" width="14.21875" style="101" customWidth="1"/>
    <col min="5638" max="5638" width="13.44140625" style="101" customWidth="1"/>
    <col min="5639" max="5639" width="12.88671875" style="101" bestFit="1" customWidth="1"/>
    <col min="5640" max="5640" width="11.33203125" style="101" customWidth="1"/>
    <col min="5641" max="5641" width="12.21875" style="101" customWidth="1"/>
    <col min="5642" max="5642" width="8.88671875" style="101"/>
    <col min="5643" max="5643" width="11.77734375" style="101" bestFit="1" customWidth="1"/>
    <col min="5644" max="5644" width="25.44140625" style="101" bestFit="1" customWidth="1"/>
    <col min="5645" max="5645" width="15.44140625" style="101" bestFit="1" customWidth="1"/>
    <col min="5646" max="5888" width="8.88671875" style="101"/>
    <col min="5889" max="5889" width="1.33203125" style="101" customWidth="1"/>
    <col min="5890" max="5890" width="7.88671875" style="101" customWidth="1"/>
    <col min="5891" max="5891" width="6.6640625" style="101" customWidth="1"/>
    <col min="5892" max="5892" width="1.77734375" style="101" customWidth="1"/>
    <col min="5893" max="5893" width="14.21875" style="101" customWidth="1"/>
    <col min="5894" max="5894" width="13.44140625" style="101" customWidth="1"/>
    <col min="5895" max="5895" width="12.88671875" style="101" bestFit="1" customWidth="1"/>
    <col min="5896" max="5896" width="11.33203125" style="101" customWidth="1"/>
    <col min="5897" max="5897" width="12.21875" style="101" customWidth="1"/>
    <col min="5898" max="5898" width="8.88671875" style="101"/>
    <col min="5899" max="5899" width="11.77734375" style="101" bestFit="1" customWidth="1"/>
    <col min="5900" max="5900" width="25.44140625" style="101" bestFit="1" customWidth="1"/>
    <col min="5901" max="5901" width="15.44140625" style="101" bestFit="1" customWidth="1"/>
    <col min="5902" max="6144" width="8.88671875" style="101"/>
    <col min="6145" max="6145" width="1.33203125" style="101" customWidth="1"/>
    <col min="6146" max="6146" width="7.88671875" style="101" customWidth="1"/>
    <col min="6147" max="6147" width="6.6640625" style="101" customWidth="1"/>
    <col min="6148" max="6148" width="1.77734375" style="101" customWidth="1"/>
    <col min="6149" max="6149" width="14.21875" style="101" customWidth="1"/>
    <col min="6150" max="6150" width="13.44140625" style="101" customWidth="1"/>
    <col min="6151" max="6151" width="12.88671875" style="101" bestFit="1" customWidth="1"/>
    <col min="6152" max="6152" width="11.33203125" style="101" customWidth="1"/>
    <col min="6153" max="6153" width="12.21875" style="101" customWidth="1"/>
    <col min="6154" max="6154" width="8.88671875" style="101"/>
    <col min="6155" max="6155" width="11.77734375" style="101" bestFit="1" customWidth="1"/>
    <col min="6156" max="6156" width="25.44140625" style="101" bestFit="1" customWidth="1"/>
    <col min="6157" max="6157" width="15.44140625" style="101" bestFit="1" customWidth="1"/>
    <col min="6158" max="6400" width="8.88671875" style="101"/>
    <col min="6401" max="6401" width="1.33203125" style="101" customWidth="1"/>
    <col min="6402" max="6402" width="7.88671875" style="101" customWidth="1"/>
    <col min="6403" max="6403" width="6.6640625" style="101" customWidth="1"/>
    <col min="6404" max="6404" width="1.77734375" style="101" customWidth="1"/>
    <col min="6405" max="6405" width="14.21875" style="101" customWidth="1"/>
    <col min="6406" max="6406" width="13.44140625" style="101" customWidth="1"/>
    <col min="6407" max="6407" width="12.88671875" style="101" bestFit="1" customWidth="1"/>
    <col min="6408" max="6408" width="11.33203125" style="101" customWidth="1"/>
    <col min="6409" max="6409" width="12.21875" style="101" customWidth="1"/>
    <col min="6410" max="6410" width="8.88671875" style="101"/>
    <col min="6411" max="6411" width="11.77734375" style="101" bestFit="1" customWidth="1"/>
    <col min="6412" max="6412" width="25.44140625" style="101" bestFit="1" customWidth="1"/>
    <col min="6413" max="6413" width="15.44140625" style="101" bestFit="1" customWidth="1"/>
    <col min="6414" max="6656" width="8.88671875" style="101"/>
    <col min="6657" max="6657" width="1.33203125" style="101" customWidth="1"/>
    <col min="6658" max="6658" width="7.88671875" style="101" customWidth="1"/>
    <col min="6659" max="6659" width="6.6640625" style="101" customWidth="1"/>
    <col min="6660" max="6660" width="1.77734375" style="101" customWidth="1"/>
    <col min="6661" max="6661" width="14.21875" style="101" customWidth="1"/>
    <col min="6662" max="6662" width="13.44140625" style="101" customWidth="1"/>
    <col min="6663" max="6663" width="12.88671875" style="101" bestFit="1" customWidth="1"/>
    <col min="6664" max="6664" width="11.33203125" style="101" customWidth="1"/>
    <col min="6665" max="6665" width="12.21875" style="101" customWidth="1"/>
    <col min="6666" max="6666" width="8.88671875" style="101"/>
    <col min="6667" max="6667" width="11.77734375" style="101" bestFit="1" customWidth="1"/>
    <col min="6668" max="6668" width="25.44140625" style="101" bestFit="1" customWidth="1"/>
    <col min="6669" max="6669" width="15.44140625" style="101" bestFit="1" customWidth="1"/>
    <col min="6670" max="6912" width="8.88671875" style="101"/>
    <col min="6913" max="6913" width="1.33203125" style="101" customWidth="1"/>
    <col min="6914" max="6914" width="7.88671875" style="101" customWidth="1"/>
    <col min="6915" max="6915" width="6.6640625" style="101" customWidth="1"/>
    <col min="6916" max="6916" width="1.77734375" style="101" customWidth="1"/>
    <col min="6917" max="6917" width="14.21875" style="101" customWidth="1"/>
    <col min="6918" max="6918" width="13.44140625" style="101" customWidth="1"/>
    <col min="6919" max="6919" width="12.88671875" style="101" bestFit="1" customWidth="1"/>
    <col min="6920" max="6920" width="11.33203125" style="101" customWidth="1"/>
    <col min="6921" max="6921" width="12.21875" style="101" customWidth="1"/>
    <col min="6922" max="6922" width="8.88671875" style="101"/>
    <col min="6923" max="6923" width="11.77734375" style="101" bestFit="1" customWidth="1"/>
    <col min="6924" max="6924" width="25.44140625" style="101" bestFit="1" customWidth="1"/>
    <col min="6925" max="6925" width="15.44140625" style="101" bestFit="1" customWidth="1"/>
    <col min="6926" max="7168" width="8.88671875" style="101"/>
    <col min="7169" max="7169" width="1.33203125" style="101" customWidth="1"/>
    <col min="7170" max="7170" width="7.88671875" style="101" customWidth="1"/>
    <col min="7171" max="7171" width="6.6640625" style="101" customWidth="1"/>
    <col min="7172" max="7172" width="1.77734375" style="101" customWidth="1"/>
    <col min="7173" max="7173" width="14.21875" style="101" customWidth="1"/>
    <col min="7174" max="7174" width="13.44140625" style="101" customWidth="1"/>
    <col min="7175" max="7175" width="12.88671875" style="101" bestFit="1" customWidth="1"/>
    <col min="7176" max="7176" width="11.33203125" style="101" customWidth="1"/>
    <col min="7177" max="7177" width="12.21875" style="101" customWidth="1"/>
    <col min="7178" max="7178" width="8.88671875" style="101"/>
    <col min="7179" max="7179" width="11.77734375" style="101" bestFit="1" customWidth="1"/>
    <col min="7180" max="7180" width="25.44140625" style="101" bestFit="1" customWidth="1"/>
    <col min="7181" max="7181" width="15.44140625" style="101" bestFit="1" customWidth="1"/>
    <col min="7182" max="7424" width="8.88671875" style="101"/>
    <col min="7425" max="7425" width="1.33203125" style="101" customWidth="1"/>
    <col min="7426" max="7426" width="7.88671875" style="101" customWidth="1"/>
    <col min="7427" max="7427" width="6.6640625" style="101" customWidth="1"/>
    <col min="7428" max="7428" width="1.77734375" style="101" customWidth="1"/>
    <col min="7429" max="7429" width="14.21875" style="101" customWidth="1"/>
    <col min="7430" max="7430" width="13.44140625" style="101" customWidth="1"/>
    <col min="7431" max="7431" width="12.88671875" style="101" bestFit="1" customWidth="1"/>
    <col min="7432" max="7432" width="11.33203125" style="101" customWidth="1"/>
    <col min="7433" max="7433" width="12.21875" style="101" customWidth="1"/>
    <col min="7434" max="7434" width="8.88671875" style="101"/>
    <col min="7435" max="7435" width="11.77734375" style="101" bestFit="1" customWidth="1"/>
    <col min="7436" max="7436" width="25.44140625" style="101" bestFit="1" customWidth="1"/>
    <col min="7437" max="7437" width="15.44140625" style="101" bestFit="1" customWidth="1"/>
    <col min="7438" max="7680" width="8.88671875" style="101"/>
    <col min="7681" max="7681" width="1.33203125" style="101" customWidth="1"/>
    <col min="7682" max="7682" width="7.88671875" style="101" customWidth="1"/>
    <col min="7683" max="7683" width="6.6640625" style="101" customWidth="1"/>
    <col min="7684" max="7684" width="1.77734375" style="101" customWidth="1"/>
    <col min="7685" max="7685" width="14.21875" style="101" customWidth="1"/>
    <col min="7686" max="7686" width="13.44140625" style="101" customWidth="1"/>
    <col min="7687" max="7687" width="12.88671875" style="101" bestFit="1" customWidth="1"/>
    <col min="7688" max="7688" width="11.33203125" style="101" customWidth="1"/>
    <col min="7689" max="7689" width="12.21875" style="101" customWidth="1"/>
    <col min="7690" max="7690" width="8.88671875" style="101"/>
    <col min="7691" max="7691" width="11.77734375" style="101" bestFit="1" customWidth="1"/>
    <col min="7692" max="7692" width="25.44140625" style="101" bestFit="1" customWidth="1"/>
    <col min="7693" max="7693" width="15.44140625" style="101" bestFit="1" customWidth="1"/>
    <col min="7694" max="7936" width="8.88671875" style="101"/>
    <col min="7937" max="7937" width="1.33203125" style="101" customWidth="1"/>
    <col min="7938" max="7938" width="7.88671875" style="101" customWidth="1"/>
    <col min="7939" max="7939" width="6.6640625" style="101" customWidth="1"/>
    <col min="7940" max="7940" width="1.77734375" style="101" customWidth="1"/>
    <col min="7941" max="7941" width="14.21875" style="101" customWidth="1"/>
    <col min="7942" max="7942" width="13.44140625" style="101" customWidth="1"/>
    <col min="7943" max="7943" width="12.88671875" style="101" bestFit="1" customWidth="1"/>
    <col min="7944" max="7944" width="11.33203125" style="101" customWidth="1"/>
    <col min="7945" max="7945" width="12.21875" style="101" customWidth="1"/>
    <col min="7946" max="7946" width="8.88671875" style="101"/>
    <col min="7947" max="7947" width="11.77734375" style="101" bestFit="1" customWidth="1"/>
    <col min="7948" max="7948" width="25.44140625" style="101" bestFit="1" customWidth="1"/>
    <col min="7949" max="7949" width="15.44140625" style="101" bestFit="1" customWidth="1"/>
    <col min="7950" max="8192" width="8.88671875" style="101"/>
    <col min="8193" max="8193" width="1.33203125" style="101" customWidth="1"/>
    <col min="8194" max="8194" width="7.88671875" style="101" customWidth="1"/>
    <col min="8195" max="8195" width="6.6640625" style="101" customWidth="1"/>
    <col min="8196" max="8196" width="1.77734375" style="101" customWidth="1"/>
    <col min="8197" max="8197" width="14.21875" style="101" customWidth="1"/>
    <col min="8198" max="8198" width="13.44140625" style="101" customWidth="1"/>
    <col min="8199" max="8199" width="12.88671875" style="101" bestFit="1" customWidth="1"/>
    <col min="8200" max="8200" width="11.33203125" style="101" customWidth="1"/>
    <col min="8201" max="8201" width="12.21875" style="101" customWidth="1"/>
    <col min="8202" max="8202" width="8.88671875" style="101"/>
    <col min="8203" max="8203" width="11.77734375" style="101" bestFit="1" customWidth="1"/>
    <col min="8204" max="8204" width="25.44140625" style="101" bestFit="1" customWidth="1"/>
    <col min="8205" max="8205" width="15.44140625" style="101" bestFit="1" customWidth="1"/>
    <col min="8206" max="8448" width="8.88671875" style="101"/>
    <col min="8449" max="8449" width="1.33203125" style="101" customWidth="1"/>
    <col min="8450" max="8450" width="7.88671875" style="101" customWidth="1"/>
    <col min="8451" max="8451" width="6.6640625" style="101" customWidth="1"/>
    <col min="8452" max="8452" width="1.77734375" style="101" customWidth="1"/>
    <col min="8453" max="8453" width="14.21875" style="101" customWidth="1"/>
    <col min="8454" max="8454" width="13.44140625" style="101" customWidth="1"/>
    <col min="8455" max="8455" width="12.88671875" style="101" bestFit="1" customWidth="1"/>
    <col min="8456" max="8456" width="11.33203125" style="101" customWidth="1"/>
    <col min="8457" max="8457" width="12.21875" style="101" customWidth="1"/>
    <col min="8458" max="8458" width="8.88671875" style="101"/>
    <col min="8459" max="8459" width="11.77734375" style="101" bestFit="1" customWidth="1"/>
    <col min="8460" max="8460" width="25.44140625" style="101" bestFit="1" customWidth="1"/>
    <col min="8461" max="8461" width="15.44140625" style="101" bestFit="1" customWidth="1"/>
    <col min="8462" max="8704" width="8.88671875" style="101"/>
    <col min="8705" max="8705" width="1.33203125" style="101" customWidth="1"/>
    <col min="8706" max="8706" width="7.88671875" style="101" customWidth="1"/>
    <col min="8707" max="8707" width="6.6640625" style="101" customWidth="1"/>
    <col min="8708" max="8708" width="1.77734375" style="101" customWidth="1"/>
    <col min="8709" max="8709" width="14.21875" style="101" customWidth="1"/>
    <col min="8710" max="8710" width="13.44140625" style="101" customWidth="1"/>
    <col min="8711" max="8711" width="12.88671875" style="101" bestFit="1" customWidth="1"/>
    <col min="8712" max="8712" width="11.33203125" style="101" customWidth="1"/>
    <col min="8713" max="8713" width="12.21875" style="101" customWidth="1"/>
    <col min="8714" max="8714" width="8.88671875" style="101"/>
    <col min="8715" max="8715" width="11.77734375" style="101" bestFit="1" customWidth="1"/>
    <col min="8716" max="8716" width="25.44140625" style="101" bestFit="1" customWidth="1"/>
    <col min="8717" max="8717" width="15.44140625" style="101" bestFit="1" customWidth="1"/>
    <col min="8718" max="8960" width="8.88671875" style="101"/>
    <col min="8961" max="8961" width="1.33203125" style="101" customWidth="1"/>
    <col min="8962" max="8962" width="7.88671875" style="101" customWidth="1"/>
    <col min="8963" max="8963" width="6.6640625" style="101" customWidth="1"/>
    <col min="8964" max="8964" width="1.77734375" style="101" customWidth="1"/>
    <col min="8965" max="8965" width="14.21875" style="101" customWidth="1"/>
    <col min="8966" max="8966" width="13.44140625" style="101" customWidth="1"/>
    <col min="8967" max="8967" width="12.88671875" style="101" bestFit="1" customWidth="1"/>
    <col min="8968" max="8968" width="11.33203125" style="101" customWidth="1"/>
    <col min="8969" max="8969" width="12.21875" style="101" customWidth="1"/>
    <col min="8970" max="8970" width="8.88671875" style="101"/>
    <col min="8971" max="8971" width="11.77734375" style="101" bestFit="1" customWidth="1"/>
    <col min="8972" max="8972" width="25.44140625" style="101" bestFit="1" customWidth="1"/>
    <col min="8973" max="8973" width="15.44140625" style="101" bestFit="1" customWidth="1"/>
    <col min="8974" max="9216" width="8.88671875" style="101"/>
    <col min="9217" max="9217" width="1.33203125" style="101" customWidth="1"/>
    <col min="9218" max="9218" width="7.88671875" style="101" customWidth="1"/>
    <col min="9219" max="9219" width="6.6640625" style="101" customWidth="1"/>
    <col min="9220" max="9220" width="1.77734375" style="101" customWidth="1"/>
    <col min="9221" max="9221" width="14.21875" style="101" customWidth="1"/>
    <col min="9222" max="9222" width="13.44140625" style="101" customWidth="1"/>
    <col min="9223" max="9223" width="12.88671875" style="101" bestFit="1" customWidth="1"/>
    <col min="9224" max="9224" width="11.33203125" style="101" customWidth="1"/>
    <col min="9225" max="9225" width="12.21875" style="101" customWidth="1"/>
    <col min="9226" max="9226" width="8.88671875" style="101"/>
    <col min="9227" max="9227" width="11.77734375" style="101" bestFit="1" customWidth="1"/>
    <col min="9228" max="9228" width="25.44140625" style="101" bestFit="1" customWidth="1"/>
    <col min="9229" max="9229" width="15.44140625" style="101" bestFit="1" customWidth="1"/>
    <col min="9230" max="9472" width="8.88671875" style="101"/>
    <col min="9473" max="9473" width="1.33203125" style="101" customWidth="1"/>
    <col min="9474" max="9474" width="7.88671875" style="101" customWidth="1"/>
    <col min="9475" max="9475" width="6.6640625" style="101" customWidth="1"/>
    <col min="9476" max="9476" width="1.77734375" style="101" customWidth="1"/>
    <col min="9477" max="9477" width="14.21875" style="101" customWidth="1"/>
    <col min="9478" max="9478" width="13.44140625" style="101" customWidth="1"/>
    <col min="9479" max="9479" width="12.88671875" style="101" bestFit="1" customWidth="1"/>
    <col min="9480" max="9480" width="11.33203125" style="101" customWidth="1"/>
    <col min="9481" max="9481" width="12.21875" style="101" customWidth="1"/>
    <col min="9482" max="9482" width="8.88671875" style="101"/>
    <col min="9483" max="9483" width="11.77734375" style="101" bestFit="1" customWidth="1"/>
    <col min="9484" max="9484" width="25.44140625" style="101" bestFit="1" customWidth="1"/>
    <col min="9485" max="9485" width="15.44140625" style="101" bestFit="1" customWidth="1"/>
    <col min="9486" max="9728" width="8.88671875" style="101"/>
    <col min="9729" max="9729" width="1.33203125" style="101" customWidth="1"/>
    <col min="9730" max="9730" width="7.88671875" style="101" customWidth="1"/>
    <col min="9731" max="9731" width="6.6640625" style="101" customWidth="1"/>
    <col min="9732" max="9732" width="1.77734375" style="101" customWidth="1"/>
    <col min="9733" max="9733" width="14.21875" style="101" customWidth="1"/>
    <col min="9734" max="9734" width="13.44140625" style="101" customWidth="1"/>
    <col min="9735" max="9735" width="12.88671875" style="101" bestFit="1" customWidth="1"/>
    <col min="9736" max="9736" width="11.33203125" style="101" customWidth="1"/>
    <col min="9737" max="9737" width="12.21875" style="101" customWidth="1"/>
    <col min="9738" max="9738" width="8.88671875" style="101"/>
    <col min="9739" max="9739" width="11.77734375" style="101" bestFit="1" customWidth="1"/>
    <col min="9740" max="9740" width="25.44140625" style="101" bestFit="1" customWidth="1"/>
    <col min="9741" max="9741" width="15.44140625" style="101" bestFit="1" customWidth="1"/>
    <col min="9742" max="9984" width="8.88671875" style="101"/>
    <col min="9985" max="9985" width="1.33203125" style="101" customWidth="1"/>
    <col min="9986" max="9986" width="7.88671875" style="101" customWidth="1"/>
    <col min="9987" max="9987" width="6.6640625" style="101" customWidth="1"/>
    <col min="9988" max="9988" width="1.77734375" style="101" customWidth="1"/>
    <col min="9989" max="9989" width="14.21875" style="101" customWidth="1"/>
    <col min="9990" max="9990" width="13.44140625" style="101" customWidth="1"/>
    <col min="9991" max="9991" width="12.88671875" style="101" bestFit="1" customWidth="1"/>
    <col min="9992" max="9992" width="11.33203125" style="101" customWidth="1"/>
    <col min="9993" max="9993" width="12.21875" style="101" customWidth="1"/>
    <col min="9994" max="9994" width="8.88671875" style="101"/>
    <col min="9995" max="9995" width="11.77734375" style="101" bestFit="1" customWidth="1"/>
    <col min="9996" max="9996" width="25.44140625" style="101" bestFit="1" customWidth="1"/>
    <col min="9997" max="9997" width="15.44140625" style="101" bestFit="1" customWidth="1"/>
    <col min="9998" max="10240" width="8.88671875" style="101"/>
    <col min="10241" max="10241" width="1.33203125" style="101" customWidth="1"/>
    <col min="10242" max="10242" width="7.88671875" style="101" customWidth="1"/>
    <col min="10243" max="10243" width="6.6640625" style="101" customWidth="1"/>
    <col min="10244" max="10244" width="1.77734375" style="101" customWidth="1"/>
    <col min="10245" max="10245" width="14.21875" style="101" customWidth="1"/>
    <col min="10246" max="10246" width="13.44140625" style="101" customWidth="1"/>
    <col min="10247" max="10247" width="12.88671875" style="101" bestFit="1" customWidth="1"/>
    <col min="10248" max="10248" width="11.33203125" style="101" customWidth="1"/>
    <col min="10249" max="10249" width="12.21875" style="101" customWidth="1"/>
    <col min="10250" max="10250" width="8.88671875" style="101"/>
    <col min="10251" max="10251" width="11.77734375" style="101" bestFit="1" customWidth="1"/>
    <col min="10252" max="10252" width="25.44140625" style="101" bestFit="1" customWidth="1"/>
    <col min="10253" max="10253" width="15.44140625" style="101" bestFit="1" customWidth="1"/>
    <col min="10254" max="10496" width="8.88671875" style="101"/>
    <col min="10497" max="10497" width="1.33203125" style="101" customWidth="1"/>
    <col min="10498" max="10498" width="7.88671875" style="101" customWidth="1"/>
    <col min="10499" max="10499" width="6.6640625" style="101" customWidth="1"/>
    <col min="10500" max="10500" width="1.77734375" style="101" customWidth="1"/>
    <col min="10501" max="10501" width="14.21875" style="101" customWidth="1"/>
    <col min="10502" max="10502" width="13.44140625" style="101" customWidth="1"/>
    <col min="10503" max="10503" width="12.88671875" style="101" bestFit="1" customWidth="1"/>
    <col min="10504" max="10504" width="11.33203125" style="101" customWidth="1"/>
    <col min="10505" max="10505" width="12.21875" style="101" customWidth="1"/>
    <col min="10506" max="10506" width="8.88671875" style="101"/>
    <col min="10507" max="10507" width="11.77734375" style="101" bestFit="1" customWidth="1"/>
    <col min="10508" max="10508" width="25.44140625" style="101" bestFit="1" customWidth="1"/>
    <col min="10509" max="10509" width="15.44140625" style="101" bestFit="1" customWidth="1"/>
    <col min="10510" max="10752" width="8.88671875" style="101"/>
    <col min="10753" max="10753" width="1.33203125" style="101" customWidth="1"/>
    <col min="10754" max="10754" width="7.88671875" style="101" customWidth="1"/>
    <col min="10755" max="10755" width="6.6640625" style="101" customWidth="1"/>
    <col min="10756" max="10756" width="1.77734375" style="101" customWidth="1"/>
    <col min="10757" max="10757" width="14.21875" style="101" customWidth="1"/>
    <col min="10758" max="10758" width="13.44140625" style="101" customWidth="1"/>
    <col min="10759" max="10759" width="12.88671875" style="101" bestFit="1" customWidth="1"/>
    <col min="10760" max="10760" width="11.33203125" style="101" customWidth="1"/>
    <col min="10761" max="10761" width="12.21875" style="101" customWidth="1"/>
    <col min="10762" max="10762" width="8.88671875" style="101"/>
    <col min="10763" max="10763" width="11.77734375" style="101" bestFit="1" customWidth="1"/>
    <col min="10764" max="10764" width="25.44140625" style="101" bestFit="1" customWidth="1"/>
    <col min="10765" max="10765" width="15.44140625" style="101" bestFit="1" customWidth="1"/>
    <col min="10766" max="11008" width="8.88671875" style="101"/>
    <col min="11009" max="11009" width="1.33203125" style="101" customWidth="1"/>
    <col min="11010" max="11010" width="7.88671875" style="101" customWidth="1"/>
    <col min="11011" max="11011" width="6.6640625" style="101" customWidth="1"/>
    <col min="11012" max="11012" width="1.77734375" style="101" customWidth="1"/>
    <col min="11013" max="11013" width="14.21875" style="101" customWidth="1"/>
    <col min="11014" max="11014" width="13.44140625" style="101" customWidth="1"/>
    <col min="11015" max="11015" width="12.88671875" style="101" bestFit="1" customWidth="1"/>
    <col min="11016" max="11016" width="11.33203125" style="101" customWidth="1"/>
    <col min="11017" max="11017" width="12.21875" style="101" customWidth="1"/>
    <col min="11018" max="11018" width="8.88671875" style="101"/>
    <col min="11019" max="11019" width="11.77734375" style="101" bestFit="1" customWidth="1"/>
    <col min="11020" max="11020" width="25.44140625" style="101" bestFit="1" customWidth="1"/>
    <col min="11021" max="11021" width="15.44140625" style="101" bestFit="1" customWidth="1"/>
    <col min="11022" max="11264" width="8.88671875" style="101"/>
    <col min="11265" max="11265" width="1.33203125" style="101" customWidth="1"/>
    <col min="11266" max="11266" width="7.88671875" style="101" customWidth="1"/>
    <col min="11267" max="11267" width="6.6640625" style="101" customWidth="1"/>
    <col min="11268" max="11268" width="1.77734375" style="101" customWidth="1"/>
    <col min="11269" max="11269" width="14.21875" style="101" customWidth="1"/>
    <col min="11270" max="11270" width="13.44140625" style="101" customWidth="1"/>
    <col min="11271" max="11271" width="12.88671875" style="101" bestFit="1" customWidth="1"/>
    <col min="11272" max="11272" width="11.33203125" style="101" customWidth="1"/>
    <col min="11273" max="11273" width="12.21875" style="101" customWidth="1"/>
    <col min="11274" max="11274" width="8.88671875" style="101"/>
    <col min="11275" max="11275" width="11.77734375" style="101" bestFit="1" customWidth="1"/>
    <col min="11276" max="11276" width="25.44140625" style="101" bestFit="1" customWidth="1"/>
    <col min="11277" max="11277" width="15.44140625" style="101" bestFit="1" customWidth="1"/>
    <col min="11278" max="11520" width="8.88671875" style="101"/>
    <col min="11521" max="11521" width="1.33203125" style="101" customWidth="1"/>
    <col min="11522" max="11522" width="7.88671875" style="101" customWidth="1"/>
    <col min="11523" max="11523" width="6.6640625" style="101" customWidth="1"/>
    <col min="11524" max="11524" width="1.77734375" style="101" customWidth="1"/>
    <col min="11525" max="11525" width="14.21875" style="101" customWidth="1"/>
    <col min="11526" max="11526" width="13.44140625" style="101" customWidth="1"/>
    <col min="11527" max="11527" width="12.88671875" style="101" bestFit="1" customWidth="1"/>
    <col min="11528" max="11528" width="11.33203125" style="101" customWidth="1"/>
    <col min="11529" max="11529" width="12.21875" style="101" customWidth="1"/>
    <col min="11530" max="11530" width="8.88671875" style="101"/>
    <col min="11531" max="11531" width="11.77734375" style="101" bestFit="1" customWidth="1"/>
    <col min="11532" max="11532" width="25.44140625" style="101" bestFit="1" customWidth="1"/>
    <col min="11533" max="11533" width="15.44140625" style="101" bestFit="1" customWidth="1"/>
    <col min="11534" max="11776" width="8.88671875" style="101"/>
    <col min="11777" max="11777" width="1.33203125" style="101" customWidth="1"/>
    <col min="11778" max="11778" width="7.88671875" style="101" customWidth="1"/>
    <col min="11779" max="11779" width="6.6640625" style="101" customWidth="1"/>
    <col min="11780" max="11780" width="1.77734375" style="101" customWidth="1"/>
    <col min="11781" max="11781" width="14.21875" style="101" customWidth="1"/>
    <col min="11782" max="11782" width="13.44140625" style="101" customWidth="1"/>
    <col min="11783" max="11783" width="12.88671875" style="101" bestFit="1" customWidth="1"/>
    <col min="11784" max="11784" width="11.33203125" style="101" customWidth="1"/>
    <col min="11785" max="11785" width="12.21875" style="101" customWidth="1"/>
    <col min="11786" max="11786" width="8.88671875" style="101"/>
    <col min="11787" max="11787" width="11.77734375" style="101" bestFit="1" customWidth="1"/>
    <col min="11788" max="11788" width="25.44140625" style="101" bestFit="1" customWidth="1"/>
    <col min="11789" max="11789" width="15.44140625" style="101" bestFit="1" customWidth="1"/>
    <col min="11790" max="12032" width="8.88671875" style="101"/>
    <col min="12033" max="12033" width="1.33203125" style="101" customWidth="1"/>
    <col min="12034" max="12034" width="7.88671875" style="101" customWidth="1"/>
    <col min="12035" max="12035" width="6.6640625" style="101" customWidth="1"/>
    <col min="12036" max="12036" width="1.77734375" style="101" customWidth="1"/>
    <col min="12037" max="12037" width="14.21875" style="101" customWidth="1"/>
    <col min="12038" max="12038" width="13.44140625" style="101" customWidth="1"/>
    <col min="12039" max="12039" width="12.88671875" style="101" bestFit="1" customWidth="1"/>
    <col min="12040" max="12040" width="11.33203125" style="101" customWidth="1"/>
    <col min="12041" max="12041" width="12.21875" style="101" customWidth="1"/>
    <col min="12042" max="12042" width="8.88671875" style="101"/>
    <col min="12043" max="12043" width="11.77734375" style="101" bestFit="1" customWidth="1"/>
    <col min="12044" max="12044" width="25.44140625" style="101" bestFit="1" customWidth="1"/>
    <col min="12045" max="12045" width="15.44140625" style="101" bestFit="1" customWidth="1"/>
    <col min="12046" max="12288" width="8.88671875" style="101"/>
    <col min="12289" max="12289" width="1.33203125" style="101" customWidth="1"/>
    <col min="12290" max="12290" width="7.88671875" style="101" customWidth="1"/>
    <col min="12291" max="12291" width="6.6640625" style="101" customWidth="1"/>
    <col min="12292" max="12292" width="1.77734375" style="101" customWidth="1"/>
    <col min="12293" max="12293" width="14.21875" style="101" customWidth="1"/>
    <col min="12294" max="12294" width="13.44140625" style="101" customWidth="1"/>
    <col min="12295" max="12295" width="12.88671875" style="101" bestFit="1" customWidth="1"/>
    <col min="12296" max="12296" width="11.33203125" style="101" customWidth="1"/>
    <col min="12297" max="12297" width="12.21875" style="101" customWidth="1"/>
    <col min="12298" max="12298" width="8.88671875" style="101"/>
    <col min="12299" max="12299" width="11.77734375" style="101" bestFit="1" customWidth="1"/>
    <col min="12300" max="12300" width="25.44140625" style="101" bestFit="1" customWidth="1"/>
    <col min="12301" max="12301" width="15.44140625" style="101" bestFit="1" customWidth="1"/>
    <col min="12302" max="12544" width="8.88671875" style="101"/>
    <col min="12545" max="12545" width="1.33203125" style="101" customWidth="1"/>
    <col min="12546" max="12546" width="7.88671875" style="101" customWidth="1"/>
    <col min="12547" max="12547" width="6.6640625" style="101" customWidth="1"/>
    <col min="12548" max="12548" width="1.77734375" style="101" customWidth="1"/>
    <col min="12549" max="12549" width="14.21875" style="101" customWidth="1"/>
    <col min="12550" max="12550" width="13.44140625" style="101" customWidth="1"/>
    <col min="12551" max="12551" width="12.88671875" style="101" bestFit="1" customWidth="1"/>
    <col min="12552" max="12552" width="11.33203125" style="101" customWidth="1"/>
    <col min="12553" max="12553" width="12.21875" style="101" customWidth="1"/>
    <col min="12554" max="12554" width="8.88671875" style="101"/>
    <col min="12555" max="12555" width="11.77734375" style="101" bestFit="1" customWidth="1"/>
    <col min="12556" max="12556" width="25.44140625" style="101" bestFit="1" customWidth="1"/>
    <col min="12557" max="12557" width="15.44140625" style="101" bestFit="1" customWidth="1"/>
    <col min="12558" max="12800" width="8.88671875" style="101"/>
    <col min="12801" max="12801" width="1.33203125" style="101" customWidth="1"/>
    <col min="12802" max="12802" width="7.88671875" style="101" customWidth="1"/>
    <col min="12803" max="12803" width="6.6640625" style="101" customWidth="1"/>
    <col min="12804" max="12804" width="1.77734375" style="101" customWidth="1"/>
    <col min="12805" max="12805" width="14.21875" style="101" customWidth="1"/>
    <col min="12806" max="12806" width="13.44140625" style="101" customWidth="1"/>
    <col min="12807" max="12807" width="12.88671875" style="101" bestFit="1" customWidth="1"/>
    <col min="12808" max="12808" width="11.33203125" style="101" customWidth="1"/>
    <col min="12809" max="12809" width="12.21875" style="101" customWidth="1"/>
    <col min="12810" max="12810" width="8.88671875" style="101"/>
    <col min="12811" max="12811" width="11.77734375" style="101" bestFit="1" customWidth="1"/>
    <col min="12812" max="12812" width="25.44140625" style="101" bestFit="1" customWidth="1"/>
    <col min="12813" max="12813" width="15.44140625" style="101" bestFit="1" customWidth="1"/>
    <col min="12814" max="13056" width="8.88671875" style="101"/>
    <col min="13057" max="13057" width="1.33203125" style="101" customWidth="1"/>
    <col min="13058" max="13058" width="7.88671875" style="101" customWidth="1"/>
    <col min="13059" max="13059" width="6.6640625" style="101" customWidth="1"/>
    <col min="13060" max="13060" width="1.77734375" style="101" customWidth="1"/>
    <col min="13061" max="13061" width="14.21875" style="101" customWidth="1"/>
    <col min="13062" max="13062" width="13.44140625" style="101" customWidth="1"/>
    <col min="13063" max="13063" width="12.88671875" style="101" bestFit="1" customWidth="1"/>
    <col min="13064" max="13064" width="11.33203125" style="101" customWidth="1"/>
    <col min="13065" max="13065" width="12.21875" style="101" customWidth="1"/>
    <col min="13066" max="13066" width="8.88671875" style="101"/>
    <col min="13067" max="13067" width="11.77734375" style="101" bestFit="1" customWidth="1"/>
    <col min="13068" max="13068" width="25.44140625" style="101" bestFit="1" customWidth="1"/>
    <col min="13069" max="13069" width="15.44140625" style="101" bestFit="1" customWidth="1"/>
    <col min="13070" max="13312" width="8.88671875" style="101"/>
    <col min="13313" max="13313" width="1.33203125" style="101" customWidth="1"/>
    <col min="13314" max="13314" width="7.88671875" style="101" customWidth="1"/>
    <col min="13315" max="13315" width="6.6640625" style="101" customWidth="1"/>
    <col min="13316" max="13316" width="1.77734375" style="101" customWidth="1"/>
    <col min="13317" max="13317" width="14.21875" style="101" customWidth="1"/>
    <col min="13318" max="13318" width="13.44140625" style="101" customWidth="1"/>
    <col min="13319" max="13319" width="12.88671875" style="101" bestFit="1" customWidth="1"/>
    <col min="13320" max="13320" width="11.33203125" style="101" customWidth="1"/>
    <col min="13321" max="13321" width="12.21875" style="101" customWidth="1"/>
    <col min="13322" max="13322" width="8.88671875" style="101"/>
    <col min="13323" max="13323" width="11.77734375" style="101" bestFit="1" customWidth="1"/>
    <col min="13324" max="13324" width="25.44140625" style="101" bestFit="1" customWidth="1"/>
    <col min="13325" max="13325" width="15.44140625" style="101" bestFit="1" customWidth="1"/>
    <col min="13326" max="13568" width="8.88671875" style="101"/>
    <col min="13569" max="13569" width="1.33203125" style="101" customWidth="1"/>
    <col min="13570" max="13570" width="7.88671875" style="101" customWidth="1"/>
    <col min="13571" max="13571" width="6.6640625" style="101" customWidth="1"/>
    <col min="13572" max="13572" width="1.77734375" style="101" customWidth="1"/>
    <col min="13573" max="13573" width="14.21875" style="101" customWidth="1"/>
    <col min="13574" max="13574" width="13.44140625" style="101" customWidth="1"/>
    <col min="13575" max="13575" width="12.88671875" style="101" bestFit="1" customWidth="1"/>
    <col min="13576" max="13576" width="11.33203125" style="101" customWidth="1"/>
    <col min="13577" max="13577" width="12.21875" style="101" customWidth="1"/>
    <col min="13578" max="13578" width="8.88671875" style="101"/>
    <col min="13579" max="13579" width="11.77734375" style="101" bestFit="1" customWidth="1"/>
    <col min="13580" max="13580" width="25.44140625" style="101" bestFit="1" customWidth="1"/>
    <col min="13581" max="13581" width="15.44140625" style="101" bestFit="1" customWidth="1"/>
    <col min="13582" max="13824" width="8.88671875" style="101"/>
    <col min="13825" max="13825" width="1.33203125" style="101" customWidth="1"/>
    <col min="13826" max="13826" width="7.88671875" style="101" customWidth="1"/>
    <col min="13827" max="13827" width="6.6640625" style="101" customWidth="1"/>
    <col min="13828" max="13828" width="1.77734375" style="101" customWidth="1"/>
    <col min="13829" max="13829" width="14.21875" style="101" customWidth="1"/>
    <col min="13830" max="13830" width="13.44140625" style="101" customWidth="1"/>
    <col min="13831" max="13831" width="12.88671875" style="101" bestFit="1" customWidth="1"/>
    <col min="13832" max="13832" width="11.33203125" style="101" customWidth="1"/>
    <col min="13833" max="13833" width="12.21875" style="101" customWidth="1"/>
    <col min="13834" max="13834" width="8.88671875" style="101"/>
    <col min="13835" max="13835" width="11.77734375" style="101" bestFit="1" customWidth="1"/>
    <col min="13836" max="13836" width="25.44140625" style="101" bestFit="1" customWidth="1"/>
    <col min="13837" max="13837" width="15.44140625" style="101" bestFit="1" customWidth="1"/>
    <col min="13838" max="14080" width="8.88671875" style="101"/>
    <col min="14081" max="14081" width="1.33203125" style="101" customWidth="1"/>
    <col min="14082" max="14082" width="7.88671875" style="101" customWidth="1"/>
    <col min="14083" max="14083" width="6.6640625" style="101" customWidth="1"/>
    <col min="14084" max="14084" width="1.77734375" style="101" customWidth="1"/>
    <col min="14085" max="14085" width="14.21875" style="101" customWidth="1"/>
    <col min="14086" max="14086" width="13.44140625" style="101" customWidth="1"/>
    <col min="14087" max="14087" width="12.88671875" style="101" bestFit="1" customWidth="1"/>
    <col min="14088" max="14088" width="11.33203125" style="101" customWidth="1"/>
    <col min="14089" max="14089" width="12.21875" style="101" customWidth="1"/>
    <col min="14090" max="14090" width="8.88671875" style="101"/>
    <col min="14091" max="14091" width="11.77734375" style="101" bestFit="1" customWidth="1"/>
    <col min="14092" max="14092" width="25.44140625" style="101" bestFit="1" customWidth="1"/>
    <col min="14093" max="14093" width="15.44140625" style="101" bestFit="1" customWidth="1"/>
    <col min="14094" max="14336" width="8.88671875" style="101"/>
    <col min="14337" max="14337" width="1.33203125" style="101" customWidth="1"/>
    <col min="14338" max="14338" width="7.88671875" style="101" customWidth="1"/>
    <col min="14339" max="14339" width="6.6640625" style="101" customWidth="1"/>
    <col min="14340" max="14340" width="1.77734375" style="101" customWidth="1"/>
    <col min="14341" max="14341" width="14.21875" style="101" customWidth="1"/>
    <col min="14342" max="14342" width="13.44140625" style="101" customWidth="1"/>
    <col min="14343" max="14343" width="12.88671875" style="101" bestFit="1" customWidth="1"/>
    <col min="14344" max="14344" width="11.33203125" style="101" customWidth="1"/>
    <col min="14345" max="14345" width="12.21875" style="101" customWidth="1"/>
    <col min="14346" max="14346" width="8.88671875" style="101"/>
    <col min="14347" max="14347" width="11.77734375" style="101" bestFit="1" customWidth="1"/>
    <col min="14348" max="14348" width="25.44140625" style="101" bestFit="1" customWidth="1"/>
    <col min="14349" max="14349" width="15.44140625" style="101" bestFit="1" customWidth="1"/>
    <col min="14350" max="14592" width="8.88671875" style="101"/>
    <col min="14593" max="14593" width="1.33203125" style="101" customWidth="1"/>
    <col min="14594" max="14594" width="7.88671875" style="101" customWidth="1"/>
    <col min="14595" max="14595" width="6.6640625" style="101" customWidth="1"/>
    <col min="14596" max="14596" width="1.77734375" style="101" customWidth="1"/>
    <col min="14597" max="14597" width="14.21875" style="101" customWidth="1"/>
    <col min="14598" max="14598" width="13.44140625" style="101" customWidth="1"/>
    <col min="14599" max="14599" width="12.88671875" style="101" bestFit="1" customWidth="1"/>
    <col min="14600" max="14600" width="11.33203125" style="101" customWidth="1"/>
    <col min="14601" max="14601" width="12.21875" style="101" customWidth="1"/>
    <col min="14602" max="14602" width="8.88671875" style="101"/>
    <col min="14603" max="14603" width="11.77734375" style="101" bestFit="1" customWidth="1"/>
    <col min="14604" max="14604" width="25.44140625" style="101" bestFit="1" customWidth="1"/>
    <col min="14605" max="14605" width="15.44140625" style="101" bestFit="1" customWidth="1"/>
    <col min="14606" max="14848" width="8.88671875" style="101"/>
    <col min="14849" max="14849" width="1.33203125" style="101" customWidth="1"/>
    <col min="14850" max="14850" width="7.88671875" style="101" customWidth="1"/>
    <col min="14851" max="14851" width="6.6640625" style="101" customWidth="1"/>
    <col min="14852" max="14852" width="1.77734375" style="101" customWidth="1"/>
    <col min="14853" max="14853" width="14.21875" style="101" customWidth="1"/>
    <col min="14854" max="14854" width="13.44140625" style="101" customWidth="1"/>
    <col min="14855" max="14855" width="12.88671875" style="101" bestFit="1" customWidth="1"/>
    <col min="14856" max="14856" width="11.33203125" style="101" customWidth="1"/>
    <col min="14857" max="14857" width="12.21875" style="101" customWidth="1"/>
    <col min="14858" max="14858" width="8.88671875" style="101"/>
    <col min="14859" max="14859" width="11.77734375" style="101" bestFit="1" customWidth="1"/>
    <col min="14860" max="14860" width="25.44140625" style="101" bestFit="1" customWidth="1"/>
    <col min="14861" max="14861" width="15.44140625" style="101" bestFit="1" customWidth="1"/>
    <col min="14862" max="15104" width="8.88671875" style="101"/>
    <col min="15105" max="15105" width="1.33203125" style="101" customWidth="1"/>
    <col min="15106" max="15106" width="7.88671875" style="101" customWidth="1"/>
    <col min="15107" max="15107" width="6.6640625" style="101" customWidth="1"/>
    <col min="15108" max="15108" width="1.77734375" style="101" customWidth="1"/>
    <col min="15109" max="15109" width="14.21875" style="101" customWidth="1"/>
    <col min="15110" max="15110" width="13.44140625" style="101" customWidth="1"/>
    <col min="15111" max="15111" width="12.88671875" style="101" bestFit="1" customWidth="1"/>
    <col min="15112" max="15112" width="11.33203125" style="101" customWidth="1"/>
    <col min="15113" max="15113" width="12.21875" style="101" customWidth="1"/>
    <col min="15114" max="15114" width="8.88671875" style="101"/>
    <col min="15115" max="15115" width="11.77734375" style="101" bestFit="1" customWidth="1"/>
    <col min="15116" max="15116" width="25.44140625" style="101" bestFit="1" customWidth="1"/>
    <col min="15117" max="15117" width="15.44140625" style="101" bestFit="1" customWidth="1"/>
    <col min="15118" max="15360" width="8.88671875" style="101"/>
    <col min="15361" max="15361" width="1.33203125" style="101" customWidth="1"/>
    <col min="15362" max="15362" width="7.88671875" style="101" customWidth="1"/>
    <col min="15363" max="15363" width="6.6640625" style="101" customWidth="1"/>
    <col min="15364" max="15364" width="1.77734375" style="101" customWidth="1"/>
    <col min="15365" max="15365" width="14.21875" style="101" customWidth="1"/>
    <col min="15366" max="15366" width="13.44140625" style="101" customWidth="1"/>
    <col min="15367" max="15367" width="12.88671875" style="101" bestFit="1" customWidth="1"/>
    <col min="15368" max="15368" width="11.33203125" style="101" customWidth="1"/>
    <col min="15369" max="15369" width="12.21875" style="101" customWidth="1"/>
    <col min="15370" max="15370" width="8.88671875" style="101"/>
    <col min="15371" max="15371" width="11.77734375" style="101" bestFit="1" customWidth="1"/>
    <col min="15372" max="15372" width="25.44140625" style="101" bestFit="1" customWidth="1"/>
    <col min="15373" max="15373" width="15.44140625" style="101" bestFit="1" customWidth="1"/>
    <col min="15374" max="15616" width="8.88671875" style="101"/>
    <col min="15617" max="15617" width="1.33203125" style="101" customWidth="1"/>
    <col min="15618" max="15618" width="7.88671875" style="101" customWidth="1"/>
    <col min="15619" max="15619" width="6.6640625" style="101" customWidth="1"/>
    <col min="15620" max="15620" width="1.77734375" style="101" customWidth="1"/>
    <col min="15621" max="15621" width="14.21875" style="101" customWidth="1"/>
    <col min="15622" max="15622" width="13.44140625" style="101" customWidth="1"/>
    <col min="15623" max="15623" width="12.88671875" style="101" bestFit="1" customWidth="1"/>
    <col min="15624" max="15624" width="11.33203125" style="101" customWidth="1"/>
    <col min="15625" max="15625" width="12.21875" style="101" customWidth="1"/>
    <col min="15626" max="15626" width="8.88671875" style="101"/>
    <col min="15627" max="15627" width="11.77734375" style="101" bestFit="1" customWidth="1"/>
    <col min="15628" max="15628" width="25.44140625" style="101" bestFit="1" customWidth="1"/>
    <col min="15629" max="15629" width="15.44140625" style="101" bestFit="1" customWidth="1"/>
    <col min="15630" max="15872" width="8.88671875" style="101"/>
    <col min="15873" max="15873" width="1.33203125" style="101" customWidth="1"/>
    <col min="15874" max="15874" width="7.88671875" style="101" customWidth="1"/>
    <col min="15875" max="15875" width="6.6640625" style="101" customWidth="1"/>
    <col min="15876" max="15876" width="1.77734375" style="101" customWidth="1"/>
    <col min="15877" max="15877" width="14.21875" style="101" customWidth="1"/>
    <col min="15878" max="15878" width="13.44140625" style="101" customWidth="1"/>
    <col min="15879" max="15879" width="12.88671875" style="101" bestFit="1" customWidth="1"/>
    <col min="15880" max="15880" width="11.33203125" style="101" customWidth="1"/>
    <col min="15881" max="15881" width="12.21875" style="101" customWidth="1"/>
    <col min="15882" max="15882" width="8.88671875" style="101"/>
    <col min="15883" max="15883" width="11.77734375" style="101" bestFit="1" customWidth="1"/>
    <col min="15884" max="15884" width="25.44140625" style="101" bestFit="1" customWidth="1"/>
    <col min="15885" max="15885" width="15.44140625" style="101" bestFit="1" customWidth="1"/>
    <col min="15886" max="16128" width="8.88671875" style="101"/>
    <col min="16129" max="16129" width="1.33203125" style="101" customWidth="1"/>
    <col min="16130" max="16130" width="7.88671875" style="101" customWidth="1"/>
    <col min="16131" max="16131" width="6.6640625" style="101" customWidth="1"/>
    <col min="16132" max="16132" width="1.77734375" style="101" customWidth="1"/>
    <col min="16133" max="16133" width="14.21875" style="101" customWidth="1"/>
    <col min="16134" max="16134" width="13.44140625" style="101" customWidth="1"/>
    <col min="16135" max="16135" width="12.88671875" style="101" bestFit="1" customWidth="1"/>
    <col min="16136" max="16136" width="11.33203125" style="101" customWidth="1"/>
    <col min="16137" max="16137" width="12.21875" style="101" customWidth="1"/>
    <col min="16138" max="16138" width="8.88671875" style="101"/>
    <col min="16139" max="16139" width="11.77734375" style="101" bestFit="1" customWidth="1"/>
    <col min="16140" max="16140" width="25.44140625" style="101" bestFit="1" customWidth="1"/>
    <col min="16141" max="16141" width="15.44140625" style="101" bestFit="1" customWidth="1"/>
    <col min="16142" max="16384" width="8.88671875" style="101"/>
  </cols>
  <sheetData>
    <row r="1" spans="1:13" ht="33.75" customHeight="1">
      <c r="A1" s="333" t="s">
        <v>112</v>
      </c>
      <c r="B1" s="333"/>
      <c r="C1" s="333"/>
      <c r="D1" s="333"/>
      <c r="E1" s="333"/>
      <c r="F1" s="333"/>
      <c r="G1" s="333"/>
      <c r="H1" s="333"/>
      <c r="I1" s="333"/>
    </row>
    <row r="2" spans="1:13" ht="24" customHeight="1">
      <c r="A2" s="133"/>
      <c r="B2" s="133"/>
      <c r="C2" s="133"/>
      <c r="D2" s="133"/>
      <c r="E2" s="133"/>
      <c r="F2" s="133"/>
      <c r="G2" s="133"/>
      <c r="H2" s="133"/>
      <c r="I2" s="133"/>
    </row>
    <row r="3" spans="1:13" ht="33" customHeight="1">
      <c r="B3" s="334" t="s">
        <v>113</v>
      </c>
      <c r="C3" s="335"/>
      <c r="D3" s="336" t="s">
        <v>140</v>
      </c>
      <c r="E3" s="337"/>
      <c r="F3" s="338"/>
      <c r="G3" s="134" t="s">
        <v>114</v>
      </c>
      <c r="H3" s="339" t="s">
        <v>141</v>
      </c>
      <c r="I3" s="338"/>
    </row>
    <row r="4" spans="1:13" ht="33" customHeight="1">
      <c r="B4" s="334" t="s">
        <v>115</v>
      </c>
      <c r="C4" s="335"/>
      <c r="D4" s="336" t="s">
        <v>142</v>
      </c>
      <c r="E4" s="337"/>
      <c r="F4" s="338"/>
      <c r="G4" s="134" t="s">
        <v>116</v>
      </c>
      <c r="H4" s="340" t="s">
        <v>117</v>
      </c>
      <c r="I4" s="341"/>
    </row>
    <row r="5" spans="1:13" ht="8.25" customHeight="1"/>
    <row r="6" spans="1:13" ht="27" customHeight="1">
      <c r="B6" s="322" t="s">
        <v>118</v>
      </c>
      <c r="C6" s="323"/>
      <c r="D6" s="324">
        <v>87101252620</v>
      </c>
      <c r="E6" s="325"/>
      <c r="F6" s="325"/>
      <c r="G6" s="135" t="s">
        <v>119</v>
      </c>
      <c r="H6" s="326" t="s">
        <v>120</v>
      </c>
      <c r="I6" s="327"/>
      <c r="L6" s="136"/>
      <c r="M6" s="137"/>
    </row>
    <row r="7" spans="1:13" ht="27" customHeight="1">
      <c r="B7" s="328" t="s">
        <v>121</v>
      </c>
      <c r="C7" s="329"/>
      <c r="D7" s="330" t="str">
        <f>"금"&amp;NUMBERSTRING(H23,1)&amp;"원정 (￦"&amp;TEXT(H23,"###,###,###")&amp;")"</f>
        <v>금이십억사천이백구십사만일천일백사십사원정 (￦2,042,941,144)</v>
      </c>
      <c r="E7" s="331"/>
      <c r="F7" s="331"/>
      <c r="G7" s="331"/>
      <c r="H7" s="331"/>
      <c r="I7" s="332"/>
      <c r="J7" s="138"/>
      <c r="L7" s="139"/>
    </row>
    <row r="8" spans="1:13" ht="27" customHeight="1">
      <c r="B8" s="346" t="s">
        <v>122</v>
      </c>
      <c r="C8" s="347"/>
      <c r="D8" s="140"/>
      <c r="E8" s="141">
        <f>D37</f>
        <v>192.55699999999999</v>
      </c>
      <c r="F8" s="142" t="s">
        <v>123</v>
      </c>
      <c r="G8" s="348" t="str">
        <f>G37</f>
        <v>(상주 163.67 + 비상주 28.88)</v>
      </c>
      <c r="H8" s="348"/>
      <c r="I8" s="349"/>
    </row>
    <row r="9" spans="1:13" ht="27" customHeight="1">
      <c r="B9" s="143"/>
      <c r="C9" s="143"/>
      <c r="D9" s="144"/>
      <c r="E9" s="144"/>
      <c r="F9" s="145"/>
      <c r="G9" s="144"/>
      <c r="H9" s="146"/>
      <c r="I9" s="147"/>
    </row>
    <row r="10" spans="1:13" ht="13.5" customHeight="1"/>
    <row r="11" spans="1:13" ht="18.75" customHeight="1">
      <c r="B11" s="148" t="s">
        <v>124</v>
      </c>
      <c r="F11" s="149" t="s">
        <v>125</v>
      </c>
      <c r="G11" s="150">
        <f>IF(D6/100000000&gt;=3000,3000,IF(D6/100000000&lt;=20,20,ROUND(D6/100000000,6)))</f>
        <v>871.01252599999998</v>
      </c>
      <c r="H11" s="126" t="s">
        <v>102</v>
      </c>
      <c r="I11" s="126"/>
    </row>
    <row r="12" spans="1:13" ht="18.75" customHeight="1">
      <c r="F12" s="149" t="s">
        <v>126</v>
      </c>
      <c r="G12" s="151">
        <v>500</v>
      </c>
      <c r="H12" s="149" t="s">
        <v>127</v>
      </c>
      <c r="I12" s="152">
        <v>2.39</v>
      </c>
    </row>
    <row r="13" spans="1:13" ht="18.75" customHeight="1">
      <c r="F13" s="149" t="s">
        <v>128</v>
      </c>
      <c r="G13" s="151">
        <v>1000</v>
      </c>
      <c r="H13" s="149" t="s">
        <v>129</v>
      </c>
      <c r="I13" s="152">
        <v>2.33</v>
      </c>
    </row>
    <row r="14" spans="1:13" ht="13.5" customHeight="1"/>
    <row r="15" spans="1:13" ht="13.5" customHeight="1">
      <c r="B15" s="350" t="s">
        <v>130</v>
      </c>
      <c r="C15" s="351" t="s">
        <v>127</v>
      </c>
      <c r="D15" s="352" t="s">
        <v>117</v>
      </c>
      <c r="E15" s="153" t="s">
        <v>131</v>
      </c>
      <c r="F15" s="154" t="s">
        <v>132</v>
      </c>
      <c r="G15" s="103"/>
    </row>
    <row r="16" spans="1:13" ht="9.75" customHeight="1">
      <c r="B16" s="350"/>
      <c r="C16" s="351"/>
      <c r="D16" s="352"/>
      <c r="E16" s="353" t="s">
        <v>133</v>
      </c>
      <c r="F16" s="353"/>
      <c r="G16" s="103"/>
    </row>
    <row r="17" spans="2:12" ht="13.5" customHeight="1">
      <c r="B17" s="103"/>
      <c r="C17" s="103"/>
      <c r="D17" s="155"/>
      <c r="E17" s="156"/>
      <c r="F17" s="156"/>
      <c r="G17" s="103"/>
    </row>
    <row r="18" spans="2:12" ht="13.5" customHeight="1">
      <c r="B18" s="350" t="s">
        <v>130</v>
      </c>
      <c r="C18" s="354">
        <f>I12</f>
        <v>2.39</v>
      </c>
      <c r="D18" s="352" t="s">
        <v>117</v>
      </c>
      <c r="E18" s="153" t="str">
        <f>"("&amp;G11&amp;" - "&amp;G12&amp;")"</f>
        <v>(871.012526 - 500)</v>
      </c>
      <c r="F18" s="154" t="str">
        <f>"("&amp;I12&amp;" - "&amp;I13&amp;")"</f>
        <v>(2.39 - 2.33)</v>
      </c>
      <c r="G18" s="103"/>
    </row>
    <row r="19" spans="2:12" ht="13.5" customHeight="1">
      <c r="B19" s="350"/>
      <c r="C19" s="355"/>
      <c r="D19" s="352"/>
      <c r="E19" s="351" t="str">
        <f>G13&amp;" - "&amp;G12</f>
        <v>1000 - 500</v>
      </c>
      <c r="F19" s="351"/>
      <c r="G19" s="103"/>
    </row>
    <row r="20" spans="2:12" ht="13.5" customHeight="1"/>
    <row r="21" spans="2:12" ht="23.25" customHeight="1">
      <c r="B21" s="342" t="s">
        <v>134</v>
      </c>
      <c r="C21" s="342"/>
      <c r="D21" s="343">
        <f>IF((G13-G12)=0,VLOOKUP(G11,#REF!,3),ROUNDDOWN(I12-((G11-G12)*(I12-I13)/(G13-G12)),8))</f>
        <v>2.3454784900000001</v>
      </c>
      <c r="E21" s="343"/>
      <c r="F21" s="157" t="s">
        <v>135</v>
      </c>
      <c r="G21" s="158"/>
      <c r="H21" s="158"/>
      <c r="I21" s="158"/>
    </row>
    <row r="22" spans="2:12" ht="13.5" customHeight="1"/>
    <row r="23" spans="2:12" ht="23.25" customHeight="1">
      <c r="B23" s="344" t="s">
        <v>136</v>
      </c>
      <c r="C23" s="344"/>
      <c r="D23" s="344"/>
      <c r="E23" s="345" t="str">
        <f>TEXT(D6,"#,##0")&amp;" x "&amp;D21&amp;"%"&amp;"  ="</f>
        <v>87,101,252,620 x 2.34547849%  =</v>
      </c>
      <c r="F23" s="345"/>
      <c r="G23" s="345"/>
      <c r="H23" s="356">
        <f>ROUNDDOWN((D6*D21)/100,0)</f>
        <v>2042941144</v>
      </c>
      <c r="I23" s="356"/>
      <c r="L23" s="159">
        <f>H23*0.97</f>
        <v>1981652909.6799998</v>
      </c>
    </row>
    <row r="24" spans="2:12" ht="23.25" customHeight="1">
      <c r="B24" s="160"/>
      <c r="C24" s="160"/>
      <c r="D24" s="161"/>
      <c r="E24" s="162"/>
      <c r="F24" s="162"/>
      <c r="G24" s="163"/>
      <c r="H24" s="163"/>
      <c r="I24" s="144"/>
    </row>
    <row r="25" spans="2:12" ht="23.25" customHeight="1">
      <c r="B25" s="160"/>
      <c r="C25" s="160"/>
      <c r="D25" s="161"/>
      <c r="E25" s="162"/>
      <c r="F25" s="162"/>
      <c r="G25" s="163"/>
      <c r="H25" s="163"/>
      <c r="I25" s="144"/>
    </row>
    <row r="26" spans="2:12" ht="13.5" customHeight="1">
      <c r="B26" s="164"/>
      <c r="C26" s="164"/>
      <c r="D26" s="164"/>
      <c r="E26" s="164"/>
    </row>
    <row r="27" spans="2:12" ht="20.25" customHeight="1">
      <c r="B27" s="148" t="s">
        <v>137</v>
      </c>
      <c r="F27" s="149" t="s">
        <v>125</v>
      </c>
      <c r="G27" s="165">
        <f>IF(D6/100000000&lt;=20,20,ROUNDUP(D6/100000000,3))</f>
        <v>871.01299999999992</v>
      </c>
      <c r="H27" s="126" t="s">
        <v>102</v>
      </c>
      <c r="I27" s="126"/>
    </row>
    <row r="28" spans="2:12" ht="19.5" customHeight="1">
      <c r="F28" s="149" t="s">
        <v>126</v>
      </c>
      <c r="G28" s="151">
        <v>500</v>
      </c>
      <c r="H28" s="149" t="s">
        <v>127</v>
      </c>
      <c r="I28" s="166">
        <v>277</v>
      </c>
    </row>
    <row r="29" spans="2:12" ht="19.5" customHeight="1">
      <c r="F29" s="149" t="s">
        <v>128</v>
      </c>
      <c r="G29" s="151">
        <v>1000</v>
      </c>
      <c r="H29" s="149" t="s">
        <v>129</v>
      </c>
      <c r="I29" s="166">
        <v>163.19999999999999</v>
      </c>
    </row>
    <row r="30" spans="2:12" ht="13.5" customHeight="1"/>
    <row r="31" spans="2:12" ht="13.5" customHeight="1">
      <c r="B31" s="350" t="s">
        <v>130</v>
      </c>
      <c r="C31" s="351" t="s">
        <v>127</v>
      </c>
      <c r="D31" s="352" t="s">
        <v>117</v>
      </c>
      <c r="E31" s="167" t="s">
        <v>131</v>
      </c>
      <c r="F31" s="168" t="s">
        <v>132</v>
      </c>
    </row>
    <row r="32" spans="2:12" ht="13.5" customHeight="1">
      <c r="B32" s="350"/>
      <c r="C32" s="351"/>
      <c r="D32" s="352"/>
      <c r="E32" s="361" t="s">
        <v>133</v>
      </c>
      <c r="F32" s="361"/>
    </row>
    <row r="33" spans="2:9" ht="9.75" customHeight="1">
      <c r="B33" s="103"/>
      <c r="C33" s="103"/>
      <c r="D33" s="103"/>
      <c r="E33" s="156"/>
      <c r="F33" s="156"/>
      <c r="H33" s="164"/>
    </row>
    <row r="34" spans="2:9" ht="13.5" customHeight="1">
      <c r="B34" s="350" t="s">
        <v>130</v>
      </c>
      <c r="C34" s="358">
        <f>I28</f>
        <v>277</v>
      </c>
      <c r="D34" s="352" t="s">
        <v>117</v>
      </c>
      <c r="E34" s="153" t="str">
        <f>"("&amp;G27&amp;" - "&amp;G28&amp;")"</f>
        <v>(871.013 - 500)</v>
      </c>
      <c r="F34" s="169" t="str">
        <f>"("&amp;I28&amp;" - "&amp;I29&amp;")"</f>
        <v>(277 - 163.2)</v>
      </c>
    </row>
    <row r="35" spans="2:9" ht="13.5" customHeight="1">
      <c r="B35" s="350"/>
      <c r="C35" s="358"/>
      <c r="D35" s="352"/>
      <c r="E35" s="351" t="str">
        <f>G29&amp;" - "&amp;G28</f>
        <v>1000 - 500</v>
      </c>
      <c r="F35" s="351"/>
    </row>
    <row r="36" spans="2:9" ht="13.5" customHeight="1"/>
    <row r="37" spans="2:9" ht="24.75" customHeight="1">
      <c r="B37" s="359" t="s">
        <v>138</v>
      </c>
      <c r="C37" s="359"/>
      <c r="D37" s="360">
        <f>IF((G29-G28)=0,VLOOKUP(G27,#REF!,3),ROUND(I28-(G27-G28)*(I28-I29)/(G29-G28),3))</f>
        <v>192.55699999999999</v>
      </c>
      <c r="E37" s="360"/>
      <c r="F37" s="170" t="s">
        <v>139</v>
      </c>
      <c r="G37" s="362" t="str">
        <f>"("&amp;"상주 "&amp;ROUND((D37*0.85),2)&amp;" + "&amp;"비상주 "&amp;ROUND((D37*0.15),2)&amp;")"</f>
        <v>(상주 163.67 + 비상주 28.88)</v>
      </c>
      <c r="H37" s="362"/>
      <c r="I37" s="362"/>
    </row>
    <row r="38" spans="2:9" ht="13.5" customHeight="1"/>
    <row r="39" spans="2:9" ht="12" customHeight="1">
      <c r="C39" s="171"/>
      <c r="D39" s="171"/>
      <c r="E39" s="172"/>
      <c r="F39" s="172"/>
      <c r="G39" s="173"/>
      <c r="H39" s="357"/>
      <c r="I39" s="357"/>
    </row>
    <row r="40" spans="2:9" ht="13.5" customHeight="1"/>
    <row r="41" spans="2:9" ht="13.5" customHeight="1"/>
    <row r="42" spans="2:9" ht="23.25" customHeight="1"/>
    <row r="43" spans="2:9" ht="13.5" customHeight="1"/>
    <row r="44" spans="2:9" ht="13.5" customHeight="1"/>
    <row r="45" spans="2:9" ht="13.5" customHeight="1"/>
  </sheetData>
  <sheetProtection formatCells="0" formatColumns="0" formatRows="0"/>
  <dataConsolidate/>
  <mergeCells count="39">
    <mergeCell ref="B31:B32"/>
    <mergeCell ref="C31:C32"/>
    <mergeCell ref="D31:D32"/>
    <mergeCell ref="E32:F32"/>
    <mergeCell ref="G37:I37"/>
    <mergeCell ref="H39:I39"/>
    <mergeCell ref="B34:B35"/>
    <mergeCell ref="C34:C35"/>
    <mergeCell ref="D34:D35"/>
    <mergeCell ref="E35:F35"/>
    <mergeCell ref="B37:C37"/>
    <mergeCell ref="D37:E37"/>
    <mergeCell ref="B21:C21"/>
    <mergeCell ref="D21:E21"/>
    <mergeCell ref="B23:D23"/>
    <mergeCell ref="E23:G23"/>
    <mergeCell ref="B8:C8"/>
    <mergeCell ref="G8:I8"/>
    <mergeCell ref="B15:B16"/>
    <mergeCell ref="C15:C16"/>
    <mergeCell ref="D15:D16"/>
    <mergeCell ref="E16:F16"/>
    <mergeCell ref="B18:B19"/>
    <mergeCell ref="C18:C19"/>
    <mergeCell ref="D18:D19"/>
    <mergeCell ref="E19:F19"/>
    <mergeCell ref="H23:I23"/>
    <mergeCell ref="A1:I1"/>
    <mergeCell ref="B3:C3"/>
    <mergeCell ref="D3:F3"/>
    <mergeCell ref="H3:I3"/>
    <mergeCell ref="B4:C4"/>
    <mergeCell ref="D4:F4"/>
    <mergeCell ref="H4:I4"/>
    <mergeCell ref="B6:C6"/>
    <mergeCell ref="D6:F6"/>
    <mergeCell ref="H6:I6"/>
    <mergeCell ref="B7:C7"/>
    <mergeCell ref="D7:I7"/>
  </mergeCells>
  <phoneticPr fontId="5" type="noConversion"/>
  <pageMargins left="0.7" right="0.7" top="0.75" bottom="0.75" header="0.3" footer="0.3"/>
  <pageSetup paperSize="9" scale="86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Normal="100" zoomScaleSheetLayoutView="100" workbookViewId="0">
      <selection activeCell="H19" sqref="H19"/>
    </sheetView>
  </sheetViews>
  <sheetFormatPr defaultRowHeight="13.5"/>
  <cols>
    <col min="1" max="1" width="9.77734375" style="102" customWidth="1"/>
    <col min="2" max="2" width="8.88671875" style="102"/>
    <col min="3" max="3" width="9.6640625" style="102" bestFit="1" customWidth="1"/>
    <col min="4" max="256" width="8.88671875" style="102"/>
    <col min="257" max="257" width="9.77734375" style="102" customWidth="1"/>
    <col min="258" max="258" width="8.88671875" style="102"/>
    <col min="259" max="259" width="9.6640625" style="102" bestFit="1" customWidth="1"/>
    <col min="260" max="512" width="8.88671875" style="102"/>
    <col min="513" max="513" width="9.77734375" style="102" customWidth="1"/>
    <col min="514" max="514" width="8.88671875" style="102"/>
    <col min="515" max="515" width="9.6640625" style="102" bestFit="1" customWidth="1"/>
    <col min="516" max="768" width="8.88671875" style="102"/>
    <col min="769" max="769" width="9.77734375" style="102" customWidth="1"/>
    <col min="770" max="770" width="8.88671875" style="102"/>
    <col min="771" max="771" width="9.6640625" style="102" bestFit="1" customWidth="1"/>
    <col min="772" max="1024" width="8.88671875" style="102"/>
    <col min="1025" max="1025" width="9.77734375" style="102" customWidth="1"/>
    <col min="1026" max="1026" width="8.88671875" style="102"/>
    <col min="1027" max="1027" width="9.6640625" style="102" bestFit="1" customWidth="1"/>
    <col min="1028" max="1280" width="8.88671875" style="102"/>
    <col min="1281" max="1281" width="9.77734375" style="102" customWidth="1"/>
    <col min="1282" max="1282" width="8.88671875" style="102"/>
    <col min="1283" max="1283" width="9.6640625" style="102" bestFit="1" customWidth="1"/>
    <col min="1284" max="1536" width="8.88671875" style="102"/>
    <col min="1537" max="1537" width="9.77734375" style="102" customWidth="1"/>
    <col min="1538" max="1538" width="8.88671875" style="102"/>
    <col min="1539" max="1539" width="9.6640625" style="102" bestFit="1" customWidth="1"/>
    <col min="1540" max="1792" width="8.88671875" style="102"/>
    <col min="1793" max="1793" width="9.77734375" style="102" customWidth="1"/>
    <col min="1794" max="1794" width="8.88671875" style="102"/>
    <col min="1795" max="1795" width="9.6640625" style="102" bestFit="1" customWidth="1"/>
    <col min="1796" max="2048" width="8.88671875" style="102"/>
    <col min="2049" max="2049" width="9.77734375" style="102" customWidth="1"/>
    <col min="2050" max="2050" width="8.88671875" style="102"/>
    <col min="2051" max="2051" width="9.6640625" style="102" bestFit="1" customWidth="1"/>
    <col min="2052" max="2304" width="8.88671875" style="102"/>
    <col min="2305" max="2305" width="9.77734375" style="102" customWidth="1"/>
    <col min="2306" max="2306" width="8.88671875" style="102"/>
    <col min="2307" max="2307" width="9.6640625" style="102" bestFit="1" customWidth="1"/>
    <col min="2308" max="2560" width="8.88671875" style="102"/>
    <col min="2561" max="2561" width="9.77734375" style="102" customWidth="1"/>
    <col min="2562" max="2562" width="8.88671875" style="102"/>
    <col min="2563" max="2563" width="9.6640625" style="102" bestFit="1" customWidth="1"/>
    <col min="2564" max="2816" width="8.88671875" style="102"/>
    <col min="2817" max="2817" width="9.77734375" style="102" customWidth="1"/>
    <col min="2818" max="2818" width="8.88671875" style="102"/>
    <col min="2819" max="2819" width="9.6640625" style="102" bestFit="1" customWidth="1"/>
    <col min="2820" max="3072" width="8.88671875" style="102"/>
    <col min="3073" max="3073" width="9.77734375" style="102" customWidth="1"/>
    <col min="3074" max="3074" width="8.88671875" style="102"/>
    <col min="3075" max="3075" width="9.6640625" style="102" bestFit="1" customWidth="1"/>
    <col min="3076" max="3328" width="8.88671875" style="102"/>
    <col min="3329" max="3329" width="9.77734375" style="102" customWidth="1"/>
    <col min="3330" max="3330" width="8.88671875" style="102"/>
    <col min="3331" max="3331" width="9.6640625" style="102" bestFit="1" customWidth="1"/>
    <col min="3332" max="3584" width="8.88671875" style="102"/>
    <col min="3585" max="3585" width="9.77734375" style="102" customWidth="1"/>
    <col min="3586" max="3586" width="8.88671875" style="102"/>
    <col min="3587" max="3587" width="9.6640625" style="102" bestFit="1" customWidth="1"/>
    <col min="3588" max="3840" width="8.88671875" style="102"/>
    <col min="3841" max="3841" width="9.77734375" style="102" customWidth="1"/>
    <col min="3842" max="3842" width="8.88671875" style="102"/>
    <col min="3843" max="3843" width="9.6640625" style="102" bestFit="1" customWidth="1"/>
    <col min="3844" max="4096" width="8.88671875" style="102"/>
    <col min="4097" max="4097" width="9.77734375" style="102" customWidth="1"/>
    <col min="4098" max="4098" width="8.88671875" style="102"/>
    <col min="4099" max="4099" width="9.6640625" style="102" bestFit="1" customWidth="1"/>
    <col min="4100" max="4352" width="8.88671875" style="102"/>
    <col min="4353" max="4353" width="9.77734375" style="102" customWidth="1"/>
    <col min="4354" max="4354" width="8.88671875" style="102"/>
    <col min="4355" max="4355" width="9.6640625" style="102" bestFit="1" customWidth="1"/>
    <col min="4356" max="4608" width="8.88671875" style="102"/>
    <col min="4609" max="4609" width="9.77734375" style="102" customWidth="1"/>
    <col min="4610" max="4610" width="8.88671875" style="102"/>
    <col min="4611" max="4611" width="9.6640625" style="102" bestFit="1" customWidth="1"/>
    <col min="4612" max="4864" width="8.88671875" style="102"/>
    <col min="4865" max="4865" width="9.77734375" style="102" customWidth="1"/>
    <col min="4866" max="4866" width="8.88671875" style="102"/>
    <col min="4867" max="4867" width="9.6640625" style="102" bestFit="1" customWidth="1"/>
    <col min="4868" max="5120" width="8.88671875" style="102"/>
    <col min="5121" max="5121" width="9.77734375" style="102" customWidth="1"/>
    <col min="5122" max="5122" width="8.88671875" style="102"/>
    <col min="5123" max="5123" width="9.6640625" style="102" bestFit="1" customWidth="1"/>
    <col min="5124" max="5376" width="8.88671875" style="102"/>
    <col min="5377" max="5377" width="9.77734375" style="102" customWidth="1"/>
    <col min="5378" max="5378" width="8.88671875" style="102"/>
    <col min="5379" max="5379" width="9.6640625" style="102" bestFit="1" customWidth="1"/>
    <col min="5380" max="5632" width="8.88671875" style="102"/>
    <col min="5633" max="5633" width="9.77734375" style="102" customWidth="1"/>
    <col min="5634" max="5634" width="8.88671875" style="102"/>
    <col min="5635" max="5635" width="9.6640625" style="102" bestFit="1" customWidth="1"/>
    <col min="5636" max="5888" width="8.88671875" style="102"/>
    <col min="5889" max="5889" width="9.77734375" style="102" customWidth="1"/>
    <col min="5890" max="5890" width="8.88671875" style="102"/>
    <col min="5891" max="5891" width="9.6640625" style="102" bestFit="1" customWidth="1"/>
    <col min="5892" max="6144" width="8.88671875" style="102"/>
    <col min="6145" max="6145" width="9.77734375" style="102" customWidth="1"/>
    <col min="6146" max="6146" width="8.88671875" style="102"/>
    <col min="6147" max="6147" width="9.6640625" style="102" bestFit="1" customWidth="1"/>
    <col min="6148" max="6400" width="8.88671875" style="102"/>
    <col min="6401" max="6401" width="9.77734375" style="102" customWidth="1"/>
    <col min="6402" max="6402" width="8.88671875" style="102"/>
    <col min="6403" max="6403" width="9.6640625" style="102" bestFit="1" customWidth="1"/>
    <col min="6404" max="6656" width="8.88671875" style="102"/>
    <col min="6657" max="6657" width="9.77734375" style="102" customWidth="1"/>
    <col min="6658" max="6658" width="8.88671875" style="102"/>
    <col min="6659" max="6659" width="9.6640625" style="102" bestFit="1" customWidth="1"/>
    <col min="6660" max="6912" width="8.88671875" style="102"/>
    <col min="6913" max="6913" width="9.77734375" style="102" customWidth="1"/>
    <col min="6914" max="6914" width="8.88671875" style="102"/>
    <col min="6915" max="6915" width="9.6640625" style="102" bestFit="1" customWidth="1"/>
    <col min="6916" max="7168" width="8.88671875" style="102"/>
    <col min="7169" max="7169" width="9.77734375" style="102" customWidth="1"/>
    <col min="7170" max="7170" width="8.88671875" style="102"/>
    <col min="7171" max="7171" width="9.6640625" style="102" bestFit="1" customWidth="1"/>
    <col min="7172" max="7424" width="8.88671875" style="102"/>
    <col min="7425" max="7425" width="9.77734375" style="102" customWidth="1"/>
    <col min="7426" max="7426" width="8.88671875" style="102"/>
    <col min="7427" max="7427" width="9.6640625" style="102" bestFit="1" customWidth="1"/>
    <col min="7428" max="7680" width="8.88671875" style="102"/>
    <col min="7681" max="7681" width="9.77734375" style="102" customWidth="1"/>
    <col min="7682" max="7682" width="8.88671875" style="102"/>
    <col min="7683" max="7683" width="9.6640625" style="102" bestFit="1" customWidth="1"/>
    <col min="7684" max="7936" width="8.88671875" style="102"/>
    <col min="7937" max="7937" width="9.77734375" style="102" customWidth="1"/>
    <col min="7938" max="7938" width="8.88671875" style="102"/>
    <col min="7939" max="7939" width="9.6640625" style="102" bestFit="1" customWidth="1"/>
    <col min="7940" max="8192" width="8.88671875" style="102"/>
    <col min="8193" max="8193" width="9.77734375" style="102" customWidth="1"/>
    <col min="8194" max="8194" width="8.88671875" style="102"/>
    <col min="8195" max="8195" width="9.6640625" style="102" bestFit="1" customWidth="1"/>
    <col min="8196" max="8448" width="8.88671875" style="102"/>
    <col min="8449" max="8449" width="9.77734375" style="102" customWidth="1"/>
    <col min="8450" max="8450" width="8.88671875" style="102"/>
    <col min="8451" max="8451" width="9.6640625" style="102" bestFit="1" customWidth="1"/>
    <col min="8452" max="8704" width="8.88671875" style="102"/>
    <col min="8705" max="8705" width="9.77734375" style="102" customWidth="1"/>
    <col min="8706" max="8706" width="8.88671875" style="102"/>
    <col min="8707" max="8707" width="9.6640625" style="102" bestFit="1" customWidth="1"/>
    <col min="8708" max="8960" width="8.88671875" style="102"/>
    <col min="8961" max="8961" width="9.77734375" style="102" customWidth="1"/>
    <col min="8962" max="8962" width="8.88671875" style="102"/>
    <col min="8963" max="8963" width="9.6640625" style="102" bestFit="1" customWidth="1"/>
    <col min="8964" max="9216" width="8.88671875" style="102"/>
    <col min="9217" max="9217" width="9.77734375" style="102" customWidth="1"/>
    <col min="9218" max="9218" width="8.88671875" style="102"/>
    <col min="9219" max="9219" width="9.6640625" style="102" bestFit="1" customWidth="1"/>
    <col min="9220" max="9472" width="8.88671875" style="102"/>
    <col min="9473" max="9473" width="9.77734375" style="102" customWidth="1"/>
    <col min="9474" max="9474" width="8.88671875" style="102"/>
    <col min="9475" max="9475" width="9.6640625" style="102" bestFit="1" customWidth="1"/>
    <col min="9476" max="9728" width="8.88671875" style="102"/>
    <col min="9729" max="9729" width="9.77734375" style="102" customWidth="1"/>
    <col min="9730" max="9730" width="8.88671875" style="102"/>
    <col min="9731" max="9731" width="9.6640625" style="102" bestFit="1" customWidth="1"/>
    <col min="9732" max="9984" width="8.88671875" style="102"/>
    <col min="9985" max="9985" width="9.77734375" style="102" customWidth="1"/>
    <col min="9986" max="9986" width="8.88671875" style="102"/>
    <col min="9987" max="9987" width="9.6640625" style="102" bestFit="1" customWidth="1"/>
    <col min="9988" max="10240" width="8.88671875" style="102"/>
    <col min="10241" max="10241" width="9.77734375" style="102" customWidth="1"/>
    <col min="10242" max="10242" width="8.88671875" style="102"/>
    <col min="10243" max="10243" width="9.6640625" style="102" bestFit="1" customWidth="1"/>
    <col min="10244" max="10496" width="8.88671875" style="102"/>
    <col min="10497" max="10497" width="9.77734375" style="102" customWidth="1"/>
    <col min="10498" max="10498" width="8.88671875" style="102"/>
    <col min="10499" max="10499" width="9.6640625" style="102" bestFit="1" customWidth="1"/>
    <col min="10500" max="10752" width="8.88671875" style="102"/>
    <col min="10753" max="10753" width="9.77734375" style="102" customWidth="1"/>
    <col min="10754" max="10754" width="8.88671875" style="102"/>
    <col min="10755" max="10755" width="9.6640625" style="102" bestFit="1" customWidth="1"/>
    <col min="10756" max="11008" width="8.88671875" style="102"/>
    <col min="11009" max="11009" width="9.77734375" style="102" customWidth="1"/>
    <col min="11010" max="11010" width="8.88671875" style="102"/>
    <col min="11011" max="11011" width="9.6640625" style="102" bestFit="1" customWidth="1"/>
    <col min="11012" max="11264" width="8.88671875" style="102"/>
    <col min="11265" max="11265" width="9.77734375" style="102" customWidth="1"/>
    <col min="11266" max="11266" width="8.88671875" style="102"/>
    <col min="11267" max="11267" width="9.6640625" style="102" bestFit="1" customWidth="1"/>
    <col min="11268" max="11520" width="8.88671875" style="102"/>
    <col min="11521" max="11521" width="9.77734375" style="102" customWidth="1"/>
    <col min="11522" max="11522" width="8.88671875" style="102"/>
    <col min="11523" max="11523" width="9.6640625" style="102" bestFit="1" customWidth="1"/>
    <col min="11524" max="11776" width="8.88671875" style="102"/>
    <col min="11777" max="11777" width="9.77734375" style="102" customWidth="1"/>
    <col min="11778" max="11778" width="8.88671875" style="102"/>
    <col min="11779" max="11779" width="9.6640625" style="102" bestFit="1" customWidth="1"/>
    <col min="11780" max="12032" width="8.88671875" style="102"/>
    <col min="12033" max="12033" width="9.77734375" style="102" customWidth="1"/>
    <col min="12034" max="12034" width="8.88671875" style="102"/>
    <col min="12035" max="12035" width="9.6640625" style="102" bestFit="1" customWidth="1"/>
    <col min="12036" max="12288" width="8.88671875" style="102"/>
    <col min="12289" max="12289" width="9.77734375" style="102" customWidth="1"/>
    <col min="12290" max="12290" width="8.88671875" style="102"/>
    <col min="12291" max="12291" width="9.6640625" style="102" bestFit="1" customWidth="1"/>
    <col min="12292" max="12544" width="8.88671875" style="102"/>
    <col min="12545" max="12545" width="9.77734375" style="102" customWidth="1"/>
    <col min="12546" max="12546" width="8.88671875" style="102"/>
    <col min="12547" max="12547" width="9.6640625" style="102" bestFit="1" customWidth="1"/>
    <col min="12548" max="12800" width="8.88671875" style="102"/>
    <col min="12801" max="12801" width="9.77734375" style="102" customWidth="1"/>
    <col min="12802" max="12802" width="8.88671875" style="102"/>
    <col min="12803" max="12803" width="9.6640625" style="102" bestFit="1" customWidth="1"/>
    <col min="12804" max="13056" width="8.88671875" style="102"/>
    <col min="13057" max="13057" width="9.77734375" style="102" customWidth="1"/>
    <col min="13058" max="13058" width="8.88671875" style="102"/>
    <col min="13059" max="13059" width="9.6640625" style="102" bestFit="1" customWidth="1"/>
    <col min="13060" max="13312" width="8.88671875" style="102"/>
    <col min="13313" max="13313" width="9.77734375" style="102" customWidth="1"/>
    <col min="13314" max="13314" width="8.88671875" style="102"/>
    <col min="13315" max="13315" width="9.6640625" style="102" bestFit="1" customWidth="1"/>
    <col min="13316" max="13568" width="8.88671875" style="102"/>
    <col min="13569" max="13569" width="9.77734375" style="102" customWidth="1"/>
    <col min="13570" max="13570" width="8.88671875" style="102"/>
    <col min="13571" max="13571" width="9.6640625" style="102" bestFit="1" customWidth="1"/>
    <col min="13572" max="13824" width="8.88671875" style="102"/>
    <col min="13825" max="13825" width="9.77734375" style="102" customWidth="1"/>
    <col min="13826" max="13826" width="8.88671875" style="102"/>
    <col min="13827" max="13827" width="9.6640625" style="102" bestFit="1" customWidth="1"/>
    <col min="13828" max="14080" width="8.88671875" style="102"/>
    <col min="14081" max="14081" width="9.77734375" style="102" customWidth="1"/>
    <col min="14082" max="14082" width="8.88671875" style="102"/>
    <col min="14083" max="14083" width="9.6640625" style="102" bestFit="1" customWidth="1"/>
    <col min="14084" max="14336" width="8.88671875" style="102"/>
    <col min="14337" max="14337" width="9.77734375" style="102" customWidth="1"/>
    <col min="14338" max="14338" width="8.88671875" style="102"/>
    <col min="14339" max="14339" width="9.6640625" style="102" bestFit="1" customWidth="1"/>
    <col min="14340" max="14592" width="8.88671875" style="102"/>
    <col min="14593" max="14593" width="9.77734375" style="102" customWidth="1"/>
    <col min="14594" max="14594" width="8.88671875" style="102"/>
    <col min="14595" max="14595" width="9.6640625" style="102" bestFit="1" customWidth="1"/>
    <col min="14596" max="14848" width="8.88671875" style="102"/>
    <col min="14849" max="14849" width="9.77734375" style="102" customWidth="1"/>
    <col min="14850" max="14850" width="8.88671875" style="102"/>
    <col min="14851" max="14851" width="9.6640625" style="102" bestFit="1" customWidth="1"/>
    <col min="14852" max="15104" width="8.88671875" style="102"/>
    <col min="15105" max="15105" width="9.77734375" style="102" customWidth="1"/>
    <col min="15106" max="15106" width="8.88671875" style="102"/>
    <col min="15107" max="15107" width="9.6640625" style="102" bestFit="1" customWidth="1"/>
    <col min="15108" max="15360" width="8.88671875" style="102"/>
    <col min="15361" max="15361" width="9.77734375" style="102" customWidth="1"/>
    <col min="15362" max="15362" width="8.88671875" style="102"/>
    <col min="15363" max="15363" width="9.6640625" style="102" bestFit="1" customWidth="1"/>
    <col min="15364" max="15616" width="8.88671875" style="102"/>
    <col min="15617" max="15617" width="9.77734375" style="102" customWidth="1"/>
    <col min="15618" max="15618" width="8.88671875" style="102"/>
    <col min="15619" max="15619" width="9.6640625" style="102" bestFit="1" customWidth="1"/>
    <col min="15620" max="15872" width="8.88671875" style="102"/>
    <col min="15873" max="15873" width="9.77734375" style="102" customWidth="1"/>
    <col min="15874" max="15874" width="8.88671875" style="102"/>
    <col min="15875" max="15875" width="9.6640625" style="102" bestFit="1" customWidth="1"/>
    <col min="15876" max="16128" width="8.88671875" style="102"/>
    <col min="16129" max="16129" width="9.77734375" style="102" customWidth="1"/>
    <col min="16130" max="16130" width="8.88671875" style="102"/>
    <col min="16131" max="16131" width="9.6640625" style="102" bestFit="1" customWidth="1"/>
    <col min="16132" max="16384" width="8.88671875" style="102"/>
  </cols>
  <sheetData>
    <row r="1" spans="1:15" s="99" customFormat="1" ht="24" customHeight="1">
      <c r="A1" s="364" t="s">
        <v>97</v>
      </c>
      <c r="B1" s="364"/>
      <c r="C1" s="364"/>
      <c r="D1" s="364"/>
      <c r="E1" s="364"/>
      <c r="F1" s="364"/>
      <c r="G1" s="364"/>
      <c r="H1" s="364"/>
    </row>
    <row r="2" spans="1:15" ht="39.75" customHeight="1">
      <c r="A2" s="100"/>
      <c r="B2" s="100"/>
      <c r="C2" s="100"/>
      <c r="D2" s="100"/>
      <c r="E2" s="101"/>
      <c r="F2" s="101"/>
      <c r="G2" s="101"/>
      <c r="H2" s="101"/>
      <c r="O2" s="102">
        <v>7777</v>
      </c>
    </row>
    <row r="3" spans="1:15" s="104" customFormat="1" ht="27.75" customHeight="1" thickBot="1">
      <c r="A3" s="365" t="s">
        <v>98</v>
      </c>
      <c r="B3" s="365"/>
      <c r="C3" s="365"/>
      <c r="D3" s="103"/>
      <c r="E3" s="365" t="s">
        <v>99</v>
      </c>
      <c r="F3" s="365"/>
      <c r="G3" s="365"/>
      <c r="H3" s="103"/>
    </row>
    <row r="4" spans="1:15" ht="19.5" customHeight="1">
      <c r="A4" s="366" t="s">
        <v>4</v>
      </c>
      <c r="B4" s="367"/>
      <c r="C4" s="105" t="s">
        <v>100</v>
      </c>
      <c r="D4" s="101"/>
      <c r="E4" s="366" t="s">
        <v>4</v>
      </c>
      <c r="F4" s="367"/>
      <c r="G4" s="105" t="s">
        <v>100</v>
      </c>
      <c r="H4" s="101"/>
    </row>
    <row r="5" spans="1:15" ht="19.5" customHeight="1">
      <c r="A5" s="106">
        <v>20</v>
      </c>
      <c r="B5" s="107" t="s">
        <v>101</v>
      </c>
      <c r="C5" s="108">
        <v>3.15</v>
      </c>
      <c r="D5" s="101"/>
      <c r="E5" s="106">
        <v>20</v>
      </c>
      <c r="F5" s="107" t="s">
        <v>101</v>
      </c>
      <c r="G5" s="109">
        <v>12.1</v>
      </c>
      <c r="H5" s="101"/>
    </row>
    <row r="6" spans="1:15" ht="19.5" customHeight="1">
      <c r="A6" s="110">
        <v>30</v>
      </c>
      <c r="B6" s="111" t="s">
        <v>102</v>
      </c>
      <c r="C6" s="112">
        <v>3.05</v>
      </c>
      <c r="D6" s="101"/>
      <c r="E6" s="110">
        <v>30</v>
      </c>
      <c r="F6" s="111" t="s">
        <v>102</v>
      </c>
      <c r="G6" s="113">
        <v>15.5</v>
      </c>
      <c r="H6" s="101"/>
    </row>
    <row r="7" spans="1:15" ht="19.5" customHeight="1">
      <c r="A7" s="110">
        <v>50</v>
      </c>
      <c r="B7" s="111" t="s">
        <v>102</v>
      </c>
      <c r="C7" s="112">
        <v>2.98</v>
      </c>
      <c r="D7" s="101"/>
      <c r="E7" s="110">
        <v>50</v>
      </c>
      <c r="F7" s="111" t="s">
        <v>102</v>
      </c>
      <c r="G7" s="113">
        <v>19.600000000000001</v>
      </c>
      <c r="H7" s="101"/>
    </row>
    <row r="8" spans="1:15" ht="19.5" customHeight="1">
      <c r="A8" s="110">
        <v>100</v>
      </c>
      <c r="B8" s="111" t="s">
        <v>102</v>
      </c>
      <c r="C8" s="112">
        <v>2.9</v>
      </c>
      <c r="D8" s="101"/>
      <c r="E8" s="110">
        <v>100</v>
      </c>
      <c r="F8" s="111" t="s">
        <v>102</v>
      </c>
      <c r="G8" s="113">
        <v>38.1</v>
      </c>
      <c r="H8" s="101"/>
    </row>
    <row r="9" spans="1:15" ht="19.5" customHeight="1">
      <c r="A9" s="110">
        <v>150</v>
      </c>
      <c r="B9" s="111" t="s">
        <v>102</v>
      </c>
      <c r="C9" s="112">
        <v>2.86</v>
      </c>
      <c r="D9" s="101"/>
      <c r="E9" s="110">
        <v>200</v>
      </c>
      <c r="F9" s="111" t="s">
        <v>102</v>
      </c>
      <c r="G9" s="113">
        <v>73.8</v>
      </c>
      <c r="H9" s="101"/>
    </row>
    <row r="10" spans="1:15" ht="19.5" customHeight="1">
      <c r="A10" s="110">
        <v>200</v>
      </c>
      <c r="B10" s="111" t="s">
        <v>102</v>
      </c>
      <c r="C10" s="112">
        <v>2.82</v>
      </c>
      <c r="D10" s="101"/>
      <c r="E10" s="110">
        <v>300</v>
      </c>
      <c r="F10" s="111" t="s">
        <v>102</v>
      </c>
      <c r="G10" s="113">
        <v>109.9</v>
      </c>
      <c r="H10" s="101"/>
    </row>
    <row r="11" spans="1:15" ht="19.5" customHeight="1">
      <c r="A11" s="114">
        <v>300</v>
      </c>
      <c r="B11" s="115" t="s">
        <v>102</v>
      </c>
      <c r="C11" s="116">
        <v>2.69</v>
      </c>
      <c r="D11" s="101"/>
      <c r="E11" s="110">
        <v>500</v>
      </c>
      <c r="F11" s="111" t="s">
        <v>102</v>
      </c>
      <c r="G11" s="113">
        <v>163.19999999999999</v>
      </c>
      <c r="H11" s="101"/>
    </row>
    <row r="12" spans="1:15" ht="19.5" customHeight="1">
      <c r="A12" s="114">
        <v>500</v>
      </c>
      <c r="B12" s="115" t="s">
        <v>102</v>
      </c>
      <c r="C12" s="116">
        <v>2.39</v>
      </c>
      <c r="D12" s="101"/>
      <c r="E12" s="110">
        <v>1000</v>
      </c>
      <c r="F12" s="111" t="s">
        <v>102</v>
      </c>
      <c r="G12" s="113">
        <v>277</v>
      </c>
      <c r="H12" s="101"/>
    </row>
    <row r="13" spans="1:15" ht="19.5" customHeight="1">
      <c r="A13" s="114">
        <v>1000</v>
      </c>
      <c r="B13" s="115" t="s">
        <v>102</v>
      </c>
      <c r="C13" s="116">
        <v>2.33</v>
      </c>
      <c r="D13" s="101"/>
      <c r="E13" s="110">
        <v>2000</v>
      </c>
      <c r="F13" s="111" t="s">
        <v>102</v>
      </c>
      <c r="G13" s="113">
        <v>472</v>
      </c>
      <c r="H13" s="101"/>
    </row>
    <row r="14" spans="1:15" ht="19.5" customHeight="1" thickBot="1">
      <c r="A14" s="114">
        <v>2000</v>
      </c>
      <c r="B14" s="115" t="s">
        <v>102</v>
      </c>
      <c r="C14" s="116">
        <v>2.2999999999999998</v>
      </c>
      <c r="D14" s="101"/>
      <c r="E14" s="117">
        <v>3000</v>
      </c>
      <c r="F14" s="118" t="s">
        <v>103</v>
      </c>
      <c r="G14" s="119">
        <v>645.20000000000005</v>
      </c>
      <c r="H14" s="101"/>
    </row>
    <row r="15" spans="1:15" ht="19.5" customHeight="1" thickBot="1">
      <c r="A15" s="120">
        <v>3000</v>
      </c>
      <c r="B15" s="121" t="s">
        <v>103</v>
      </c>
      <c r="C15" s="122">
        <v>2.2400000000000002</v>
      </c>
      <c r="D15" s="101"/>
      <c r="E15" s="101"/>
      <c r="F15" s="101"/>
      <c r="G15" s="101"/>
      <c r="H15" s="101"/>
    </row>
    <row r="16" spans="1:15">
      <c r="A16" s="101"/>
      <c r="B16" s="101"/>
      <c r="C16" s="101"/>
      <c r="D16" s="101"/>
      <c r="E16" s="101"/>
      <c r="F16" s="101"/>
      <c r="G16" s="101"/>
      <c r="H16" s="101"/>
    </row>
    <row r="17" spans="1:8" ht="24" customHeight="1">
      <c r="A17" s="101"/>
      <c r="B17" s="101"/>
      <c r="C17" s="101"/>
      <c r="D17" s="101"/>
      <c r="E17" s="101"/>
      <c r="F17" s="101"/>
      <c r="G17" s="101"/>
      <c r="H17" s="101"/>
    </row>
    <row r="18" spans="1:8" s="124" customFormat="1" ht="24" customHeight="1">
      <c r="A18" s="368" t="s">
        <v>104</v>
      </c>
      <c r="B18" s="368"/>
      <c r="C18" s="368"/>
      <c r="D18" s="369"/>
      <c r="E18" s="369"/>
      <c r="F18" s="123"/>
      <c r="G18" s="123"/>
      <c r="H18" s="123"/>
    </row>
    <row r="19" spans="1:8" ht="22.5" customHeight="1">
      <c r="A19" s="125" t="s">
        <v>14</v>
      </c>
      <c r="B19" s="370" t="s">
        <v>105</v>
      </c>
      <c r="C19" s="370"/>
      <c r="D19" s="126"/>
      <c r="E19" s="126"/>
      <c r="F19" s="101"/>
      <c r="G19" s="101"/>
      <c r="H19" s="101"/>
    </row>
    <row r="20" spans="1:8" ht="22.5" customHeight="1">
      <c r="A20" s="127" t="s">
        <v>106</v>
      </c>
      <c r="B20" s="371">
        <v>348448</v>
      </c>
      <c r="C20" s="371"/>
      <c r="D20" s="101"/>
      <c r="E20" s="101"/>
      <c r="F20" s="101"/>
      <c r="G20" s="101"/>
      <c r="H20" s="101"/>
    </row>
    <row r="21" spans="1:8" ht="22.5" customHeight="1">
      <c r="A21" s="128" t="s">
        <v>107</v>
      </c>
      <c r="B21" s="372">
        <v>301354</v>
      </c>
      <c r="C21" s="372"/>
      <c r="D21" s="101"/>
      <c r="E21" s="101"/>
      <c r="F21" s="101"/>
      <c r="G21" s="101"/>
      <c r="H21" s="101"/>
    </row>
    <row r="22" spans="1:8" ht="22.5" customHeight="1">
      <c r="A22" s="128" t="s">
        <v>108</v>
      </c>
      <c r="B22" s="372">
        <v>261714</v>
      </c>
      <c r="C22" s="372"/>
      <c r="D22" s="101"/>
      <c r="E22" s="101"/>
      <c r="F22" s="101"/>
      <c r="G22" s="101"/>
      <c r="H22" s="101"/>
    </row>
    <row r="23" spans="1:8" ht="18.75" customHeight="1">
      <c r="A23" s="129" t="s">
        <v>109</v>
      </c>
      <c r="B23" s="373">
        <v>198557</v>
      </c>
      <c r="C23" s="373"/>
      <c r="D23" s="101"/>
      <c r="E23" s="101"/>
      <c r="F23" s="101"/>
      <c r="G23" s="101"/>
      <c r="H23" s="101"/>
    </row>
    <row r="24" spans="1:8" ht="23.25" customHeight="1">
      <c r="A24" s="130" t="s">
        <v>110</v>
      </c>
      <c r="B24" s="131"/>
      <c r="C24" s="131"/>
      <c r="D24" s="131"/>
      <c r="E24" s="131"/>
      <c r="F24" s="131"/>
      <c r="G24" s="131"/>
      <c r="H24" s="131"/>
    </row>
    <row r="25" spans="1:8" ht="23.25" customHeight="1">
      <c r="A25" s="130" t="s">
        <v>111</v>
      </c>
      <c r="B25" s="131"/>
      <c r="C25" s="131"/>
      <c r="D25" s="131"/>
      <c r="E25" s="131"/>
      <c r="F25" s="131"/>
      <c r="G25" s="131"/>
      <c r="H25" s="131"/>
    </row>
    <row r="26" spans="1:8">
      <c r="A26" s="131"/>
      <c r="B26" s="131"/>
      <c r="C26" s="131"/>
      <c r="D26" s="131"/>
      <c r="E26" s="131"/>
      <c r="F26" s="131"/>
      <c r="G26" s="131"/>
      <c r="H26" s="131"/>
    </row>
    <row r="27" spans="1:8">
      <c r="A27" s="131"/>
      <c r="B27" s="131"/>
      <c r="C27" s="131"/>
      <c r="D27" s="131"/>
      <c r="E27" s="131"/>
      <c r="F27" s="131"/>
      <c r="G27" s="131"/>
      <c r="H27" s="131"/>
    </row>
    <row r="28" spans="1:8" ht="19.5" customHeight="1">
      <c r="A28" s="363"/>
      <c r="B28" s="363"/>
      <c r="C28" s="363"/>
      <c r="D28" s="363"/>
      <c r="E28" s="131"/>
      <c r="F28" s="131"/>
      <c r="G28" s="131"/>
      <c r="H28" s="131"/>
    </row>
    <row r="29" spans="1:8">
      <c r="A29" s="131"/>
      <c r="B29" s="131"/>
      <c r="C29" s="131"/>
      <c r="D29" s="131"/>
      <c r="E29" s="131"/>
      <c r="F29" s="131"/>
      <c r="G29" s="131"/>
      <c r="H29" s="131"/>
    </row>
    <row r="30" spans="1:8">
      <c r="A30" s="131"/>
      <c r="B30" s="131"/>
      <c r="C30" s="131"/>
      <c r="D30" s="131"/>
      <c r="E30" s="131"/>
      <c r="F30" s="131"/>
      <c r="G30" s="131"/>
      <c r="H30" s="131"/>
    </row>
    <row r="31" spans="1:8">
      <c r="A31" s="131"/>
      <c r="B31" s="131"/>
      <c r="C31" s="131"/>
      <c r="D31" s="131"/>
      <c r="E31" s="131"/>
      <c r="F31" s="131"/>
      <c r="G31" s="131"/>
      <c r="H31" s="131"/>
    </row>
    <row r="32" spans="1:8" ht="14.25" customHeight="1"/>
  </sheetData>
  <sheetProtection formatCells="0"/>
  <mergeCells count="12">
    <mergeCell ref="A28:D28"/>
    <mergeCell ref="A1:H1"/>
    <mergeCell ref="A3:C3"/>
    <mergeCell ref="E3:G3"/>
    <mergeCell ref="A4:B4"/>
    <mergeCell ref="E4:F4"/>
    <mergeCell ref="A18:E18"/>
    <mergeCell ref="B19:C19"/>
    <mergeCell ref="B20:C20"/>
    <mergeCell ref="B21:C21"/>
    <mergeCell ref="B22:C22"/>
    <mergeCell ref="B23:C23"/>
  </mergeCells>
  <phoneticPr fontId="5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H19" sqref="H19"/>
    </sheetView>
  </sheetViews>
  <sheetFormatPr defaultColWidth="8.88671875" defaultRowHeight="16.5"/>
  <cols>
    <col min="1" max="16384" width="8.88671875" style="132"/>
  </cols>
  <sheetData/>
  <phoneticPr fontId="5" type="noConversion"/>
  <pageMargins left="0.7" right="0.7" top="0.75" bottom="0.75" header="0.3" footer="0.3"/>
  <pageSetup paperSize="9" scale="7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workbookViewId="0">
      <selection activeCell="E12" sqref="E12"/>
    </sheetView>
  </sheetViews>
  <sheetFormatPr defaultRowHeight="13.5"/>
  <cols>
    <col min="1" max="1" width="14.109375" customWidth="1"/>
    <col min="2" max="30" width="5.77734375" customWidth="1"/>
    <col min="31" max="31" width="6.77734375" customWidth="1"/>
    <col min="32" max="32" width="11.5546875" customWidth="1"/>
  </cols>
  <sheetData>
    <row r="1" spans="1:32" ht="25.5">
      <c r="A1" s="377" t="s">
        <v>147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</row>
    <row r="2" spans="1:32" ht="17.25" thickBot="1">
      <c r="A2" s="246" t="s">
        <v>148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6"/>
    </row>
    <row r="3" spans="1:32" s="183" customFormat="1" ht="12">
      <c r="A3" s="378" t="s">
        <v>149</v>
      </c>
      <c r="B3" s="387" t="s">
        <v>150</v>
      </c>
      <c r="C3" s="387"/>
      <c r="D3" s="384" t="s">
        <v>151</v>
      </c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6"/>
      <c r="P3" s="384" t="s">
        <v>152</v>
      </c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6"/>
      <c r="AB3" s="388" t="s">
        <v>153</v>
      </c>
      <c r="AC3" s="385"/>
      <c r="AD3" s="385"/>
      <c r="AE3" s="386"/>
      <c r="AF3" s="381" t="s">
        <v>154</v>
      </c>
    </row>
    <row r="4" spans="1:32" s="183" customFormat="1" ht="12">
      <c r="A4" s="379"/>
      <c r="B4" s="193" t="s">
        <v>155</v>
      </c>
      <c r="C4" s="184" t="s">
        <v>156</v>
      </c>
      <c r="D4" s="193" t="s">
        <v>157</v>
      </c>
      <c r="E4" s="233" t="s">
        <v>158</v>
      </c>
      <c r="F4" s="233" t="s">
        <v>159</v>
      </c>
      <c r="G4" s="233" t="s">
        <v>160</v>
      </c>
      <c r="H4" s="233" t="s">
        <v>161</v>
      </c>
      <c r="I4" s="233" t="s">
        <v>162</v>
      </c>
      <c r="J4" s="233" t="s">
        <v>163</v>
      </c>
      <c r="K4" s="233" t="s">
        <v>164</v>
      </c>
      <c r="L4" s="233" t="s">
        <v>165</v>
      </c>
      <c r="M4" s="233" t="s">
        <v>166</v>
      </c>
      <c r="N4" s="233" t="s">
        <v>155</v>
      </c>
      <c r="O4" s="192" t="s">
        <v>156</v>
      </c>
      <c r="P4" s="193" t="s">
        <v>157</v>
      </c>
      <c r="Q4" s="233" t="s">
        <v>158</v>
      </c>
      <c r="R4" s="233" t="s">
        <v>159</v>
      </c>
      <c r="S4" s="233" t="s">
        <v>160</v>
      </c>
      <c r="T4" s="233" t="s">
        <v>161</v>
      </c>
      <c r="U4" s="233" t="s">
        <v>162</v>
      </c>
      <c r="V4" s="233" t="s">
        <v>163</v>
      </c>
      <c r="W4" s="233" t="s">
        <v>164</v>
      </c>
      <c r="X4" s="233" t="s">
        <v>165</v>
      </c>
      <c r="Y4" s="233" t="s">
        <v>166</v>
      </c>
      <c r="Z4" s="233" t="s">
        <v>155</v>
      </c>
      <c r="AA4" s="192" t="s">
        <v>156</v>
      </c>
      <c r="AB4" s="191" t="s">
        <v>157</v>
      </c>
      <c r="AC4" s="233" t="s">
        <v>158</v>
      </c>
      <c r="AD4" s="233" t="s">
        <v>159</v>
      </c>
      <c r="AE4" s="192" t="s">
        <v>160</v>
      </c>
      <c r="AF4" s="382"/>
    </row>
    <row r="5" spans="1:32" s="183" customFormat="1" ht="12.75" thickBot="1">
      <c r="A5" s="380"/>
      <c r="B5" s="232" t="s">
        <v>167</v>
      </c>
      <c r="C5" s="231" t="s">
        <v>168</v>
      </c>
      <c r="D5" s="190" t="s">
        <v>169</v>
      </c>
      <c r="E5" s="189" t="s">
        <v>170</v>
      </c>
      <c r="F5" s="189" t="s">
        <v>171</v>
      </c>
      <c r="G5" s="189" t="s">
        <v>172</v>
      </c>
      <c r="H5" s="189" t="s">
        <v>173</v>
      </c>
      <c r="I5" s="189" t="s">
        <v>174</v>
      </c>
      <c r="J5" s="189" t="s">
        <v>175</v>
      </c>
      <c r="K5" s="189" t="s">
        <v>176</v>
      </c>
      <c r="L5" s="189" t="s">
        <v>177</v>
      </c>
      <c r="M5" s="189" t="s">
        <v>178</v>
      </c>
      <c r="N5" s="189" t="s">
        <v>179</v>
      </c>
      <c r="O5" s="230" t="s">
        <v>180</v>
      </c>
      <c r="P5" s="190" t="s">
        <v>181</v>
      </c>
      <c r="Q5" s="189" t="s">
        <v>182</v>
      </c>
      <c r="R5" s="189" t="s">
        <v>183</v>
      </c>
      <c r="S5" s="189" t="s">
        <v>184</v>
      </c>
      <c r="T5" s="189" t="s">
        <v>185</v>
      </c>
      <c r="U5" s="189" t="s">
        <v>186</v>
      </c>
      <c r="V5" s="189" t="s">
        <v>187</v>
      </c>
      <c r="W5" s="189" t="s">
        <v>188</v>
      </c>
      <c r="X5" s="189" t="s">
        <v>189</v>
      </c>
      <c r="Y5" s="189" t="s">
        <v>190</v>
      </c>
      <c r="Z5" s="189" t="s">
        <v>191</v>
      </c>
      <c r="AA5" s="230" t="s">
        <v>192</v>
      </c>
      <c r="AB5" s="182" t="s">
        <v>193</v>
      </c>
      <c r="AC5" s="189" t="s">
        <v>194</v>
      </c>
      <c r="AD5" s="189" t="s">
        <v>195</v>
      </c>
      <c r="AE5" s="230" t="s">
        <v>196</v>
      </c>
      <c r="AF5" s="383"/>
    </row>
    <row r="6" spans="1:32" ht="42" customHeight="1">
      <c r="A6" s="229" t="s">
        <v>197</v>
      </c>
      <c r="B6" s="239"/>
      <c r="C6" s="250"/>
      <c r="D6" s="239"/>
      <c r="E6" s="247"/>
      <c r="F6" s="240"/>
      <c r="G6" s="247"/>
      <c r="H6" s="240"/>
      <c r="I6" s="247"/>
      <c r="J6" s="240"/>
      <c r="K6" s="247"/>
      <c r="L6" s="240"/>
      <c r="M6" s="247"/>
      <c r="N6" s="240"/>
      <c r="O6" s="250"/>
      <c r="P6" s="239"/>
      <c r="Q6" s="247"/>
      <c r="R6" s="240"/>
      <c r="S6" s="247"/>
      <c r="T6" s="240"/>
      <c r="U6" s="247"/>
      <c r="V6" s="240"/>
      <c r="W6" s="247"/>
      <c r="X6" s="240"/>
      <c r="Y6" s="247"/>
      <c r="Z6" s="240"/>
      <c r="AA6" s="250"/>
      <c r="AB6" s="240"/>
      <c r="AC6" s="247"/>
      <c r="AD6" s="240"/>
      <c r="AE6" s="250"/>
      <c r="AF6" s="251"/>
    </row>
    <row r="7" spans="1:32" ht="42" customHeight="1">
      <c r="A7" s="228" t="s">
        <v>198</v>
      </c>
      <c r="B7" s="185" t="s">
        <v>199</v>
      </c>
      <c r="C7" s="252"/>
      <c r="D7" s="241"/>
      <c r="E7" s="248"/>
      <c r="F7" s="242"/>
      <c r="G7" s="248"/>
      <c r="H7" s="242"/>
      <c r="I7" s="248"/>
      <c r="J7" s="186" t="s">
        <v>200</v>
      </c>
      <c r="K7" s="248"/>
      <c r="L7" s="242"/>
      <c r="M7" s="248"/>
      <c r="N7" s="194" t="s">
        <v>201</v>
      </c>
      <c r="O7" s="252"/>
      <c r="P7" s="241"/>
      <c r="Q7" s="248"/>
      <c r="R7" s="242"/>
      <c r="S7" s="248"/>
      <c r="T7" s="242"/>
      <c r="U7" s="248"/>
      <c r="V7" s="242"/>
      <c r="W7" s="248"/>
      <c r="X7" s="242"/>
      <c r="Y7" s="248"/>
      <c r="Z7" s="242"/>
      <c r="AA7" s="252"/>
      <c r="AB7" s="242"/>
      <c r="AC7" s="248"/>
      <c r="AD7" s="242"/>
      <c r="AE7" s="374" t="s">
        <v>202</v>
      </c>
      <c r="AF7" s="237"/>
    </row>
    <row r="8" spans="1:32" ht="42" customHeight="1">
      <c r="A8" s="228" t="s">
        <v>203</v>
      </c>
      <c r="B8" s="245"/>
      <c r="C8" s="252"/>
      <c r="D8" s="241"/>
      <c r="E8" s="248"/>
      <c r="F8" s="242"/>
      <c r="G8" s="248"/>
      <c r="H8" s="242"/>
      <c r="I8" s="248"/>
      <c r="J8" s="242"/>
      <c r="K8" s="248"/>
      <c r="L8" s="242"/>
      <c r="M8" s="248"/>
      <c r="N8" s="242"/>
      <c r="O8" s="252"/>
      <c r="P8" s="241"/>
      <c r="Q8" s="248"/>
      <c r="R8" s="242"/>
      <c r="S8" s="248"/>
      <c r="T8" s="242"/>
      <c r="U8" s="248"/>
      <c r="V8" s="186" t="s">
        <v>204</v>
      </c>
      <c r="W8" s="248"/>
      <c r="X8" s="242"/>
      <c r="Y8" s="178" t="s">
        <v>205</v>
      </c>
      <c r="Z8" s="242"/>
      <c r="AA8" s="252"/>
      <c r="AB8" s="242"/>
      <c r="AC8" s="178" t="s">
        <v>206</v>
      </c>
      <c r="AD8" s="242"/>
      <c r="AE8" s="375"/>
      <c r="AF8" s="237"/>
    </row>
    <row r="9" spans="1:32" ht="42" customHeight="1">
      <c r="A9" s="227" t="s">
        <v>207</v>
      </c>
      <c r="B9" s="179" t="s">
        <v>208</v>
      </c>
      <c r="C9" s="252"/>
      <c r="D9" s="241"/>
      <c r="E9" s="248"/>
      <c r="F9" s="242"/>
      <c r="G9" s="248"/>
      <c r="H9" s="186" t="s">
        <v>209</v>
      </c>
      <c r="I9" s="248"/>
      <c r="J9" s="242"/>
      <c r="K9" s="248"/>
      <c r="L9" s="242"/>
      <c r="M9" s="248"/>
      <c r="N9" s="186" t="s">
        <v>210</v>
      </c>
      <c r="O9" s="252"/>
      <c r="P9" s="241"/>
      <c r="Q9" s="248"/>
      <c r="R9" s="242"/>
      <c r="S9" s="248"/>
      <c r="T9" s="242"/>
      <c r="U9" s="248"/>
      <c r="V9" s="242"/>
      <c r="W9" s="248"/>
      <c r="X9" s="242"/>
      <c r="Y9" s="248"/>
      <c r="Z9" s="242"/>
      <c r="AA9" s="252"/>
      <c r="AB9" s="242"/>
      <c r="AC9" s="248"/>
      <c r="AD9" s="242"/>
      <c r="AE9" s="375"/>
      <c r="AF9" s="237"/>
    </row>
    <row r="10" spans="1:32" ht="42" customHeight="1">
      <c r="A10" s="227" t="s">
        <v>211</v>
      </c>
      <c r="B10" s="241"/>
      <c r="C10" s="252"/>
      <c r="D10" s="241"/>
      <c r="E10" s="248"/>
      <c r="F10" s="242"/>
      <c r="G10" s="248"/>
      <c r="H10" s="186" t="s">
        <v>212</v>
      </c>
      <c r="I10" s="248"/>
      <c r="J10" s="242"/>
      <c r="K10" s="248"/>
      <c r="L10" s="242"/>
      <c r="M10" s="248"/>
      <c r="N10" s="242"/>
      <c r="O10" s="180" t="s">
        <v>213</v>
      </c>
      <c r="P10" s="241"/>
      <c r="Q10" s="248"/>
      <c r="R10" s="242"/>
      <c r="S10" s="248"/>
      <c r="T10" s="242"/>
      <c r="U10" s="248"/>
      <c r="V10" s="242"/>
      <c r="W10" s="248"/>
      <c r="X10" s="242"/>
      <c r="Y10" s="248"/>
      <c r="Z10" s="242"/>
      <c r="AA10" s="252"/>
      <c r="AB10" s="242"/>
      <c r="AC10" s="248"/>
      <c r="AD10" s="242"/>
      <c r="AE10" s="375"/>
      <c r="AF10" s="237"/>
    </row>
    <row r="11" spans="1:32" ht="42" customHeight="1">
      <c r="A11" s="227" t="s">
        <v>214</v>
      </c>
      <c r="B11" s="241"/>
      <c r="C11" s="252"/>
      <c r="D11" s="241"/>
      <c r="E11" s="248"/>
      <c r="F11" s="242"/>
      <c r="G11" s="248"/>
      <c r="H11" s="242"/>
      <c r="I11" s="248"/>
      <c r="J11" s="242"/>
      <c r="K11" s="248"/>
      <c r="L11" s="242"/>
      <c r="M11" s="248"/>
      <c r="N11" s="242"/>
      <c r="O11" s="252"/>
      <c r="P11" s="241"/>
      <c r="Q11" s="248"/>
      <c r="R11" s="242"/>
      <c r="S11" s="248"/>
      <c r="T11" s="242"/>
      <c r="U11" s="248"/>
      <c r="V11" s="242"/>
      <c r="W11" s="248"/>
      <c r="X11" s="242"/>
      <c r="Y11" s="248"/>
      <c r="Z11" s="242"/>
      <c r="AA11" s="252"/>
      <c r="AB11" s="242"/>
      <c r="AC11" s="248"/>
      <c r="AD11" s="242"/>
      <c r="AE11" s="375"/>
      <c r="AF11" s="237"/>
    </row>
    <row r="12" spans="1:32" ht="42" customHeight="1">
      <c r="A12" s="227" t="s">
        <v>215</v>
      </c>
      <c r="B12" s="241"/>
      <c r="C12" s="252"/>
      <c r="D12" s="241"/>
      <c r="E12" s="248"/>
      <c r="F12" s="242"/>
      <c r="G12" s="248"/>
      <c r="H12" s="242"/>
      <c r="I12" s="248"/>
      <c r="J12" s="242"/>
      <c r="K12" s="248"/>
      <c r="L12" s="242"/>
      <c r="M12" s="248"/>
      <c r="N12" s="242"/>
      <c r="O12" s="252"/>
      <c r="P12" s="241"/>
      <c r="Q12" s="248"/>
      <c r="R12" s="242"/>
      <c r="S12" s="248"/>
      <c r="T12" s="242"/>
      <c r="U12" s="248"/>
      <c r="V12" s="242"/>
      <c r="W12" s="248"/>
      <c r="X12" s="242"/>
      <c r="Y12" s="248"/>
      <c r="Z12" s="242"/>
      <c r="AA12" s="252"/>
      <c r="AB12" s="242"/>
      <c r="AC12" s="248"/>
      <c r="AD12" s="242"/>
      <c r="AE12" s="375"/>
      <c r="AF12" s="237"/>
    </row>
    <row r="13" spans="1:32" ht="42" customHeight="1">
      <c r="A13" s="188" t="s">
        <v>216</v>
      </c>
      <c r="B13" s="241"/>
      <c r="C13" s="252"/>
      <c r="D13" s="241"/>
      <c r="E13" s="248"/>
      <c r="F13" s="242"/>
      <c r="G13" s="248"/>
      <c r="H13" s="242"/>
      <c r="I13" s="248"/>
      <c r="J13" s="242"/>
      <c r="K13" s="248"/>
      <c r="L13" s="242"/>
      <c r="M13" s="248"/>
      <c r="N13" s="242"/>
      <c r="O13" s="252"/>
      <c r="P13" s="241"/>
      <c r="Q13" s="248"/>
      <c r="R13" s="242"/>
      <c r="S13" s="248"/>
      <c r="T13" s="242"/>
      <c r="U13" s="248"/>
      <c r="V13" s="242"/>
      <c r="W13" s="248"/>
      <c r="X13" s="242"/>
      <c r="Y13" s="248"/>
      <c r="Z13" s="242"/>
      <c r="AA13" s="252"/>
      <c r="AB13" s="242"/>
      <c r="AC13" s="248"/>
      <c r="AD13" s="242"/>
      <c r="AE13" s="375"/>
      <c r="AF13" s="237"/>
    </row>
    <row r="14" spans="1:32" ht="42" customHeight="1" thickBot="1">
      <c r="A14" s="226" t="s">
        <v>217</v>
      </c>
      <c r="B14" s="243"/>
      <c r="C14" s="253"/>
      <c r="D14" s="243"/>
      <c r="E14" s="249"/>
      <c r="F14" s="244"/>
      <c r="G14" s="249"/>
      <c r="H14" s="244"/>
      <c r="I14" s="249"/>
      <c r="J14" s="244"/>
      <c r="K14" s="249"/>
      <c r="L14" s="244"/>
      <c r="M14" s="249"/>
      <c r="N14" s="244"/>
      <c r="O14" s="253"/>
      <c r="P14" s="243"/>
      <c r="Q14" s="249"/>
      <c r="R14" s="244"/>
      <c r="S14" s="249"/>
      <c r="T14" s="244"/>
      <c r="U14" s="249"/>
      <c r="V14" s="244"/>
      <c r="W14" s="249"/>
      <c r="X14" s="244"/>
      <c r="Y14" s="249"/>
      <c r="Z14" s="244"/>
      <c r="AA14" s="253"/>
      <c r="AB14" s="244"/>
      <c r="AC14" s="249"/>
      <c r="AD14" s="244"/>
      <c r="AE14" s="376"/>
      <c r="AF14" s="238"/>
    </row>
    <row r="15" spans="1:32" ht="42" customHeight="1">
      <c r="A15" s="181" t="s">
        <v>218</v>
      </c>
      <c r="B15" s="254"/>
      <c r="C15" s="256"/>
      <c r="D15" s="254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6"/>
      <c r="P15" s="254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6"/>
      <c r="AB15" s="254"/>
      <c r="AC15" s="255"/>
      <c r="AD15" s="255"/>
      <c r="AE15" s="256"/>
      <c r="AF15" s="260"/>
    </row>
    <row r="16" spans="1:32" ht="42" customHeight="1" thickBot="1">
      <c r="A16" s="187" t="s">
        <v>219</v>
      </c>
      <c r="B16" s="257"/>
      <c r="C16" s="259"/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9"/>
      <c r="P16" s="257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9"/>
      <c r="AB16" s="257"/>
      <c r="AC16" s="258"/>
      <c r="AD16" s="258"/>
      <c r="AE16" s="259"/>
      <c r="AF16" s="261"/>
    </row>
    <row r="17" spans="1:31" ht="16.5">
      <c r="A17" s="246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</row>
    <row r="18" spans="1:31">
      <c r="A18" s="234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</row>
  </sheetData>
  <mergeCells count="8">
    <mergeCell ref="AE7:AE14"/>
    <mergeCell ref="A1:AF1"/>
    <mergeCell ref="A3:A5"/>
    <mergeCell ref="AF3:AF5"/>
    <mergeCell ref="D3:O3"/>
    <mergeCell ref="P3:AA3"/>
    <mergeCell ref="B3:C3"/>
    <mergeCell ref="AB3:AE3"/>
  </mergeCells>
  <phoneticPr fontId="5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4</vt:i4>
      </vt:variant>
    </vt:vector>
  </HeadingPairs>
  <TitlesOfParts>
    <vt:vector size="11" baseType="lpstr">
      <vt:lpstr>사업개요</vt:lpstr>
      <vt:lpstr>총사업비산출총괄표</vt:lpstr>
      <vt:lpstr>공종별총공사비구성현황표</vt:lpstr>
      <vt:lpstr>감리비산출</vt:lpstr>
      <vt:lpstr>산출근거1</vt:lpstr>
      <vt:lpstr>산출근거2</vt:lpstr>
      <vt:lpstr>예정공정표</vt:lpstr>
      <vt:lpstr>감리비산출!Print_Area</vt:lpstr>
      <vt:lpstr>공종별총공사비구성현황표!Print_Area</vt:lpstr>
      <vt:lpstr>산출근거1!Print_Area</vt:lpstr>
      <vt:lpstr>총사업비산출총괄표!Print_Area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2022-08-09T09:23:43Z</cp:lastPrinted>
  <dcterms:created xsi:type="dcterms:W3CDTF">2014-08-08T08:57:17Z</dcterms:created>
  <dcterms:modified xsi:type="dcterms:W3CDTF">2022-09-19T11:55:57Z</dcterms:modified>
</cp:coreProperties>
</file>