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최성록\단체매도제 및 보상추진\보상업무지원\3-2출입공고(구강)\"/>
    </mc:Choice>
  </mc:AlternateContent>
  <xr:revisionPtr revIDLastSave="0" documentId="13_ncr:1_{F5226644-5B81-4C5B-9A5D-F084F0644CCD}" xr6:coauthVersionLast="36" xr6:coauthVersionMax="47" xr10:uidLastSave="{00000000-0000-0000-0000-000000000000}"/>
  <bookViews>
    <workbookView xWindow="28680" yWindow="-120" windowWidth="29040" windowHeight="15840" xr2:uid="{6767D9C3-0738-4D1C-9A34-A1C46571FEC6}"/>
  </bookViews>
  <sheets>
    <sheet name="출입대상 토지목록" sheetId="1" r:id="rId1"/>
  </sheets>
  <definedNames>
    <definedName name="_Fill" hidden="1">#REF!</definedName>
    <definedName name="_xlnm._FilterDatabase" localSheetId="0" hidden="1">'출입대상 토지목록'!$A$4:$V$90</definedName>
    <definedName name="_xlnm.Print_Area" localSheetId="0">'출입대상 토지목록'!$A$1:$R$87</definedName>
    <definedName name="_xlnm.Print_Titles" localSheetId="0">'출입대상 토지목록'!$2:$4</definedName>
    <definedName name="sdgdsfdsgdsfggfdsd" hidden="1">#REF!</definedName>
    <definedName name="개요" hidden="1">#REF!</definedName>
    <definedName name="구분건물" hidden="1">#REF!</definedName>
    <definedName name="ㄴ" hidden="1">#REF!</definedName>
    <definedName name="ㄹㄹㅇㄹㅇㄴㄹㅇㄴㅇㄴ" hidden="1">#REF!</definedName>
    <definedName name="ㄹㅇㄹㅇㄹㄴㅇㄹ" hidden="1">#REF!</definedName>
    <definedName name="ㄹㅇㅎㄹㅇㅎ" hidden="1">#REF!</definedName>
    <definedName name="ㅁㄴㅇㅎㅎ" hidden="1">#REF!</definedName>
    <definedName name="ㅁㅇㄹ" hidden="1">#REF!</definedName>
    <definedName name="부동산개요" hidden="1">#REF!</definedName>
    <definedName name="산출근거" hidden="1">#REF!</definedName>
    <definedName name="수익" hidden="1">#REF!</definedName>
    <definedName name="ㅇㅇㅇㅇ" hidden="1">#REF!</definedName>
    <definedName name="자진" hidden="1">#REF!</definedName>
    <definedName name="테스트" hidden="1">#REF!</definedName>
    <definedName name="토지평가요항표" hidden="1">#REF!</definedName>
    <definedName name="ㅎㅇㅀ" hidden="1">#REF!</definedName>
    <definedName name="희경" hidden="1">#REF!</definedName>
    <definedName name="ㅗㄹ호홓로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5" i="1"/>
  <c r="H88" i="1"/>
  <c r="G88" i="1"/>
  <c r="L87" i="1"/>
  <c r="I87" i="1"/>
  <c r="L86" i="1"/>
  <c r="I86" i="1"/>
  <c r="L85" i="1"/>
  <c r="I85" i="1"/>
  <c r="L84" i="1"/>
  <c r="I84" i="1"/>
  <c r="L83" i="1"/>
  <c r="I83" i="1"/>
  <c r="L82" i="1"/>
  <c r="I82" i="1"/>
  <c r="L81" i="1"/>
  <c r="I81" i="1"/>
  <c r="L80" i="1"/>
  <c r="I80" i="1"/>
  <c r="L79" i="1"/>
  <c r="I79" i="1"/>
  <c r="L78" i="1"/>
  <c r="I78" i="1"/>
  <c r="L77" i="1"/>
  <c r="I77" i="1"/>
  <c r="L76" i="1"/>
  <c r="I76" i="1"/>
  <c r="L75" i="1"/>
  <c r="I75" i="1"/>
  <c r="L74" i="1"/>
  <c r="I74" i="1"/>
  <c r="L73" i="1"/>
  <c r="I73" i="1"/>
  <c r="L72" i="1"/>
  <c r="I72" i="1"/>
  <c r="L71" i="1"/>
  <c r="I71" i="1"/>
  <c r="L70" i="1"/>
  <c r="I70" i="1"/>
  <c r="L69" i="1"/>
  <c r="I69" i="1"/>
  <c r="L68" i="1"/>
  <c r="I68" i="1"/>
  <c r="L67" i="1"/>
  <c r="I67" i="1"/>
  <c r="L66" i="1"/>
  <c r="I66" i="1"/>
  <c r="L65" i="1"/>
  <c r="I65" i="1"/>
  <c r="L64" i="1"/>
  <c r="I64" i="1"/>
  <c r="L63" i="1"/>
  <c r="I63" i="1"/>
  <c r="L62" i="1"/>
  <c r="I62" i="1"/>
  <c r="L61" i="1"/>
  <c r="I61" i="1"/>
  <c r="L60" i="1"/>
  <c r="I60" i="1"/>
  <c r="L59" i="1"/>
  <c r="I59" i="1"/>
  <c r="L58" i="1"/>
  <c r="I58" i="1"/>
  <c r="L57" i="1"/>
  <c r="I57" i="1"/>
  <c r="L56" i="1"/>
  <c r="I56" i="1"/>
  <c r="L55" i="1"/>
  <c r="I55" i="1"/>
  <c r="L54" i="1"/>
  <c r="I54" i="1"/>
  <c r="L53" i="1"/>
  <c r="I53" i="1"/>
  <c r="L52" i="1"/>
  <c r="I52" i="1"/>
  <c r="L51" i="1"/>
  <c r="I51" i="1"/>
  <c r="L50" i="1"/>
  <c r="I50" i="1"/>
  <c r="L49" i="1"/>
  <c r="I49" i="1"/>
  <c r="L48" i="1"/>
  <c r="I48" i="1"/>
  <c r="L47" i="1"/>
  <c r="I47" i="1"/>
  <c r="L46" i="1"/>
  <c r="I46" i="1"/>
  <c r="L45" i="1"/>
  <c r="I45" i="1"/>
  <c r="L44" i="1"/>
  <c r="I44" i="1"/>
  <c r="L43" i="1"/>
  <c r="I43" i="1"/>
  <c r="L42" i="1"/>
  <c r="I42" i="1"/>
  <c r="L41" i="1"/>
  <c r="I41" i="1"/>
  <c r="L40" i="1"/>
  <c r="I40" i="1"/>
  <c r="L39" i="1"/>
  <c r="I39" i="1"/>
  <c r="L38" i="1"/>
  <c r="I38" i="1"/>
  <c r="L37" i="1"/>
  <c r="I37" i="1"/>
  <c r="L36" i="1"/>
  <c r="I36" i="1"/>
  <c r="L35" i="1"/>
  <c r="I35" i="1"/>
  <c r="L34" i="1"/>
  <c r="I34" i="1"/>
  <c r="L33" i="1"/>
  <c r="I33" i="1"/>
  <c r="L32" i="1"/>
  <c r="I32" i="1"/>
  <c r="L31" i="1"/>
  <c r="I31" i="1"/>
  <c r="L30" i="1"/>
  <c r="I30" i="1"/>
  <c r="L29" i="1"/>
  <c r="I29" i="1"/>
  <c r="L28" i="1"/>
  <c r="I28" i="1"/>
  <c r="L27" i="1"/>
  <c r="I27" i="1"/>
  <c r="L26" i="1"/>
  <c r="I26" i="1"/>
  <c r="L25" i="1"/>
  <c r="I25" i="1"/>
  <c r="L24" i="1"/>
  <c r="I24" i="1"/>
  <c r="L23" i="1"/>
  <c r="I23" i="1"/>
  <c r="L22" i="1"/>
  <c r="I22" i="1"/>
  <c r="L21" i="1"/>
  <c r="I21" i="1"/>
  <c r="L20" i="1"/>
  <c r="I20" i="1"/>
  <c r="L19" i="1"/>
  <c r="I19" i="1"/>
  <c r="L18" i="1"/>
  <c r="I18" i="1"/>
  <c r="L17" i="1"/>
  <c r="I17" i="1"/>
  <c r="L16" i="1"/>
  <c r="I16" i="1"/>
  <c r="L15" i="1"/>
  <c r="I15" i="1"/>
  <c r="L14" i="1"/>
  <c r="I14" i="1"/>
  <c r="L13" i="1"/>
  <c r="I13" i="1"/>
  <c r="L12" i="1"/>
  <c r="I12" i="1"/>
  <c r="L11" i="1"/>
  <c r="I11" i="1"/>
  <c r="L10" i="1"/>
  <c r="I10" i="1"/>
  <c r="L9" i="1"/>
  <c r="I9" i="1"/>
  <c r="L8" i="1"/>
  <c r="I8" i="1"/>
  <c r="L7" i="1"/>
  <c r="I7" i="1"/>
  <c r="L6" i="1"/>
  <c r="I6" i="1"/>
  <c r="L5" i="1"/>
  <c r="I5" i="1"/>
</calcChain>
</file>

<file path=xl/sharedStrings.xml><?xml version="1.0" encoding="utf-8"?>
<sst xmlns="http://schemas.openxmlformats.org/spreadsheetml/2006/main" count="409" uniqueCount="118">
  <si>
    <t>연번</t>
    <phoneticPr fontId="3" type="noConversion"/>
  </si>
  <si>
    <r>
      <t xml:space="preserve">소재지
</t>
    </r>
    <r>
      <rPr>
        <b/>
        <sz val="6"/>
        <color theme="1"/>
        <rFont val="굴림"/>
        <family val="3"/>
        <charset val="129"/>
      </rPr>
      <t>(영동군 양강면)</t>
    </r>
    <phoneticPr fontId="3" type="noConversion"/>
  </si>
  <si>
    <t>지번</t>
    <phoneticPr fontId="3" type="noConversion"/>
  </si>
  <si>
    <t>지목</t>
  </si>
  <si>
    <t>면적(㎡)</t>
  </si>
  <si>
    <t>지분면적(측량)</t>
    <phoneticPr fontId="3" type="noConversion"/>
  </si>
  <si>
    <t>분자</t>
    <phoneticPr fontId="3" type="noConversion"/>
  </si>
  <si>
    <t>분모</t>
    <phoneticPr fontId="3" type="noConversion"/>
  </si>
  <si>
    <t>지분</t>
  </si>
  <si>
    <t>용도구역</t>
    <phoneticPr fontId="3" type="noConversion"/>
  </si>
  <si>
    <t>토지소유자</t>
  </si>
  <si>
    <t>관계인</t>
  </si>
  <si>
    <t>비고</t>
    <phoneticPr fontId="3" type="noConversion"/>
  </si>
  <si>
    <t>상담일</t>
    <phoneticPr fontId="3" type="noConversion"/>
  </si>
  <si>
    <t>전화번호</t>
    <phoneticPr fontId="3" type="noConversion"/>
  </si>
  <si>
    <t>당초</t>
    <phoneticPr fontId="3" type="noConversion"/>
  </si>
  <si>
    <t>편입</t>
    <phoneticPr fontId="3" type="noConversion"/>
  </si>
  <si>
    <t>공부</t>
    <phoneticPr fontId="3" type="noConversion"/>
  </si>
  <si>
    <t>현황</t>
    <phoneticPr fontId="3" type="noConversion"/>
  </si>
  <si>
    <t>공부</t>
  </si>
  <si>
    <t>성명(명칭)</t>
  </si>
  <si>
    <t>주소</t>
  </si>
  <si>
    <t>권리관계</t>
  </si>
  <si>
    <t>구강리</t>
    <phoneticPr fontId="3" type="noConversion"/>
  </si>
  <si>
    <t>답</t>
    <phoneticPr fontId="3" type="noConversion"/>
  </si>
  <si>
    <t>보전관리지역
자연환경보전지역</t>
    <phoneticPr fontId="3" type="noConversion"/>
  </si>
  <si>
    <t>339-1</t>
    <phoneticPr fontId="3" type="noConversion"/>
  </si>
  <si>
    <t>농림지역</t>
    <phoneticPr fontId="3" type="noConversion"/>
  </si>
  <si>
    <t>339-2</t>
    <phoneticPr fontId="3" type="noConversion"/>
  </si>
  <si>
    <t>339-3</t>
    <phoneticPr fontId="3" type="noConversion"/>
  </si>
  <si>
    <t>전</t>
    <phoneticPr fontId="3" type="noConversion"/>
  </si>
  <si>
    <t>341-1</t>
    <phoneticPr fontId="3" type="noConversion"/>
  </si>
  <si>
    <t>국(환경부)</t>
    <phoneticPr fontId="3" type="noConversion"/>
  </si>
  <si>
    <t>342-1</t>
    <phoneticPr fontId="3" type="noConversion"/>
  </si>
  <si>
    <t>737-1</t>
    <phoneticPr fontId="3" type="noConversion"/>
  </si>
  <si>
    <t>737-3</t>
    <phoneticPr fontId="3" type="noConversion"/>
  </si>
  <si>
    <t>도</t>
    <phoneticPr fontId="3" type="noConversion"/>
  </si>
  <si>
    <t>공(영동군)</t>
    <phoneticPr fontId="3" type="noConversion"/>
  </si>
  <si>
    <t>738-1</t>
    <phoneticPr fontId="3" type="noConversion"/>
  </si>
  <si>
    <t>임</t>
    <phoneticPr fontId="3" type="noConversion"/>
  </si>
  <si>
    <t>국(기재부)</t>
    <phoneticPr fontId="3" type="noConversion"/>
  </si>
  <si>
    <t>738-2</t>
    <phoneticPr fontId="3" type="noConversion"/>
  </si>
  <si>
    <t>741-1</t>
    <phoneticPr fontId="3" type="noConversion"/>
  </si>
  <si>
    <t>741-2</t>
    <phoneticPr fontId="3" type="noConversion"/>
  </si>
  <si>
    <t>영동축산업협동조합</t>
    <phoneticPr fontId="3" type="noConversion"/>
  </si>
  <si>
    <t>영동군 영동읍 계산리 658-14</t>
    <phoneticPr fontId="3" type="noConversion"/>
  </si>
  <si>
    <t>근저당권</t>
    <phoneticPr fontId="3" type="noConversion"/>
  </si>
  <si>
    <t>741-4</t>
    <phoneticPr fontId="3" type="noConversion"/>
  </si>
  <si>
    <t>과</t>
    <phoneticPr fontId="3" type="noConversion"/>
  </si>
  <si>
    <t>보전관리지역</t>
    <phoneticPr fontId="3" type="noConversion"/>
  </si>
  <si>
    <t>790-2</t>
    <phoneticPr fontId="3" type="noConversion"/>
  </si>
  <si>
    <t>798-1</t>
    <phoneticPr fontId="3" type="noConversion"/>
  </si>
  <si>
    <t>798-2</t>
    <phoneticPr fontId="3" type="noConversion"/>
  </si>
  <si>
    <t>799-1</t>
    <phoneticPr fontId="3" type="noConversion"/>
  </si>
  <si>
    <t>799-2</t>
    <phoneticPr fontId="3" type="noConversion"/>
  </si>
  <si>
    <t>801-1</t>
    <phoneticPr fontId="3" type="noConversion"/>
  </si>
  <si>
    <t>801-3</t>
    <phoneticPr fontId="3" type="noConversion"/>
  </si>
  <si>
    <t>802-1</t>
    <phoneticPr fontId="3" type="noConversion"/>
  </si>
  <si>
    <t>802-2</t>
    <phoneticPr fontId="3" type="noConversion"/>
  </si>
  <si>
    <t>802-3</t>
    <phoneticPr fontId="3" type="noConversion"/>
  </si>
  <si>
    <t>802-4</t>
    <phoneticPr fontId="3" type="noConversion"/>
  </si>
  <si>
    <t>802-5</t>
    <phoneticPr fontId="3" type="noConversion"/>
  </si>
  <si>
    <t>802-6</t>
    <phoneticPr fontId="3" type="noConversion"/>
  </si>
  <si>
    <t>802-7</t>
    <phoneticPr fontId="3" type="noConversion"/>
  </si>
  <si>
    <t>804-1</t>
    <phoneticPr fontId="3" type="noConversion"/>
  </si>
  <si>
    <t>805-1</t>
    <phoneticPr fontId="3" type="noConversion"/>
  </si>
  <si>
    <t>하천</t>
    <phoneticPr fontId="3" type="noConversion"/>
  </si>
  <si>
    <t>805-2</t>
    <phoneticPr fontId="3" type="noConversion"/>
  </si>
  <si>
    <t>811-3</t>
    <phoneticPr fontId="3" type="noConversion"/>
  </si>
  <si>
    <t>812-1</t>
    <phoneticPr fontId="3" type="noConversion"/>
  </si>
  <si>
    <t>812-2</t>
    <phoneticPr fontId="3" type="noConversion"/>
  </si>
  <si>
    <t>814-1</t>
    <phoneticPr fontId="3" type="noConversion"/>
  </si>
  <si>
    <t>817-3</t>
    <phoneticPr fontId="3" type="noConversion"/>
  </si>
  <si>
    <t>817-4</t>
    <phoneticPr fontId="3" type="noConversion"/>
  </si>
  <si>
    <t>819-1</t>
    <phoneticPr fontId="3" type="noConversion"/>
  </si>
  <si>
    <t>820-1</t>
    <phoneticPr fontId="3" type="noConversion"/>
  </si>
  <si>
    <t>천</t>
    <phoneticPr fontId="3" type="noConversion"/>
  </si>
  <si>
    <t>자연환경보전지역</t>
    <phoneticPr fontId="3" type="noConversion"/>
  </si>
  <si>
    <t>국(국토부)</t>
    <phoneticPr fontId="3" type="noConversion"/>
  </si>
  <si>
    <t>826-1</t>
    <phoneticPr fontId="3" type="noConversion"/>
  </si>
  <si>
    <t>826-2</t>
    <phoneticPr fontId="3" type="noConversion"/>
  </si>
  <si>
    <t>농림지역
자연환경보전지역</t>
    <phoneticPr fontId="3" type="noConversion"/>
  </si>
  <si>
    <t>구</t>
    <phoneticPr fontId="3" type="noConversion"/>
  </si>
  <si>
    <t>농림지역
보전관리지역</t>
    <phoneticPr fontId="3" type="noConversion"/>
  </si>
  <si>
    <t>국(농림부)</t>
    <phoneticPr fontId="3" type="noConversion"/>
  </si>
  <si>
    <t>농림지역
보전관리지역
자연환경보전지역</t>
    <phoneticPr fontId="3" type="noConversion"/>
  </si>
  <si>
    <t>737-2</t>
    <phoneticPr fontId="3" type="noConversion"/>
  </si>
  <si>
    <t>산5-1</t>
    <phoneticPr fontId="3" type="noConversion"/>
  </si>
  <si>
    <t>산5-7</t>
    <phoneticPr fontId="3" type="noConversion"/>
  </si>
  <si>
    <t>사업명: 2024년 금강수계 수변생태벨트 조성사업(구강지구)
사업시행자 : 금강유역환경청장</t>
    <phoneticPr fontId="3" type="noConversion"/>
  </si>
  <si>
    <t>배＊식</t>
  </si>
  <si>
    <t>배＊식</t>
    <phoneticPr fontId="3" type="noConversion"/>
  </si>
  <si>
    <t>장＊호</t>
    <phoneticPr fontId="3" type="noConversion"/>
  </si>
  <si>
    <t>최＊성</t>
    <phoneticPr fontId="3" type="noConversion"/>
  </si>
  <si>
    <t>신＊철</t>
    <phoneticPr fontId="3" type="noConversion"/>
  </si>
  <si>
    <t>밀양＊씨함창공파종중</t>
    <phoneticPr fontId="3" type="noConversion"/>
  </si>
  <si>
    <t>김＊복</t>
    <phoneticPr fontId="3" type="noConversion"/>
  </si>
  <si>
    <t>박＊규</t>
    <phoneticPr fontId="3" type="noConversion"/>
  </si>
  <si>
    <t>박＊원</t>
    <phoneticPr fontId="3" type="noConversion"/>
  </si>
  <si>
    <t>박＊환</t>
    <phoneticPr fontId="3" type="noConversion"/>
  </si>
  <si>
    <t>순천＊씨통덕랑공파종중</t>
    <phoneticPr fontId="3" type="noConversion"/>
  </si>
  <si>
    <t>이＊순</t>
    <phoneticPr fontId="3" type="noConversion"/>
  </si>
  <si>
    <t>최＊주</t>
    <phoneticPr fontId="3" type="noConversion"/>
  </si>
  <si>
    <t>박＊춘</t>
    <phoneticPr fontId="3" type="noConversion"/>
  </si>
  <si>
    <t>오＊상</t>
    <phoneticPr fontId="3" type="noConversion"/>
  </si>
  <si>
    <t>순천＊씨응천공파종중</t>
    <phoneticPr fontId="3" type="noConversion"/>
  </si>
  <si>
    <t>대표자:박＊규</t>
    <phoneticPr fontId="3" type="noConversion"/>
  </si>
  <si>
    <t>김＊남</t>
    <phoneticPr fontId="3" type="noConversion"/>
  </si>
  <si>
    <t>전주＊씨최공광의종중</t>
    <phoneticPr fontId="3" type="noConversion"/>
  </si>
  <si>
    <t>황＊호</t>
    <phoneticPr fontId="3" type="noConversion"/>
  </si>
  <si>
    <t>박＊봉</t>
    <phoneticPr fontId="3" type="noConversion"/>
  </si>
  <si>
    <t>이＊호</t>
    <phoneticPr fontId="3" type="noConversion"/>
  </si>
  <si>
    <t>최＊호</t>
    <phoneticPr fontId="3" type="noConversion"/>
  </si>
  <si>
    <t>김＊석</t>
    <phoneticPr fontId="3" type="noConversion"/>
  </si>
  <si>
    <t>권＊규</t>
    <phoneticPr fontId="3" type="noConversion"/>
  </si>
  <si>
    <t>장＊진</t>
    <phoneticPr fontId="3" type="noConversion"/>
  </si>
  <si>
    <t>대표:박＊홍</t>
    <phoneticPr fontId="3" type="noConversion"/>
  </si>
  <si>
    <t>출입대상 토지목록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</si>
</sst>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_-* #,##0.00_-;\-* #,##0.00_-;_-* &quot;-&quot;_-;_-@_-"/>
    <numFmt numFmtId="177" formatCode="_-* #,##0.000_-;\-* #,##0.000_-;_-* &quot;-&quot;_-;_-@_-"/>
    <numFmt numFmtId="178" formatCode="0_);[Red]\(0\)"/>
    <numFmt numFmtId="179" formatCode="#,##0_);[Red]\(#,##0\)"/>
  </numFmts>
  <fonts count="1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1"/>
      <name val="굴림"/>
      <family val="3"/>
      <charset val="129"/>
    </font>
    <font>
      <sz val="8"/>
      <name val="맑은 고딕"/>
      <family val="2"/>
      <charset val="129"/>
      <scheme val="minor"/>
    </font>
    <font>
      <sz val="11"/>
      <color theme="1"/>
      <name val="굴림"/>
      <family val="3"/>
      <charset val="129"/>
    </font>
    <font>
      <b/>
      <sz val="8"/>
      <color theme="1"/>
      <name val="굴림"/>
      <family val="3"/>
      <charset val="129"/>
    </font>
    <font>
      <sz val="9"/>
      <color theme="1"/>
      <name val="굴림"/>
      <family val="3"/>
      <charset val="129"/>
    </font>
    <font>
      <b/>
      <sz val="6"/>
      <color theme="1"/>
      <name val="굴림"/>
      <family val="3"/>
      <charset val="129"/>
    </font>
    <font>
      <sz val="8"/>
      <color theme="1"/>
      <name val="굴림"/>
      <family val="3"/>
      <charset val="129"/>
    </font>
    <font>
      <sz val="11"/>
      <name val="돋움"/>
      <family val="3"/>
      <charset val="129"/>
    </font>
    <font>
      <sz val="8"/>
      <name val="굴림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9" fillId="0" borderId="0"/>
  </cellStyleXfs>
  <cellXfs count="48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176" fontId="6" fillId="0" borderId="0" xfId="1" applyNumberFormat="1" applyFont="1" applyFill="1" applyAlignment="1">
      <alignment horizontal="center" vertical="center"/>
    </xf>
    <xf numFmtId="177" fontId="4" fillId="0" borderId="0" xfId="1" applyNumberFormat="1" applyFont="1" applyFill="1" applyAlignment="1">
      <alignment horizontal="right" vertical="center"/>
    </xf>
    <xf numFmtId="41" fontId="4" fillId="2" borderId="0" xfId="1" applyFont="1" applyFill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41" fontId="5" fillId="3" borderId="2" xfId="1" applyFont="1" applyFill="1" applyBorder="1" applyAlignment="1">
      <alignment horizontal="center" vertical="center" wrapText="1"/>
    </xf>
    <xf numFmtId="176" fontId="5" fillId="3" borderId="2" xfId="1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1" fontId="8" fillId="0" borderId="2" xfId="1" applyFont="1" applyFill="1" applyBorder="1" applyAlignment="1">
      <alignment horizontal="center" vertical="center" wrapText="1"/>
    </xf>
    <xf numFmtId="176" fontId="8" fillId="0" borderId="2" xfId="1" applyNumberFormat="1" applyFont="1" applyFill="1" applyBorder="1" applyAlignment="1">
      <alignment horizontal="right" vertical="center" wrapText="1"/>
    </xf>
    <xf numFmtId="178" fontId="8" fillId="0" borderId="6" xfId="1" applyNumberFormat="1" applyFont="1" applyFill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179" fontId="8" fillId="0" borderId="2" xfId="1" applyNumberFormat="1" applyFont="1" applyFill="1" applyBorder="1" applyAlignment="1">
      <alignment horizontal="right" vertical="center" wrapText="1"/>
    </xf>
    <xf numFmtId="179" fontId="8" fillId="0" borderId="2" xfId="1" applyNumberFormat="1" applyFont="1" applyFill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justify" vertical="center" wrapText="1"/>
    </xf>
    <xf numFmtId="179" fontId="8" fillId="0" borderId="2" xfId="0" applyNumberFormat="1" applyFont="1" applyBorder="1" applyAlignment="1">
      <alignment horizontal="center" vertical="center" wrapText="1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179" fontId="8" fillId="0" borderId="2" xfId="0" applyNumberFormat="1" applyFont="1" applyBorder="1" applyAlignment="1">
      <alignment horizontal="right" vertical="center" wrapText="1"/>
    </xf>
    <xf numFmtId="41" fontId="8" fillId="0" borderId="2" xfId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1" fontId="8" fillId="0" borderId="2" xfId="1" applyFont="1" applyFill="1" applyBorder="1" applyAlignment="1">
      <alignment vertical="center" wrapText="1"/>
    </xf>
    <xf numFmtId="179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9" fontId="4" fillId="2" borderId="0" xfId="1" applyNumberFormat="1" applyFont="1" applyFill="1" applyAlignment="1">
      <alignment horizontal="center" vertical="center"/>
    </xf>
    <xf numFmtId="0" fontId="8" fillId="0" borderId="6" xfId="0" quotePrefix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 shrinkToFit="1"/>
    </xf>
    <xf numFmtId="0" fontId="10" fillId="0" borderId="2" xfId="2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41" fontId="5" fillId="3" borderId="2" xfId="1" applyFont="1" applyFill="1" applyBorder="1" applyAlignment="1">
      <alignment horizontal="center" vertical="center" wrapText="1"/>
    </xf>
    <xf numFmtId="177" fontId="5" fillId="3" borderId="5" xfId="1" applyNumberFormat="1" applyFont="1" applyFill="1" applyBorder="1" applyAlignment="1">
      <alignment horizontal="center" vertical="center" wrapText="1"/>
    </xf>
    <xf numFmtId="177" fontId="5" fillId="3" borderId="6" xfId="1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</cellXfs>
  <cellStyles count="3">
    <cellStyle name="쉼표 [0]" xfId="1" builtinId="6"/>
    <cellStyle name="표준" xfId="0" builtinId="0"/>
    <cellStyle name="표준 2 2 2" xfId="2" xr:uid="{6F9BB502-9AD3-4397-AEA5-4C6E3C93E8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34BA6-76CA-4603-BBE0-0B247B9B6346}">
  <sheetPr codeName="Sheet1">
    <pageSetUpPr fitToPage="1"/>
  </sheetPr>
  <dimension ref="A1:V89"/>
  <sheetViews>
    <sheetView tabSelected="1" view="pageBreakPreview" zoomScaleNormal="85" zoomScaleSheetLayoutView="100" workbookViewId="0">
      <pane ySplit="4" topLeftCell="A5" activePane="bottomLeft" state="frozen"/>
      <selection activeCell="N8" sqref="N8"/>
      <selection pane="bottomLeft" sqref="A1:R1"/>
    </sheetView>
  </sheetViews>
  <sheetFormatPr defaultColWidth="9" defaultRowHeight="26.25" customHeight="1" x14ac:dyDescent="0.3"/>
  <cols>
    <col min="1" max="1" width="4.25" style="1" customWidth="1"/>
    <col min="2" max="2" width="9.75" style="1" bestFit="1" customWidth="1"/>
    <col min="3" max="4" width="8.5" style="1" bestFit="1" customWidth="1"/>
    <col min="5" max="5" width="5.875" style="1" customWidth="1"/>
    <col min="6" max="6" width="8.5" style="1" bestFit="1" customWidth="1"/>
    <col min="7" max="7" width="9.25" style="30" bestFit="1" customWidth="1"/>
    <col min="8" max="8" width="9.25" style="31" bestFit="1" customWidth="1"/>
    <col min="9" max="9" width="11.375" style="4" hidden="1" customWidth="1"/>
    <col min="10" max="11" width="8.25" style="32" hidden="1" customWidth="1"/>
    <col min="12" max="12" width="4.5" style="6" bestFit="1" customWidth="1"/>
    <col min="13" max="13" width="12.25" style="6" hidden="1" customWidth="1"/>
    <col min="14" max="14" width="26.5" style="1" customWidth="1"/>
    <col min="15" max="15" width="18.375" style="2" bestFit="1" customWidth="1"/>
    <col min="16" max="16" width="43.75" style="2" hidden="1" customWidth="1"/>
    <col min="17" max="17" width="18.625" style="2" hidden="1" customWidth="1"/>
    <col min="18" max="18" width="10.125" style="2" bestFit="1" customWidth="1"/>
    <col min="19" max="19" width="9" style="2"/>
    <col min="20" max="20" width="15" style="2" bestFit="1" customWidth="1"/>
    <col min="21" max="21" width="23.5" style="2" bestFit="1" customWidth="1"/>
    <col min="22" max="22" width="35" style="2" bestFit="1" customWidth="1"/>
    <col min="23" max="16384" width="9" style="2"/>
  </cols>
  <sheetData>
    <row r="1" spans="1:21" ht="26.25" customHeight="1" x14ac:dyDescent="0.3">
      <c r="A1" s="37" t="s">
        <v>117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</row>
    <row r="2" spans="1:21" ht="30" customHeight="1" x14ac:dyDescent="0.3">
      <c r="A2" s="38" t="s">
        <v>89</v>
      </c>
      <c r="B2" s="38"/>
      <c r="C2" s="38"/>
      <c r="D2" s="38"/>
      <c r="E2" s="38"/>
      <c r="F2" s="38"/>
      <c r="G2" s="38"/>
      <c r="H2" s="3"/>
      <c r="J2" s="5"/>
      <c r="K2" s="5"/>
    </row>
    <row r="3" spans="1:21" ht="26.25" customHeight="1" x14ac:dyDescent="0.3">
      <c r="A3" s="39" t="s">
        <v>0</v>
      </c>
      <c r="B3" s="39" t="s">
        <v>1</v>
      </c>
      <c r="C3" s="40" t="s">
        <v>2</v>
      </c>
      <c r="D3" s="41"/>
      <c r="E3" s="39" t="s">
        <v>3</v>
      </c>
      <c r="F3" s="39"/>
      <c r="G3" s="42" t="s">
        <v>4</v>
      </c>
      <c r="H3" s="42"/>
      <c r="I3" s="43" t="s">
        <v>5</v>
      </c>
      <c r="J3" s="42" t="s">
        <v>6</v>
      </c>
      <c r="K3" s="42" t="s">
        <v>7</v>
      </c>
      <c r="L3" s="45" t="s">
        <v>8</v>
      </c>
      <c r="M3" s="45" t="s">
        <v>9</v>
      </c>
      <c r="N3" s="7" t="s">
        <v>10</v>
      </c>
      <c r="O3" s="39" t="s">
        <v>11</v>
      </c>
      <c r="P3" s="39"/>
      <c r="Q3" s="39"/>
      <c r="R3" s="46" t="s">
        <v>12</v>
      </c>
      <c r="T3" s="2" t="s">
        <v>13</v>
      </c>
      <c r="U3" s="2" t="s">
        <v>14</v>
      </c>
    </row>
    <row r="4" spans="1:21" ht="26.25" customHeight="1" x14ac:dyDescent="0.3">
      <c r="A4" s="39"/>
      <c r="B4" s="39"/>
      <c r="C4" s="7" t="s">
        <v>15</v>
      </c>
      <c r="D4" s="7" t="s">
        <v>16</v>
      </c>
      <c r="E4" s="7" t="s">
        <v>17</v>
      </c>
      <c r="F4" s="7" t="s">
        <v>18</v>
      </c>
      <c r="G4" s="8" t="s">
        <v>19</v>
      </c>
      <c r="H4" s="9" t="s">
        <v>16</v>
      </c>
      <c r="I4" s="44"/>
      <c r="J4" s="42"/>
      <c r="K4" s="42"/>
      <c r="L4" s="45"/>
      <c r="M4" s="45"/>
      <c r="N4" s="7" t="s">
        <v>20</v>
      </c>
      <c r="O4" s="7" t="s">
        <v>20</v>
      </c>
      <c r="P4" s="7" t="s">
        <v>21</v>
      </c>
      <c r="Q4" s="7" t="s">
        <v>22</v>
      </c>
      <c r="R4" s="47"/>
    </row>
    <row r="5" spans="1:21" ht="33" customHeight="1" x14ac:dyDescent="0.3">
      <c r="A5" s="10">
        <v>1</v>
      </c>
      <c r="B5" s="10" t="s">
        <v>23</v>
      </c>
      <c r="C5" s="10">
        <v>333</v>
      </c>
      <c r="D5" s="33">
        <f>C5</f>
        <v>333</v>
      </c>
      <c r="E5" s="11" t="s">
        <v>24</v>
      </c>
      <c r="F5" s="11"/>
      <c r="G5" s="12">
        <v>3027</v>
      </c>
      <c r="H5" s="12">
        <v>3027</v>
      </c>
      <c r="I5" s="13">
        <f t="shared" ref="I5:I68" si="0">H5/K5*J5</f>
        <v>3027</v>
      </c>
      <c r="J5" s="14">
        <v>1</v>
      </c>
      <c r="K5" s="14">
        <v>1</v>
      </c>
      <c r="L5" s="10" t="str">
        <f>$K$5&amp;"/"&amp;$J$5</f>
        <v>1/1</v>
      </c>
      <c r="M5" s="15" t="s">
        <v>25</v>
      </c>
      <c r="N5" s="11" t="s">
        <v>90</v>
      </c>
      <c r="O5" s="11"/>
      <c r="P5" s="11"/>
      <c r="Q5" s="11"/>
      <c r="R5" s="16"/>
    </row>
    <row r="6" spans="1:21" ht="33" customHeight="1" x14ac:dyDescent="0.3">
      <c r="A6" s="10">
        <v>2</v>
      </c>
      <c r="B6" s="10" t="s">
        <v>23</v>
      </c>
      <c r="C6" s="11" t="s">
        <v>26</v>
      </c>
      <c r="D6" s="33" t="str">
        <f t="shared" ref="D6:D69" si="1">C6</f>
        <v>339-1</v>
      </c>
      <c r="E6" s="11" t="s">
        <v>24</v>
      </c>
      <c r="F6" s="11"/>
      <c r="G6" s="17">
        <v>1292</v>
      </c>
      <c r="H6" s="17">
        <v>1292</v>
      </c>
      <c r="I6" s="13">
        <f t="shared" si="0"/>
        <v>1292</v>
      </c>
      <c r="J6" s="18">
        <v>1</v>
      </c>
      <c r="K6" s="18">
        <v>1</v>
      </c>
      <c r="L6" s="10" t="str">
        <f t="shared" ref="L6:L69" si="2">$K$5&amp;"/"&amp;$J$5</f>
        <v>1/1</v>
      </c>
      <c r="M6" s="19" t="s">
        <v>27</v>
      </c>
      <c r="N6" s="11" t="s">
        <v>92</v>
      </c>
      <c r="O6" s="11"/>
      <c r="P6" s="11"/>
      <c r="Q6" s="20"/>
      <c r="R6" s="16"/>
    </row>
    <row r="7" spans="1:21" ht="33" customHeight="1" x14ac:dyDescent="0.3">
      <c r="A7" s="10">
        <v>3</v>
      </c>
      <c r="B7" s="10" t="s">
        <v>23</v>
      </c>
      <c r="C7" s="11" t="s">
        <v>28</v>
      </c>
      <c r="D7" s="33" t="str">
        <f t="shared" si="1"/>
        <v>339-2</v>
      </c>
      <c r="E7" s="11" t="s">
        <v>24</v>
      </c>
      <c r="F7" s="11"/>
      <c r="G7" s="17">
        <v>226</v>
      </c>
      <c r="H7" s="17">
        <v>226</v>
      </c>
      <c r="I7" s="13">
        <f t="shared" si="0"/>
        <v>226</v>
      </c>
      <c r="J7" s="18">
        <v>1</v>
      </c>
      <c r="K7" s="18">
        <v>1</v>
      </c>
      <c r="L7" s="10" t="str">
        <f t="shared" si="2"/>
        <v>1/1</v>
      </c>
      <c r="M7" s="19" t="s">
        <v>27</v>
      </c>
      <c r="N7" s="11" t="s">
        <v>93</v>
      </c>
      <c r="O7" s="11"/>
      <c r="P7" s="11"/>
      <c r="Q7" s="20"/>
      <c r="R7" s="16"/>
    </row>
    <row r="8" spans="1:21" ht="33" customHeight="1" x14ac:dyDescent="0.3">
      <c r="A8" s="10">
        <v>4</v>
      </c>
      <c r="B8" s="10" t="s">
        <v>23</v>
      </c>
      <c r="C8" s="11" t="s">
        <v>29</v>
      </c>
      <c r="D8" s="33" t="str">
        <f t="shared" si="1"/>
        <v>339-3</v>
      </c>
      <c r="E8" s="11" t="s">
        <v>24</v>
      </c>
      <c r="F8" s="11"/>
      <c r="G8" s="17">
        <v>1395</v>
      </c>
      <c r="H8" s="17">
        <v>1395</v>
      </c>
      <c r="I8" s="13">
        <f t="shared" si="0"/>
        <v>1395</v>
      </c>
      <c r="J8" s="18">
        <v>1</v>
      </c>
      <c r="K8" s="18">
        <v>1</v>
      </c>
      <c r="L8" s="10" t="str">
        <f t="shared" si="2"/>
        <v>1/1</v>
      </c>
      <c r="M8" s="19" t="s">
        <v>27</v>
      </c>
      <c r="N8" s="11" t="s">
        <v>93</v>
      </c>
      <c r="O8" s="11"/>
      <c r="P8" s="11"/>
      <c r="Q8" s="20"/>
      <c r="R8" s="16"/>
    </row>
    <row r="9" spans="1:21" ht="33" customHeight="1" x14ac:dyDescent="0.3">
      <c r="A9" s="10">
        <v>5</v>
      </c>
      <c r="B9" s="10" t="s">
        <v>23</v>
      </c>
      <c r="C9" s="11">
        <v>340</v>
      </c>
      <c r="D9" s="33">
        <f t="shared" si="1"/>
        <v>340</v>
      </c>
      <c r="E9" s="11" t="s">
        <v>30</v>
      </c>
      <c r="F9" s="11"/>
      <c r="G9" s="17">
        <v>813</v>
      </c>
      <c r="H9" s="17">
        <v>813</v>
      </c>
      <c r="I9" s="13">
        <f t="shared" si="0"/>
        <v>813</v>
      </c>
      <c r="J9" s="18">
        <v>1</v>
      </c>
      <c r="K9" s="18">
        <v>1</v>
      </c>
      <c r="L9" s="10" t="str">
        <f t="shared" si="2"/>
        <v>1/1</v>
      </c>
      <c r="M9" s="19" t="s">
        <v>27</v>
      </c>
      <c r="N9" s="11" t="s">
        <v>92</v>
      </c>
      <c r="O9" s="11"/>
      <c r="P9" s="11"/>
      <c r="Q9" s="20"/>
      <c r="R9" s="16"/>
    </row>
    <row r="10" spans="1:21" ht="33" customHeight="1" x14ac:dyDescent="0.3">
      <c r="A10" s="10">
        <v>6</v>
      </c>
      <c r="B10" s="10" t="s">
        <v>23</v>
      </c>
      <c r="C10" s="11" t="s">
        <v>31</v>
      </c>
      <c r="D10" s="33" t="str">
        <f t="shared" si="1"/>
        <v>341-1</v>
      </c>
      <c r="E10" s="11" t="s">
        <v>24</v>
      </c>
      <c r="F10" s="11"/>
      <c r="G10" s="17">
        <v>5739</v>
      </c>
      <c r="H10" s="17">
        <v>5739</v>
      </c>
      <c r="I10" s="13">
        <f t="shared" si="0"/>
        <v>5739</v>
      </c>
      <c r="J10" s="18">
        <v>1</v>
      </c>
      <c r="K10" s="18">
        <v>1</v>
      </c>
      <c r="L10" s="10" t="str">
        <f t="shared" si="2"/>
        <v>1/1</v>
      </c>
      <c r="M10" s="19" t="s">
        <v>27</v>
      </c>
      <c r="N10" s="11" t="s">
        <v>32</v>
      </c>
      <c r="O10" s="11"/>
      <c r="P10" s="11"/>
      <c r="Q10" s="20"/>
      <c r="R10" s="16"/>
    </row>
    <row r="11" spans="1:21" ht="33" customHeight="1" x14ac:dyDescent="0.3">
      <c r="A11" s="10">
        <v>7</v>
      </c>
      <c r="B11" s="10" t="s">
        <v>23</v>
      </c>
      <c r="C11" s="11" t="s">
        <v>33</v>
      </c>
      <c r="D11" s="33" t="str">
        <f t="shared" si="1"/>
        <v>342-1</v>
      </c>
      <c r="E11" s="11" t="s">
        <v>24</v>
      </c>
      <c r="F11" s="11"/>
      <c r="G11" s="17">
        <v>1223</v>
      </c>
      <c r="H11" s="17">
        <v>1223</v>
      </c>
      <c r="I11" s="13">
        <f t="shared" si="0"/>
        <v>1223</v>
      </c>
      <c r="J11" s="18">
        <v>1</v>
      </c>
      <c r="K11" s="18">
        <v>1</v>
      </c>
      <c r="L11" s="10" t="str">
        <f t="shared" si="2"/>
        <v>1/1</v>
      </c>
      <c r="M11" s="19" t="s">
        <v>27</v>
      </c>
      <c r="N11" s="11" t="s">
        <v>94</v>
      </c>
      <c r="O11" s="11"/>
      <c r="P11" s="11"/>
      <c r="Q11" s="11"/>
      <c r="R11" s="16"/>
    </row>
    <row r="12" spans="1:21" ht="33" customHeight="1" x14ac:dyDescent="0.3">
      <c r="A12" s="10">
        <v>8</v>
      </c>
      <c r="B12" s="10" t="s">
        <v>23</v>
      </c>
      <c r="C12" s="11">
        <v>343</v>
      </c>
      <c r="D12" s="33">
        <f t="shared" si="1"/>
        <v>343</v>
      </c>
      <c r="E12" s="11" t="s">
        <v>30</v>
      </c>
      <c r="F12" s="11"/>
      <c r="G12" s="17">
        <v>909</v>
      </c>
      <c r="H12" s="17">
        <v>909</v>
      </c>
      <c r="I12" s="13">
        <f t="shared" si="0"/>
        <v>909</v>
      </c>
      <c r="J12" s="18">
        <v>1</v>
      </c>
      <c r="K12" s="18">
        <v>1</v>
      </c>
      <c r="L12" s="10" t="str">
        <f t="shared" si="2"/>
        <v>1/1</v>
      </c>
      <c r="M12" s="19" t="s">
        <v>27</v>
      </c>
      <c r="N12" s="11" t="s">
        <v>95</v>
      </c>
      <c r="O12" s="21"/>
      <c r="P12" s="21"/>
      <c r="Q12" s="21"/>
      <c r="R12" s="16"/>
    </row>
    <row r="13" spans="1:21" ht="33" customHeight="1" x14ac:dyDescent="0.3">
      <c r="A13" s="10">
        <v>9</v>
      </c>
      <c r="B13" s="10" t="s">
        <v>23</v>
      </c>
      <c r="C13" s="11">
        <v>344</v>
      </c>
      <c r="D13" s="33">
        <f t="shared" si="1"/>
        <v>344</v>
      </c>
      <c r="E13" s="11" t="s">
        <v>24</v>
      </c>
      <c r="F13" s="11"/>
      <c r="G13" s="17">
        <v>333</v>
      </c>
      <c r="H13" s="17">
        <v>333</v>
      </c>
      <c r="I13" s="13">
        <f t="shared" si="0"/>
        <v>333</v>
      </c>
      <c r="J13" s="18">
        <v>1</v>
      </c>
      <c r="K13" s="18">
        <v>1</v>
      </c>
      <c r="L13" s="10" t="str">
        <f t="shared" si="2"/>
        <v>1/1</v>
      </c>
      <c r="M13" s="19" t="s">
        <v>27</v>
      </c>
      <c r="N13" s="11" t="s">
        <v>96</v>
      </c>
      <c r="O13" s="21"/>
      <c r="P13" s="21"/>
      <c r="Q13" s="20"/>
      <c r="R13" s="16"/>
    </row>
    <row r="14" spans="1:21" ht="33" customHeight="1" x14ac:dyDescent="0.3">
      <c r="A14" s="10">
        <v>10</v>
      </c>
      <c r="B14" s="10" t="s">
        <v>23</v>
      </c>
      <c r="C14" s="11" t="s">
        <v>34</v>
      </c>
      <c r="D14" s="33" t="str">
        <f t="shared" si="1"/>
        <v>737-1</v>
      </c>
      <c r="E14" s="11" t="s">
        <v>30</v>
      </c>
      <c r="F14" s="11"/>
      <c r="G14" s="17">
        <v>189</v>
      </c>
      <c r="H14" s="17">
        <v>189</v>
      </c>
      <c r="I14" s="13">
        <f t="shared" si="0"/>
        <v>189</v>
      </c>
      <c r="J14" s="18">
        <v>1</v>
      </c>
      <c r="K14" s="18">
        <v>1</v>
      </c>
      <c r="L14" s="10" t="str">
        <f t="shared" si="2"/>
        <v>1/1</v>
      </c>
      <c r="M14" s="19" t="s">
        <v>27</v>
      </c>
      <c r="N14" s="11" t="s">
        <v>32</v>
      </c>
      <c r="O14" s="21"/>
      <c r="P14" s="21"/>
      <c r="Q14" s="20"/>
      <c r="R14" s="11"/>
    </row>
    <row r="15" spans="1:21" ht="33" customHeight="1" x14ac:dyDescent="0.3">
      <c r="A15" s="10">
        <v>11</v>
      </c>
      <c r="B15" s="10" t="s">
        <v>23</v>
      </c>
      <c r="C15" s="11" t="s">
        <v>35</v>
      </c>
      <c r="D15" s="33" t="str">
        <f t="shared" si="1"/>
        <v>737-3</v>
      </c>
      <c r="E15" s="11" t="s">
        <v>36</v>
      </c>
      <c r="F15" s="11"/>
      <c r="G15" s="17">
        <v>240</v>
      </c>
      <c r="H15" s="17">
        <v>240</v>
      </c>
      <c r="I15" s="13">
        <f t="shared" si="0"/>
        <v>240</v>
      </c>
      <c r="J15" s="18">
        <v>1</v>
      </c>
      <c r="K15" s="18">
        <v>1</v>
      </c>
      <c r="L15" s="10" t="str">
        <f t="shared" si="2"/>
        <v>1/1</v>
      </c>
      <c r="M15" s="19" t="s">
        <v>27</v>
      </c>
      <c r="N15" s="11" t="s">
        <v>37</v>
      </c>
      <c r="O15" s="21"/>
      <c r="P15" s="21"/>
      <c r="Q15" s="20"/>
      <c r="R15" s="16"/>
    </row>
    <row r="16" spans="1:21" ht="33" customHeight="1" x14ac:dyDescent="0.3">
      <c r="A16" s="10">
        <v>12</v>
      </c>
      <c r="B16" s="10" t="s">
        <v>23</v>
      </c>
      <c r="C16" s="11" t="s">
        <v>38</v>
      </c>
      <c r="D16" s="33" t="str">
        <f t="shared" si="1"/>
        <v>738-1</v>
      </c>
      <c r="E16" s="11" t="s">
        <v>39</v>
      </c>
      <c r="F16" s="11"/>
      <c r="G16" s="17">
        <v>396</v>
      </c>
      <c r="H16" s="17">
        <v>396</v>
      </c>
      <c r="I16" s="13">
        <f t="shared" si="0"/>
        <v>396</v>
      </c>
      <c r="J16" s="18">
        <v>1</v>
      </c>
      <c r="K16" s="18">
        <v>1</v>
      </c>
      <c r="L16" s="10" t="str">
        <f t="shared" si="2"/>
        <v>1/1</v>
      </c>
      <c r="M16" s="19" t="s">
        <v>27</v>
      </c>
      <c r="N16" s="11" t="s">
        <v>40</v>
      </c>
      <c r="O16" s="21"/>
      <c r="P16" s="21"/>
      <c r="Q16" s="20"/>
      <c r="R16" s="16"/>
    </row>
    <row r="17" spans="1:18" s="23" customFormat="1" ht="33" customHeight="1" x14ac:dyDescent="0.3">
      <c r="A17" s="10">
        <v>13</v>
      </c>
      <c r="B17" s="10" t="s">
        <v>23</v>
      </c>
      <c r="C17" s="11" t="s">
        <v>41</v>
      </c>
      <c r="D17" s="33" t="str">
        <f t="shared" si="1"/>
        <v>738-2</v>
      </c>
      <c r="E17" s="11" t="s">
        <v>39</v>
      </c>
      <c r="F17" s="11"/>
      <c r="G17" s="17">
        <v>543</v>
      </c>
      <c r="H17" s="17">
        <v>543</v>
      </c>
      <c r="I17" s="13">
        <f t="shared" si="0"/>
        <v>543</v>
      </c>
      <c r="J17" s="22">
        <v>1</v>
      </c>
      <c r="K17" s="22">
        <v>1</v>
      </c>
      <c r="L17" s="10" t="str">
        <f t="shared" si="2"/>
        <v>1/1</v>
      </c>
      <c r="M17" s="19" t="s">
        <v>27</v>
      </c>
      <c r="N17" s="11" t="s">
        <v>97</v>
      </c>
      <c r="O17" s="21"/>
      <c r="P17" s="21"/>
      <c r="Q17" s="21"/>
      <c r="R17" s="20"/>
    </row>
    <row r="18" spans="1:18" s="23" customFormat="1" ht="33" customHeight="1" x14ac:dyDescent="0.3">
      <c r="A18" s="10">
        <v>14</v>
      </c>
      <c r="B18" s="10" t="s">
        <v>23</v>
      </c>
      <c r="C18" s="11" t="s">
        <v>42</v>
      </c>
      <c r="D18" s="33" t="str">
        <f t="shared" si="1"/>
        <v>741-1</v>
      </c>
      <c r="E18" s="11" t="s">
        <v>30</v>
      </c>
      <c r="F18" s="11"/>
      <c r="G18" s="17">
        <v>1905</v>
      </c>
      <c r="H18" s="17">
        <v>1905</v>
      </c>
      <c r="I18" s="13">
        <f t="shared" si="0"/>
        <v>1905</v>
      </c>
      <c r="J18" s="22">
        <v>1</v>
      </c>
      <c r="K18" s="22">
        <v>1</v>
      </c>
      <c r="L18" s="10" t="str">
        <f t="shared" si="2"/>
        <v>1/1</v>
      </c>
      <c r="M18" s="19" t="s">
        <v>27</v>
      </c>
      <c r="N18" s="11" t="s">
        <v>98</v>
      </c>
      <c r="O18" s="21"/>
      <c r="P18" s="21"/>
      <c r="Q18" s="21"/>
      <c r="R18" s="20"/>
    </row>
    <row r="19" spans="1:18" s="23" customFormat="1" ht="33" customHeight="1" x14ac:dyDescent="0.3">
      <c r="A19" s="10">
        <v>15</v>
      </c>
      <c r="B19" s="10" t="s">
        <v>23</v>
      </c>
      <c r="C19" s="11" t="s">
        <v>43</v>
      </c>
      <c r="D19" s="33" t="str">
        <f t="shared" si="1"/>
        <v>741-2</v>
      </c>
      <c r="E19" s="11" t="s">
        <v>24</v>
      </c>
      <c r="F19" s="11"/>
      <c r="G19" s="17">
        <v>2142</v>
      </c>
      <c r="H19" s="17">
        <v>2142</v>
      </c>
      <c r="I19" s="13">
        <f t="shared" si="0"/>
        <v>2142</v>
      </c>
      <c r="J19" s="22">
        <v>1</v>
      </c>
      <c r="K19" s="22">
        <v>1</v>
      </c>
      <c r="L19" s="10" t="str">
        <f t="shared" si="2"/>
        <v>1/1</v>
      </c>
      <c r="M19" s="19" t="s">
        <v>27</v>
      </c>
      <c r="N19" s="11" t="s">
        <v>97</v>
      </c>
      <c r="O19" s="34" t="s">
        <v>44</v>
      </c>
      <c r="P19" s="35" t="s">
        <v>45</v>
      </c>
      <c r="Q19" s="36" t="s">
        <v>46</v>
      </c>
      <c r="R19" s="36"/>
    </row>
    <row r="20" spans="1:18" s="23" customFormat="1" ht="33" customHeight="1" x14ac:dyDescent="0.3">
      <c r="A20" s="10">
        <v>16</v>
      </c>
      <c r="B20" s="10" t="s">
        <v>23</v>
      </c>
      <c r="C20" s="11" t="s">
        <v>47</v>
      </c>
      <c r="D20" s="33" t="str">
        <f t="shared" si="1"/>
        <v>741-4</v>
      </c>
      <c r="E20" s="11" t="s">
        <v>24</v>
      </c>
      <c r="F20" s="11"/>
      <c r="G20" s="17">
        <v>2807</v>
      </c>
      <c r="H20" s="17">
        <v>2807</v>
      </c>
      <c r="I20" s="13">
        <f t="shared" si="0"/>
        <v>2807</v>
      </c>
      <c r="J20" s="22">
        <v>1</v>
      </c>
      <c r="K20" s="22">
        <v>1</v>
      </c>
      <c r="L20" s="10" t="str">
        <f t="shared" si="2"/>
        <v>1/1</v>
      </c>
      <c r="M20" s="19" t="s">
        <v>27</v>
      </c>
      <c r="N20" s="11" t="s">
        <v>97</v>
      </c>
      <c r="O20" s="34" t="s">
        <v>44</v>
      </c>
      <c r="P20" s="35" t="s">
        <v>45</v>
      </c>
      <c r="Q20" s="36" t="s">
        <v>46</v>
      </c>
      <c r="R20" s="34"/>
    </row>
    <row r="21" spans="1:18" s="23" customFormat="1" ht="33" customHeight="1" x14ac:dyDescent="0.3">
      <c r="A21" s="10">
        <v>17</v>
      </c>
      <c r="B21" s="10" t="s">
        <v>23</v>
      </c>
      <c r="C21" s="11">
        <v>744</v>
      </c>
      <c r="D21" s="33">
        <f t="shared" si="1"/>
        <v>744</v>
      </c>
      <c r="E21" s="11" t="s">
        <v>48</v>
      </c>
      <c r="F21" s="11"/>
      <c r="G21" s="17">
        <v>6545</v>
      </c>
      <c r="H21" s="17">
        <v>6545</v>
      </c>
      <c r="I21" s="13">
        <f t="shared" si="0"/>
        <v>6545</v>
      </c>
      <c r="J21" s="22">
        <v>1</v>
      </c>
      <c r="K21" s="22">
        <v>1</v>
      </c>
      <c r="L21" s="10" t="str">
        <f t="shared" si="2"/>
        <v>1/1</v>
      </c>
      <c r="M21" s="19" t="s">
        <v>27</v>
      </c>
      <c r="N21" s="11" t="s">
        <v>32</v>
      </c>
      <c r="O21" s="21"/>
      <c r="P21" s="21"/>
      <c r="Q21" s="21"/>
      <c r="R21" s="20"/>
    </row>
    <row r="22" spans="1:18" s="23" customFormat="1" ht="33" customHeight="1" x14ac:dyDescent="0.3">
      <c r="A22" s="10">
        <v>18</v>
      </c>
      <c r="B22" s="10" t="s">
        <v>23</v>
      </c>
      <c r="C22" s="11">
        <v>745</v>
      </c>
      <c r="D22" s="33">
        <f t="shared" si="1"/>
        <v>745</v>
      </c>
      <c r="E22" s="11" t="s">
        <v>30</v>
      </c>
      <c r="F22" s="11"/>
      <c r="G22" s="17">
        <v>671</v>
      </c>
      <c r="H22" s="17">
        <v>671</v>
      </c>
      <c r="I22" s="13">
        <f t="shared" si="0"/>
        <v>671</v>
      </c>
      <c r="J22" s="22">
        <v>1</v>
      </c>
      <c r="K22" s="22">
        <v>1</v>
      </c>
      <c r="L22" s="10" t="str">
        <f t="shared" si="2"/>
        <v>1/1</v>
      </c>
      <c r="M22" s="19" t="s">
        <v>27</v>
      </c>
      <c r="N22" s="11" t="s">
        <v>99</v>
      </c>
      <c r="O22" s="21"/>
      <c r="P22" s="21"/>
      <c r="Q22" s="21"/>
      <c r="R22" s="20"/>
    </row>
    <row r="23" spans="1:18" s="23" customFormat="1" ht="33" customHeight="1" x14ac:dyDescent="0.3">
      <c r="A23" s="10">
        <v>19</v>
      </c>
      <c r="B23" s="10" t="s">
        <v>23</v>
      </c>
      <c r="C23" s="11">
        <v>746</v>
      </c>
      <c r="D23" s="33">
        <f t="shared" si="1"/>
        <v>746</v>
      </c>
      <c r="E23" s="11" t="s">
        <v>24</v>
      </c>
      <c r="F23" s="11"/>
      <c r="G23" s="17">
        <v>2960</v>
      </c>
      <c r="H23" s="17">
        <v>2960</v>
      </c>
      <c r="I23" s="13">
        <f t="shared" si="0"/>
        <v>2960</v>
      </c>
      <c r="J23" s="22">
        <v>1</v>
      </c>
      <c r="K23" s="22">
        <v>1</v>
      </c>
      <c r="L23" s="10" t="str">
        <f t="shared" si="2"/>
        <v>1/1</v>
      </c>
      <c r="M23" s="19" t="s">
        <v>27</v>
      </c>
      <c r="N23" s="11" t="s">
        <v>100</v>
      </c>
      <c r="O23" s="21"/>
      <c r="P23" s="21"/>
      <c r="Q23" s="21"/>
      <c r="R23" s="20" t="s">
        <v>116</v>
      </c>
    </row>
    <row r="24" spans="1:18" s="23" customFormat="1" ht="33" customHeight="1" x14ac:dyDescent="0.3">
      <c r="A24" s="10">
        <v>20</v>
      </c>
      <c r="B24" s="10" t="s">
        <v>23</v>
      </c>
      <c r="C24" s="11">
        <v>747</v>
      </c>
      <c r="D24" s="33">
        <f t="shared" si="1"/>
        <v>747</v>
      </c>
      <c r="E24" s="11" t="s">
        <v>24</v>
      </c>
      <c r="F24" s="11"/>
      <c r="G24" s="17">
        <v>1319</v>
      </c>
      <c r="H24" s="17">
        <v>1319</v>
      </c>
      <c r="I24" s="13">
        <f t="shared" si="0"/>
        <v>1319</v>
      </c>
      <c r="J24" s="22">
        <v>1</v>
      </c>
      <c r="K24" s="22">
        <v>1</v>
      </c>
      <c r="L24" s="10" t="str">
        <f t="shared" si="2"/>
        <v>1/1</v>
      </c>
      <c r="M24" s="19" t="s">
        <v>27</v>
      </c>
      <c r="N24" s="11" t="s">
        <v>32</v>
      </c>
      <c r="O24" s="21"/>
      <c r="P24" s="21"/>
      <c r="Q24" s="21"/>
      <c r="R24" s="20"/>
    </row>
    <row r="25" spans="1:18" s="23" customFormat="1" ht="33" customHeight="1" x14ac:dyDescent="0.3">
      <c r="A25" s="10">
        <v>21</v>
      </c>
      <c r="B25" s="10" t="s">
        <v>23</v>
      </c>
      <c r="C25" s="11">
        <v>748</v>
      </c>
      <c r="D25" s="33">
        <f t="shared" si="1"/>
        <v>748</v>
      </c>
      <c r="E25" s="11" t="s">
        <v>24</v>
      </c>
      <c r="F25" s="11"/>
      <c r="G25" s="17">
        <v>1517</v>
      </c>
      <c r="H25" s="17">
        <v>1517</v>
      </c>
      <c r="I25" s="13">
        <f t="shared" si="0"/>
        <v>1517</v>
      </c>
      <c r="J25" s="22">
        <v>1</v>
      </c>
      <c r="K25" s="22">
        <v>1</v>
      </c>
      <c r="L25" s="10" t="str">
        <f t="shared" si="2"/>
        <v>1/1</v>
      </c>
      <c r="M25" s="19" t="s">
        <v>27</v>
      </c>
      <c r="N25" s="11" t="s">
        <v>101</v>
      </c>
      <c r="O25" s="21"/>
      <c r="P25" s="21"/>
      <c r="Q25" s="21"/>
      <c r="R25" s="20"/>
    </row>
    <row r="26" spans="1:18" s="24" customFormat="1" ht="33" customHeight="1" x14ac:dyDescent="0.3">
      <c r="A26" s="10">
        <v>22</v>
      </c>
      <c r="B26" s="10" t="s">
        <v>23</v>
      </c>
      <c r="C26" s="11">
        <v>749</v>
      </c>
      <c r="D26" s="33">
        <f t="shared" si="1"/>
        <v>749</v>
      </c>
      <c r="E26" s="11" t="s">
        <v>24</v>
      </c>
      <c r="F26" s="11"/>
      <c r="G26" s="17">
        <v>558</v>
      </c>
      <c r="H26" s="17">
        <v>558</v>
      </c>
      <c r="I26" s="13">
        <f t="shared" si="0"/>
        <v>558</v>
      </c>
      <c r="J26" s="22">
        <v>1</v>
      </c>
      <c r="K26" s="22">
        <v>1</v>
      </c>
      <c r="L26" s="10" t="str">
        <f t="shared" si="2"/>
        <v>1/1</v>
      </c>
      <c r="M26" s="19" t="s">
        <v>27</v>
      </c>
      <c r="N26" s="11" t="s">
        <v>97</v>
      </c>
      <c r="O26" s="21"/>
      <c r="P26" s="21"/>
      <c r="Q26" s="21"/>
      <c r="R26" s="20"/>
    </row>
    <row r="27" spans="1:18" s="24" customFormat="1" ht="33" customHeight="1" x14ac:dyDescent="0.3">
      <c r="A27" s="10">
        <v>23</v>
      </c>
      <c r="B27" s="10" t="s">
        <v>23</v>
      </c>
      <c r="C27" s="11">
        <v>750</v>
      </c>
      <c r="D27" s="33">
        <f t="shared" si="1"/>
        <v>750</v>
      </c>
      <c r="E27" s="11" t="s">
        <v>24</v>
      </c>
      <c r="F27" s="11"/>
      <c r="G27" s="17">
        <v>1684</v>
      </c>
      <c r="H27" s="17">
        <v>1684</v>
      </c>
      <c r="I27" s="13">
        <f t="shared" si="0"/>
        <v>1684</v>
      </c>
      <c r="J27" s="22">
        <v>1</v>
      </c>
      <c r="K27" s="22">
        <v>1</v>
      </c>
      <c r="L27" s="10" t="str">
        <f t="shared" si="2"/>
        <v>1/1</v>
      </c>
      <c r="M27" s="19" t="s">
        <v>27</v>
      </c>
      <c r="N27" s="11" t="s">
        <v>32</v>
      </c>
      <c r="O27" s="21"/>
      <c r="P27" s="21"/>
      <c r="Q27" s="21"/>
      <c r="R27" s="20"/>
    </row>
    <row r="28" spans="1:18" s="24" customFormat="1" ht="33" customHeight="1" x14ac:dyDescent="0.3">
      <c r="A28" s="10">
        <v>24</v>
      </c>
      <c r="B28" s="10" t="s">
        <v>23</v>
      </c>
      <c r="C28" s="11">
        <v>751</v>
      </c>
      <c r="D28" s="33">
        <f t="shared" si="1"/>
        <v>751</v>
      </c>
      <c r="E28" s="11" t="s">
        <v>24</v>
      </c>
      <c r="F28" s="11"/>
      <c r="G28" s="17">
        <v>262</v>
      </c>
      <c r="H28" s="17">
        <v>262</v>
      </c>
      <c r="I28" s="13">
        <f t="shared" si="0"/>
        <v>262</v>
      </c>
      <c r="J28" s="22">
        <v>1</v>
      </c>
      <c r="K28" s="22">
        <v>1</v>
      </c>
      <c r="L28" s="10" t="str">
        <f t="shared" si="2"/>
        <v>1/1</v>
      </c>
      <c r="M28" s="19" t="s">
        <v>27</v>
      </c>
      <c r="N28" s="11" t="s">
        <v>102</v>
      </c>
      <c r="O28" s="21"/>
      <c r="P28" s="21"/>
      <c r="Q28" s="21"/>
      <c r="R28" s="20"/>
    </row>
    <row r="29" spans="1:18" s="25" customFormat="1" ht="33" customHeight="1" x14ac:dyDescent="0.3">
      <c r="A29" s="10">
        <v>25</v>
      </c>
      <c r="B29" s="10" t="s">
        <v>23</v>
      </c>
      <c r="C29" s="11">
        <v>788</v>
      </c>
      <c r="D29" s="33">
        <f t="shared" si="1"/>
        <v>788</v>
      </c>
      <c r="E29" s="11" t="s">
        <v>24</v>
      </c>
      <c r="F29" s="11"/>
      <c r="G29" s="17">
        <v>242</v>
      </c>
      <c r="H29" s="17">
        <v>242</v>
      </c>
      <c r="I29" s="13">
        <f t="shared" si="0"/>
        <v>242</v>
      </c>
      <c r="J29" s="22">
        <v>1</v>
      </c>
      <c r="K29" s="22">
        <v>1</v>
      </c>
      <c r="L29" s="10" t="str">
        <f t="shared" si="2"/>
        <v>1/1</v>
      </c>
      <c r="M29" s="19" t="s">
        <v>49</v>
      </c>
      <c r="N29" s="11" t="s">
        <v>92</v>
      </c>
      <c r="O29" s="21"/>
      <c r="P29" s="21"/>
      <c r="Q29" s="21"/>
      <c r="R29" s="16"/>
    </row>
    <row r="30" spans="1:18" s="25" customFormat="1" ht="33" customHeight="1" x14ac:dyDescent="0.3">
      <c r="A30" s="10">
        <v>26</v>
      </c>
      <c r="B30" s="10" t="s">
        <v>23</v>
      </c>
      <c r="C30" s="11">
        <v>789</v>
      </c>
      <c r="D30" s="33">
        <f t="shared" si="1"/>
        <v>789</v>
      </c>
      <c r="E30" s="11" t="s">
        <v>24</v>
      </c>
      <c r="F30" s="11"/>
      <c r="G30" s="17">
        <v>435</v>
      </c>
      <c r="H30" s="17">
        <v>435</v>
      </c>
      <c r="I30" s="13">
        <f t="shared" si="0"/>
        <v>435</v>
      </c>
      <c r="J30" s="22">
        <v>1</v>
      </c>
      <c r="K30" s="22">
        <v>1</v>
      </c>
      <c r="L30" s="10" t="str">
        <f t="shared" si="2"/>
        <v>1/1</v>
      </c>
      <c r="M30" s="19" t="s">
        <v>49</v>
      </c>
      <c r="N30" s="11" t="s">
        <v>103</v>
      </c>
      <c r="O30" s="21"/>
      <c r="P30" s="21"/>
      <c r="Q30" s="21"/>
      <c r="R30" s="20"/>
    </row>
    <row r="31" spans="1:18" ht="33" customHeight="1" x14ac:dyDescent="0.3">
      <c r="A31" s="10">
        <v>27</v>
      </c>
      <c r="B31" s="10" t="s">
        <v>23</v>
      </c>
      <c r="C31" s="11">
        <v>790</v>
      </c>
      <c r="D31" s="33">
        <f t="shared" si="1"/>
        <v>790</v>
      </c>
      <c r="E31" s="11" t="s">
        <v>24</v>
      </c>
      <c r="F31" s="11"/>
      <c r="G31" s="17">
        <v>1123</v>
      </c>
      <c r="H31" s="17">
        <v>1123</v>
      </c>
      <c r="I31" s="13">
        <f t="shared" si="0"/>
        <v>1123</v>
      </c>
      <c r="J31" s="18">
        <v>1</v>
      </c>
      <c r="K31" s="18">
        <v>1</v>
      </c>
      <c r="L31" s="10" t="str">
        <f t="shared" si="2"/>
        <v>1/1</v>
      </c>
      <c r="M31" s="19" t="s">
        <v>49</v>
      </c>
      <c r="N31" s="11" t="s">
        <v>32</v>
      </c>
      <c r="O31" s="21"/>
      <c r="P31" s="21"/>
      <c r="Q31" s="21"/>
      <c r="R31" s="20"/>
    </row>
    <row r="32" spans="1:18" s="25" customFormat="1" ht="33" customHeight="1" x14ac:dyDescent="0.3">
      <c r="A32" s="10">
        <v>28</v>
      </c>
      <c r="B32" s="10" t="s">
        <v>23</v>
      </c>
      <c r="C32" s="11" t="s">
        <v>50</v>
      </c>
      <c r="D32" s="33" t="str">
        <f t="shared" si="1"/>
        <v>790-2</v>
      </c>
      <c r="E32" s="11" t="s">
        <v>48</v>
      </c>
      <c r="F32" s="11"/>
      <c r="G32" s="17">
        <v>517</v>
      </c>
      <c r="H32" s="17">
        <v>517</v>
      </c>
      <c r="I32" s="13">
        <f t="shared" si="0"/>
        <v>517</v>
      </c>
      <c r="J32" s="22">
        <v>1</v>
      </c>
      <c r="K32" s="22">
        <v>1</v>
      </c>
      <c r="L32" s="10" t="str">
        <f t="shared" si="2"/>
        <v>1/1</v>
      </c>
      <c r="M32" s="19" t="s">
        <v>49</v>
      </c>
      <c r="N32" s="11" t="s">
        <v>104</v>
      </c>
      <c r="O32" s="21"/>
      <c r="P32" s="21"/>
      <c r="Q32" s="21"/>
      <c r="R32" s="20"/>
    </row>
    <row r="33" spans="1:18" ht="33" customHeight="1" x14ac:dyDescent="0.3">
      <c r="A33" s="10">
        <v>29</v>
      </c>
      <c r="B33" s="10" t="s">
        <v>23</v>
      </c>
      <c r="C33" s="11">
        <v>792</v>
      </c>
      <c r="D33" s="33">
        <f t="shared" si="1"/>
        <v>792</v>
      </c>
      <c r="E33" s="11" t="s">
        <v>24</v>
      </c>
      <c r="F33" s="11"/>
      <c r="G33" s="17">
        <v>942</v>
      </c>
      <c r="H33" s="17">
        <v>942</v>
      </c>
      <c r="I33" s="13">
        <f t="shared" si="0"/>
        <v>942</v>
      </c>
      <c r="J33" s="18">
        <v>1</v>
      </c>
      <c r="K33" s="18">
        <v>1</v>
      </c>
      <c r="L33" s="10" t="str">
        <f t="shared" si="2"/>
        <v>1/1</v>
      </c>
      <c r="M33" s="19" t="s">
        <v>49</v>
      </c>
      <c r="N33" s="11" t="s">
        <v>105</v>
      </c>
      <c r="O33" s="21"/>
      <c r="P33" s="21"/>
      <c r="Q33" s="21"/>
      <c r="R33" s="20" t="s">
        <v>106</v>
      </c>
    </row>
    <row r="34" spans="1:18" ht="33" customHeight="1" x14ac:dyDescent="0.3">
      <c r="A34" s="10">
        <v>30</v>
      </c>
      <c r="B34" s="10" t="s">
        <v>23</v>
      </c>
      <c r="C34" s="11">
        <v>793</v>
      </c>
      <c r="D34" s="33">
        <f t="shared" si="1"/>
        <v>793</v>
      </c>
      <c r="E34" s="11" t="s">
        <v>48</v>
      </c>
      <c r="F34" s="11"/>
      <c r="G34" s="17">
        <v>1094</v>
      </c>
      <c r="H34" s="17">
        <v>1094</v>
      </c>
      <c r="I34" s="13">
        <f t="shared" si="0"/>
        <v>1094</v>
      </c>
      <c r="J34" s="18">
        <v>1</v>
      </c>
      <c r="K34" s="18">
        <v>1</v>
      </c>
      <c r="L34" s="10" t="str">
        <f t="shared" si="2"/>
        <v>1/1</v>
      </c>
      <c r="M34" s="19" t="s">
        <v>49</v>
      </c>
      <c r="N34" s="11" t="s">
        <v>91</v>
      </c>
      <c r="O34" s="21"/>
      <c r="P34" s="21"/>
      <c r="Q34" s="21"/>
      <c r="R34" s="16"/>
    </row>
    <row r="35" spans="1:18" ht="33" customHeight="1" x14ac:dyDescent="0.3">
      <c r="A35" s="10">
        <v>31</v>
      </c>
      <c r="B35" s="10" t="s">
        <v>23</v>
      </c>
      <c r="C35" s="11">
        <v>795</v>
      </c>
      <c r="D35" s="33">
        <f t="shared" si="1"/>
        <v>795</v>
      </c>
      <c r="E35" s="11" t="s">
        <v>24</v>
      </c>
      <c r="F35" s="11"/>
      <c r="G35" s="26">
        <v>1001</v>
      </c>
      <c r="H35" s="26">
        <v>1001</v>
      </c>
      <c r="I35" s="13">
        <f t="shared" si="0"/>
        <v>1001</v>
      </c>
      <c r="J35" s="22">
        <v>1</v>
      </c>
      <c r="K35" s="22">
        <v>1</v>
      </c>
      <c r="L35" s="10" t="str">
        <f t="shared" si="2"/>
        <v>1/1</v>
      </c>
      <c r="M35" s="19" t="s">
        <v>49</v>
      </c>
      <c r="N35" s="11" t="s">
        <v>107</v>
      </c>
      <c r="O35" s="11"/>
      <c r="P35" s="11"/>
      <c r="Q35" s="11"/>
      <c r="R35" s="16"/>
    </row>
    <row r="36" spans="1:18" ht="33" customHeight="1" x14ac:dyDescent="0.3">
      <c r="A36" s="10">
        <v>32</v>
      </c>
      <c r="B36" s="10" t="s">
        <v>23</v>
      </c>
      <c r="C36" s="11">
        <v>797</v>
      </c>
      <c r="D36" s="33">
        <f t="shared" si="1"/>
        <v>797</v>
      </c>
      <c r="E36" s="11" t="s">
        <v>48</v>
      </c>
      <c r="F36" s="11"/>
      <c r="G36" s="26">
        <v>1775</v>
      </c>
      <c r="H36" s="26">
        <v>1775</v>
      </c>
      <c r="I36" s="13">
        <f t="shared" si="0"/>
        <v>1775</v>
      </c>
      <c r="J36" s="22">
        <v>1</v>
      </c>
      <c r="K36" s="22">
        <v>1</v>
      </c>
      <c r="L36" s="10" t="str">
        <f t="shared" si="2"/>
        <v>1/1</v>
      </c>
      <c r="M36" s="19" t="s">
        <v>49</v>
      </c>
      <c r="N36" s="11" t="s">
        <v>99</v>
      </c>
      <c r="O36" s="11"/>
      <c r="P36" s="11"/>
      <c r="Q36" s="11"/>
      <c r="R36" s="16"/>
    </row>
    <row r="37" spans="1:18" ht="33" customHeight="1" x14ac:dyDescent="0.3">
      <c r="A37" s="10">
        <v>33</v>
      </c>
      <c r="B37" s="10" t="s">
        <v>23</v>
      </c>
      <c r="C37" s="11" t="s">
        <v>51</v>
      </c>
      <c r="D37" s="33" t="str">
        <f t="shared" si="1"/>
        <v>798-1</v>
      </c>
      <c r="E37" s="11" t="s">
        <v>24</v>
      </c>
      <c r="F37" s="11"/>
      <c r="G37" s="26">
        <v>936</v>
      </c>
      <c r="H37" s="26">
        <v>936</v>
      </c>
      <c r="I37" s="13">
        <f t="shared" si="0"/>
        <v>936</v>
      </c>
      <c r="J37" s="22">
        <v>1</v>
      </c>
      <c r="K37" s="22">
        <v>1</v>
      </c>
      <c r="L37" s="10" t="str">
        <f t="shared" si="2"/>
        <v>1/1</v>
      </c>
      <c r="M37" s="19" t="s">
        <v>27</v>
      </c>
      <c r="N37" s="11" t="s">
        <v>108</v>
      </c>
      <c r="O37" s="11"/>
      <c r="P37" s="11"/>
      <c r="Q37" s="11"/>
      <c r="R37" s="16"/>
    </row>
    <row r="38" spans="1:18" ht="33" customHeight="1" x14ac:dyDescent="0.3">
      <c r="A38" s="10">
        <v>34</v>
      </c>
      <c r="B38" s="10" t="s">
        <v>23</v>
      </c>
      <c r="C38" s="11" t="s">
        <v>52</v>
      </c>
      <c r="D38" s="33" t="str">
        <f t="shared" si="1"/>
        <v>798-2</v>
      </c>
      <c r="E38" s="11" t="s">
        <v>30</v>
      </c>
      <c r="F38" s="11"/>
      <c r="G38" s="26">
        <v>817</v>
      </c>
      <c r="H38" s="26">
        <v>817</v>
      </c>
      <c r="I38" s="13">
        <f t="shared" si="0"/>
        <v>817</v>
      </c>
      <c r="J38" s="22">
        <v>1</v>
      </c>
      <c r="K38" s="22">
        <v>1</v>
      </c>
      <c r="L38" s="10" t="str">
        <f t="shared" si="2"/>
        <v>1/1</v>
      </c>
      <c r="M38" s="19" t="s">
        <v>27</v>
      </c>
      <c r="N38" s="11" t="s">
        <v>108</v>
      </c>
      <c r="O38" s="11"/>
      <c r="P38" s="11"/>
      <c r="Q38" s="11"/>
      <c r="R38" s="16"/>
    </row>
    <row r="39" spans="1:18" ht="33" customHeight="1" x14ac:dyDescent="0.3">
      <c r="A39" s="10">
        <v>35</v>
      </c>
      <c r="B39" s="10" t="s">
        <v>23</v>
      </c>
      <c r="C39" s="11" t="s">
        <v>53</v>
      </c>
      <c r="D39" s="33" t="str">
        <f t="shared" si="1"/>
        <v>799-1</v>
      </c>
      <c r="E39" s="11" t="s">
        <v>24</v>
      </c>
      <c r="F39" s="11"/>
      <c r="G39" s="26">
        <v>3223</v>
      </c>
      <c r="H39" s="26">
        <v>3223</v>
      </c>
      <c r="I39" s="13">
        <f t="shared" si="0"/>
        <v>3223</v>
      </c>
      <c r="J39" s="22">
        <v>1</v>
      </c>
      <c r="K39" s="22">
        <v>1</v>
      </c>
      <c r="L39" s="10" t="str">
        <f t="shared" si="2"/>
        <v>1/1</v>
      </c>
      <c r="M39" s="19" t="s">
        <v>27</v>
      </c>
      <c r="N39" s="11" t="s">
        <v>93</v>
      </c>
      <c r="O39" s="11"/>
      <c r="P39" s="11"/>
      <c r="Q39" s="11"/>
      <c r="R39" s="11"/>
    </row>
    <row r="40" spans="1:18" ht="33" customHeight="1" x14ac:dyDescent="0.3">
      <c r="A40" s="10">
        <v>36</v>
      </c>
      <c r="B40" s="10" t="s">
        <v>23</v>
      </c>
      <c r="C40" s="11" t="s">
        <v>54</v>
      </c>
      <c r="D40" s="33" t="str">
        <f t="shared" si="1"/>
        <v>799-2</v>
      </c>
      <c r="E40" s="11" t="s">
        <v>24</v>
      </c>
      <c r="F40" s="11"/>
      <c r="G40" s="26">
        <v>2506</v>
      </c>
      <c r="H40" s="26">
        <v>2506</v>
      </c>
      <c r="I40" s="13">
        <f t="shared" si="0"/>
        <v>2506</v>
      </c>
      <c r="J40" s="22">
        <v>1</v>
      </c>
      <c r="K40" s="22">
        <v>1</v>
      </c>
      <c r="L40" s="10" t="str">
        <f t="shared" si="2"/>
        <v>1/1</v>
      </c>
      <c r="M40" s="19" t="s">
        <v>27</v>
      </c>
      <c r="N40" s="11" t="s">
        <v>109</v>
      </c>
      <c r="O40" s="11"/>
      <c r="P40" s="11"/>
      <c r="Q40" s="11"/>
      <c r="R40" s="11"/>
    </row>
    <row r="41" spans="1:18" ht="33" customHeight="1" x14ac:dyDescent="0.3">
      <c r="A41" s="10">
        <v>37</v>
      </c>
      <c r="B41" s="10" t="s">
        <v>23</v>
      </c>
      <c r="C41" s="11" t="s">
        <v>55</v>
      </c>
      <c r="D41" s="33" t="str">
        <f t="shared" si="1"/>
        <v>801-1</v>
      </c>
      <c r="E41" s="11" t="s">
        <v>24</v>
      </c>
      <c r="F41" s="11"/>
      <c r="G41" s="26">
        <v>1683</v>
      </c>
      <c r="H41" s="26">
        <v>1683</v>
      </c>
      <c r="I41" s="13">
        <f t="shared" si="0"/>
        <v>1683</v>
      </c>
      <c r="J41" s="22">
        <v>1</v>
      </c>
      <c r="K41" s="22">
        <v>1</v>
      </c>
      <c r="L41" s="10" t="str">
        <f t="shared" si="2"/>
        <v>1/1</v>
      </c>
      <c r="M41" s="19" t="s">
        <v>27</v>
      </c>
      <c r="N41" s="11" t="s">
        <v>32</v>
      </c>
      <c r="O41" s="11"/>
      <c r="P41" s="11"/>
      <c r="Q41" s="11"/>
      <c r="R41" s="11"/>
    </row>
    <row r="42" spans="1:18" ht="33" customHeight="1" x14ac:dyDescent="0.3">
      <c r="A42" s="10">
        <v>38</v>
      </c>
      <c r="B42" s="10" t="s">
        <v>23</v>
      </c>
      <c r="C42" s="11" t="s">
        <v>56</v>
      </c>
      <c r="D42" s="33" t="str">
        <f t="shared" si="1"/>
        <v>801-3</v>
      </c>
      <c r="E42" s="11" t="s">
        <v>24</v>
      </c>
      <c r="F42" s="11"/>
      <c r="G42" s="26">
        <v>1574</v>
      </c>
      <c r="H42" s="26">
        <v>1574</v>
      </c>
      <c r="I42" s="13">
        <f t="shared" si="0"/>
        <v>1574</v>
      </c>
      <c r="J42" s="22">
        <v>1</v>
      </c>
      <c r="K42" s="22">
        <v>1</v>
      </c>
      <c r="L42" s="10" t="str">
        <f t="shared" si="2"/>
        <v>1/1</v>
      </c>
      <c r="M42" s="19" t="s">
        <v>27</v>
      </c>
      <c r="N42" s="11" t="s">
        <v>32</v>
      </c>
      <c r="O42" s="11"/>
      <c r="P42" s="11"/>
      <c r="Q42" s="11"/>
      <c r="R42" s="11"/>
    </row>
    <row r="43" spans="1:18" ht="33" customHeight="1" x14ac:dyDescent="0.3">
      <c r="A43" s="10">
        <v>39</v>
      </c>
      <c r="B43" s="10" t="s">
        <v>23</v>
      </c>
      <c r="C43" s="11" t="s">
        <v>57</v>
      </c>
      <c r="D43" s="33" t="str">
        <f t="shared" si="1"/>
        <v>802-1</v>
      </c>
      <c r="E43" s="11" t="s">
        <v>24</v>
      </c>
      <c r="F43" s="11"/>
      <c r="G43" s="26">
        <v>1147</v>
      </c>
      <c r="H43" s="26">
        <v>1147</v>
      </c>
      <c r="I43" s="13">
        <f t="shared" si="0"/>
        <v>1147</v>
      </c>
      <c r="J43" s="22">
        <v>1</v>
      </c>
      <c r="K43" s="22">
        <v>1</v>
      </c>
      <c r="L43" s="10" t="str">
        <f t="shared" si="2"/>
        <v>1/1</v>
      </c>
      <c r="M43" s="19" t="s">
        <v>27</v>
      </c>
      <c r="N43" s="11" t="s">
        <v>97</v>
      </c>
      <c r="O43" s="11"/>
      <c r="P43" s="11"/>
      <c r="Q43" s="11"/>
      <c r="R43" s="11"/>
    </row>
    <row r="44" spans="1:18" ht="33" customHeight="1" x14ac:dyDescent="0.3">
      <c r="A44" s="10">
        <v>40</v>
      </c>
      <c r="B44" s="10" t="s">
        <v>23</v>
      </c>
      <c r="C44" s="11" t="s">
        <v>58</v>
      </c>
      <c r="D44" s="33" t="str">
        <f t="shared" si="1"/>
        <v>802-2</v>
      </c>
      <c r="E44" s="11" t="s">
        <v>24</v>
      </c>
      <c r="F44" s="11"/>
      <c r="G44" s="26">
        <v>347</v>
      </c>
      <c r="H44" s="26">
        <v>347</v>
      </c>
      <c r="I44" s="13">
        <f t="shared" si="0"/>
        <v>347</v>
      </c>
      <c r="J44" s="22">
        <v>1</v>
      </c>
      <c r="K44" s="22">
        <v>1</v>
      </c>
      <c r="L44" s="10" t="str">
        <f t="shared" si="2"/>
        <v>1/1</v>
      </c>
      <c r="M44" s="19" t="s">
        <v>27</v>
      </c>
      <c r="N44" s="11" t="s">
        <v>97</v>
      </c>
      <c r="O44" s="11"/>
      <c r="P44" s="11"/>
      <c r="Q44" s="11"/>
      <c r="R44" s="16"/>
    </row>
    <row r="45" spans="1:18" ht="33" customHeight="1" x14ac:dyDescent="0.3">
      <c r="A45" s="10">
        <v>41</v>
      </c>
      <c r="B45" s="10" t="s">
        <v>23</v>
      </c>
      <c r="C45" s="11" t="s">
        <v>59</v>
      </c>
      <c r="D45" s="33" t="str">
        <f t="shared" si="1"/>
        <v>802-3</v>
      </c>
      <c r="E45" s="11" t="s">
        <v>24</v>
      </c>
      <c r="F45" s="11"/>
      <c r="G45" s="26">
        <v>1815</v>
      </c>
      <c r="H45" s="26">
        <v>1815</v>
      </c>
      <c r="I45" s="13">
        <f t="shared" si="0"/>
        <v>1815</v>
      </c>
      <c r="J45" s="22">
        <v>1</v>
      </c>
      <c r="K45" s="22">
        <v>1</v>
      </c>
      <c r="L45" s="10" t="str">
        <f t="shared" si="2"/>
        <v>1/1</v>
      </c>
      <c r="M45" s="19" t="s">
        <v>27</v>
      </c>
      <c r="N45" s="11" t="s">
        <v>97</v>
      </c>
      <c r="O45" s="11"/>
      <c r="P45" s="11"/>
      <c r="Q45" s="11"/>
      <c r="R45" s="16"/>
    </row>
    <row r="46" spans="1:18" ht="33" customHeight="1" x14ac:dyDescent="0.3">
      <c r="A46" s="10">
        <v>42</v>
      </c>
      <c r="B46" s="10" t="s">
        <v>23</v>
      </c>
      <c r="C46" s="11" t="s">
        <v>60</v>
      </c>
      <c r="D46" s="33" t="str">
        <f t="shared" si="1"/>
        <v>802-4</v>
      </c>
      <c r="E46" s="11" t="s">
        <v>24</v>
      </c>
      <c r="F46" s="11"/>
      <c r="G46" s="26">
        <v>1140</v>
      </c>
      <c r="H46" s="26">
        <v>1140</v>
      </c>
      <c r="I46" s="13">
        <f t="shared" si="0"/>
        <v>1140</v>
      </c>
      <c r="J46" s="22">
        <v>1</v>
      </c>
      <c r="K46" s="22">
        <v>1</v>
      </c>
      <c r="L46" s="10" t="str">
        <f t="shared" si="2"/>
        <v>1/1</v>
      </c>
      <c r="M46" s="19" t="s">
        <v>27</v>
      </c>
      <c r="N46" s="11" t="s">
        <v>94</v>
      </c>
      <c r="O46" s="11"/>
      <c r="P46" s="11"/>
      <c r="Q46" s="11"/>
      <c r="R46" s="11"/>
    </row>
    <row r="47" spans="1:18" ht="33" customHeight="1" x14ac:dyDescent="0.3">
      <c r="A47" s="10">
        <v>43</v>
      </c>
      <c r="B47" s="10" t="s">
        <v>23</v>
      </c>
      <c r="C47" s="11" t="s">
        <v>61</v>
      </c>
      <c r="D47" s="33" t="str">
        <f t="shared" si="1"/>
        <v>802-5</v>
      </c>
      <c r="E47" s="11" t="s">
        <v>24</v>
      </c>
      <c r="F47" s="11"/>
      <c r="G47" s="17">
        <v>615</v>
      </c>
      <c r="H47" s="17">
        <v>615</v>
      </c>
      <c r="I47" s="13">
        <f t="shared" si="0"/>
        <v>615</v>
      </c>
      <c r="J47" s="18">
        <v>1</v>
      </c>
      <c r="K47" s="18">
        <v>1</v>
      </c>
      <c r="L47" s="10" t="str">
        <f t="shared" si="2"/>
        <v>1/1</v>
      </c>
      <c r="M47" s="19" t="s">
        <v>27</v>
      </c>
      <c r="N47" s="11" t="s">
        <v>97</v>
      </c>
      <c r="O47" s="21"/>
      <c r="P47" s="21"/>
      <c r="Q47" s="21"/>
      <c r="R47" s="20"/>
    </row>
    <row r="48" spans="1:18" ht="33" customHeight="1" x14ac:dyDescent="0.3">
      <c r="A48" s="10">
        <v>44</v>
      </c>
      <c r="B48" s="10" t="s">
        <v>23</v>
      </c>
      <c r="C48" s="11" t="s">
        <v>62</v>
      </c>
      <c r="D48" s="33" t="str">
        <f t="shared" si="1"/>
        <v>802-6</v>
      </c>
      <c r="E48" s="11" t="s">
        <v>24</v>
      </c>
      <c r="F48" s="11"/>
      <c r="G48" s="17">
        <v>509</v>
      </c>
      <c r="H48" s="17">
        <v>509</v>
      </c>
      <c r="I48" s="13">
        <f t="shared" si="0"/>
        <v>509</v>
      </c>
      <c r="J48" s="18">
        <v>1</v>
      </c>
      <c r="K48" s="18">
        <v>1</v>
      </c>
      <c r="L48" s="10" t="str">
        <f t="shared" si="2"/>
        <v>1/1</v>
      </c>
      <c r="M48" s="19" t="s">
        <v>27</v>
      </c>
      <c r="N48" s="11" t="s">
        <v>110</v>
      </c>
      <c r="O48" s="21"/>
      <c r="P48" s="21"/>
      <c r="Q48" s="21"/>
      <c r="R48" s="20"/>
    </row>
    <row r="49" spans="1:22" ht="33" customHeight="1" x14ac:dyDescent="0.3">
      <c r="A49" s="10">
        <v>45</v>
      </c>
      <c r="B49" s="10" t="s">
        <v>23</v>
      </c>
      <c r="C49" s="11" t="s">
        <v>63</v>
      </c>
      <c r="D49" s="33" t="str">
        <f t="shared" si="1"/>
        <v>802-7</v>
      </c>
      <c r="E49" s="11" t="s">
        <v>24</v>
      </c>
      <c r="F49" s="11"/>
      <c r="G49" s="17">
        <v>678</v>
      </c>
      <c r="H49" s="17">
        <v>678</v>
      </c>
      <c r="I49" s="13">
        <f t="shared" si="0"/>
        <v>678</v>
      </c>
      <c r="J49" s="18">
        <v>1</v>
      </c>
      <c r="K49" s="18">
        <v>1</v>
      </c>
      <c r="L49" s="10" t="str">
        <f t="shared" si="2"/>
        <v>1/1</v>
      </c>
      <c r="M49" s="19" t="s">
        <v>27</v>
      </c>
      <c r="N49" s="11" t="s">
        <v>111</v>
      </c>
      <c r="O49" s="21"/>
      <c r="P49" s="21"/>
      <c r="Q49" s="21"/>
      <c r="R49" s="20"/>
    </row>
    <row r="50" spans="1:22" ht="33" customHeight="1" x14ac:dyDescent="0.3">
      <c r="A50" s="10">
        <v>46</v>
      </c>
      <c r="B50" s="10" t="s">
        <v>23</v>
      </c>
      <c r="C50" s="11">
        <v>803</v>
      </c>
      <c r="D50" s="33">
        <f t="shared" si="1"/>
        <v>803</v>
      </c>
      <c r="E50" s="11" t="s">
        <v>24</v>
      </c>
      <c r="F50" s="11"/>
      <c r="G50" s="17">
        <v>860</v>
      </c>
      <c r="H50" s="17">
        <v>860</v>
      </c>
      <c r="I50" s="13">
        <f t="shared" si="0"/>
        <v>860</v>
      </c>
      <c r="J50" s="18">
        <v>1</v>
      </c>
      <c r="K50" s="18">
        <v>1</v>
      </c>
      <c r="L50" s="10" t="str">
        <f t="shared" si="2"/>
        <v>1/1</v>
      </c>
      <c r="M50" s="19" t="s">
        <v>27</v>
      </c>
      <c r="N50" s="11" t="s">
        <v>112</v>
      </c>
      <c r="O50" s="21"/>
      <c r="P50" s="21"/>
      <c r="Q50" s="21"/>
      <c r="R50" s="20"/>
    </row>
    <row r="51" spans="1:22" ht="33" customHeight="1" x14ac:dyDescent="0.3">
      <c r="A51" s="10">
        <v>47</v>
      </c>
      <c r="B51" s="10" t="s">
        <v>23</v>
      </c>
      <c r="C51" s="11" t="s">
        <v>64</v>
      </c>
      <c r="D51" s="33" t="str">
        <f t="shared" si="1"/>
        <v>804-1</v>
      </c>
      <c r="E51" s="11" t="s">
        <v>48</v>
      </c>
      <c r="F51" s="11"/>
      <c r="G51" s="27">
        <v>1474</v>
      </c>
      <c r="H51" s="27">
        <v>1474</v>
      </c>
      <c r="I51" s="13">
        <f t="shared" si="0"/>
        <v>1474</v>
      </c>
      <c r="J51" s="18">
        <v>1</v>
      </c>
      <c r="K51" s="18">
        <v>1</v>
      </c>
      <c r="L51" s="10" t="str">
        <f t="shared" si="2"/>
        <v>1/1</v>
      </c>
      <c r="M51" s="19" t="s">
        <v>27</v>
      </c>
      <c r="N51" s="11" t="s">
        <v>91</v>
      </c>
      <c r="O51" s="11"/>
      <c r="P51" s="11"/>
      <c r="Q51" s="11"/>
      <c r="R51" s="16"/>
      <c r="V51" s="28"/>
    </row>
    <row r="52" spans="1:22" ht="33" customHeight="1" x14ac:dyDescent="0.3">
      <c r="A52" s="10">
        <v>48</v>
      </c>
      <c r="B52" s="10" t="s">
        <v>23</v>
      </c>
      <c r="C52" s="11" t="s">
        <v>65</v>
      </c>
      <c r="D52" s="33" t="str">
        <f t="shared" si="1"/>
        <v>805-1</v>
      </c>
      <c r="E52" s="11" t="s">
        <v>66</v>
      </c>
      <c r="F52" s="11"/>
      <c r="G52" s="27">
        <v>284</v>
      </c>
      <c r="H52" s="27">
        <v>284</v>
      </c>
      <c r="I52" s="13">
        <f t="shared" si="0"/>
        <v>284</v>
      </c>
      <c r="J52" s="22">
        <v>1</v>
      </c>
      <c r="K52" s="18">
        <v>1</v>
      </c>
      <c r="L52" s="10" t="str">
        <f t="shared" si="2"/>
        <v>1/1</v>
      </c>
      <c r="M52" s="19" t="s">
        <v>27</v>
      </c>
      <c r="N52" s="11" t="s">
        <v>40</v>
      </c>
      <c r="O52" s="11"/>
      <c r="P52" s="11"/>
      <c r="Q52" s="11"/>
      <c r="R52" s="16"/>
    </row>
    <row r="53" spans="1:22" ht="33" customHeight="1" x14ac:dyDescent="0.3">
      <c r="A53" s="10">
        <v>49</v>
      </c>
      <c r="B53" s="10" t="s">
        <v>23</v>
      </c>
      <c r="C53" s="11" t="s">
        <v>67</v>
      </c>
      <c r="D53" s="33" t="str">
        <f t="shared" si="1"/>
        <v>805-2</v>
      </c>
      <c r="E53" s="11" t="s">
        <v>30</v>
      </c>
      <c r="F53" s="11"/>
      <c r="G53" s="27">
        <v>562</v>
      </c>
      <c r="H53" s="27">
        <v>562</v>
      </c>
      <c r="I53" s="13">
        <f t="shared" si="0"/>
        <v>562</v>
      </c>
      <c r="J53" s="22">
        <v>1</v>
      </c>
      <c r="K53" s="18">
        <v>1</v>
      </c>
      <c r="L53" s="10" t="str">
        <f t="shared" si="2"/>
        <v>1/1</v>
      </c>
      <c r="M53" s="19" t="s">
        <v>27</v>
      </c>
      <c r="N53" s="11" t="s">
        <v>40</v>
      </c>
      <c r="O53" s="11"/>
      <c r="P53" s="11"/>
      <c r="Q53" s="11"/>
      <c r="R53" s="16"/>
    </row>
    <row r="54" spans="1:22" ht="33" customHeight="1" x14ac:dyDescent="0.3">
      <c r="A54" s="10">
        <v>50</v>
      </c>
      <c r="B54" s="10" t="s">
        <v>23</v>
      </c>
      <c r="C54" s="11">
        <v>806</v>
      </c>
      <c r="D54" s="33">
        <f t="shared" si="1"/>
        <v>806</v>
      </c>
      <c r="E54" s="11" t="s">
        <v>24</v>
      </c>
      <c r="F54" s="11"/>
      <c r="G54" s="27">
        <v>6013</v>
      </c>
      <c r="H54" s="27">
        <v>6013</v>
      </c>
      <c r="I54" s="13">
        <f t="shared" si="0"/>
        <v>6013</v>
      </c>
      <c r="J54" s="22">
        <v>1</v>
      </c>
      <c r="K54" s="18">
        <v>1</v>
      </c>
      <c r="L54" s="10" t="str">
        <f t="shared" si="2"/>
        <v>1/1</v>
      </c>
      <c r="M54" s="19" t="s">
        <v>27</v>
      </c>
      <c r="N54" s="11" t="s">
        <v>112</v>
      </c>
      <c r="O54" s="11"/>
      <c r="P54" s="11"/>
      <c r="Q54" s="11"/>
      <c r="R54" s="20"/>
    </row>
    <row r="55" spans="1:22" ht="33" customHeight="1" x14ac:dyDescent="0.3">
      <c r="A55" s="10">
        <v>51</v>
      </c>
      <c r="B55" s="10" t="s">
        <v>23</v>
      </c>
      <c r="C55" s="11">
        <v>807</v>
      </c>
      <c r="D55" s="33">
        <f t="shared" si="1"/>
        <v>807</v>
      </c>
      <c r="E55" s="11" t="s">
        <v>24</v>
      </c>
      <c r="F55" s="11"/>
      <c r="G55" s="27">
        <v>902</v>
      </c>
      <c r="H55" s="27">
        <v>902</v>
      </c>
      <c r="I55" s="13">
        <f t="shared" si="0"/>
        <v>902</v>
      </c>
      <c r="J55" s="22">
        <v>1</v>
      </c>
      <c r="K55" s="18">
        <v>1</v>
      </c>
      <c r="L55" s="10" t="str">
        <f t="shared" si="2"/>
        <v>1/1</v>
      </c>
      <c r="M55" s="19" t="s">
        <v>27</v>
      </c>
      <c r="N55" s="11" t="s">
        <v>103</v>
      </c>
      <c r="O55" s="11"/>
      <c r="P55" s="11"/>
      <c r="Q55" s="11"/>
      <c r="R55" s="16"/>
    </row>
    <row r="56" spans="1:22" ht="33" customHeight="1" x14ac:dyDescent="0.3">
      <c r="A56" s="10">
        <v>52</v>
      </c>
      <c r="B56" s="10" t="s">
        <v>23</v>
      </c>
      <c r="C56" s="11">
        <v>808</v>
      </c>
      <c r="D56" s="33">
        <f t="shared" si="1"/>
        <v>808</v>
      </c>
      <c r="E56" s="11" t="s">
        <v>24</v>
      </c>
      <c r="F56" s="11"/>
      <c r="G56" s="27">
        <v>932</v>
      </c>
      <c r="H56" s="27">
        <v>932</v>
      </c>
      <c r="I56" s="13">
        <f t="shared" si="0"/>
        <v>932</v>
      </c>
      <c r="J56" s="22">
        <v>1</v>
      </c>
      <c r="K56" s="18">
        <v>1</v>
      </c>
      <c r="L56" s="10" t="str">
        <f t="shared" si="2"/>
        <v>1/1</v>
      </c>
      <c r="M56" s="19" t="s">
        <v>27</v>
      </c>
      <c r="N56" s="11" t="s">
        <v>92</v>
      </c>
      <c r="O56" s="11"/>
      <c r="P56" s="11"/>
      <c r="Q56" s="11"/>
      <c r="R56" s="16"/>
    </row>
    <row r="57" spans="1:22" ht="33" customHeight="1" x14ac:dyDescent="0.3">
      <c r="A57" s="10">
        <v>53</v>
      </c>
      <c r="B57" s="10" t="s">
        <v>23</v>
      </c>
      <c r="C57" s="11">
        <v>809</v>
      </c>
      <c r="D57" s="33">
        <f t="shared" si="1"/>
        <v>809</v>
      </c>
      <c r="E57" s="11" t="s">
        <v>24</v>
      </c>
      <c r="F57" s="11"/>
      <c r="G57" s="27">
        <v>423</v>
      </c>
      <c r="H57" s="27">
        <v>423</v>
      </c>
      <c r="I57" s="13">
        <f t="shared" si="0"/>
        <v>423</v>
      </c>
      <c r="J57" s="22">
        <v>1</v>
      </c>
      <c r="K57" s="18">
        <v>1</v>
      </c>
      <c r="L57" s="10" t="str">
        <f t="shared" si="2"/>
        <v>1/1</v>
      </c>
      <c r="M57" s="19" t="s">
        <v>27</v>
      </c>
      <c r="N57" s="11" t="s">
        <v>113</v>
      </c>
      <c r="O57" s="11"/>
      <c r="P57" s="11"/>
      <c r="Q57" s="11"/>
      <c r="R57" s="16"/>
    </row>
    <row r="58" spans="1:22" ht="33" customHeight="1" x14ac:dyDescent="0.3">
      <c r="A58" s="10">
        <v>54</v>
      </c>
      <c r="B58" s="10" t="s">
        <v>23</v>
      </c>
      <c r="C58" s="11">
        <v>810</v>
      </c>
      <c r="D58" s="33">
        <f t="shared" si="1"/>
        <v>810</v>
      </c>
      <c r="E58" s="11" t="s">
        <v>24</v>
      </c>
      <c r="F58" s="11"/>
      <c r="G58" s="27">
        <v>1094</v>
      </c>
      <c r="H58" s="27">
        <v>1094</v>
      </c>
      <c r="I58" s="13">
        <f t="shared" si="0"/>
        <v>1094</v>
      </c>
      <c r="J58" s="22">
        <v>1</v>
      </c>
      <c r="K58" s="18">
        <v>1</v>
      </c>
      <c r="L58" s="10" t="str">
        <f t="shared" si="2"/>
        <v>1/1</v>
      </c>
      <c r="M58" s="19" t="s">
        <v>27</v>
      </c>
      <c r="N58" s="11" t="s">
        <v>113</v>
      </c>
      <c r="O58" s="11"/>
      <c r="P58" s="11"/>
      <c r="Q58" s="11"/>
      <c r="R58" s="16"/>
    </row>
    <row r="59" spans="1:22" ht="33" customHeight="1" x14ac:dyDescent="0.3">
      <c r="A59" s="10">
        <v>55</v>
      </c>
      <c r="B59" s="10" t="s">
        <v>23</v>
      </c>
      <c r="C59" s="11">
        <v>811</v>
      </c>
      <c r="D59" s="33">
        <f t="shared" si="1"/>
        <v>811</v>
      </c>
      <c r="E59" s="11" t="s">
        <v>24</v>
      </c>
      <c r="F59" s="11"/>
      <c r="G59" s="27">
        <v>330</v>
      </c>
      <c r="H59" s="27">
        <v>330</v>
      </c>
      <c r="I59" s="13">
        <f t="shared" si="0"/>
        <v>330</v>
      </c>
      <c r="J59" s="22">
        <v>1</v>
      </c>
      <c r="K59" s="18">
        <v>1</v>
      </c>
      <c r="L59" s="10" t="str">
        <f t="shared" si="2"/>
        <v>1/1</v>
      </c>
      <c r="M59" s="19" t="s">
        <v>27</v>
      </c>
      <c r="N59" s="11" t="s">
        <v>114</v>
      </c>
      <c r="O59" s="11"/>
      <c r="P59" s="11"/>
      <c r="Q59" s="11"/>
      <c r="R59" s="16"/>
    </row>
    <row r="60" spans="1:22" ht="33" customHeight="1" x14ac:dyDescent="0.3">
      <c r="A60" s="10">
        <v>56</v>
      </c>
      <c r="B60" s="10" t="s">
        <v>23</v>
      </c>
      <c r="C60" s="11" t="s">
        <v>68</v>
      </c>
      <c r="D60" s="33" t="str">
        <f t="shared" si="1"/>
        <v>811-3</v>
      </c>
      <c r="E60" s="11" t="s">
        <v>24</v>
      </c>
      <c r="F60" s="11"/>
      <c r="G60" s="27">
        <v>4685</v>
      </c>
      <c r="H60" s="27">
        <v>4685</v>
      </c>
      <c r="I60" s="13">
        <f t="shared" si="0"/>
        <v>4685</v>
      </c>
      <c r="J60" s="22">
        <v>1</v>
      </c>
      <c r="K60" s="18">
        <v>1</v>
      </c>
      <c r="L60" s="10" t="str">
        <f t="shared" si="2"/>
        <v>1/1</v>
      </c>
      <c r="M60" s="19" t="s">
        <v>27</v>
      </c>
      <c r="N60" s="11" t="s">
        <v>114</v>
      </c>
      <c r="O60" s="11"/>
      <c r="P60" s="11"/>
      <c r="Q60" s="11"/>
      <c r="R60" s="16"/>
    </row>
    <row r="61" spans="1:22" ht="33" customHeight="1" x14ac:dyDescent="0.3">
      <c r="A61" s="10">
        <v>57</v>
      </c>
      <c r="B61" s="10" t="s">
        <v>23</v>
      </c>
      <c r="C61" s="11" t="s">
        <v>69</v>
      </c>
      <c r="D61" s="33" t="str">
        <f t="shared" si="1"/>
        <v>812-1</v>
      </c>
      <c r="E61" s="11" t="s">
        <v>24</v>
      </c>
      <c r="F61" s="11"/>
      <c r="G61" s="27">
        <v>6010</v>
      </c>
      <c r="H61" s="27">
        <v>6010</v>
      </c>
      <c r="I61" s="13">
        <f t="shared" si="0"/>
        <v>6010</v>
      </c>
      <c r="J61" s="22">
        <v>1</v>
      </c>
      <c r="K61" s="18">
        <v>1</v>
      </c>
      <c r="L61" s="10" t="str">
        <f t="shared" si="2"/>
        <v>1/1</v>
      </c>
      <c r="M61" s="19" t="s">
        <v>27</v>
      </c>
      <c r="N61" s="11" t="s">
        <v>92</v>
      </c>
      <c r="O61" s="11"/>
      <c r="P61" s="11"/>
      <c r="Q61" s="11"/>
      <c r="R61" s="16"/>
    </row>
    <row r="62" spans="1:22" ht="33" customHeight="1" x14ac:dyDescent="0.3">
      <c r="A62" s="10">
        <v>58</v>
      </c>
      <c r="B62" s="10" t="s">
        <v>23</v>
      </c>
      <c r="C62" s="11" t="s">
        <v>70</v>
      </c>
      <c r="D62" s="33" t="str">
        <f t="shared" si="1"/>
        <v>812-2</v>
      </c>
      <c r="E62" s="11" t="s">
        <v>30</v>
      </c>
      <c r="F62" s="11"/>
      <c r="G62" s="27">
        <v>46</v>
      </c>
      <c r="H62" s="27">
        <v>46</v>
      </c>
      <c r="I62" s="13">
        <f t="shared" si="0"/>
        <v>46</v>
      </c>
      <c r="J62" s="22">
        <v>1</v>
      </c>
      <c r="K62" s="18">
        <v>1</v>
      </c>
      <c r="L62" s="10" t="str">
        <f t="shared" si="2"/>
        <v>1/1</v>
      </c>
      <c r="M62" s="19" t="s">
        <v>27</v>
      </c>
      <c r="N62" s="11" t="s">
        <v>32</v>
      </c>
      <c r="O62" s="11"/>
      <c r="P62" s="11"/>
      <c r="Q62" s="11"/>
      <c r="R62" s="16"/>
    </row>
    <row r="63" spans="1:22" ht="33" customHeight="1" x14ac:dyDescent="0.3">
      <c r="A63" s="10">
        <v>59</v>
      </c>
      <c r="B63" s="10" t="s">
        <v>23</v>
      </c>
      <c r="C63" s="11">
        <v>813</v>
      </c>
      <c r="D63" s="33">
        <f t="shared" si="1"/>
        <v>813</v>
      </c>
      <c r="E63" s="11" t="s">
        <v>24</v>
      </c>
      <c r="F63" s="11"/>
      <c r="G63" s="27">
        <v>2182</v>
      </c>
      <c r="H63" s="27">
        <v>2182</v>
      </c>
      <c r="I63" s="13">
        <f t="shared" si="0"/>
        <v>2182</v>
      </c>
      <c r="J63" s="22">
        <v>1</v>
      </c>
      <c r="K63" s="18">
        <v>1</v>
      </c>
      <c r="L63" s="10" t="str">
        <f t="shared" si="2"/>
        <v>1/1</v>
      </c>
      <c r="M63" s="19" t="s">
        <v>27</v>
      </c>
      <c r="N63" s="11" t="s">
        <v>115</v>
      </c>
      <c r="O63" s="11"/>
      <c r="P63" s="11"/>
      <c r="Q63" s="11"/>
      <c r="R63" s="16"/>
    </row>
    <row r="64" spans="1:22" ht="33" customHeight="1" x14ac:dyDescent="0.3">
      <c r="A64" s="10">
        <v>60</v>
      </c>
      <c r="B64" s="10" t="s">
        <v>23</v>
      </c>
      <c r="C64" s="11" t="s">
        <v>71</v>
      </c>
      <c r="D64" s="33" t="str">
        <f t="shared" si="1"/>
        <v>814-1</v>
      </c>
      <c r="E64" s="11" t="s">
        <v>48</v>
      </c>
      <c r="F64" s="11"/>
      <c r="G64" s="27">
        <v>3390</v>
      </c>
      <c r="H64" s="27">
        <v>3390</v>
      </c>
      <c r="I64" s="13">
        <f t="shared" si="0"/>
        <v>3390</v>
      </c>
      <c r="J64" s="22">
        <v>1</v>
      </c>
      <c r="K64" s="18">
        <v>1</v>
      </c>
      <c r="L64" s="10" t="str">
        <f t="shared" si="2"/>
        <v>1/1</v>
      </c>
      <c r="M64" s="19" t="s">
        <v>27</v>
      </c>
      <c r="N64" s="11" t="s">
        <v>94</v>
      </c>
      <c r="O64" s="11"/>
      <c r="P64" s="11"/>
      <c r="Q64" s="11"/>
      <c r="R64" s="16"/>
    </row>
    <row r="65" spans="1:18" ht="33" customHeight="1" x14ac:dyDescent="0.3">
      <c r="A65" s="10">
        <v>61</v>
      </c>
      <c r="B65" s="10" t="s">
        <v>23</v>
      </c>
      <c r="C65" s="11">
        <v>815</v>
      </c>
      <c r="D65" s="33">
        <f t="shared" si="1"/>
        <v>815</v>
      </c>
      <c r="E65" s="11" t="s">
        <v>24</v>
      </c>
      <c r="F65" s="11"/>
      <c r="G65" s="27">
        <v>1058</v>
      </c>
      <c r="H65" s="27">
        <v>1058</v>
      </c>
      <c r="I65" s="13">
        <f t="shared" si="0"/>
        <v>1058</v>
      </c>
      <c r="J65" s="22">
        <v>1</v>
      </c>
      <c r="K65" s="18">
        <v>1</v>
      </c>
      <c r="L65" s="10" t="str">
        <f t="shared" si="2"/>
        <v>1/1</v>
      </c>
      <c r="M65" s="19" t="s">
        <v>27</v>
      </c>
      <c r="N65" s="11" t="s">
        <v>32</v>
      </c>
      <c r="O65" s="11"/>
      <c r="P65" s="11"/>
      <c r="Q65" s="11"/>
      <c r="R65" s="16"/>
    </row>
    <row r="66" spans="1:18" ht="33" customHeight="1" x14ac:dyDescent="0.3">
      <c r="A66" s="10">
        <v>62</v>
      </c>
      <c r="B66" s="10" t="s">
        <v>23</v>
      </c>
      <c r="C66" s="11">
        <v>816</v>
      </c>
      <c r="D66" s="33">
        <f t="shared" si="1"/>
        <v>816</v>
      </c>
      <c r="E66" s="11" t="s">
        <v>24</v>
      </c>
      <c r="F66" s="11"/>
      <c r="G66" s="27">
        <v>1402</v>
      </c>
      <c r="H66" s="27">
        <v>1402</v>
      </c>
      <c r="I66" s="13">
        <f t="shared" si="0"/>
        <v>1402</v>
      </c>
      <c r="J66" s="22">
        <v>1</v>
      </c>
      <c r="K66" s="18">
        <v>1</v>
      </c>
      <c r="L66" s="10" t="str">
        <f t="shared" si="2"/>
        <v>1/1</v>
      </c>
      <c r="M66" s="19" t="s">
        <v>27</v>
      </c>
      <c r="N66" s="11" t="s">
        <v>32</v>
      </c>
      <c r="O66" s="11"/>
      <c r="P66" s="11"/>
      <c r="Q66" s="11"/>
      <c r="R66" s="16"/>
    </row>
    <row r="67" spans="1:18" ht="33" customHeight="1" x14ac:dyDescent="0.3">
      <c r="A67" s="10">
        <v>63</v>
      </c>
      <c r="B67" s="10" t="s">
        <v>23</v>
      </c>
      <c r="C67" s="11" t="s">
        <v>72</v>
      </c>
      <c r="D67" s="33" t="str">
        <f t="shared" si="1"/>
        <v>817-3</v>
      </c>
      <c r="E67" s="11" t="s">
        <v>24</v>
      </c>
      <c r="F67" s="11"/>
      <c r="G67" s="27">
        <v>1269</v>
      </c>
      <c r="H67" s="27">
        <v>1269</v>
      </c>
      <c r="I67" s="13">
        <f t="shared" si="0"/>
        <v>1269</v>
      </c>
      <c r="J67" s="22">
        <v>1</v>
      </c>
      <c r="K67" s="18">
        <v>1</v>
      </c>
      <c r="L67" s="10" t="str">
        <f t="shared" si="2"/>
        <v>1/1</v>
      </c>
      <c r="M67" s="19" t="s">
        <v>27</v>
      </c>
      <c r="N67" s="11" t="s">
        <v>113</v>
      </c>
      <c r="O67" s="11"/>
      <c r="P67" s="11"/>
      <c r="Q67" s="11"/>
      <c r="R67" s="16"/>
    </row>
    <row r="68" spans="1:18" ht="33" customHeight="1" x14ac:dyDescent="0.3">
      <c r="A68" s="10">
        <v>64</v>
      </c>
      <c r="B68" s="10" t="s">
        <v>23</v>
      </c>
      <c r="C68" s="11" t="s">
        <v>73</v>
      </c>
      <c r="D68" s="33" t="str">
        <f t="shared" si="1"/>
        <v>817-4</v>
      </c>
      <c r="E68" s="11" t="s">
        <v>39</v>
      </c>
      <c r="F68" s="11"/>
      <c r="G68" s="27">
        <v>1481</v>
      </c>
      <c r="H68" s="27">
        <v>1481</v>
      </c>
      <c r="I68" s="13">
        <f t="shared" si="0"/>
        <v>1481</v>
      </c>
      <c r="J68" s="22">
        <v>1</v>
      </c>
      <c r="K68" s="18">
        <v>1</v>
      </c>
      <c r="L68" s="10" t="str">
        <f t="shared" si="2"/>
        <v>1/1</v>
      </c>
      <c r="M68" s="19" t="s">
        <v>27</v>
      </c>
      <c r="N68" s="11" t="s">
        <v>113</v>
      </c>
      <c r="O68" s="11"/>
      <c r="P68" s="11"/>
      <c r="Q68" s="11"/>
      <c r="R68" s="16"/>
    </row>
    <row r="69" spans="1:18" ht="33" customHeight="1" x14ac:dyDescent="0.3">
      <c r="A69" s="10">
        <v>65</v>
      </c>
      <c r="B69" s="10" t="s">
        <v>23</v>
      </c>
      <c r="C69" s="11">
        <v>818</v>
      </c>
      <c r="D69" s="33">
        <f t="shared" si="1"/>
        <v>818</v>
      </c>
      <c r="E69" s="11" t="s">
        <v>48</v>
      </c>
      <c r="F69" s="11"/>
      <c r="G69" s="27">
        <v>4928</v>
      </c>
      <c r="H69" s="27">
        <v>4928</v>
      </c>
      <c r="I69" s="13">
        <f t="shared" ref="I69:I87" si="3">H69/K69*J69</f>
        <v>4928</v>
      </c>
      <c r="J69" s="22">
        <v>1</v>
      </c>
      <c r="K69" s="18">
        <v>1</v>
      </c>
      <c r="L69" s="10" t="str">
        <f t="shared" si="2"/>
        <v>1/1</v>
      </c>
      <c r="M69" s="19" t="s">
        <v>27</v>
      </c>
      <c r="N69" s="11" t="s">
        <v>91</v>
      </c>
      <c r="O69" s="11"/>
      <c r="P69" s="11"/>
      <c r="Q69" s="11"/>
      <c r="R69" s="16"/>
    </row>
    <row r="70" spans="1:18" ht="33" customHeight="1" x14ac:dyDescent="0.3">
      <c r="A70" s="10">
        <v>66</v>
      </c>
      <c r="B70" s="10" t="s">
        <v>23</v>
      </c>
      <c r="C70" s="11" t="s">
        <v>74</v>
      </c>
      <c r="D70" s="33" t="str">
        <f t="shared" ref="D70:D87" si="4">C70</f>
        <v>819-1</v>
      </c>
      <c r="E70" s="11" t="s">
        <v>48</v>
      </c>
      <c r="F70" s="11"/>
      <c r="G70" s="27">
        <v>1352</v>
      </c>
      <c r="H70" s="27">
        <v>1352</v>
      </c>
      <c r="I70" s="13">
        <f t="shared" si="3"/>
        <v>1352</v>
      </c>
      <c r="J70" s="22">
        <v>1</v>
      </c>
      <c r="K70" s="18">
        <v>1</v>
      </c>
      <c r="L70" s="10" t="str">
        <f t="shared" ref="L70:L87" si="5">$K$5&amp;"/"&amp;$J$5</f>
        <v>1/1</v>
      </c>
      <c r="M70" s="19" t="s">
        <v>27</v>
      </c>
      <c r="N70" s="11" t="s">
        <v>32</v>
      </c>
      <c r="O70" s="11"/>
      <c r="P70" s="11"/>
      <c r="Q70" s="11"/>
      <c r="R70" s="16"/>
    </row>
    <row r="71" spans="1:18" ht="33" customHeight="1" x14ac:dyDescent="0.3">
      <c r="A71" s="10">
        <v>67</v>
      </c>
      <c r="B71" s="10" t="s">
        <v>23</v>
      </c>
      <c r="C71" s="11" t="s">
        <v>75</v>
      </c>
      <c r="D71" s="33" t="str">
        <f t="shared" si="4"/>
        <v>820-1</v>
      </c>
      <c r="E71" s="11" t="s">
        <v>24</v>
      </c>
      <c r="F71" s="11"/>
      <c r="G71" s="27">
        <v>1930</v>
      </c>
      <c r="H71" s="27">
        <v>1930</v>
      </c>
      <c r="I71" s="13">
        <f t="shared" si="3"/>
        <v>1930</v>
      </c>
      <c r="J71" s="22">
        <v>1</v>
      </c>
      <c r="K71" s="18">
        <v>1</v>
      </c>
      <c r="L71" s="10" t="str">
        <f t="shared" si="5"/>
        <v>1/1</v>
      </c>
      <c r="M71" s="19" t="s">
        <v>27</v>
      </c>
      <c r="N71" s="11" t="s">
        <v>32</v>
      </c>
      <c r="O71" s="11"/>
      <c r="P71" s="11"/>
      <c r="Q71" s="11"/>
      <c r="R71" s="16"/>
    </row>
    <row r="72" spans="1:18" ht="33" customHeight="1" x14ac:dyDescent="0.3">
      <c r="A72" s="10">
        <v>68</v>
      </c>
      <c r="B72" s="10" t="s">
        <v>23</v>
      </c>
      <c r="C72" s="11">
        <v>821</v>
      </c>
      <c r="D72" s="33">
        <f t="shared" si="4"/>
        <v>821</v>
      </c>
      <c r="E72" s="11" t="s">
        <v>48</v>
      </c>
      <c r="F72" s="11"/>
      <c r="G72" s="27">
        <v>1794</v>
      </c>
      <c r="H72" s="27">
        <v>1794</v>
      </c>
      <c r="I72" s="13">
        <f t="shared" si="3"/>
        <v>1794</v>
      </c>
      <c r="J72" s="18">
        <v>1</v>
      </c>
      <c r="K72" s="18">
        <v>1</v>
      </c>
      <c r="L72" s="10" t="str">
        <f t="shared" si="5"/>
        <v>1/1</v>
      </c>
      <c r="M72" s="19" t="s">
        <v>27</v>
      </c>
      <c r="N72" s="11" t="s">
        <v>91</v>
      </c>
      <c r="O72" s="11"/>
      <c r="P72" s="11"/>
      <c r="Q72" s="11"/>
      <c r="R72" s="16"/>
    </row>
    <row r="73" spans="1:18" ht="33" customHeight="1" x14ac:dyDescent="0.3">
      <c r="A73" s="10">
        <v>69</v>
      </c>
      <c r="B73" s="10" t="s">
        <v>23</v>
      </c>
      <c r="C73" s="11">
        <v>822</v>
      </c>
      <c r="D73" s="33">
        <f t="shared" si="4"/>
        <v>822</v>
      </c>
      <c r="E73" s="11" t="s">
        <v>30</v>
      </c>
      <c r="F73" s="11"/>
      <c r="G73" s="27">
        <v>129</v>
      </c>
      <c r="H73" s="27">
        <v>129</v>
      </c>
      <c r="I73" s="13">
        <f t="shared" si="3"/>
        <v>129</v>
      </c>
      <c r="J73" s="18">
        <v>1</v>
      </c>
      <c r="K73" s="18">
        <v>1</v>
      </c>
      <c r="L73" s="10" t="str">
        <f t="shared" si="5"/>
        <v>1/1</v>
      </c>
      <c r="M73" s="19" t="s">
        <v>27</v>
      </c>
      <c r="N73" s="11" t="s">
        <v>97</v>
      </c>
      <c r="O73" s="11"/>
      <c r="P73" s="11"/>
      <c r="Q73" s="11"/>
      <c r="R73" s="16"/>
    </row>
    <row r="74" spans="1:18" ht="33" customHeight="1" x14ac:dyDescent="0.3">
      <c r="A74" s="10">
        <v>70</v>
      </c>
      <c r="B74" s="10" t="s">
        <v>23</v>
      </c>
      <c r="C74" s="11">
        <v>823</v>
      </c>
      <c r="D74" s="33">
        <f t="shared" si="4"/>
        <v>823</v>
      </c>
      <c r="E74" s="11" t="s">
        <v>30</v>
      </c>
      <c r="F74" s="11"/>
      <c r="G74" s="27">
        <v>1365</v>
      </c>
      <c r="H74" s="27">
        <v>1365</v>
      </c>
      <c r="I74" s="13">
        <f t="shared" si="3"/>
        <v>1365</v>
      </c>
      <c r="J74" s="18">
        <v>1</v>
      </c>
      <c r="K74" s="18">
        <v>1</v>
      </c>
      <c r="L74" s="10" t="str">
        <f t="shared" si="5"/>
        <v>1/1</v>
      </c>
      <c r="M74" s="19" t="s">
        <v>27</v>
      </c>
      <c r="N74" s="11" t="s">
        <v>97</v>
      </c>
      <c r="O74" s="11"/>
      <c r="P74" s="11"/>
      <c r="Q74" s="11"/>
      <c r="R74" s="16"/>
    </row>
    <row r="75" spans="1:18" ht="33" customHeight="1" x14ac:dyDescent="0.3">
      <c r="A75" s="10">
        <v>71</v>
      </c>
      <c r="B75" s="10" t="s">
        <v>23</v>
      </c>
      <c r="C75" s="11">
        <v>824</v>
      </c>
      <c r="D75" s="33">
        <f t="shared" si="4"/>
        <v>824</v>
      </c>
      <c r="E75" s="11" t="s">
        <v>76</v>
      </c>
      <c r="F75" s="11"/>
      <c r="G75" s="27">
        <v>1279</v>
      </c>
      <c r="H75" s="27">
        <v>1279</v>
      </c>
      <c r="I75" s="13">
        <f t="shared" si="3"/>
        <v>1279</v>
      </c>
      <c r="J75" s="18">
        <v>1</v>
      </c>
      <c r="K75" s="18">
        <v>1</v>
      </c>
      <c r="L75" s="10" t="str">
        <f t="shared" si="5"/>
        <v>1/1</v>
      </c>
      <c r="M75" s="19" t="s">
        <v>77</v>
      </c>
      <c r="N75" s="11" t="s">
        <v>32</v>
      </c>
      <c r="O75" s="11"/>
      <c r="P75" s="11"/>
      <c r="Q75" s="11"/>
      <c r="R75" s="16"/>
    </row>
    <row r="76" spans="1:18" ht="33" customHeight="1" x14ac:dyDescent="0.3">
      <c r="A76" s="10">
        <v>72</v>
      </c>
      <c r="B76" s="10" t="s">
        <v>23</v>
      </c>
      <c r="C76" s="11">
        <v>825</v>
      </c>
      <c r="D76" s="33">
        <f t="shared" si="4"/>
        <v>825</v>
      </c>
      <c r="E76" s="11" t="s">
        <v>39</v>
      </c>
      <c r="F76" s="11"/>
      <c r="G76" s="27">
        <v>698</v>
      </c>
      <c r="H76" s="27">
        <v>698</v>
      </c>
      <c r="I76" s="13">
        <f t="shared" si="3"/>
        <v>698</v>
      </c>
      <c r="J76" s="18">
        <v>1</v>
      </c>
      <c r="K76" s="18">
        <v>1</v>
      </c>
      <c r="L76" s="10" t="str">
        <f t="shared" si="5"/>
        <v>1/1</v>
      </c>
      <c r="M76" s="19" t="s">
        <v>77</v>
      </c>
      <c r="N76" s="11" t="s">
        <v>78</v>
      </c>
      <c r="O76" s="11"/>
      <c r="P76" s="11"/>
      <c r="Q76" s="11"/>
      <c r="R76" s="16"/>
    </row>
    <row r="77" spans="1:18" ht="33" customHeight="1" x14ac:dyDescent="0.3">
      <c r="A77" s="10">
        <v>73</v>
      </c>
      <c r="B77" s="10" t="s">
        <v>23</v>
      </c>
      <c r="C77" s="11">
        <v>826</v>
      </c>
      <c r="D77" s="33">
        <f t="shared" si="4"/>
        <v>826</v>
      </c>
      <c r="E77" s="11" t="s">
        <v>48</v>
      </c>
      <c r="F77" s="11"/>
      <c r="G77" s="27">
        <v>623</v>
      </c>
      <c r="H77" s="27">
        <v>623</v>
      </c>
      <c r="I77" s="13">
        <f t="shared" si="3"/>
        <v>623</v>
      </c>
      <c r="J77" s="29">
        <v>1</v>
      </c>
      <c r="K77" s="29">
        <v>1</v>
      </c>
      <c r="L77" s="10" t="str">
        <f t="shared" si="5"/>
        <v>1/1</v>
      </c>
      <c r="M77" s="19" t="s">
        <v>77</v>
      </c>
      <c r="N77" s="11" t="s">
        <v>91</v>
      </c>
      <c r="O77" s="11"/>
      <c r="P77" s="11"/>
      <c r="Q77" s="11"/>
      <c r="R77" s="16"/>
    </row>
    <row r="78" spans="1:18" ht="33" customHeight="1" x14ac:dyDescent="0.3">
      <c r="A78" s="10">
        <v>74</v>
      </c>
      <c r="B78" s="10" t="s">
        <v>23</v>
      </c>
      <c r="C78" s="11" t="s">
        <v>79</v>
      </c>
      <c r="D78" s="33" t="str">
        <f t="shared" si="4"/>
        <v>826-1</v>
      </c>
      <c r="E78" s="11" t="s">
        <v>39</v>
      </c>
      <c r="F78" s="11"/>
      <c r="G78" s="27">
        <v>109</v>
      </c>
      <c r="H78" s="27">
        <v>109</v>
      </c>
      <c r="I78" s="13">
        <f t="shared" si="3"/>
        <v>109</v>
      </c>
      <c r="J78" s="29">
        <v>1</v>
      </c>
      <c r="K78" s="29">
        <v>1</v>
      </c>
      <c r="L78" s="10" t="str">
        <f t="shared" si="5"/>
        <v>1/1</v>
      </c>
      <c r="M78" s="19" t="s">
        <v>77</v>
      </c>
      <c r="N78" s="11" t="s">
        <v>91</v>
      </c>
      <c r="O78" s="11"/>
      <c r="P78" s="11"/>
      <c r="Q78" s="11"/>
      <c r="R78" s="16"/>
    </row>
    <row r="79" spans="1:18" ht="33" customHeight="1" x14ac:dyDescent="0.3">
      <c r="A79" s="10">
        <v>75</v>
      </c>
      <c r="B79" s="10" t="s">
        <v>23</v>
      </c>
      <c r="C79" s="11" t="s">
        <v>80</v>
      </c>
      <c r="D79" s="33" t="str">
        <f t="shared" si="4"/>
        <v>826-2</v>
      </c>
      <c r="E79" s="11" t="s">
        <v>39</v>
      </c>
      <c r="F79" s="11"/>
      <c r="G79" s="27">
        <v>210</v>
      </c>
      <c r="H79" s="27">
        <v>210</v>
      </c>
      <c r="I79" s="13">
        <f t="shared" si="3"/>
        <v>210</v>
      </c>
      <c r="J79" s="29">
        <v>1</v>
      </c>
      <c r="K79" s="29">
        <v>1</v>
      </c>
      <c r="L79" s="10" t="str">
        <f t="shared" si="5"/>
        <v>1/1</v>
      </c>
      <c r="M79" s="19" t="s">
        <v>77</v>
      </c>
      <c r="N79" s="11" t="s">
        <v>91</v>
      </c>
      <c r="O79" s="11"/>
      <c r="P79" s="11"/>
      <c r="Q79" s="11"/>
      <c r="R79" s="16"/>
    </row>
    <row r="80" spans="1:18" ht="33" customHeight="1" x14ac:dyDescent="0.3">
      <c r="A80" s="10">
        <v>76</v>
      </c>
      <c r="B80" s="10" t="s">
        <v>23</v>
      </c>
      <c r="C80" s="11">
        <v>869</v>
      </c>
      <c r="D80" s="33">
        <f t="shared" si="4"/>
        <v>869</v>
      </c>
      <c r="E80" s="11" t="s">
        <v>36</v>
      </c>
      <c r="F80" s="11"/>
      <c r="G80" s="27">
        <v>2608</v>
      </c>
      <c r="H80" s="27">
        <v>2608</v>
      </c>
      <c r="I80" s="13">
        <f t="shared" si="3"/>
        <v>2608</v>
      </c>
      <c r="J80" s="29">
        <v>1</v>
      </c>
      <c r="K80" s="29">
        <v>1</v>
      </c>
      <c r="L80" s="10" t="str">
        <f t="shared" si="5"/>
        <v>1/1</v>
      </c>
      <c r="M80" s="19" t="s">
        <v>81</v>
      </c>
      <c r="N80" s="11" t="s">
        <v>78</v>
      </c>
      <c r="O80" s="11"/>
      <c r="P80" s="11"/>
      <c r="Q80" s="11"/>
      <c r="R80" s="16"/>
    </row>
    <row r="81" spans="1:18" ht="33" customHeight="1" x14ac:dyDescent="0.3">
      <c r="A81" s="10">
        <v>77</v>
      </c>
      <c r="B81" s="10" t="s">
        <v>23</v>
      </c>
      <c r="C81" s="11">
        <v>872</v>
      </c>
      <c r="D81" s="33">
        <f t="shared" si="4"/>
        <v>872</v>
      </c>
      <c r="E81" s="11" t="s">
        <v>36</v>
      </c>
      <c r="F81" s="11"/>
      <c r="G81" s="27">
        <v>5174</v>
      </c>
      <c r="H81" s="27">
        <v>1615</v>
      </c>
      <c r="I81" s="13">
        <f t="shared" si="3"/>
        <v>1615</v>
      </c>
      <c r="J81" s="29">
        <v>1</v>
      </c>
      <c r="K81" s="29">
        <v>1</v>
      </c>
      <c r="L81" s="10" t="str">
        <f t="shared" si="5"/>
        <v>1/1</v>
      </c>
      <c r="M81" s="19" t="s">
        <v>81</v>
      </c>
      <c r="N81" s="11" t="s">
        <v>78</v>
      </c>
      <c r="O81" s="11"/>
      <c r="P81" s="11"/>
      <c r="Q81" s="11"/>
      <c r="R81" s="16"/>
    </row>
    <row r="82" spans="1:18" ht="33" customHeight="1" x14ac:dyDescent="0.3">
      <c r="A82" s="10">
        <v>78</v>
      </c>
      <c r="B82" s="10" t="s">
        <v>23</v>
      </c>
      <c r="C82" s="11">
        <v>870</v>
      </c>
      <c r="D82" s="33">
        <f t="shared" si="4"/>
        <v>870</v>
      </c>
      <c r="E82" s="11" t="s">
        <v>82</v>
      </c>
      <c r="F82" s="11"/>
      <c r="G82" s="27">
        <v>2579</v>
      </c>
      <c r="H82" s="27">
        <v>678</v>
      </c>
      <c r="I82" s="13">
        <f t="shared" si="3"/>
        <v>678</v>
      </c>
      <c r="J82" s="29">
        <v>1</v>
      </c>
      <c r="K82" s="29">
        <v>1</v>
      </c>
      <c r="L82" s="10" t="str">
        <f t="shared" si="5"/>
        <v>1/1</v>
      </c>
      <c r="M82" s="19" t="s">
        <v>83</v>
      </c>
      <c r="N82" s="11" t="s">
        <v>84</v>
      </c>
      <c r="O82" s="11"/>
      <c r="P82" s="11"/>
      <c r="Q82" s="11"/>
      <c r="R82" s="11"/>
    </row>
    <row r="83" spans="1:18" ht="33" customHeight="1" x14ac:dyDescent="0.3">
      <c r="A83" s="10">
        <v>79</v>
      </c>
      <c r="B83" s="10" t="s">
        <v>23</v>
      </c>
      <c r="C83" s="11">
        <v>856</v>
      </c>
      <c r="D83" s="33">
        <f t="shared" si="4"/>
        <v>856</v>
      </c>
      <c r="E83" s="11" t="s">
        <v>82</v>
      </c>
      <c r="F83" s="11"/>
      <c r="G83" s="27">
        <v>6704</v>
      </c>
      <c r="H83" s="27">
        <v>472</v>
      </c>
      <c r="I83" s="13">
        <f t="shared" si="3"/>
        <v>472</v>
      </c>
      <c r="J83" s="29">
        <v>1</v>
      </c>
      <c r="K83" s="29">
        <v>1</v>
      </c>
      <c r="L83" s="10" t="str">
        <f t="shared" si="5"/>
        <v>1/1</v>
      </c>
      <c r="M83" s="19" t="s">
        <v>85</v>
      </c>
      <c r="N83" s="11" t="s">
        <v>84</v>
      </c>
      <c r="O83" s="11"/>
      <c r="P83" s="11"/>
      <c r="Q83" s="11"/>
      <c r="R83" s="16"/>
    </row>
    <row r="84" spans="1:18" ht="33" customHeight="1" x14ac:dyDescent="0.3">
      <c r="A84" s="10">
        <v>80</v>
      </c>
      <c r="B84" s="10" t="s">
        <v>23</v>
      </c>
      <c r="C84" s="11">
        <v>888</v>
      </c>
      <c r="D84" s="33">
        <f t="shared" si="4"/>
        <v>888</v>
      </c>
      <c r="E84" s="11" t="s">
        <v>36</v>
      </c>
      <c r="F84" s="11"/>
      <c r="G84" s="27">
        <v>526</v>
      </c>
      <c r="H84" s="27">
        <v>526</v>
      </c>
      <c r="I84" s="13">
        <f t="shared" si="3"/>
        <v>526</v>
      </c>
      <c r="J84" s="29">
        <v>1</v>
      </c>
      <c r="K84" s="29">
        <v>1</v>
      </c>
      <c r="L84" s="10" t="str">
        <f t="shared" si="5"/>
        <v>1/1</v>
      </c>
      <c r="M84" s="19" t="s">
        <v>25</v>
      </c>
      <c r="N84" s="11" t="s">
        <v>78</v>
      </c>
      <c r="O84" s="11"/>
      <c r="P84" s="11"/>
      <c r="Q84" s="11"/>
      <c r="R84" s="16"/>
    </row>
    <row r="85" spans="1:18" ht="33" customHeight="1" x14ac:dyDescent="0.3">
      <c r="A85" s="10">
        <v>81</v>
      </c>
      <c r="B85" s="10" t="s">
        <v>23</v>
      </c>
      <c r="C85" s="11" t="s">
        <v>86</v>
      </c>
      <c r="D85" s="33" t="str">
        <f t="shared" si="4"/>
        <v>737-2</v>
      </c>
      <c r="E85" s="11" t="s">
        <v>36</v>
      </c>
      <c r="F85" s="11"/>
      <c r="G85" s="27">
        <v>66</v>
      </c>
      <c r="H85" s="27">
        <v>66</v>
      </c>
      <c r="I85" s="13">
        <f t="shared" si="3"/>
        <v>66</v>
      </c>
      <c r="J85" s="29">
        <v>1</v>
      </c>
      <c r="K85" s="29">
        <v>1</v>
      </c>
      <c r="L85" s="10" t="str">
        <f t="shared" si="5"/>
        <v>1/1</v>
      </c>
      <c r="M85" s="19" t="s">
        <v>27</v>
      </c>
      <c r="N85" s="11" t="s">
        <v>37</v>
      </c>
      <c r="O85" s="11"/>
      <c r="P85" s="11"/>
      <c r="Q85" s="11"/>
      <c r="R85" s="16"/>
    </row>
    <row r="86" spans="1:18" ht="33" customHeight="1" x14ac:dyDescent="0.3">
      <c r="A86" s="10">
        <v>82</v>
      </c>
      <c r="B86" s="10" t="s">
        <v>23</v>
      </c>
      <c r="C86" s="11" t="s">
        <v>87</v>
      </c>
      <c r="D86" s="33" t="str">
        <f t="shared" si="4"/>
        <v>산5-1</v>
      </c>
      <c r="E86" s="11" t="s">
        <v>39</v>
      </c>
      <c r="F86" s="11"/>
      <c r="G86" s="27">
        <v>1622</v>
      </c>
      <c r="H86" s="27">
        <v>1622</v>
      </c>
      <c r="I86" s="13">
        <f t="shared" si="3"/>
        <v>1622</v>
      </c>
      <c r="J86" s="29">
        <v>1</v>
      </c>
      <c r="K86" s="29">
        <v>1</v>
      </c>
      <c r="L86" s="10" t="str">
        <f t="shared" si="5"/>
        <v>1/1</v>
      </c>
      <c r="M86" s="19" t="s">
        <v>49</v>
      </c>
      <c r="N86" s="11" t="s">
        <v>99</v>
      </c>
      <c r="O86" s="11"/>
      <c r="P86" s="11"/>
      <c r="Q86" s="11"/>
      <c r="R86" s="20"/>
    </row>
    <row r="87" spans="1:18" ht="33" customHeight="1" x14ac:dyDescent="0.3">
      <c r="A87" s="10">
        <v>83</v>
      </c>
      <c r="B87" s="10" t="s">
        <v>23</v>
      </c>
      <c r="C87" s="11" t="s">
        <v>88</v>
      </c>
      <c r="D87" s="33" t="str">
        <f t="shared" si="4"/>
        <v>산5-7</v>
      </c>
      <c r="E87" s="11" t="s">
        <v>39</v>
      </c>
      <c r="F87" s="11"/>
      <c r="G87" s="27">
        <v>1003</v>
      </c>
      <c r="H87" s="27">
        <v>1003</v>
      </c>
      <c r="I87" s="13">
        <f t="shared" si="3"/>
        <v>1003</v>
      </c>
      <c r="J87" s="29">
        <v>1</v>
      </c>
      <c r="K87" s="29">
        <v>1</v>
      </c>
      <c r="L87" s="10" t="str">
        <f t="shared" si="5"/>
        <v>1/1</v>
      </c>
      <c r="M87" s="19" t="s">
        <v>49</v>
      </c>
      <c r="N87" s="11" t="s">
        <v>99</v>
      </c>
      <c r="O87" s="11"/>
      <c r="P87" s="11"/>
      <c r="Q87" s="11"/>
      <c r="R87" s="20"/>
    </row>
    <row r="88" spans="1:18" ht="26.25" customHeight="1" x14ac:dyDescent="0.3">
      <c r="A88" s="11"/>
      <c r="B88" s="10"/>
      <c r="C88" s="11"/>
      <c r="D88" s="11"/>
      <c r="E88" s="11"/>
      <c r="F88" s="11"/>
      <c r="G88" s="13">
        <f>SUBTOTAL(9, G5:G87)</f>
        <v>131910</v>
      </c>
      <c r="H88" s="13">
        <f>SUBTOTAL(9, H5:H87)</f>
        <v>120218</v>
      </c>
      <c r="I88" s="13"/>
      <c r="J88" s="29"/>
      <c r="K88" s="29"/>
      <c r="L88" s="10"/>
      <c r="M88" s="19"/>
      <c r="N88" s="11"/>
      <c r="O88" s="11"/>
      <c r="P88" s="11"/>
      <c r="Q88" s="11"/>
      <c r="R88" s="16"/>
    </row>
    <row r="89" spans="1:18" ht="26.25" customHeight="1" x14ac:dyDescent="0.3">
      <c r="I89" s="13"/>
      <c r="L89" s="10"/>
    </row>
  </sheetData>
  <autoFilter ref="A4:V90" xr:uid="{6469C69A-E141-4668-A681-8C706ED5F11A}"/>
  <mergeCells count="14">
    <mergeCell ref="A1:R1"/>
    <mergeCell ref="A2:G2"/>
    <mergeCell ref="A3:A4"/>
    <mergeCell ref="B3:B4"/>
    <mergeCell ref="C3:D3"/>
    <mergeCell ref="E3:F3"/>
    <mergeCell ref="G3:H3"/>
    <mergeCell ref="I3:I4"/>
    <mergeCell ref="J3:J4"/>
    <mergeCell ref="K3:K4"/>
    <mergeCell ref="L3:L4"/>
    <mergeCell ref="M3:M4"/>
    <mergeCell ref="O3:Q3"/>
    <mergeCell ref="R3:R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출입대상 토지목록</vt:lpstr>
      <vt:lpstr>'출입대상 토지목록'!Print_Area</vt:lpstr>
      <vt:lpstr>'출입대상 토지목록'!Print_Titles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안재식</dc:creator>
  <cp:lastModifiedBy>업무망</cp:lastModifiedBy>
  <dcterms:created xsi:type="dcterms:W3CDTF">2024-09-25T06:07:17Z</dcterms:created>
  <dcterms:modified xsi:type="dcterms:W3CDTF">2024-10-10T06:57:03Z</dcterms:modified>
</cp:coreProperties>
</file>