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\물가동향\6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12" i="10" l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" i="10" l="1"/>
  <c r="F5" i="10" l="1"/>
  <c r="M5" i="10" s="1"/>
  <c r="L9" i="10" l="1"/>
  <c r="F8" i="10"/>
  <c r="M8" i="10" s="1"/>
  <c r="I54" i="10"/>
  <c r="F6" i="10"/>
  <c r="M6" i="10" s="1"/>
  <c r="F7" i="10"/>
  <c r="M7" i="10" s="1"/>
  <c r="F9" i="10"/>
  <c r="M9" i="10" s="1"/>
  <c r="F10" i="10"/>
  <c r="M10" i="10" s="1"/>
  <c r="F11" i="10"/>
  <c r="M11" i="10" s="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<sst xmlns="http://schemas.openxmlformats.org/spreadsheetml/2006/main" count="156" uniqueCount="138">
  <si>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</si>
  <si>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</si>
  <si>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</si>
  <si>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</si>
  <si>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</si>
  <si>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</si>
  <si>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</si>
  <si>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</si>
  <si>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</si>
  <si>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</si>
  <si>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</si>
  <si>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</si>
  <si>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</si>
  <si>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</si>
  <si>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</si>
  <si>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</si>
  <si>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</si>
  <si>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</si>
  <si>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</si>
  <si>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</si>
  <si>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</si>
  <si>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</si>
  <si>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</si>
  <si>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</si>
  <si>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</si>
  <si>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</si>
  <si>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</si>
  <si>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</si>
  <si>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</si>
  <si>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</si>
  <si>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</si>
  <si>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</si>
  <si>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</si>
  <si>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</si>
  <si>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</si>
  <si>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</si>
  <si>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</si>
  <si>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</si>
  <si>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</si>
  <si>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</si>
  <si>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</si>
  <si>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</si>
  <si>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</si>
  <si>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</si>
  <si>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</si>
  <si>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</si>
  <si>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</si>
  <si>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</si>
  <si>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</si>
  <si>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</si>
  <si>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</si>
  <si>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</si>
  <si>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</si>
  <si>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</si>
  <si>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</si>
  <si>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</si>
  <si>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</si>
  <si>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</si>
  <si>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</si>
  <si>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</si>
  <si>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</si>
  <si>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</si>
  <si>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</si>
  <si>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</si>
  <si>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</si>
  <si>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</si>
  <si>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</si>
  <si>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</si>
  <si>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</si>
  <si>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</si>
  <si>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</si>
  <si>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</si>
  <si>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</si>
  <si>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</si>
  <si>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</si>
  <si>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</si>
  <si>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</si>
  <si>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</si>
  <si>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</si>
  <si>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</si>
  <si>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</si>
  <si>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</si>
  <si>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</si>
  <si>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</si>
  <si>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</si>
  <si>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</si>
  <si>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</si>
  <si>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</si>
  <si>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</si>
  <si>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</si>
  <si>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</si>
  <si>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</si>
  <si>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</si>
  <si>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</si>
  <si>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</si>
  <si>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</si>
  <si>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</si>
  <si>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</si>
  <si>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</si>
  <si>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</si>
  <si>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</si>
  <si>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</si>
  <si>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</si>
  <si>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</si>
  <si>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</si>
  <si>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</si>
  <si>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</si>
  <si>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</si>
  <si>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</si>
  <si>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</si>
  <si>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</si>
  <si>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</si>
  <si>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</si>
  <si>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</si>
  <si>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</si>
  <si>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</si>
  <si>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</si>
  <si>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2023년 6월 물가동향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</si>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</sst>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하이퍼링크" xfId="2" builtinId="8"/>
  </cellStyles>
  <dxfs count="2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9" customWidth="1"/>
    <col min="2" max="2" width="3.10937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53" t="s">
        <v>117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4.25" customHeight="1" x14ac:dyDescent="0.15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14"/>
      <c r="K2" s="14"/>
      <c r="L2" s="14"/>
    </row>
    <row r="3" spans="1:13" s="47" customFormat="1" ht="20.100000000000001" customHeight="1" x14ac:dyDescent="0.15">
      <c r="A3" s="54" t="s">
        <v>18</v>
      </c>
      <c r="B3" s="65" t="s">
        <v>19</v>
      </c>
      <c r="C3" s="54" t="s">
        <v>24</v>
      </c>
      <c r="D3" s="54" t="s">
        <v>25</v>
      </c>
      <c r="E3" s="54" t="s">
        <v>91</v>
      </c>
      <c r="F3" s="54" t="s">
        <v>92</v>
      </c>
      <c r="G3" s="54" t="s">
        <v>115</v>
      </c>
      <c r="H3" s="54"/>
      <c r="I3" s="54"/>
      <c r="J3" s="54" t="s">
        <v>116</v>
      </c>
      <c r="K3" s="54"/>
      <c r="L3" s="54"/>
      <c r="M3" s="54" t="s">
        <v>135</v>
      </c>
    </row>
    <row r="4" spans="1:13" s="47" customFormat="1" ht="21" x14ac:dyDescent="0.15">
      <c r="A4" s="54"/>
      <c r="B4" s="65"/>
      <c r="C4" s="54"/>
      <c r="D4" s="54"/>
      <c r="E4" s="54"/>
      <c r="F4" s="54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54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55750</v>
      </c>
      <c r="F5" s="21">
        <f>(G5+H5+J5+K5)/4</f>
        <v>55750</v>
      </c>
      <c r="G5" s="22">
        <v>53000</v>
      </c>
      <c r="H5" s="22">
        <v>53000</v>
      </c>
      <c r="I5" s="22">
        <f>H5-G5</f>
        <v>0</v>
      </c>
      <c r="J5" s="22">
        <v>58500</v>
      </c>
      <c r="K5" s="22">
        <v>58500</v>
      </c>
      <c r="L5" s="22">
        <f>K5-J5</f>
        <v>0</v>
      </c>
      <c r="M5" s="45">
        <f>IFERROR(((F5-E5)/E5*100),"")</f>
        <v>0</v>
      </c>
    </row>
    <row r="6" spans="1:13" s="15" customFormat="1" ht="20.100000000000001" customHeight="1" x14ac:dyDescent="0.15">
      <c r="A6" s="27">
        <f t="shared" ref="A6:A59" si="0">ROW(A6)-4</f>
        <v>2</v>
      </c>
      <c r="B6" s="70" t="s">
        <v>137</v>
      </c>
      <c r="C6" s="28" t="s">
        <v>118</v>
      </c>
      <c r="D6" s="28" t="s">
        <v>33</v>
      </c>
      <c r="E6" s="29">
        <v>3600</v>
      </c>
      <c r="F6" s="29">
        <f t="shared" ref="F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71"/>
      <c r="C7" s="28" t="s">
        <v>31</v>
      </c>
      <c r="D7" s="28" t="s">
        <v>34</v>
      </c>
      <c r="E7" s="29">
        <v>25950</v>
      </c>
      <c r="F7" s="29">
        <f t="shared" si="1"/>
        <v>25950</v>
      </c>
      <c r="G7" s="30">
        <v>25500</v>
      </c>
      <c r="H7" s="30">
        <v>25500</v>
      </c>
      <c r="I7" s="30">
        <f t="shared" si="2"/>
        <v>0</v>
      </c>
      <c r="J7" s="30">
        <v>26400</v>
      </c>
      <c r="K7" s="30">
        <v>26400</v>
      </c>
      <c r="L7" s="30">
        <f t="shared" si="3"/>
        <v>0</v>
      </c>
      <c r="M7" s="45">
        <f t="shared" si="4"/>
        <v>0</v>
      </c>
    </row>
    <row r="8" spans="1:13" s="15" customFormat="1" ht="20.100000000000001" customHeight="1" x14ac:dyDescent="0.15">
      <c r="A8" s="27">
        <f t="shared" si="0"/>
        <v>4</v>
      </c>
      <c r="B8" s="71"/>
      <c r="C8" s="28" t="s">
        <v>16</v>
      </c>
      <c r="D8" s="28" t="s">
        <v>35</v>
      </c>
      <c r="E8" s="29">
        <v>15450</v>
      </c>
      <c r="F8" s="29">
        <f>(G8+H8+J8+K8)/4</f>
        <v>13725</v>
      </c>
      <c r="G8" s="30">
        <v>14400</v>
      </c>
      <c r="H8" s="30">
        <v>14400</v>
      </c>
      <c r="I8" s="30">
        <f t="shared" si="2"/>
        <v>0</v>
      </c>
      <c r="J8" s="30">
        <v>11700</v>
      </c>
      <c r="K8" s="30">
        <v>14400</v>
      </c>
      <c r="L8" s="30">
        <f t="shared" si="3"/>
        <v>2700</v>
      </c>
      <c r="M8" s="45">
        <f t="shared" si="4"/>
        <v>-11.165048543689322</v>
      </c>
    </row>
    <row r="9" spans="1:13" s="15" customFormat="1" ht="20.100000000000001" customHeight="1" x14ac:dyDescent="0.15">
      <c r="A9" s="27">
        <f t="shared" si="0"/>
        <v>5</v>
      </c>
      <c r="B9" s="71"/>
      <c r="C9" s="28" t="s">
        <v>119</v>
      </c>
      <c r="D9" s="28" t="s">
        <v>36</v>
      </c>
      <c r="E9" s="29">
        <v>6750</v>
      </c>
      <c r="F9" s="29">
        <f t="shared" si="1"/>
        <v>6975</v>
      </c>
      <c r="G9" s="30">
        <v>7500</v>
      </c>
      <c r="H9" s="30">
        <v>7500</v>
      </c>
      <c r="I9" s="30">
        <f t="shared" si="2"/>
        <v>0</v>
      </c>
      <c r="J9" s="30">
        <v>6900</v>
      </c>
      <c r="K9" s="30">
        <v>6000</v>
      </c>
      <c r="L9" s="30">
        <f>K9-J9</f>
        <v>-900</v>
      </c>
      <c r="M9" s="45">
        <f t="shared" si="4"/>
        <v>3.3333333333333335</v>
      </c>
    </row>
    <row r="10" spans="1:13" s="15" customFormat="1" ht="20.100000000000001" customHeight="1" x14ac:dyDescent="0.15">
      <c r="A10" s="27">
        <f t="shared" si="0"/>
        <v>6</v>
      </c>
      <c r="B10" s="71"/>
      <c r="C10" s="28" t="s">
        <v>120</v>
      </c>
      <c r="D10" s="28" t="s">
        <v>37</v>
      </c>
      <c r="E10" s="29">
        <v>3700</v>
      </c>
      <c r="F10" s="29">
        <f t="shared" si="1"/>
        <v>4225</v>
      </c>
      <c r="G10" s="30">
        <v>3500</v>
      </c>
      <c r="H10" s="30">
        <v>3500</v>
      </c>
      <c r="I10" s="30">
        <f t="shared" si="2"/>
        <v>0</v>
      </c>
      <c r="J10" s="30">
        <v>6000</v>
      </c>
      <c r="K10" s="30">
        <v>3900</v>
      </c>
      <c r="L10" s="30">
        <f t="shared" si="3"/>
        <v>-2100</v>
      </c>
      <c r="M10" s="45">
        <f t="shared" si="4"/>
        <v>14.189189189189189</v>
      </c>
    </row>
    <row r="11" spans="1:13" s="15" customFormat="1" ht="20.100000000000001" customHeight="1" x14ac:dyDescent="0.15">
      <c r="A11" s="27">
        <f t="shared" si="0"/>
        <v>7</v>
      </c>
      <c r="B11" s="71"/>
      <c r="C11" s="28" t="s">
        <v>32</v>
      </c>
      <c r="D11" s="28" t="s">
        <v>36</v>
      </c>
      <c r="E11" s="29">
        <v>4750</v>
      </c>
      <c r="F11" s="29">
        <f t="shared" si="1"/>
        <v>4600</v>
      </c>
      <c r="G11" s="30">
        <v>4500</v>
      </c>
      <c r="H11" s="30">
        <v>4500</v>
      </c>
      <c r="I11" s="30">
        <f t="shared" si="2"/>
        <v>0</v>
      </c>
      <c r="J11" s="30">
        <v>3900</v>
      </c>
      <c r="K11" s="30">
        <v>5500</v>
      </c>
      <c r="L11" s="30">
        <f t="shared" si="3"/>
        <v>1600</v>
      </c>
      <c r="M11" s="45">
        <f t="shared" si="4"/>
        <v>-3.1578947368421053</v>
      </c>
    </row>
    <row r="12" spans="1:13" s="15" customFormat="1" ht="20.100000000000001" customHeight="1" x14ac:dyDescent="0.15">
      <c r="A12" s="23">
        <f t="shared" si="0"/>
        <v>8</v>
      </c>
      <c r="B12" s="64" t="s">
        <v>46</v>
      </c>
      <c r="C12" s="24" t="s">
        <v>17</v>
      </c>
      <c r="D12" s="24" t="s">
        <v>38</v>
      </c>
      <c r="E12" s="25">
        <v>2212.5</v>
      </c>
      <c r="F12" s="25">
        <f t="shared" si="1"/>
        <v>2285</v>
      </c>
      <c r="G12" s="26">
        <v>2800</v>
      </c>
      <c r="H12" s="26">
        <v>2800</v>
      </c>
      <c r="I12" s="26">
        <f t="shared" si="2"/>
        <v>0</v>
      </c>
      <c r="J12" s="26">
        <v>1240</v>
      </c>
      <c r="K12" s="26">
        <v>2300</v>
      </c>
      <c r="L12" s="26">
        <f t="shared" si="3"/>
        <v>1060</v>
      </c>
      <c r="M12" s="45">
        <f t="shared" si="4"/>
        <v>3.2768361581920904</v>
      </c>
    </row>
    <row r="13" spans="1:13" s="15" customFormat="1" ht="20.100000000000001" customHeight="1" x14ac:dyDescent="0.15">
      <c r="A13" s="23">
        <f t="shared" si="0"/>
        <v>9</v>
      </c>
      <c r="B13" s="64"/>
      <c r="C13" s="24" t="s">
        <v>121</v>
      </c>
      <c r="D13" s="24" t="s">
        <v>39</v>
      </c>
      <c r="E13" s="25">
        <v>4675</v>
      </c>
      <c r="F13" s="25">
        <f t="shared" si="1"/>
        <v>5200</v>
      </c>
      <c r="G13" s="26">
        <v>5000</v>
      </c>
      <c r="H13" s="26">
        <v>5000</v>
      </c>
      <c r="I13" s="26">
        <f t="shared" si="2"/>
        <v>0</v>
      </c>
      <c r="J13" s="26">
        <v>3900</v>
      </c>
      <c r="K13" s="26">
        <v>6900</v>
      </c>
      <c r="L13" s="26">
        <f t="shared" si="3"/>
        <v>3000</v>
      </c>
      <c r="M13" s="45">
        <f t="shared" si="4"/>
        <v>11.229946524064172</v>
      </c>
    </row>
    <row r="14" spans="1:13" s="15" customFormat="1" ht="20.100000000000001" customHeight="1" x14ac:dyDescent="0.15">
      <c r="A14" s="23">
        <f t="shared" si="0"/>
        <v>10</v>
      </c>
      <c r="B14" s="64"/>
      <c r="C14" s="24" t="s">
        <v>122</v>
      </c>
      <c r="D14" s="24" t="s">
        <v>40</v>
      </c>
      <c r="E14" s="25">
        <v>3340</v>
      </c>
      <c r="F14" s="25">
        <f t="shared" si="1"/>
        <v>3135</v>
      </c>
      <c r="G14" s="26">
        <v>3500</v>
      </c>
      <c r="H14" s="26">
        <v>3500</v>
      </c>
      <c r="I14" s="26">
        <f t="shared" si="2"/>
        <v>0</v>
      </c>
      <c r="J14" s="26">
        <v>2860</v>
      </c>
      <c r="K14" s="26">
        <v>2680</v>
      </c>
      <c r="L14" s="26">
        <f t="shared" si="3"/>
        <v>-180</v>
      </c>
      <c r="M14" s="45">
        <f t="shared" si="4"/>
        <v>-6.137724550898203</v>
      </c>
    </row>
    <row r="15" spans="1:13" s="15" customFormat="1" ht="20.100000000000001" customHeight="1" x14ac:dyDescent="0.15">
      <c r="A15" s="31">
        <f t="shared" si="0"/>
        <v>11</v>
      </c>
      <c r="B15" s="59" t="s">
        <v>45</v>
      </c>
      <c r="C15" s="32" t="s">
        <v>123</v>
      </c>
      <c r="D15" s="32" t="s">
        <v>93</v>
      </c>
      <c r="E15" s="33">
        <v>48500</v>
      </c>
      <c r="F15" s="33">
        <f t="shared" si="1"/>
        <v>48500</v>
      </c>
      <c r="G15" s="34">
        <v>50000</v>
      </c>
      <c r="H15" s="34">
        <v>50000</v>
      </c>
      <c r="I15" s="34">
        <f t="shared" si="2"/>
        <v>0</v>
      </c>
      <c r="J15" s="34">
        <v>47000</v>
      </c>
      <c r="K15" s="34">
        <v>47000</v>
      </c>
      <c r="L15" s="34">
        <f t="shared" si="3"/>
        <v>0</v>
      </c>
      <c r="M15" s="45">
        <f t="shared" si="4"/>
        <v>0</v>
      </c>
    </row>
    <row r="16" spans="1:13" s="15" customFormat="1" ht="20.100000000000001" customHeight="1" x14ac:dyDescent="0.15">
      <c r="A16" s="31">
        <f t="shared" si="0"/>
        <v>12</v>
      </c>
      <c r="B16" s="60"/>
      <c r="C16" s="32" t="s">
        <v>41</v>
      </c>
      <c r="D16" s="32" t="s">
        <v>105</v>
      </c>
      <c r="E16" s="33">
        <v>52000</v>
      </c>
      <c r="F16" s="33">
        <f t="shared" si="1"/>
        <v>54500</v>
      </c>
      <c r="G16" s="34">
        <v>60000</v>
      </c>
      <c r="H16" s="34">
        <v>60000</v>
      </c>
      <c r="I16" s="34">
        <f t="shared" si="2"/>
        <v>0</v>
      </c>
      <c r="J16" s="34">
        <v>49000</v>
      </c>
      <c r="K16" s="34">
        <v>49000</v>
      </c>
      <c r="L16" s="34">
        <f t="shared" si="3"/>
        <v>0</v>
      </c>
      <c r="M16" s="45">
        <f t="shared" si="4"/>
        <v>4.8076923076923084</v>
      </c>
    </row>
    <row r="17" spans="1:13" s="15" customFormat="1" ht="20.100000000000001" customHeight="1" x14ac:dyDescent="0.15">
      <c r="A17" s="31">
        <f t="shared" si="0"/>
        <v>13</v>
      </c>
      <c r="B17" s="60"/>
      <c r="C17" s="32" t="s">
        <v>124</v>
      </c>
      <c r="D17" s="32" t="s">
        <v>61</v>
      </c>
      <c r="E17" s="33">
        <v>1825</v>
      </c>
      <c r="F17" s="33">
        <f t="shared" si="1"/>
        <v>1825</v>
      </c>
      <c r="G17" s="34">
        <v>1800</v>
      </c>
      <c r="H17" s="34">
        <v>1800</v>
      </c>
      <c r="I17" s="34">
        <f t="shared" si="2"/>
        <v>0</v>
      </c>
      <c r="J17" s="34">
        <v>1850</v>
      </c>
      <c r="K17" s="34">
        <v>1850</v>
      </c>
      <c r="L17" s="34">
        <f t="shared" si="3"/>
        <v>0</v>
      </c>
      <c r="M17" s="45">
        <f t="shared" si="4"/>
        <v>0</v>
      </c>
    </row>
    <row r="18" spans="1:13" s="15" customFormat="1" ht="20.100000000000001" customHeight="1" x14ac:dyDescent="0.15">
      <c r="A18" s="31">
        <f t="shared" si="0"/>
        <v>14</v>
      </c>
      <c r="B18" s="60"/>
      <c r="C18" s="32" t="s">
        <v>42</v>
      </c>
      <c r="D18" s="32" t="s">
        <v>62</v>
      </c>
      <c r="E18" s="33">
        <v>2325</v>
      </c>
      <c r="F18" s="33">
        <f t="shared" si="1"/>
        <v>2325</v>
      </c>
      <c r="G18" s="34">
        <v>2500</v>
      </c>
      <c r="H18" s="34">
        <v>2500</v>
      </c>
      <c r="I18" s="34">
        <f t="shared" si="2"/>
        <v>0</v>
      </c>
      <c r="J18" s="34">
        <v>2150</v>
      </c>
      <c r="K18" s="34">
        <v>2150</v>
      </c>
      <c r="L18" s="34">
        <f t="shared" si="3"/>
        <v>0</v>
      </c>
      <c r="M18" s="45">
        <f t="shared" si="4"/>
        <v>0</v>
      </c>
    </row>
    <row r="19" spans="1:13" s="15" customFormat="1" ht="20.100000000000001" customHeight="1" x14ac:dyDescent="0.15">
      <c r="A19" s="31">
        <f t="shared" si="0"/>
        <v>15</v>
      </c>
      <c r="B19" s="60"/>
      <c r="C19" s="32" t="s">
        <v>20</v>
      </c>
      <c r="D19" s="35" t="s">
        <v>63</v>
      </c>
      <c r="E19" s="33">
        <v>8950</v>
      </c>
      <c r="F19" s="33">
        <f t="shared" si="1"/>
        <v>8435</v>
      </c>
      <c r="G19" s="34">
        <v>9500</v>
      </c>
      <c r="H19" s="34">
        <v>9500</v>
      </c>
      <c r="I19" s="34">
        <f t="shared" si="2"/>
        <v>0</v>
      </c>
      <c r="J19" s="34">
        <v>6990</v>
      </c>
      <c r="K19" s="34">
        <v>7750</v>
      </c>
      <c r="L19" s="34">
        <f t="shared" si="3"/>
        <v>760</v>
      </c>
      <c r="M19" s="45">
        <f t="shared" si="4"/>
        <v>-5.7541899441340787</v>
      </c>
    </row>
    <row r="20" spans="1:13" s="15" customFormat="1" ht="20.100000000000001" customHeight="1" x14ac:dyDescent="0.15">
      <c r="A20" s="31">
        <f t="shared" si="0"/>
        <v>16</v>
      </c>
      <c r="B20" s="60"/>
      <c r="C20" s="32" t="s">
        <v>125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60"/>
      <c r="C21" s="32" t="s">
        <v>126</v>
      </c>
      <c r="D21" s="32" t="s">
        <v>65</v>
      </c>
      <c r="E21" s="33">
        <v>1495</v>
      </c>
      <c r="F21" s="33">
        <f t="shared" si="1"/>
        <v>2445</v>
      </c>
      <c r="G21" s="34">
        <v>3500</v>
      </c>
      <c r="H21" s="34">
        <v>3500</v>
      </c>
      <c r="I21" s="34">
        <f t="shared" si="2"/>
        <v>0</v>
      </c>
      <c r="J21" s="34">
        <v>1390</v>
      </c>
      <c r="K21" s="34">
        <v>1390</v>
      </c>
      <c r="L21" s="34">
        <f t="shared" si="3"/>
        <v>0</v>
      </c>
      <c r="M21" s="45">
        <f t="shared" si="4"/>
        <v>63.545150501672239</v>
      </c>
    </row>
    <row r="22" spans="1:13" s="15" customFormat="1" ht="20.100000000000001" customHeight="1" x14ac:dyDescent="0.15">
      <c r="A22" s="31">
        <f t="shared" si="0"/>
        <v>18</v>
      </c>
      <c r="B22" s="60"/>
      <c r="C22" s="32" t="s">
        <v>127</v>
      </c>
      <c r="D22" s="32" t="s">
        <v>66</v>
      </c>
      <c r="E22" s="33">
        <v>8200</v>
      </c>
      <c r="F22" s="33">
        <f t="shared" si="1"/>
        <v>8350</v>
      </c>
      <c r="G22" s="34">
        <v>8800</v>
      </c>
      <c r="H22" s="34">
        <v>8800</v>
      </c>
      <c r="I22" s="34">
        <f t="shared" si="2"/>
        <v>0</v>
      </c>
      <c r="J22" s="34">
        <v>7900</v>
      </c>
      <c r="K22" s="34">
        <v>7900</v>
      </c>
      <c r="L22" s="34">
        <f t="shared" si="3"/>
        <v>0</v>
      </c>
      <c r="M22" s="45">
        <f t="shared" si="4"/>
        <v>1.8292682926829267</v>
      </c>
    </row>
    <row r="23" spans="1:13" s="15" customFormat="1" ht="20.100000000000001" customHeight="1" x14ac:dyDescent="0.15">
      <c r="A23" s="31">
        <f t="shared" si="0"/>
        <v>19</v>
      </c>
      <c r="B23" s="60"/>
      <c r="C23" s="32" t="s">
        <v>128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60"/>
      <c r="C24" s="32" t="s">
        <v>21</v>
      </c>
      <c r="D24" s="32" t="s">
        <v>68</v>
      </c>
      <c r="E24" s="33">
        <v>20975</v>
      </c>
      <c r="F24" s="33">
        <f t="shared" si="1"/>
        <v>21100</v>
      </c>
      <c r="G24" s="34">
        <v>23000</v>
      </c>
      <c r="H24" s="34">
        <v>23000</v>
      </c>
      <c r="I24" s="34">
        <f t="shared" si="2"/>
        <v>0</v>
      </c>
      <c r="J24" s="34">
        <v>18900</v>
      </c>
      <c r="K24" s="34">
        <v>19500</v>
      </c>
      <c r="L24" s="34">
        <f t="shared" si="3"/>
        <v>600</v>
      </c>
      <c r="M24" s="45">
        <f t="shared" si="4"/>
        <v>0.59594755661501786</v>
      </c>
    </row>
    <row r="25" spans="1:13" s="15" customFormat="1" ht="20.100000000000001" customHeight="1" x14ac:dyDescent="0.15">
      <c r="A25" s="31">
        <f t="shared" si="0"/>
        <v>21</v>
      </c>
      <c r="B25" s="60"/>
      <c r="C25" s="32" t="s">
        <v>43</v>
      </c>
      <c r="D25" s="35" t="s">
        <v>69</v>
      </c>
      <c r="E25" s="33">
        <v>6367.5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-2.0023557126030624</v>
      </c>
    </row>
    <row r="26" spans="1:13" s="15" customFormat="1" ht="20.100000000000001" customHeight="1" x14ac:dyDescent="0.15">
      <c r="A26" s="31">
        <f t="shared" si="0"/>
        <v>22</v>
      </c>
      <c r="B26" s="61"/>
      <c r="C26" s="32" t="s">
        <v>44</v>
      </c>
      <c r="D26" s="35" t="s">
        <v>70</v>
      </c>
      <c r="E26" s="33">
        <v>8000</v>
      </c>
      <c r="F26" s="33">
        <f t="shared" si="1"/>
        <v>8000</v>
      </c>
      <c r="G26" s="34">
        <v>9000</v>
      </c>
      <c r="H26" s="34">
        <v>9000</v>
      </c>
      <c r="I26" s="34">
        <f t="shared" si="2"/>
        <v>0</v>
      </c>
      <c r="J26" s="34">
        <v>7000</v>
      </c>
      <c r="K26" s="34">
        <v>7000</v>
      </c>
      <c r="L26" s="34">
        <f t="shared" si="3"/>
        <v>0</v>
      </c>
      <c r="M26" s="45">
        <f t="shared" si="4"/>
        <v>0</v>
      </c>
    </row>
    <row r="27" spans="1:13" s="15" customFormat="1" ht="20.25" customHeight="1" x14ac:dyDescent="0.15">
      <c r="A27" s="40">
        <f t="shared" si="0"/>
        <v>23</v>
      </c>
      <c r="B27" s="62" t="s">
        <v>52</v>
      </c>
      <c r="C27" s="41" t="s">
        <v>2</v>
      </c>
      <c r="D27" s="41" t="s">
        <v>4</v>
      </c>
      <c r="E27" s="42">
        <v>8000</v>
      </c>
      <c r="F27" s="42">
        <f t="shared" si="1"/>
        <v>8000</v>
      </c>
      <c r="G27" s="43">
        <v>8000</v>
      </c>
      <c r="H27" s="43">
        <v>8000</v>
      </c>
      <c r="I27" s="43">
        <f t="shared" si="2"/>
        <v>0</v>
      </c>
      <c r="J27" s="43">
        <v>8000</v>
      </c>
      <c r="K27" s="43">
        <v>8000</v>
      </c>
      <c r="L27" s="43">
        <f t="shared" si="3"/>
        <v>0</v>
      </c>
      <c r="M27" s="45">
        <f t="shared" si="4"/>
        <v>0</v>
      </c>
    </row>
    <row r="28" spans="1:13" s="15" customFormat="1" ht="20.100000000000001" customHeight="1" x14ac:dyDescent="0.15">
      <c r="A28" s="40">
        <f t="shared" si="0"/>
        <v>24</v>
      </c>
      <c r="B28" s="63"/>
      <c r="C28" s="41" t="s">
        <v>129</v>
      </c>
      <c r="D28" s="41" t="s">
        <v>4</v>
      </c>
      <c r="E28" s="42">
        <v>9000</v>
      </c>
      <c r="F28" s="42">
        <f t="shared" si="1"/>
        <v>9500</v>
      </c>
      <c r="G28" s="43">
        <v>9000</v>
      </c>
      <c r="H28" s="43">
        <v>9000</v>
      </c>
      <c r="I28" s="43">
        <f t="shared" si="2"/>
        <v>0</v>
      </c>
      <c r="J28" s="43">
        <v>10000</v>
      </c>
      <c r="K28" s="43">
        <v>10000</v>
      </c>
      <c r="L28" s="43">
        <f t="shared" si="3"/>
        <v>0</v>
      </c>
      <c r="M28" s="45">
        <f t="shared" si="4"/>
        <v>5.5555555555555554</v>
      </c>
    </row>
    <row r="29" spans="1:13" s="15" customFormat="1" ht="20.100000000000001" customHeight="1" x14ac:dyDescent="0.15">
      <c r="A29" s="40">
        <f t="shared" si="0"/>
        <v>25</v>
      </c>
      <c r="B29" s="63"/>
      <c r="C29" s="41" t="s">
        <v>47</v>
      </c>
      <c r="D29" s="41" t="s">
        <v>4</v>
      </c>
      <c r="E29" s="42">
        <v>8000</v>
      </c>
      <c r="F29" s="42">
        <f t="shared" si="1"/>
        <v>7500</v>
      </c>
      <c r="G29" s="43">
        <v>7000</v>
      </c>
      <c r="H29" s="43">
        <v>7000</v>
      </c>
      <c r="I29" s="43">
        <f t="shared" si="2"/>
        <v>0</v>
      </c>
      <c r="J29" s="43">
        <v>8000</v>
      </c>
      <c r="K29" s="43">
        <v>8000</v>
      </c>
      <c r="L29" s="43">
        <f t="shared" si="3"/>
        <v>0</v>
      </c>
      <c r="M29" s="45">
        <f t="shared" si="4"/>
        <v>-6.25</v>
      </c>
    </row>
    <row r="30" spans="1:13" s="15" customFormat="1" ht="20.100000000000001" customHeight="1" x14ac:dyDescent="0.15">
      <c r="A30" s="40">
        <f t="shared" si="0"/>
        <v>26</v>
      </c>
      <c r="B30" s="63"/>
      <c r="C30" s="41" t="s">
        <v>3</v>
      </c>
      <c r="D30" s="41" t="s">
        <v>1</v>
      </c>
      <c r="E30" s="42">
        <v>12000</v>
      </c>
      <c r="F30" s="42">
        <f t="shared" si="1"/>
        <v>10000</v>
      </c>
      <c r="G30" s="43">
        <v>8000</v>
      </c>
      <c r="H30" s="43">
        <v>8000</v>
      </c>
      <c r="I30" s="43">
        <f t="shared" si="2"/>
        <v>0</v>
      </c>
      <c r="J30" s="43">
        <v>12000</v>
      </c>
      <c r="K30" s="43">
        <v>12000</v>
      </c>
      <c r="L30" s="43">
        <f t="shared" si="3"/>
        <v>0</v>
      </c>
      <c r="M30" s="45">
        <f t="shared" si="4"/>
        <v>-16.666666666666664</v>
      </c>
    </row>
    <row r="31" spans="1:13" s="15" customFormat="1" ht="20.100000000000001" customHeight="1" x14ac:dyDescent="0.15">
      <c r="A31" s="40">
        <f t="shared" si="0"/>
        <v>27</v>
      </c>
      <c r="B31" s="63"/>
      <c r="C31" s="41" t="s">
        <v>48</v>
      </c>
      <c r="D31" s="41" t="s">
        <v>1</v>
      </c>
      <c r="E31" s="42">
        <v>15500</v>
      </c>
      <c r="F31" s="42">
        <f t="shared" si="1"/>
        <v>15000</v>
      </c>
      <c r="G31" s="43">
        <v>15000</v>
      </c>
      <c r="H31" s="43">
        <v>15000</v>
      </c>
      <c r="I31" s="43">
        <f t="shared" si="2"/>
        <v>0</v>
      </c>
      <c r="J31" s="43">
        <v>15000</v>
      </c>
      <c r="K31" s="43">
        <v>15000</v>
      </c>
      <c r="L31" s="43">
        <f t="shared" si="3"/>
        <v>0</v>
      </c>
      <c r="M31" s="45">
        <f t="shared" si="4"/>
        <v>-3.225806451612903</v>
      </c>
    </row>
    <row r="32" spans="1:13" s="15" customFormat="1" ht="20.100000000000001" customHeight="1" x14ac:dyDescent="0.15">
      <c r="A32" s="40">
        <f t="shared" si="0"/>
        <v>28</v>
      </c>
      <c r="B32" s="63"/>
      <c r="C32" s="41" t="s">
        <v>49</v>
      </c>
      <c r="D32" s="41" t="s">
        <v>1</v>
      </c>
      <c r="E32" s="42">
        <v>8500</v>
      </c>
      <c r="F32" s="42">
        <f t="shared" si="1"/>
        <v>8000</v>
      </c>
      <c r="G32" s="43">
        <v>8000</v>
      </c>
      <c r="H32" s="43">
        <v>8000</v>
      </c>
      <c r="I32" s="43">
        <f t="shared" si="2"/>
        <v>0</v>
      </c>
      <c r="J32" s="43">
        <v>8000</v>
      </c>
      <c r="K32" s="43">
        <v>8000</v>
      </c>
      <c r="L32" s="43">
        <f t="shared" si="3"/>
        <v>0</v>
      </c>
      <c r="M32" s="45">
        <f t="shared" si="4"/>
        <v>-5.8823529411764701</v>
      </c>
    </row>
    <row r="33" spans="1:13" s="15" customFormat="1" ht="20.100000000000001" customHeight="1" x14ac:dyDescent="0.15">
      <c r="A33" s="40">
        <f t="shared" si="0"/>
        <v>29</v>
      </c>
      <c r="B33" s="63"/>
      <c r="C33" s="41" t="s">
        <v>50</v>
      </c>
      <c r="D33" s="41" t="s">
        <v>1</v>
      </c>
      <c r="E33" s="42">
        <v>8500</v>
      </c>
      <c r="F33" s="42">
        <f t="shared" si="1"/>
        <v>8000</v>
      </c>
      <c r="G33" s="43">
        <v>8000</v>
      </c>
      <c r="H33" s="43">
        <v>8000</v>
      </c>
      <c r="I33" s="43">
        <f t="shared" si="2"/>
        <v>0</v>
      </c>
      <c r="J33" s="43">
        <v>8000</v>
      </c>
      <c r="K33" s="43">
        <v>8000</v>
      </c>
      <c r="L33" s="43">
        <f t="shared" si="3"/>
        <v>0</v>
      </c>
      <c r="M33" s="45">
        <f t="shared" si="4"/>
        <v>-5.8823529411764701</v>
      </c>
    </row>
    <row r="34" spans="1:13" s="15" customFormat="1" ht="20.100000000000001" customHeight="1" x14ac:dyDescent="0.15">
      <c r="A34" s="40">
        <f t="shared" si="0"/>
        <v>30</v>
      </c>
      <c r="B34" s="63"/>
      <c r="C34" s="41" t="s">
        <v>94</v>
      </c>
      <c r="D34" s="41" t="s">
        <v>4</v>
      </c>
      <c r="E34" s="42">
        <v>12000</v>
      </c>
      <c r="F34" s="42">
        <f t="shared" si="1"/>
        <v>11500</v>
      </c>
      <c r="G34" s="43">
        <v>8000</v>
      </c>
      <c r="H34" s="43">
        <v>8000</v>
      </c>
      <c r="I34" s="43">
        <f t="shared" si="2"/>
        <v>0</v>
      </c>
      <c r="J34" s="43">
        <v>15000</v>
      </c>
      <c r="K34" s="43">
        <v>15000</v>
      </c>
      <c r="L34" s="43">
        <f t="shared" si="3"/>
        <v>0</v>
      </c>
      <c r="M34" s="45">
        <f t="shared" si="4"/>
        <v>-4.1666666666666661</v>
      </c>
    </row>
    <row r="35" spans="1:13" s="15" customFormat="1" ht="20.100000000000001" customHeight="1" x14ac:dyDescent="0.15">
      <c r="A35" s="40">
        <f t="shared" si="0"/>
        <v>31</v>
      </c>
      <c r="B35" s="63"/>
      <c r="C35" s="41" t="s">
        <v>95</v>
      </c>
      <c r="D35" s="41" t="s">
        <v>4</v>
      </c>
      <c r="E35" s="42">
        <v>23000</v>
      </c>
      <c r="F35" s="42">
        <f t="shared" si="1"/>
        <v>26500</v>
      </c>
      <c r="G35" s="43">
        <v>28000</v>
      </c>
      <c r="H35" s="43">
        <v>28000</v>
      </c>
      <c r="I35" s="43">
        <f t="shared" si="2"/>
        <v>0</v>
      </c>
      <c r="J35" s="43">
        <v>25000</v>
      </c>
      <c r="K35" s="43">
        <v>25000</v>
      </c>
      <c r="L35" s="43">
        <f t="shared" si="3"/>
        <v>0</v>
      </c>
      <c r="M35" s="45">
        <f t="shared" si="4"/>
        <v>15.217391304347828</v>
      </c>
    </row>
    <row r="36" spans="1:13" s="15" customFormat="1" ht="20.100000000000001" customHeight="1" x14ac:dyDescent="0.15">
      <c r="A36" s="40">
        <f t="shared" si="0"/>
        <v>32</v>
      </c>
      <c r="B36" s="63"/>
      <c r="C36" s="41" t="s">
        <v>96</v>
      </c>
      <c r="D36" s="41" t="s">
        <v>71</v>
      </c>
      <c r="E36" s="42">
        <v>12500</v>
      </c>
      <c r="F36" s="42">
        <f t="shared" si="1"/>
        <v>12000</v>
      </c>
      <c r="G36" s="43">
        <v>12000</v>
      </c>
      <c r="H36" s="43">
        <v>12000</v>
      </c>
      <c r="I36" s="43">
        <f t="shared" si="2"/>
        <v>0</v>
      </c>
      <c r="J36" s="43">
        <v>12000</v>
      </c>
      <c r="K36" s="43">
        <v>12000</v>
      </c>
      <c r="L36" s="43">
        <f t="shared" si="3"/>
        <v>0</v>
      </c>
      <c r="M36" s="45">
        <f t="shared" si="4"/>
        <v>-4</v>
      </c>
    </row>
    <row r="37" spans="1:13" s="15" customFormat="1" ht="20.100000000000001" customHeight="1" x14ac:dyDescent="0.15">
      <c r="A37" s="40">
        <f t="shared" si="0"/>
        <v>33</v>
      </c>
      <c r="B37" s="63"/>
      <c r="C37" s="41" t="s">
        <v>97</v>
      </c>
      <c r="D37" s="41" t="s">
        <v>71</v>
      </c>
      <c r="E37" s="42">
        <v>13000</v>
      </c>
      <c r="F37" s="42">
        <f t="shared" si="1"/>
        <v>13000</v>
      </c>
      <c r="G37" s="43">
        <v>12000</v>
      </c>
      <c r="H37" s="43">
        <v>12000</v>
      </c>
      <c r="I37" s="43">
        <f t="shared" si="2"/>
        <v>0</v>
      </c>
      <c r="J37" s="43">
        <v>14000</v>
      </c>
      <c r="K37" s="43">
        <v>14000</v>
      </c>
      <c r="L37" s="43">
        <f t="shared" si="3"/>
        <v>0</v>
      </c>
      <c r="M37" s="45">
        <f t="shared" si="4"/>
        <v>0</v>
      </c>
    </row>
    <row r="38" spans="1:13" s="15" customFormat="1" ht="20.100000000000001" customHeight="1" x14ac:dyDescent="0.15">
      <c r="A38" s="40">
        <f t="shared" si="0"/>
        <v>34</v>
      </c>
      <c r="B38" s="63"/>
      <c r="C38" s="41" t="s">
        <v>5</v>
      </c>
      <c r="D38" s="41" t="s">
        <v>4</v>
      </c>
      <c r="E38" s="42">
        <v>5250</v>
      </c>
      <c r="F38" s="42">
        <f t="shared" si="1"/>
        <v>6000</v>
      </c>
      <c r="G38" s="43">
        <v>6000</v>
      </c>
      <c r="H38" s="43">
        <v>6000</v>
      </c>
      <c r="I38" s="43">
        <f t="shared" si="2"/>
        <v>0</v>
      </c>
      <c r="J38" s="43">
        <v>6000</v>
      </c>
      <c r="K38" s="43">
        <v>6000</v>
      </c>
      <c r="L38" s="43">
        <f t="shared" si="3"/>
        <v>0</v>
      </c>
      <c r="M38" s="45">
        <f t="shared" si="4"/>
        <v>14.285714285714285</v>
      </c>
    </row>
    <row r="39" spans="1:13" s="15" customFormat="1" ht="20.100000000000001" customHeight="1" x14ac:dyDescent="0.15">
      <c r="A39" s="40">
        <f t="shared" si="0"/>
        <v>35</v>
      </c>
      <c r="B39" s="63"/>
      <c r="C39" s="41" t="s">
        <v>130</v>
      </c>
      <c r="D39" s="41" t="s">
        <v>4</v>
      </c>
      <c r="E39" s="42">
        <v>6750</v>
      </c>
      <c r="F39" s="42">
        <f t="shared" si="1"/>
        <v>6750</v>
      </c>
      <c r="G39" s="43">
        <v>6500</v>
      </c>
      <c r="H39" s="43">
        <v>6500</v>
      </c>
      <c r="I39" s="43">
        <f t="shared" si="2"/>
        <v>0</v>
      </c>
      <c r="J39" s="43">
        <v>7000</v>
      </c>
      <c r="K39" s="43">
        <v>7000</v>
      </c>
      <c r="L39" s="43">
        <f t="shared" si="3"/>
        <v>0</v>
      </c>
      <c r="M39" s="45">
        <f t="shared" si="4"/>
        <v>0</v>
      </c>
    </row>
    <row r="40" spans="1:13" s="15" customFormat="1" ht="20.100000000000001" customHeight="1" x14ac:dyDescent="0.15">
      <c r="A40" s="40">
        <f t="shared" si="0"/>
        <v>36</v>
      </c>
      <c r="B40" s="63"/>
      <c r="C40" s="41" t="s">
        <v>6</v>
      </c>
      <c r="D40" s="41" t="s">
        <v>73</v>
      </c>
      <c r="E40" s="42">
        <v>19500</v>
      </c>
      <c r="F40" s="42">
        <f t="shared" si="1"/>
        <v>22000</v>
      </c>
      <c r="G40" s="43">
        <v>22000</v>
      </c>
      <c r="H40" s="43">
        <v>22000</v>
      </c>
      <c r="I40" s="43">
        <f t="shared" si="2"/>
        <v>0</v>
      </c>
      <c r="J40" s="43">
        <v>22000</v>
      </c>
      <c r="K40" s="43">
        <v>22000</v>
      </c>
      <c r="L40" s="43">
        <f t="shared" si="3"/>
        <v>0</v>
      </c>
      <c r="M40" s="45">
        <f t="shared" si="4"/>
        <v>12.820512820512819</v>
      </c>
    </row>
    <row r="41" spans="1:13" s="15" customFormat="1" ht="20.100000000000001" customHeight="1" x14ac:dyDescent="0.15">
      <c r="A41" s="40">
        <f t="shared" si="0"/>
        <v>37</v>
      </c>
      <c r="B41" s="63"/>
      <c r="C41" s="41" t="s">
        <v>7</v>
      </c>
      <c r="D41" s="41" t="s">
        <v>4</v>
      </c>
      <c r="E41" s="42">
        <v>9250</v>
      </c>
      <c r="F41" s="42">
        <f t="shared" si="1"/>
        <v>9950</v>
      </c>
      <c r="G41" s="43">
        <v>10000</v>
      </c>
      <c r="H41" s="43">
        <v>10000</v>
      </c>
      <c r="I41" s="43">
        <f t="shared" si="2"/>
        <v>0</v>
      </c>
      <c r="J41" s="43">
        <v>9900</v>
      </c>
      <c r="K41" s="43">
        <v>9900</v>
      </c>
      <c r="L41" s="43">
        <f t="shared" si="3"/>
        <v>0</v>
      </c>
      <c r="M41" s="45">
        <f t="shared" si="4"/>
        <v>7.5675675675675684</v>
      </c>
    </row>
    <row r="42" spans="1:13" s="15" customFormat="1" ht="20.100000000000001" customHeight="1" x14ac:dyDescent="0.15">
      <c r="A42" s="40">
        <f t="shared" si="0"/>
        <v>38</v>
      </c>
      <c r="B42" s="63"/>
      <c r="C42" s="41" t="s">
        <v>51</v>
      </c>
      <c r="D42" s="41" t="s">
        <v>4</v>
      </c>
      <c r="E42" s="42">
        <v>15250</v>
      </c>
      <c r="F42" s="42">
        <f t="shared" si="1"/>
        <v>15250</v>
      </c>
      <c r="G42" s="43">
        <v>15500</v>
      </c>
      <c r="H42" s="43">
        <v>15500</v>
      </c>
      <c r="I42" s="43">
        <f t="shared" si="2"/>
        <v>0</v>
      </c>
      <c r="J42" s="43">
        <v>15000</v>
      </c>
      <c r="K42" s="43">
        <v>15000</v>
      </c>
      <c r="L42" s="43">
        <f t="shared" si="3"/>
        <v>0</v>
      </c>
      <c r="M42" s="45">
        <f t="shared" si="4"/>
        <v>0</v>
      </c>
    </row>
    <row r="43" spans="1:13" s="15" customFormat="1" ht="20.100000000000001" customHeight="1" x14ac:dyDescent="0.15">
      <c r="A43" s="40">
        <f t="shared" si="0"/>
        <v>39</v>
      </c>
      <c r="B43" s="63"/>
      <c r="C43" s="41" t="s">
        <v>8</v>
      </c>
      <c r="D43" s="41" t="s">
        <v>9</v>
      </c>
      <c r="E43" s="42">
        <v>17000</v>
      </c>
      <c r="F43" s="42">
        <f t="shared" si="1"/>
        <v>18000</v>
      </c>
      <c r="G43" s="43">
        <v>19000</v>
      </c>
      <c r="H43" s="43">
        <v>19000</v>
      </c>
      <c r="I43" s="43">
        <f t="shared" si="2"/>
        <v>0</v>
      </c>
      <c r="J43" s="43">
        <v>17000</v>
      </c>
      <c r="K43" s="43">
        <v>17000</v>
      </c>
      <c r="L43" s="43">
        <f t="shared" si="3"/>
        <v>0</v>
      </c>
      <c r="M43" s="45">
        <f t="shared" si="4"/>
        <v>5.8823529411764701</v>
      </c>
    </row>
    <row r="44" spans="1:13" s="15" customFormat="1" ht="20.100000000000001" customHeight="1" x14ac:dyDescent="0.15">
      <c r="A44" s="40">
        <f t="shared" si="0"/>
        <v>40</v>
      </c>
      <c r="B44" s="63"/>
      <c r="C44" s="41" t="s">
        <v>10</v>
      </c>
      <c r="D44" s="41" t="s">
        <v>74</v>
      </c>
      <c r="E44" s="42">
        <v>4600</v>
      </c>
      <c r="F44" s="42">
        <f t="shared" si="1"/>
        <v>4200</v>
      </c>
      <c r="G44" s="43">
        <v>4500</v>
      </c>
      <c r="H44" s="43">
        <v>4500</v>
      </c>
      <c r="I44" s="43">
        <f t="shared" si="2"/>
        <v>0</v>
      </c>
      <c r="J44" s="43">
        <v>3900</v>
      </c>
      <c r="K44" s="43">
        <v>3900</v>
      </c>
      <c r="L44" s="43">
        <f t="shared" si="3"/>
        <v>0</v>
      </c>
      <c r="M44" s="45">
        <f t="shared" si="4"/>
        <v>-8.695652173913043</v>
      </c>
    </row>
    <row r="45" spans="1:13" s="15" customFormat="1" ht="20.100000000000001" customHeight="1" x14ac:dyDescent="0.15">
      <c r="A45" s="40">
        <f t="shared" si="0"/>
        <v>41</v>
      </c>
      <c r="B45" s="63"/>
      <c r="C45" s="41" t="s">
        <v>131</v>
      </c>
      <c r="D45" s="41" t="s">
        <v>136</v>
      </c>
      <c r="E45" s="42">
        <v>20000</v>
      </c>
      <c r="F45" s="42">
        <f t="shared" si="1"/>
        <v>17950</v>
      </c>
      <c r="G45" s="43">
        <v>19000</v>
      </c>
      <c r="H45" s="43">
        <v>19000</v>
      </c>
      <c r="I45" s="43">
        <f t="shared" si="2"/>
        <v>0</v>
      </c>
      <c r="J45" s="43">
        <v>16900</v>
      </c>
      <c r="K45" s="43">
        <v>16900</v>
      </c>
      <c r="L45" s="43">
        <f t="shared" si="3"/>
        <v>0</v>
      </c>
      <c r="M45" s="45">
        <f t="shared" si="4"/>
        <v>-10.25</v>
      </c>
    </row>
    <row r="46" spans="1:13" s="15" customFormat="1" ht="20.100000000000001" customHeight="1" x14ac:dyDescent="0.15">
      <c r="A46" s="40">
        <f t="shared" si="0"/>
        <v>42</v>
      </c>
      <c r="B46" s="63"/>
      <c r="C46" s="41" t="s">
        <v>11</v>
      </c>
      <c r="D46" s="41" t="s">
        <v>4</v>
      </c>
      <c r="E46" s="42">
        <v>7000</v>
      </c>
      <c r="F46" s="42">
        <f t="shared" si="1"/>
        <v>6500</v>
      </c>
      <c r="G46" s="43">
        <v>7000</v>
      </c>
      <c r="H46" s="43">
        <v>7000</v>
      </c>
      <c r="I46" s="43">
        <f t="shared" si="2"/>
        <v>0</v>
      </c>
      <c r="J46" s="43">
        <v>6000</v>
      </c>
      <c r="K46" s="43">
        <v>6000</v>
      </c>
      <c r="L46" s="43">
        <f t="shared" si="3"/>
        <v>0</v>
      </c>
      <c r="M46" s="45">
        <f t="shared" si="4"/>
        <v>-7.1428571428571423</v>
      </c>
    </row>
    <row r="47" spans="1:13" s="15" customFormat="1" ht="20.100000000000001" customHeight="1" x14ac:dyDescent="0.15">
      <c r="A47" s="40">
        <f t="shared" si="0"/>
        <v>43</v>
      </c>
      <c r="B47" s="63"/>
      <c r="C47" s="41" t="s">
        <v>12</v>
      </c>
      <c r="D47" s="41" t="s">
        <v>4</v>
      </c>
      <c r="E47" s="42">
        <v>3500</v>
      </c>
      <c r="F47" s="42">
        <f t="shared" si="1"/>
        <v>3500</v>
      </c>
      <c r="G47" s="43">
        <v>3500</v>
      </c>
      <c r="H47" s="43">
        <v>3500</v>
      </c>
      <c r="I47" s="43">
        <f t="shared" si="2"/>
        <v>0</v>
      </c>
      <c r="J47" s="43">
        <v>3500</v>
      </c>
      <c r="K47" s="43">
        <v>3500</v>
      </c>
      <c r="L47" s="43">
        <f t="shared" si="3"/>
        <v>0</v>
      </c>
      <c r="M47" s="45">
        <f t="shared" si="4"/>
        <v>0</v>
      </c>
    </row>
    <row r="48" spans="1:13" s="15" customFormat="1" ht="20.100000000000001" customHeight="1" x14ac:dyDescent="0.15">
      <c r="A48" s="40">
        <f t="shared" si="0"/>
        <v>44</v>
      </c>
      <c r="B48" s="63"/>
      <c r="C48" s="41" t="s">
        <v>132</v>
      </c>
      <c r="D48" s="41" t="s">
        <v>72</v>
      </c>
      <c r="E48" s="42">
        <v>5000</v>
      </c>
      <c r="F48" s="42">
        <f t="shared" si="1"/>
        <v>6000</v>
      </c>
      <c r="G48" s="43">
        <v>5000</v>
      </c>
      <c r="H48" s="43">
        <v>5000</v>
      </c>
      <c r="I48" s="43">
        <f t="shared" si="2"/>
        <v>0</v>
      </c>
      <c r="J48" s="43">
        <v>7000</v>
      </c>
      <c r="K48" s="43">
        <v>7000</v>
      </c>
      <c r="L48" s="43">
        <f t="shared" si="3"/>
        <v>0</v>
      </c>
      <c r="M48" s="45">
        <f t="shared" si="4"/>
        <v>20</v>
      </c>
    </row>
    <row r="49" spans="1:13" s="15" customFormat="1" ht="20.100000000000001" customHeight="1" x14ac:dyDescent="0.15">
      <c r="A49" s="36">
        <f t="shared" si="0"/>
        <v>45</v>
      </c>
      <c r="B49" s="69" t="s">
        <v>114</v>
      </c>
      <c r="C49" s="37" t="s">
        <v>133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9"/>
      <c r="C50" s="37" t="s">
        <v>53</v>
      </c>
      <c r="D50" s="37" t="s">
        <v>76</v>
      </c>
      <c r="E50" s="38">
        <v>3500</v>
      </c>
      <c r="F50" s="38">
        <f t="shared" si="1"/>
        <v>3500</v>
      </c>
      <c r="G50" s="39">
        <v>3500</v>
      </c>
      <c r="H50" s="39">
        <v>3500</v>
      </c>
      <c r="I50" s="39">
        <f t="shared" si="2"/>
        <v>0</v>
      </c>
      <c r="J50" s="39">
        <v>3500</v>
      </c>
      <c r="K50" s="39">
        <v>3500</v>
      </c>
      <c r="L50" s="39">
        <f t="shared" si="3"/>
        <v>0</v>
      </c>
      <c r="M50" s="45">
        <f t="shared" si="4"/>
        <v>0</v>
      </c>
    </row>
    <row r="51" spans="1:13" s="15" customFormat="1" ht="20.100000000000001" customHeight="1" x14ac:dyDescent="0.15">
      <c r="A51" s="36">
        <f t="shared" si="0"/>
        <v>47</v>
      </c>
      <c r="B51" s="69"/>
      <c r="C51" s="37" t="s">
        <v>54</v>
      </c>
      <c r="D51" s="37" t="s">
        <v>77</v>
      </c>
      <c r="E51" s="38">
        <v>8500</v>
      </c>
      <c r="F51" s="38">
        <f t="shared" si="1"/>
        <v>8500</v>
      </c>
      <c r="G51" s="39">
        <v>8000</v>
      </c>
      <c r="H51" s="39">
        <v>8000</v>
      </c>
      <c r="I51" s="39">
        <f t="shared" si="2"/>
        <v>0</v>
      </c>
      <c r="J51" s="39">
        <v>9000</v>
      </c>
      <c r="K51" s="39">
        <v>9000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9"/>
      <c r="C52" s="37" t="s">
        <v>60</v>
      </c>
      <c r="D52" s="37" t="s">
        <v>84</v>
      </c>
      <c r="E52" s="38">
        <v>3000</v>
      </c>
      <c r="F52" s="38">
        <f t="shared" si="1"/>
        <v>3000</v>
      </c>
      <c r="G52" s="39">
        <v>3000</v>
      </c>
      <c r="H52" s="39">
        <v>3000</v>
      </c>
      <c r="I52" s="39">
        <f t="shared" si="2"/>
        <v>0</v>
      </c>
      <c r="J52" s="39">
        <v>3000</v>
      </c>
      <c r="K52" s="39">
        <v>3000</v>
      </c>
      <c r="L52" s="39">
        <f t="shared" si="3"/>
        <v>0</v>
      </c>
      <c r="M52" s="45">
        <f t="shared" si="4"/>
        <v>0</v>
      </c>
    </row>
    <row r="53" spans="1:13" s="15" customFormat="1" ht="20.100000000000001" customHeight="1" x14ac:dyDescent="0.15">
      <c r="A53" s="36">
        <f t="shared" si="0"/>
        <v>49</v>
      </c>
      <c r="B53" s="69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9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9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9"/>
      <c r="C56" s="37" t="s">
        <v>134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9"/>
      <c r="C57" s="37" t="s">
        <v>57</v>
      </c>
      <c r="D57" s="37" t="s">
        <v>78</v>
      </c>
      <c r="E57" s="38">
        <v>10500</v>
      </c>
      <c r="F57" s="38">
        <f t="shared" si="1"/>
        <v>10500</v>
      </c>
      <c r="G57" s="39">
        <v>12000</v>
      </c>
      <c r="H57" s="39">
        <v>12000</v>
      </c>
      <c r="I57" s="39">
        <f t="shared" si="2"/>
        <v>0</v>
      </c>
      <c r="J57" s="39">
        <v>9000</v>
      </c>
      <c r="K57" s="39">
        <v>9000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9"/>
      <c r="C58" s="37" t="s">
        <v>98</v>
      </c>
      <c r="D58" s="37" t="s">
        <v>14</v>
      </c>
      <c r="E58" s="38">
        <v>300</v>
      </c>
      <c r="F58" s="38">
        <f t="shared" si="1"/>
        <v>300</v>
      </c>
      <c r="G58" s="39">
        <v>300</v>
      </c>
      <c r="H58" s="39">
        <v>300</v>
      </c>
      <c r="I58" s="39">
        <f t="shared" si="2"/>
        <v>0</v>
      </c>
      <c r="J58" s="39">
        <v>300</v>
      </c>
      <c r="K58" s="39">
        <v>300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9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6">
        <v>56</v>
      </c>
      <c r="B60" s="69"/>
      <c r="C60" s="66" t="s">
        <v>59</v>
      </c>
      <c r="D60" s="37" t="s">
        <v>80</v>
      </c>
      <c r="E60" s="38">
        <v>11000</v>
      </c>
      <c r="F60" s="38">
        <f t="shared" si="1"/>
        <v>11000</v>
      </c>
      <c r="G60" s="39">
        <v>12000</v>
      </c>
      <c r="H60" s="39">
        <v>12000</v>
      </c>
      <c r="I60" s="39">
        <f t="shared" si="2"/>
        <v>0</v>
      </c>
      <c r="J60" s="39">
        <v>10000</v>
      </c>
      <c r="K60" s="39">
        <v>10000</v>
      </c>
      <c r="L60" s="39">
        <f t="shared" si="3"/>
        <v>0</v>
      </c>
      <c r="M60" s="45">
        <f t="shared" si="4"/>
        <v>0</v>
      </c>
    </row>
    <row r="61" spans="1:13" s="15" customFormat="1" ht="20.100000000000001" customHeight="1" x14ac:dyDescent="0.15">
      <c r="A61" s="57"/>
      <c r="B61" s="69"/>
      <c r="C61" s="67"/>
      <c r="D61" s="37" t="s">
        <v>81</v>
      </c>
      <c r="E61" s="38">
        <v>13500</v>
      </c>
      <c r="F61" s="38">
        <f t="shared" si="1"/>
        <v>13500</v>
      </c>
      <c r="G61" s="39">
        <v>15000</v>
      </c>
      <c r="H61" s="39">
        <v>15000</v>
      </c>
      <c r="I61" s="39">
        <f t="shared" si="2"/>
        <v>0</v>
      </c>
      <c r="J61" s="39">
        <v>12000</v>
      </c>
      <c r="K61" s="39">
        <v>12000</v>
      </c>
      <c r="L61" s="39">
        <f t="shared" si="3"/>
        <v>0</v>
      </c>
      <c r="M61" s="45">
        <f t="shared" si="4"/>
        <v>0</v>
      </c>
    </row>
    <row r="62" spans="1:13" s="15" customFormat="1" ht="20.100000000000001" customHeight="1" x14ac:dyDescent="0.15">
      <c r="A62" s="58"/>
      <c r="B62" s="69"/>
      <c r="C62" s="68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9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9"/>
      <c r="C64" s="37" t="s">
        <v>0</v>
      </c>
      <c r="D64" s="37" t="s">
        <v>83</v>
      </c>
      <c r="E64" s="38">
        <v>6500</v>
      </c>
      <c r="F64" s="38">
        <f t="shared" si="1"/>
        <v>6500</v>
      </c>
      <c r="G64" s="39">
        <v>7000</v>
      </c>
      <c r="H64" s="39">
        <v>7000</v>
      </c>
      <c r="I64" s="39">
        <f t="shared" si="2"/>
        <v>0</v>
      </c>
      <c r="J64" s="39">
        <v>6000</v>
      </c>
      <c r="K64" s="39">
        <v>6000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9"/>
      <c r="C65" s="37" t="s">
        <v>101</v>
      </c>
      <c r="D65" s="37" t="s">
        <v>102</v>
      </c>
      <c r="E65" s="38">
        <v>3500</v>
      </c>
      <c r="F65" s="38">
        <f t="shared" si="1"/>
        <v>3500</v>
      </c>
      <c r="G65" s="39">
        <v>3500</v>
      </c>
      <c r="H65" s="39">
        <v>3500</v>
      </c>
      <c r="I65" s="39">
        <f t="shared" si="2"/>
        <v>0</v>
      </c>
      <c r="J65" s="39">
        <v>3500</v>
      </c>
      <c r="K65" s="39">
        <v>3500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9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 t="shared" ref="M66:M68" si="5">IFERROR(((F66-E66)/E66*100),"")</f>
        <v>0</v>
      </c>
    </row>
    <row r="67" spans="1:13" s="15" customFormat="1" ht="20.100000000000001" customHeight="1" x14ac:dyDescent="0.15">
      <c r="A67" s="36">
        <v>61</v>
      </c>
      <c r="B67" s="69"/>
      <c r="C67" s="37" t="s">
        <v>22</v>
      </c>
      <c r="D67" s="37" t="s">
        <v>85</v>
      </c>
      <c r="E67" s="38">
        <v>1625</v>
      </c>
      <c r="F67" s="38">
        <f t="shared" si="1"/>
        <v>1561.25</v>
      </c>
      <c r="G67" s="39">
        <v>1605</v>
      </c>
      <c r="H67" s="39">
        <v>1580</v>
      </c>
      <c r="I67" s="39">
        <f t="shared" si="2"/>
        <v>-25</v>
      </c>
      <c r="J67" s="39">
        <v>1540</v>
      </c>
      <c r="K67" s="39">
        <v>1520</v>
      </c>
      <c r="L67" s="39">
        <f t="shared" si="3"/>
        <v>-20</v>
      </c>
      <c r="M67" s="45">
        <f t="shared" si="5"/>
        <v>-3.9230769230769229</v>
      </c>
    </row>
    <row r="68" spans="1:13" s="15" customFormat="1" ht="20.100000000000001" customHeight="1" x14ac:dyDescent="0.15">
      <c r="A68" s="36">
        <v>62</v>
      </c>
      <c r="B68" s="69"/>
      <c r="C68" s="37" t="s">
        <v>23</v>
      </c>
      <c r="D68" s="37" t="s">
        <v>86</v>
      </c>
      <c r="E68" s="38">
        <v>46750</v>
      </c>
      <c r="F68" s="38">
        <f t="shared" si="1"/>
        <v>46000</v>
      </c>
      <c r="G68" s="39">
        <v>46000</v>
      </c>
      <c r="H68" s="39">
        <v>46000</v>
      </c>
      <c r="I68" s="39">
        <f t="shared" si="2"/>
        <v>0</v>
      </c>
      <c r="J68" s="39">
        <v>47000</v>
      </c>
      <c r="K68" s="39">
        <v>45000</v>
      </c>
      <c r="L68" s="39">
        <f t="shared" si="3"/>
        <v>-2000</v>
      </c>
      <c r="M68" s="45">
        <f t="shared" si="5"/>
        <v>-1.6042780748663104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60:A62"/>
    <mergeCell ref="B15:B26"/>
    <mergeCell ref="B27:B48"/>
    <mergeCell ref="B12:B14"/>
    <mergeCell ref="E3:E4"/>
    <mergeCell ref="B3:B4"/>
    <mergeCell ref="C60:C62"/>
    <mergeCell ref="B49:B68"/>
    <mergeCell ref="B6:B11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66:A68 A7:A60">
    <cfRule type="cellIs" dxfId="26" priority="10" stopIfTrue="1" operator="equal">
      <formula>OR($I5,$L5)&lt;0</formula>
    </cfRule>
    <cfRule type="cellIs" dxfId="25" priority="11" stopIfTrue="1" operator="equal">
      <formula>OR($I5,$L5)&gt;0</formula>
    </cfRule>
  </conditionalFormatting>
  <conditionalFormatting sqref="C34:F36 C38:F41 C44:F45 C52:F52 C58:F58 C66:C68 C63:F65 C5:C60 D5:F68">
    <cfRule type="expression" dxfId="24" priority="12" stopIfTrue="1">
      <formula>$M5&lt;0</formula>
    </cfRule>
    <cfRule type="expression" dxfId="23" priority="13" stopIfTrue="1">
      <formula>$M5&gt;0</formula>
    </cfRule>
    <cfRule type="expression" dxfId="22" priority="14" stopIfTrue="1">
      <formula>$M5=0</formula>
    </cfRule>
  </conditionalFormatting>
  <conditionalFormatting sqref="B49">
    <cfRule type="cellIs" dxfId="21" priority="15" stopIfTrue="1" operator="equal">
      <formula>OR(#REF!,#REF!)&lt;0</formula>
    </cfRule>
    <cfRule type="cellIs" dxfId="20" priority="16" stopIfTrue="1" operator="equal">
      <formula>OR(#REF!,#REF!)&gt;0</formula>
    </cfRule>
  </conditionalFormatting>
  <conditionalFormatting sqref="G5:I68">
    <cfRule type="expression" dxfId="19" priority="17" stopIfTrue="1">
      <formula>$I5&lt;0</formula>
    </cfRule>
    <cfRule type="expression" dxfId="18" priority="18" stopIfTrue="1">
      <formula>$I5&gt;0</formula>
    </cfRule>
    <cfRule type="expression" dxfId="17" priority="19" stopIfTrue="1">
      <formula>$I5=0</formula>
    </cfRule>
  </conditionalFormatting>
  <conditionalFormatting sqref="J5:L68">
    <cfRule type="expression" dxfId="16" priority="20" stopIfTrue="1">
      <formula>$L5&lt;0</formula>
    </cfRule>
    <cfRule type="expression" dxfId="15" priority="21" stopIfTrue="1">
      <formula>$L5&gt;0</formula>
    </cfRule>
    <cfRule type="expression" dxfId="14" priority="22" stopIfTrue="1">
      <formula>$L5=0</formula>
    </cfRule>
  </conditionalFormatting>
  <conditionalFormatting sqref="M5:M68">
    <cfRule type="cellIs" dxfId="13" priority="23" stopIfTrue="1" operator="greaterThan">
      <formula>0</formula>
    </cfRule>
    <cfRule type="cellIs" dxfId="12" priority="24" stopIfTrue="1" operator="lessThan">
      <formula>0</formula>
    </cfRule>
  </conditionalFormatting>
  <conditionalFormatting sqref="A63:A65">
    <cfRule type="cellIs" dxfId="11" priority="8" stopIfTrue="1" operator="equal">
      <formula>OR($I63,$L63)&lt;0</formula>
    </cfRule>
    <cfRule type="cellIs" dxfId="10" priority="9" stopIfTrue="1" operator="equal">
      <formula>OR($I63,$L63)&gt;0</formula>
    </cfRule>
  </conditionalFormatting>
  <conditionalFormatting sqref="A64:A65">
    <cfRule type="cellIs" dxfId="9" priority="6" stopIfTrue="1" operator="equal">
      <formula>OR($I64,$L64)&lt;0</formula>
    </cfRule>
    <cfRule type="cellIs" dxfId="8" priority="7" stopIfTrue="1" operator="equal">
      <formula>OR($I64,$L64)&gt;0</formula>
    </cfRule>
  </conditionalFormatting>
  <conditionalFormatting sqref="A65">
    <cfRule type="cellIs" dxfId="7" priority="4" stopIfTrue="1" operator="equal">
      <formula>OR($I65,$L65)&lt;0</formula>
    </cfRule>
    <cfRule type="cellIs" dxfId="6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17" sqref="B17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2023-07-05T08:00:29Z</dcterms:modified>
</cp:coreProperties>
</file>