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E7442F50-8230-4E93-B58F-AA3A28BA233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물가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5" i="1"/>
  <c r="M50" i="1" l="1"/>
  <c r="L6" i="1" l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5" i="1"/>
</calcChain>
</file>

<file path=xl/sharedStrings.xml><?xml version="1.0" encoding="utf-8"?>
<sst xmlns="http://schemas.openxmlformats.org/spreadsheetml/2006/main" count="149" uniqueCount="130">
  <si>
    <t>연번</t>
    <phoneticPr fontId="1" type="noConversion"/>
  </si>
  <si>
    <t>구분</t>
    <phoneticPr fontId="1" type="noConversion"/>
  </si>
  <si>
    <t>품명</t>
    <phoneticPr fontId="1" type="noConversion"/>
  </si>
  <si>
    <t>규격및단위</t>
    <phoneticPr fontId="1" type="noConversion"/>
  </si>
  <si>
    <t>지난달
평균</t>
    <phoneticPr fontId="1" type="noConversion"/>
  </si>
  <si>
    <t>이번달
평균</t>
    <phoneticPr fontId="1" type="noConversion"/>
  </si>
  <si>
    <t>1. 전통시장</t>
    <phoneticPr fontId="1" type="noConversion"/>
  </si>
  <si>
    <t>둘째주
(A)</t>
    <phoneticPr fontId="1" type="noConversion"/>
  </si>
  <si>
    <t>넷째주
(B)</t>
    <phoneticPr fontId="1" type="noConversion"/>
  </si>
  <si>
    <t>변동가(B-A)</t>
    <phoneticPr fontId="1" type="noConversion"/>
  </si>
  <si>
    <t>② 하나로마트(일반시장)</t>
    <phoneticPr fontId="1" type="noConversion"/>
  </si>
  <si>
    <t>둘째주
(C)</t>
    <phoneticPr fontId="1" type="noConversion"/>
  </si>
  <si>
    <t>넷째주
(D)</t>
    <phoneticPr fontId="1" type="noConversion"/>
  </si>
  <si>
    <t>변동가(D-C)</t>
    <phoneticPr fontId="1" type="noConversion"/>
  </si>
  <si>
    <t>지난달대비
등락률(%)</t>
    <phoneticPr fontId="1" type="noConversion"/>
  </si>
  <si>
    <t>곡물류(1)</t>
    <phoneticPr fontId="1" type="noConversion"/>
  </si>
  <si>
    <t>쌀</t>
  </si>
  <si>
    <t>달걀</t>
  </si>
  <si>
    <t>쇠고기</t>
  </si>
  <si>
    <t>돼지고기</t>
  </si>
  <si>
    <t>조기(중국)</t>
  </si>
  <si>
    <t>명태</t>
  </si>
  <si>
    <t>물오징어</t>
  </si>
  <si>
    <t>무</t>
  </si>
  <si>
    <t>배추</t>
  </si>
  <si>
    <t>양파</t>
  </si>
  <si>
    <t>사과</t>
  </si>
  <si>
    <t>배</t>
  </si>
  <si>
    <t>우유</t>
  </si>
  <si>
    <t>백설탕</t>
  </si>
  <si>
    <t>식용유</t>
  </si>
  <si>
    <t>라면</t>
  </si>
  <si>
    <t>소주</t>
  </si>
  <si>
    <t>샴푸</t>
  </si>
  <si>
    <t>치약</t>
  </si>
  <si>
    <t>화장지</t>
  </si>
  <si>
    <t>주방세제</t>
  </si>
  <si>
    <t>가루비누</t>
  </si>
  <si>
    <t>설렁탕</t>
  </si>
  <si>
    <t>냉면</t>
  </si>
  <si>
    <t>비빔밥</t>
  </si>
  <si>
    <t>갈비탕</t>
  </si>
  <si>
    <t>삼계탕</t>
  </si>
  <si>
    <t>김치찌개백반</t>
  </si>
  <si>
    <t>된장찌개백반</t>
  </si>
  <si>
    <t>불고기</t>
  </si>
  <si>
    <t>쇠고기(외식)</t>
  </si>
  <si>
    <t>돼지갈비(외식)</t>
  </si>
  <si>
    <t>삼겹살(외식)</t>
  </si>
  <si>
    <t>자장면</t>
  </si>
  <si>
    <t>짬뽕</t>
  </si>
  <si>
    <t>탕수육</t>
  </si>
  <si>
    <t>돈까스</t>
  </si>
  <si>
    <t>생선초밥</t>
  </si>
  <si>
    <t>튀김닭</t>
  </si>
  <si>
    <t>햄버거</t>
  </si>
  <si>
    <t>피자</t>
  </si>
  <si>
    <t>칼국수</t>
  </si>
  <si>
    <t>조리라면</t>
  </si>
  <si>
    <t>김밥</t>
  </si>
  <si>
    <t>커피</t>
  </si>
  <si>
    <t>국산차</t>
  </si>
  <si>
    <t>세탁료(드라이)</t>
  </si>
  <si>
    <t>의복수선료</t>
  </si>
  <si>
    <t>PC방이용료</t>
  </si>
  <si>
    <t>노래방이용료</t>
  </si>
  <si>
    <t>당구장이용료</t>
  </si>
  <si>
    <t>택배수수료</t>
  </si>
  <si>
    <t>사진촬영료</t>
  </si>
  <si>
    <t>사진인화료</t>
  </si>
  <si>
    <t>이용료(성인)</t>
  </si>
  <si>
    <t>미용료(성인)</t>
  </si>
  <si>
    <t>숙박료(여관)</t>
  </si>
  <si>
    <t>목욕료</t>
  </si>
  <si>
    <t>볼링장이용료</t>
  </si>
  <si>
    <t>골프연습장이용료</t>
  </si>
  <si>
    <t>휘발유</t>
  </si>
  <si>
    <t>LPG</t>
  </si>
  <si>
    <t>일반미상품(20kg)</t>
  </si>
  <si>
    <t>인삼달걀 10개</t>
  </si>
  <si>
    <t>한우, 우둔600g</t>
  </si>
  <si>
    <t>생삼겹 600g</t>
  </si>
  <si>
    <t>25Cm</t>
  </si>
  <si>
    <t>40Cm</t>
  </si>
  <si>
    <t>상품 1개</t>
  </si>
  <si>
    <t>상품 1포기</t>
  </si>
  <si>
    <t>상품 1kg</t>
  </si>
  <si>
    <t>부사상품 5kg</t>
  </si>
  <si>
    <t>신고상품 7.5kg</t>
  </si>
  <si>
    <t>서울우유 500ml</t>
  </si>
  <si>
    <t>제일제당 1kg</t>
  </si>
  <si>
    <t>백설콩기름
플라스틱 1.8L</t>
  </si>
  <si>
    <t>신라면 1개</t>
  </si>
  <si>
    <t>참이슬 360ml</t>
  </si>
  <si>
    <t>LG엘라스틴 600g</t>
  </si>
  <si>
    <t>죽염 170g</t>
  </si>
  <si>
    <t>깨끗한나라 24롤</t>
  </si>
  <si>
    <t>자연퐁
플라스틱 1kg</t>
  </si>
  <si>
    <t>슈퍼타이 리필
비닐팩 5kg</t>
  </si>
  <si>
    <t>1인분</t>
  </si>
  <si>
    <t>1인분(200g)</t>
  </si>
  <si>
    <t>1그릇(중)</t>
  </si>
  <si>
    <t>1마리</t>
  </si>
  <si>
    <t>불고기버거</t>
  </si>
  <si>
    <t>기본피자(중)</t>
  </si>
  <si>
    <t>1인분(2줄)</t>
  </si>
  <si>
    <t>다방 1잔</t>
  </si>
  <si>
    <t>다방 인삼차</t>
  </si>
  <si>
    <t>양복 1벌</t>
  </si>
  <si>
    <t>바지밑단줄임</t>
  </si>
  <si>
    <t>1시간</t>
  </si>
  <si>
    <t>기본</t>
  </si>
  <si>
    <t>여권사진</t>
  </si>
  <si>
    <t>조발</t>
  </si>
  <si>
    <t>드라이</t>
  </si>
  <si>
    <t>커트</t>
  </si>
  <si>
    <t>파마</t>
  </si>
  <si>
    <t>1인</t>
  </si>
  <si>
    <t>성인</t>
  </si>
  <si>
    <t>주간 1인</t>
  </si>
  <si>
    <t>1개월</t>
  </si>
  <si>
    <t>1L</t>
  </si>
  <si>
    <t>가정용 20kg</t>
  </si>
  <si>
    <t>축
수
산
물
류
(6)</t>
    <phoneticPr fontId="1" type="noConversion"/>
  </si>
  <si>
    <t>채
소
류
(3)</t>
    <phoneticPr fontId="1" type="noConversion"/>
  </si>
  <si>
    <t>과실
및
공산
품류
(12)</t>
    <phoneticPr fontId="1" type="noConversion"/>
  </si>
  <si>
    <t>외
식
비
(22)</t>
    <phoneticPr fontId="1" type="noConversion"/>
  </si>
  <si>
    <t>개인
서비스
요금
(18)</t>
    <phoneticPr fontId="1" type="noConversion"/>
  </si>
  <si>
    <r>
      <rPr>
        <b/>
        <sz val="11"/>
        <color rgb="FFFF0000"/>
        <rFont val="맑은 고딕"/>
        <family val="3"/>
        <charset val="129"/>
        <scheme val="minor"/>
      </rPr>
      <t>* 적색은 상승률,</t>
    </r>
    <r>
      <rPr>
        <b/>
        <sz val="11"/>
        <color theme="1"/>
        <rFont val="맑은 고딕"/>
        <family val="3"/>
        <charset val="129"/>
        <scheme val="minor"/>
      </rPr>
      <t xml:space="preserve"> </t>
    </r>
    <r>
      <rPr>
        <b/>
        <sz val="11"/>
        <color rgb="FF0000FF"/>
        <rFont val="맑은 고딕"/>
        <family val="3"/>
        <charset val="129"/>
        <scheme val="minor"/>
      </rPr>
      <t>파란색은 하락률</t>
    </r>
    <phoneticPr fontId="1" type="noConversion"/>
  </si>
  <si>
    <t>2025년 1월 물가동향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</si>
</sst>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);[Red]\(#,##0\)"/>
    <numFmt numFmtId="177" formatCode="_-* #,##0.0_-;\-* #,##0.0_-;_-* &quot;-&quot;_-;_-@_-"/>
  </numFmts>
  <fonts count="1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20"/>
      <color theme="1"/>
      <name val="HY헤드라인M"/>
      <family val="1"/>
      <charset val="129"/>
    </font>
    <font>
      <b/>
      <sz val="11"/>
      <color rgb="FFFF0000"/>
      <name val="맑은 고딕"/>
      <family val="3"/>
      <charset val="129"/>
      <scheme val="minor"/>
    </font>
    <font>
      <b/>
      <sz val="11"/>
      <color rgb="FF0000FF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</font>
    <font>
      <b/>
      <sz val="8"/>
      <color theme="1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D9D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EBF7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 shrinkToFit="1"/>
    </xf>
    <xf numFmtId="0" fontId="4" fillId="3" borderId="1" xfId="0" applyFont="1" applyFill="1" applyBorder="1" applyAlignment="1">
      <alignment horizontal="center" vertical="center" shrinkToFit="1"/>
    </xf>
    <xf numFmtId="176" fontId="5" fillId="3" borderId="1" xfId="0" applyNumberFormat="1" applyFont="1" applyFill="1" applyBorder="1">
      <alignment vertical="center"/>
    </xf>
    <xf numFmtId="0" fontId="0" fillId="5" borderId="1" xfId="0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shrinkToFit="1"/>
    </xf>
    <xf numFmtId="176" fontId="5" fillId="5" borderId="1" xfId="0" applyNumberFormat="1" applyFont="1" applyFill="1" applyBorder="1">
      <alignment vertical="center"/>
    </xf>
    <xf numFmtId="0" fontId="0" fillId="6" borderId="1" xfId="0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shrinkToFit="1"/>
    </xf>
    <xf numFmtId="176" fontId="5" fillId="6" borderId="1" xfId="0" applyNumberFormat="1" applyFont="1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shrinkToFit="1"/>
    </xf>
    <xf numFmtId="176" fontId="5" fillId="4" borderId="1" xfId="0" applyNumberFormat="1" applyFont="1" applyFill="1" applyBorder="1">
      <alignment vertical="center"/>
    </xf>
    <xf numFmtId="0" fontId="4" fillId="4" borderId="1" xfId="0" applyFont="1" applyFill="1" applyBorder="1" applyAlignment="1">
      <alignment horizontal="center" vertical="center" wrapText="1" shrinkToFit="1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176" fontId="5" fillId="2" borderId="1" xfId="0" applyNumberFormat="1" applyFont="1" applyFill="1" applyBorder="1">
      <alignment vertical="center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6" fontId="4" fillId="3" borderId="1" xfId="0" applyNumberFormat="1" applyFont="1" applyFill="1" applyBorder="1">
      <alignment vertical="center"/>
    </xf>
    <xf numFmtId="41" fontId="4" fillId="3" borderId="1" xfId="0" applyNumberFormat="1" applyFont="1" applyFill="1" applyBorder="1">
      <alignment vertical="center"/>
    </xf>
    <xf numFmtId="176" fontId="4" fillId="5" borderId="1" xfId="0" applyNumberFormat="1" applyFont="1" applyFill="1" applyBorder="1">
      <alignment vertical="center"/>
    </xf>
    <xf numFmtId="41" fontId="4" fillId="5" borderId="1" xfId="0" applyNumberFormat="1" applyFont="1" applyFill="1" applyBorder="1">
      <alignment vertical="center"/>
    </xf>
    <xf numFmtId="176" fontId="4" fillId="6" borderId="1" xfId="0" applyNumberFormat="1" applyFont="1" applyFill="1" applyBorder="1">
      <alignment vertical="center"/>
    </xf>
    <xf numFmtId="41" fontId="4" fillId="6" borderId="1" xfId="0" applyNumberFormat="1" applyFont="1" applyFill="1" applyBorder="1">
      <alignment vertical="center"/>
    </xf>
    <xf numFmtId="176" fontId="4" fillId="4" borderId="1" xfId="0" applyNumberFormat="1" applyFont="1" applyFill="1" applyBorder="1">
      <alignment vertical="center"/>
    </xf>
    <xf numFmtId="41" fontId="4" fillId="4" borderId="1" xfId="0" applyNumberFormat="1" applyFont="1" applyFill="1" applyBorder="1">
      <alignment vertical="center"/>
    </xf>
    <xf numFmtId="176" fontId="4" fillId="2" borderId="1" xfId="0" applyNumberFormat="1" applyFont="1" applyFill="1" applyBorder="1">
      <alignment vertical="center"/>
    </xf>
    <xf numFmtId="41" fontId="4" fillId="2" borderId="1" xfId="0" applyNumberFormat="1" applyFont="1" applyFill="1" applyBorder="1">
      <alignment vertical="center"/>
    </xf>
    <xf numFmtId="177" fontId="4" fillId="0" borderId="1" xfId="0" applyNumberFormat="1" applyFont="1" applyBorder="1">
      <alignment vertical="center"/>
    </xf>
    <xf numFmtId="0" fontId="0" fillId="7" borderId="1" xfId="0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shrinkToFit="1"/>
    </xf>
    <xf numFmtId="176" fontId="5" fillId="7" borderId="1" xfId="0" applyNumberFormat="1" applyFont="1" applyFill="1" applyBorder="1">
      <alignment vertical="center"/>
    </xf>
    <xf numFmtId="176" fontId="4" fillId="7" borderId="1" xfId="0" applyNumberFormat="1" applyFont="1" applyFill="1" applyBorder="1">
      <alignment vertical="center"/>
    </xf>
    <xf numFmtId="41" fontId="4" fillId="7" borderId="1" xfId="0" applyNumberFormat="1" applyFont="1" applyFill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</cellXfs>
  <cellStyles count="1">
    <cellStyle name="표준" xfId="0" builtinId="0"/>
  </cellStyles>
  <dxfs count="7">
    <dxf>
      <font>
        <b/>
        <i val="0"/>
        <color rgb="FF0000FF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auto="1"/>
      </font>
    </dxf>
    <dxf>
      <font>
        <color rgb="FFFF0000"/>
      </font>
    </dxf>
    <dxf>
      <font>
        <color rgb="FF0000FF"/>
      </font>
    </dxf>
    <dxf>
      <font>
        <color rgb="FF0000FF"/>
      </font>
    </dxf>
    <dxf>
      <font>
        <color rgb="FF9C0006"/>
      </font>
    </dxf>
  </dxfs>
  <tableStyles count="0" defaultTableStyle="TableStyleMedium2" defaultPivotStyle="PivotStyleLight16"/>
  <colors>
    <mruColors>
      <color rgb="FFDDEBF7"/>
      <color rgb="FFEEDDFF"/>
      <color rgb="FFFFD9D9"/>
      <color rgb="FFFFCC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8"/>
  <sheetViews>
    <sheetView tabSelected="1" view="pageBreakPreview" zoomScaleNormal="100" zoomScaleSheetLayoutView="100" workbookViewId="0">
      <pane ySplit="4" topLeftCell="A62" activePane="bottomLeft" state="frozen"/>
      <selection pane="bottomLeft" activeCell="G49" sqref="G49"/>
    </sheetView>
  </sheetViews>
  <sheetFormatPr defaultRowHeight="16.5" x14ac:dyDescent="0.3"/>
  <cols>
    <col min="1" max="1" width="4.875" customWidth="1"/>
    <col min="2" max="2" width="6.875" customWidth="1"/>
    <col min="4" max="4" width="10.375" customWidth="1"/>
    <col min="10" max="10" width="7.625" bestFit="1" customWidth="1"/>
  </cols>
  <sheetData>
    <row r="1" spans="1:13" ht="33.75" customHeight="1" x14ac:dyDescent="0.3">
      <c r="A1" s="36" t="s">
        <v>129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 ht="18" customHeight="1" x14ac:dyDescent="0.3">
      <c r="A2" s="37" t="s">
        <v>128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ht="23.25" customHeight="1" x14ac:dyDescent="0.3">
      <c r="A3" s="43" t="s">
        <v>0</v>
      </c>
      <c r="B3" s="43" t="s">
        <v>1</v>
      </c>
      <c r="C3" s="43" t="s">
        <v>2</v>
      </c>
      <c r="D3" s="43" t="s">
        <v>3</v>
      </c>
      <c r="E3" s="41" t="s">
        <v>4</v>
      </c>
      <c r="F3" s="41" t="s">
        <v>5</v>
      </c>
      <c r="G3" s="39" t="s">
        <v>6</v>
      </c>
      <c r="H3" s="39"/>
      <c r="I3" s="39"/>
      <c r="J3" s="40" t="s">
        <v>10</v>
      </c>
      <c r="K3" s="40"/>
      <c r="L3" s="40"/>
      <c r="M3" s="41" t="s">
        <v>14</v>
      </c>
    </row>
    <row r="4" spans="1:13" ht="26.25" customHeight="1" x14ac:dyDescent="0.3">
      <c r="A4" s="43"/>
      <c r="B4" s="43"/>
      <c r="C4" s="43"/>
      <c r="D4" s="43"/>
      <c r="E4" s="41"/>
      <c r="F4" s="41"/>
      <c r="G4" s="18" t="s">
        <v>7</v>
      </c>
      <c r="H4" s="18" t="s">
        <v>8</v>
      </c>
      <c r="I4" s="19" t="s">
        <v>9</v>
      </c>
      <c r="J4" s="18" t="s">
        <v>11</v>
      </c>
      <c r="K4" s="18" t="s">
        <v>12</v>
      </c>
      <c r="L4" s="19" t="s">
        <v>13</v>
      </c>
      <c r="M4" s="41"/>
    </row>
    <row r="5" spans="1:13" ht="24.95" customHeight="1" x14ac:dyDescent="0.3">
      <c r="A5" s="1">
        <v>1</v>
      </c>
      <c r="B5" s="2" t="s">
        <v>15</v>
      </c>
      <c r="C5" s="3" t="s">
        <v>16</v>
      </c>
      <c r="D5" s="3" t="s">
        <v>78</v>
      </c>
      <c r="E5" s="4">
        <v>57250</v>
      </c>
      <c r="F5" s="4">
        <f>(G5+H5+J5+K5)/4</f>
        <v>57750</v>
      </c>
      <c r="G5" s="20">
        <v>56000</v>
      </c>
      <c r="H5" s="20">
        <v>54000</v>
      </c>
      <c r="I5" s="21">
        <f>H5-G5</f>
        <v>-2000</v>
      </c>
      <c r="J5" s="20">
        <v>60500</v>
      </c>
      <c r="K5" s="20">
        <v>60500</v>
      </c>
      <c r="L5" s="21">
        <f>K5-J5</f>
        <v>0</v>
      </c>
      <c r="M5" s="30">
        <f>IFERROR(((F5-E5)/E5*100),"")</f>
        <v>0.87336244541484709</v>
      </c>
    </row>
    <row r="6" spans="1:13" ht="24.95" customHeight="1" x14ac:dyDescent="0.3">
      <c r="A6" s="5">
        <v>2</v>
      </c>
      <c r="B6" s="45" t="s">
        <v>123</v>
      </c>
      <c r="C6" s="6" t="s">
        <v>17</v>
      </c>
      <c r="D6" s="6" t="s">
        <v>79</v>
      </c>
      <c r="E6" s="7">
        <v>3925</v>
      </c>
      <c r="F6" s="4">
        <f t="shared" ref="F6:F68" si="0">(G6+H6+J6+K6)/4</f>
        <v>3825</v>
      </c>
      <c r="G6" s="22">
        <v>4200</v>
      </c>
      <c r="H6" s="22">
        <v>4200</v>
      </c>
      <c r="I6" s="23">
        <f t="shared" ref="I6:I68" si="1">H6-G6</f>
        <v>0</v>
      </c>
      <c r="J6" s="22">
        <v>3450</v>
      </c>
      <c r="K6" s="22">
        <v>3450</v>
      </c>
      <c r="L6" s="23">
        <f t="shared" ref="L6:L68" si="2">K6-J6</f>
        <v>0</v>
      </c>
      <c r="M6" s="30">
        <f t="shared" ref="M6:M68" si="3">IFERROR(((F6-E6)/E6*100),"")</f>
        <v>-2.547770700636943</v>
      </c>
    </row>
    <row r="7" spans="1:13" ht="24.95" customHeight="1" x14ac:dyDescent="0.3">
      <c r="A7" s="5">
        <v>3</v>
      </c>
      <c r="B7" s="46"/>
      <c r="C7" s="6" t="s">
        <v>18</v>
      </c>
      <c r="D7" s="6" t="s">
        <v>80</v>
      </c>
      <c r="E7" s="7">
        <v>32000</v>
      </c>
      <c r="F7" s="4">
        <f t="shared" si="0"/>
        <v>32500</v>
      </c>
      <c r="G7" s="22">
        <v>38000</v>
      </c>
      <c r="H7" s="22">
        <v>38000</v>
      </c>
      <c r="I7" s="23">
        <f t="shared" si="1"/>
        <v>0</v>
      </c>
      <c r="J7" s="22">
        <v>27000</v>
      </c>
      <c r="K7" s="22">
        <v>27000</v>
      </c>
      <c r="L7" s="23">
        <f t="shared" si="2"/>
        <v>0</v>
      </c>
      <c r="M7" s="30">
        <f t="shared" si="3"/>
        <v>1.5625</v>
      </c>
    </row>
    <row r="8" spans="1:13" ht="24.95" customHeight="1" x14ac:dyDescent="0.3">
      <c r="A8" s="5">
        <v>4</v>
      </c>
      <c r="B8" s="46"/>
      <c r="C8" s="6" t="s">
        <v>19</v>
      </c>
      <c r="D8" s="6" t="s">
        <v>81</v>
      </c>
      <c r="E8" s="7">
        <v>16075</v>
      </c>
      <c r="F8" s="4">
        <f t="shared" si="0"/>
        <v>16500</v>
      </c>
      <c r="G8" s="22">
        <v>18000</v>
      </c>
      <c r="H8" s="22">
        <v>18000</v>
      </c>
      <c r="I8" s="23">
        <f t="shared" si="1"/>
        <v>0</v>
      </c>
      <c r="J8" s="22">
        <v>15000</v>
      </c>
      <c r="K8" s="22">
        <v>15000</v>
      </c>
      <c r="L8" s="23">
        <f t="shared" si="2"/>
        <v>0</v>
      </c>
      <c r="M8" s="30">
        <f t="shared" si="3"/>
        <v>2.6438569206842923</v>
      </c>
    </row>
    <row r="9" spans="1:13" ht="24.95" customHeight="1" x14ac:dyDescent="0.3">
      <c r="A9" s="5">
        <v>5</v>
      </c>
      <c r="B9" s="46"/>
      <c r="C9" s="6" t="s">
        <v>20</v>
      </c>
      <c r="D9" s="6" t="s">
        <v>82</v>
      </c>
      <c r="E9" s="7">
        <v>9750</v>
      </c>
      <c r="F9" s="4">
        <f t="shared" si="0"/>
        <v>9950</v>
      </c>
      <c r="G9" s="22">
        <v>12000</v>
      </c>
      <c r="H9" s="22">
        <v>12000</v>
      </c>
      <c r="I9" s="23">
        <f t="shared" si="1"/>
        <v>0</v>
      </c>
      <c r="J9" s="22">
        <v>7900</v>
      </c>
      <c r="K9" s="22">
        <v>7900</v>
      </c>
      <c r="L9" s="23">
        <f t="shared" si="2"/>
        <v>0</v>
      </c>
      <c r="M9" s="30">
        <f t="shared" si="3"/>
        <v>2.0512820512820511</v>
      </c>
    </row>
    <row r="10" spans="1:13" ht="24.95" customHeight="1" x14ac:dyDescent="0.3">
      <c r="A10" s="5">
        <v>6</v>
      </c>
      <c r="B10" s="46"/>
      <c r="C10" s="6" t="s">
        <v>21</v>
      </c>
      <c r="D10" s="6" t="s">
        <v>83</v>
      </c>
      <c r="E10" s="7">
        <v>5700</v>
      </c>
      <c r="F10" s="4">
        <f t="shared" si="0"/>
        <v>5700</v>
      </c>
      <c r="G10" s="22">
        <v>8000</v>
      </c>
      <c r="H10" s="22">
        <v>7000</v>
      </c>
      <c r="I10" s="23">
        <f t="shared" si="1"/>
        <v>-1000</v>
      </c>
      <c r="J10" s="22">
        <v>3900</v>
      </c>
      <c r="K10" s="22">
        <v>3900</v>
      </c>
      <c r="L10" s="23">
        <f t="shared" si="2"/>
        <v>0</v>
      </c>
      <c r="M10" s="30">
        <f t="shared" si="3"/>
        <v>0</v>
      </c>
    </row>
    <row r="11" spans="1:13" ht="24.95" customHeight="1" x14ac:dyDescent="0.3">
      <c r="A11" s="5">
        <v>7</v>
      </c>
      <c r="B11" s="46"/>
      <c r="C11" s="6" t="s">
        <v>22</v>
      </c>
      <c r="D11" s="6" t="s">
        <v>82</v>
      </c>
      <c r="E11" s="7">
        <v>8500</v>
      </c>
      <c r="F11" s="4">
        <f t="shared" si="0"/>
        <v>9500</v>
      </c>
      <c r="G11" s="22">
        <v>12000</v>
      </c>
      <c r="H11" s="22">
        <v>10000</v>
      </c>
      <c r="I11" s="23">
        <f t="shared" si="1"/>
        <v>-2000</v>
      </c>
      <c r="J11" s="22">
        <v>8000</v>
      </c>
      <c r="K11" s="22">
        <v>8000</v>
      </c>
      <c r="L11" s="23">
        <f t="shared" si="2"/>
        <v>0</v>
      </c>
      <c r="M11" s="30">
        <f t="shared" si="3"/>
        <v>11.76470588235294</v>
      </c>
    </row>
    <row r="12" spans="1:13" ht="24.95" customHeight="1" x14ac:dyDescent="0.3">
      <c r="A12" s="8">
        <v>8</v>
      </c>
      <c r="B12" s="47" t="s">
        <v>124</v>
      </c>
      <c r="C12" s="9" t="s">
        <v>23</v>
      </c>
      <c r="D12" s="9" t="s">
        <v>84</v>
      </c>
      <c r="E12" s="10">
        <v>3475</v>
      </c>
      <c r="F12" s="4">
        <f t="shared" si="0"/>
        <v>3890</v>
      </c>
      <c r="G12" s="24">
        <v>4000</v>
      </c>
      <c r="H12" s="24">
        <v>4000</v>
      </c>
      <c r="I12" s="25">
        <f t="shared" si="1"/>
        <v>0</v>
      </c>
      <c r="J12" s="24">
        <v>4200</v>
      </c>
      <c r="K12" s="24">
        <v>3360</v>
      </c>
      <c r="L12" s="25">
        <f t="shared" si="2"/>
        <v>-840</v>
      </c>
      <c r="M12" s="30">
        <f t="shared" si="3"/>
        <v>11.942446043165468</v>
      </c>
    </row>
    <row r="13" spans="1:13" ht="24.95" customHeight="1" x14ac:dyDescent="0.3">
      <c r="A13" s="8">
        <v>9</v>
      </c>
      <c r="B13" s="48"/>
      <c r="C13" s="9" t="s">
        <v>24</v>
      </c>
      <c r="D13" s="9" t="s">
        <v>85</v>
      </c>
      <c r="E13" s="10">
        <v>5425</v>
      </c>
      <c r="F13" s="4">
        <f t="shared" si="0"/>
        <v>7250</v>
      </c>
      <c r="G13" s="24">
        <v>8000</v>
      </c>
      <c r="H13" s="24">
        <v>8000</v>
      </c>
      <c r="I13" s="25">
        <f t="shared" si="1"/>
        <v>0</v>
      </c>
      <c r="J13" s="24">
        <v>7800</v>
      </c>
      <c r="K13" s="24">
        <v>5200</v>
      </c>
      <c r="L13" s="25">
        <f t="shared" si="2"/>
        <v>-2600</v>
      </c>
      <c r="M13" s="30">
        <f t="shared" si="3"/>
        <v>33.640552995391701</v>
      </c>
    </row>
    <row r="14" spans="1:13" ht="24.95" customHeight="1" x14ac:dyDescent="0.3">
      <c r="A14" s="8">
        <v>10</v>
      </c>
      <c r="B14" s="48"/>
      <c r="C14" s="9" t="s">
        <v>25</v>
      </c>
      <c r="D14" s="9" t="s">
        <v>86</v>
      </c>
      <c r="E14" s="10">
        <v>4300</v>
      </c>
      <c r="F14" s="4">
        <f t="shared" si="0"/>
        <v>4475</v>
      </c>
      <c r="G14" s="24">
        <v>5000</v>
      </c>
      <c r="H14" s="24">
        <v>4500</v>
      </c>
      <c r="I14" s="25">
        <f t="shared" si="1"/>
        <v>-500</v>
      </c>
      <c r="J14" s="24">
        <v>4200</v>
      </c>
      <c r="K14" s="24">
        <v>4200</v>
      </c>
      <c r="L14" s="25">
        <f t="shared" si="2"/>
        <v>0</v>
      </c>
      <c r="M14" s="30">
        <f t="shared" si="3"/>
        <v>4.0697674418604652</v>
      </c>
    </row>
    <row r="15" spans="1:13" ht="24.95" customHeight="1" x14ac:dyDescent="0.3">
      <c r="A15" s="11">
        <v>11</v>
      </c>
      <c r="B15" s="49" t="s">
        <v>125</v>
      </c>
      <c r="C15" s="12" t="s">
        <v>26</v>
      </c>
      <c r="D15" s="12" t="s">
        <v>87</v>
      </c>
      <c r="E15" s="13">
        <v>53750</v>
      </c>
      <c r="F15" s="4">
        <f t="shared" si="0"/>
        <v>62250</v>
      </c>
      <c r="G15" s="26">
        <v>70000</v>
      </c>
      <c r="H15" s="26">
        <v>60000</v>
      </c>
      <c r="I15" s="27">
        <f t="shared" si="1"/>
        <v>-10000</v>
      </c>
      <c r="J15" s="26">
        <v>50000</v>
      </c>
      <c r="K15" s="26">
        <v>69000</v>
      </c>
      <c r="L15" s="27">
        <f t="shared" si="2"/>
        <v>19000</v>
      </c>
      <c r="M15" s="30">
        <f t="shared" si="3"/>
        <v>15.813953488372093</v>
      </c>
    </row>
    <row r="16" spans="1:13" ht="24.95" customHeight="1" x14ac:dyDescent="0.3">
      <c r="A16" s="11">
        <v>12</v>
      </c>
      <c r="B16" s="50"/>
      <c r="C16" s="12" t="s">
        <v>27</v>
      </c>
      <c r="D16" s="12" t="s">
        <v>88</v>
      </c>
      <c r="E16" s="13">
        <v>61750</v>
      </c>
      <c r="F16" s="4">
        <f t="shared" si="0"/>
        <v>69750</v>
      </c>
      <c r="G16" s="26">
        <v>80000</v>
      </c>
      <c r="H16" s="26">
        <v>70000</v>
      </c>
      <c r="I16" s="27">
        <f t="shared" si="1"/>
        <v>-10000</v>
      </c>
      <c r="J16" s="26">
        <v>57000</v>
      </c>
      <c r="K16" s="26">
        <v>72000</v>
      </c>
      <c r="L16" s="27">
        <f t="shared" si="2"/>
        <v>15000</v>
      </c>
      <c r="M16" s="30">
        <f t="shared" si="3"/>
        <v>12.955465587044534</v>
      </c>
    </row>
    <row r="17" spans="1:13" ht="24.95" customHeight="1" x14ac:dyDescent="0.3">
      <c r="A17" s="11">
        <v>13</v>
      </c>
      <c r="B17" s="50"/>
      <c r="C17" s="12" t="s">
        <v>28</v>
      </c>
      <c r="D17" s="12" t="s">
        <v>89</v>
      </c>
      <c r="E17" s="13">
        <v>2085</v>
      </c>
      <c r="F17" s="4">
        <f t="shared" si="0"/>
        <v>2085</v>
      </c>
      <c r="G17" s="26">
        <v>2100</v>
      </c>
      <c r="H17" s="26">
        <v>2100</v>
      </c>
      <c r="I17" s="27">
        <f t="shared" si="1"/>
        <v>0</v>
      </c>
      <c r="J17" s="26">
        <v>2070</v>
      </c>
      <c r="K17" s="26">
        <v>2070</v>
      </c>
      <c r="L17" s="27">
        <f t="shared" si="2"/>
        <v>0</v>
      </c>
      <c r="M17" s="30">
        <f t="shared" si="3"/>
        <v>0</v>
      </c>
    </row>
    <row r="18" spans="1:13" ht="24.95" customHeight="1" x14ac:dyDescent="0.3">
      <c r="A18" s="11">
        <v>14</v>
      </c>
      <c r="B18" s="50"/>
      <c r="C18" s="12" t="s">
        <v>29</v>
      </c>
      <c r="D18" s="12" t="s">
        <v>90</v>
      </c>
      <c r="E18" s="13">
        <v>2985</v>
      </c>
      <c r="F18" s="4">
        <f t="shared" si="0"/>
        <v>2985</v>
      </c>
      <c r="G18" s="26">
        <v>3200</v>
      </c>
      <c r="H18" s="26">
        <v>3200</v>
      </c>
      <c r="I18" s="27">
        <f t="shared" si="1"/>
        <v>0</v>
      </c>
      <c r="J18" s="26">
        <v>2770</v>
      </c>
      <c r="K18" s="26">
        <v>2770</v>
      </c>
      <c r="L18" s="27">
        <f t="shared" si="2"/>
        <v>0</v>
      </c>
      <c r="M18" s="30">
        <f t="shared" si="3"/>
        <v>0</v>
      </c>
    </row>
    <row r="19" spans="1:13" ht="24.95" customHeight="1" x14ac:dyDescent="0.3">
      <c r="A19" s="11">
        <v>15</v>
      </c>
      <c r="B19" s="50"/>
      <c r="C19" s="12" t="s">
        <v>30</v>
      </c>
      <c r="D19" s="14" t="s">
        <v>91</v>
      </c>
      <c r="E19" s="13">
        <v>7350</v>
      </c>
      <c r="F19" s="4">
        <f t="shared" si="0"/>
        <v>7135</v>
      </c>
      <c r="G19" s="26">
        <v>8200</v>
      </c>
      <c r="H19" s="26">
        <v>8200</v>
      </c>
      <c r="I19" s="27">
        <f t="shared" si="1"/>
        <v>0</v>
      </c>
      <c r="J19" s="26">
        <v>5650</v>
      </c>
      <c r="K19" s="26">
        <v>6490</v>
      </c>
      <c r="L19" s="27">
        <f t="shared" si="2"/>
        <v>840</v>
      </c>
      <c r="M19" s="30">
        <f t="shared" si="3"/>
        <v>-2.925170068027211</v>
      </c>
    </row>
    <row r="20" spans="1:13" ht="24.95" customHeight="1" x14ac:dyDescent="0.3">
      <c r="A20" s="11">
        <v>16</v>
      </c>
      <c r="B20" s="50"/>
      <c r="C20" s="12" t="s">
        <v>31</v>
      </c>
      <c r="D20" s="12" t="s">
        <v>92</v>
      </c>
      <c r="E20" s="13">
        <v>905</v>
      </c>
      <c r="F20" s="4">
        <f t="shared" si="0"/>
        <v>905</v>
      </c>
      <c r="G20" s="26">
        <v>900</v>
      </c>
      <c r="H20" s="26">
        <v>900</v>
      </c>
      <c r="I20" s="27">
        <f t="shared" si="1"/>
        <v>0</v>
      </c>
      <c r="J20" s="26">
        <v>910</v>
      </c>
      <c r="K20" s="26">
        <v>910</v>
      </c>
      <c r="L20" s="27">
        <f t="shared" si="2"/>
        <v>0</v>
      </c>
      <c r="M20" s="30">
        <f t="shared" si="3"/>
        <v>0</v>
      </c>
    </row>
    <row r="21" spans="1:13" ht="24.95" customHeight="1" x14ac:dyDescent="0.3">
      <c r="A21" s="11">
        <v>17</v>
      </c>
      <c r="B21" s="50"/>
      <c r="C21" s="12" t="s">
        <v>32</v>
      </c>
      <c r="D21" s="12" t="s">
        <v>93</v>
      </c>
      <c r="E21" s="13">
        <v>1525</v>
      </c>
      <c r="F21" s="4">
        <f t="shared" si="0"/>
        <v>1525</v>
      </c>
      <c r="G21" s="26">
        <v>1600</v>
      </c>
      <c r="H21" s="26">
        <v>1600</v>
      </c>
      <c r="I21" s="27">
        <f t="shared" si="1"/>
        <v>0</v>
      </c>
      <c r="J21" s="26">
        <v>1450</v>
      </c>
      <c r="K21" s="26">
        <v>1450</v>
      </c>
      <c r="L21" s="27">
        <f t="shared" si="2"/>
        <v>0</v>
      </c>
      <c r="M21" s="30">
        <f t="shared" si="3"/>
        <v>0</v>
      </c>
    </row>
    <row r="22" spans="1:13" ht="24.95" customHeight="1" x14ac:dyDescent="0.3">
      <c r="A22" s="11">
        <v>18</v>
      </c>
      <c r="B22" s="50"/>
      <c r="C22" s="12" t="s">
        <v>33</v>
      </c>
      <c r="D22" s="12" t="s">
        <v>94</v>
      </c>
      <c r="E22" s="13">
        <v>6870</v>
      </c>
      <c r="F22" s="4">
        <f t="shared" si="0"/>
        <v>6870</v>
      </c>
      <c r="G22" s="26">
        <v>6980</v>
      </c>
      <c r="H22" s="26">
        <v>6980</v>
      </c>
      <c r="I22" s="27">
        <f t="shared" si="1"/>
        <v>0</v>
      </c>
      <c r="J22" s="26">
        <v>6760</v>
      </c>
      <c r="K22" s="26">
        <v>6760</v>
      </c>
      <c r="L22" s="27">
        <f t="shared" si="2"/>
        <v>0</v>
      </c>
      <c r="M22" s="30">
        <f t="shared" si="3"/>
        <v>0</v>
      </c>
    </row>
    <row r="23" spans="1:13" ht="24.95" customHeight="1" x14ac:dyDescent="0.3">
      <c r="A23" s="11">
        <v>19</v>
      </c>
      <c r="B23" s="50"/>
      <c r="C23" s="12" t="s">
        <v>34</v>
      </c>
      <c r="D23" s="12" t="s">
        <v>95</v>
      </c>
      <c r="E23" s="13">
        <v>3600</v>
      </c>
      <c r="F23" s="4">
        <f t="shared" si="0"/>
        <v>3600</v>
      </c>
      <c r="G23" s="26">
        <v>4700</v>
      </c>
      <c r="H23" s="26">
        <v>4700</v>
      </c>
      <c r="I23" s="27">
        <f t="shared" si="1"/>
        <v>0</v>
      </c>
      <c r="J23" s="26">
        <v>2500</v>
      </c>
      <c r="K23" s="26">
        <v>2500</v>
      </c>
      <c r="L23" s="27">
        <f t="shared" si="2"/>
        <v>0</v>
      </c>
      <c r="M23" s="30">
        <f t="shared" si="3"/>
        <v>0</v>
      </c>
    </row>
    <row r="24" spans="1:13" ht="24.95" customHeight="1" x14ac:dyDescent="0.3">
      <c r="A24" s="11">
        <v>20</v>
      </c>
      <c r="B24" s="50"/>
      <c r="C24" s="12" t="s">
        <v>35</v>
      </c>
      <c r="D24" s="12" t="s">
        <v>96</v>
      </c>
      <c r="E24" s="13">
        <v>23500</v>
      </c>
      <c r="F24" s="4">
        <f t="shared" si="0"/>
        <v>23250</v>
      </c>
      <c r="G24" s="26">
        <v>28000</v>
      </c>
      <c r="H24" s="26">
        <v>28000</v>
      </c>
      <c r="I24" s="27">
        <f t="shared" si="1"/>
        <v>0</v>
      </c>
      <c r="J24" s="26">
        <v>18500</v>
      </c>
      <c r="K24" s="26">
        <v>18500</v>
      </c>
      <c r="L24" s="27">
        <f t="shared" si="2"/>
        <v>0</v>
      </c>
      <c r="M24" s="30">
        <f t="shared" si="3"/>
        <v>-1.0638297872340425</v>
      </c>
    </row>
    <row r="25" spans="1:13" ht="24.95" customHeight="1" x14ac:dyDescent="0.3">
      <c r="A25" s="11">
        <v>21</v>
      </c>
      <c r="B25" s="50"/>
      <c r="C25" s="12" t="s">
        <v>36</v>
      </c>
      <c r="D25" s="14" t="s">
        <v>97</v>
      </c>
      <c r="E25" s="13">
        <v>7070</v>
      </c>
      <c r="F25" s="4">
        <f t="shared" si="0"/>
        <v>6945</v>
      </c>
      <c r="G25" s="26">
        <v>6500</v>
      </c>
      <c r="H25" s="26">
        <v>6500</v>
      </c>
      <c r="I25" s="27">
        <f t="shared" si="1"/>
        <v>0</v>
      </c>
      <c r="J25" s="26">
        <v>7390</v>
      </c>
      <c r="K25" s="26">
        <v>7390</v>
      </c>
      <c r="L25" s="27">
        <f t="shared" si="2"/>
        <v>0</v>
      </c>
      <c r="M25" s="30">
        <f t="shared" si="3"/>
        <v>-1.768033946251768</v>
      </c>
    </row>
    <row r="26" spans="1:13" ht="24.95" customHeight="1" x14ac:dyDescent="0.3">
      <c r="A26" s="11">
        <v>22</v>
      </c>
      <c r="B26" s="50"/>
      <c r="C26" s="12" t="s">
        <v>37</v>
      </c>
      <c r="D26" s="14" t="s">
        <v>98</v>
      </c>
      <c r="E26" s="13">
        <v>11000</v>
      </c>
      <c r="F26" s="4">
        <f t="shared" si="0"/>
        <v>11000</v>
      </c>
      <c r="G26" s="26">
        <v>14500</v>
      </c>
      <c r="H26" s="26">
        <v>14500</v>
      </c>
      <c r="I26" s="27">
        <f t="shared" si="1"/>
        <v>0</v>
      </c>
      <c r="J26" s="26">
        <v>7500</v>
      </c>
      <c r="K26" s="26">
        <v>7500</v>
      </c>
      <c r="L26" s="27">
        <f t="shared" si="2"/>
        <v>0</v>
      </c>
      <c r="M26" s="30">
        <f t="shared" si="3"/>
        <v>0</v>
      </c>
    </row>
    <row r="27" spans="1:13" ht="24.95" customHeight="1" x14ac:dyDescent="0.3">
      <c r="A27" s="31">
        <v>23</v>
      </c>
      <c r="B27" s="51" t="s">
        <v>126</v>
      </c>
      <c r="C27" s="32" t="s">
        <v>38</v>
      </c>
      <c r="D27" s="32" t="s">
        <v>99</v>
      </c>
      <c r="E27" s="33">
        <v>9500</v>
      </c>
      <c r="F27" s="4">
        <f t="shared" si="0"/>
        <v>12000</v>
      </c>
      <c r="G27" s="34">
        <v>10000</v>
      </c>
      <c r="H27" s="34">
        <v>10000</v>
      </c>
      <c r="I27" s="35">
        <f t="shared" si="1"/>
        <v>0</v>
      </c>
      <c r="J27" s="34">
        <v>14000</v>
      </c>
      <c r="K27" s="34">
        <v>14000</v>
      </c>
      <c r="L27" s="35">
        <f t="shared" si="2"/>
        <v>0</v>
      </c>
      <c r="M27" s="30">
        <f t="shared" si="3"/>
        <v>26.315789473684209</v>
      </c>
    </row>
    <row r="28" spans="1:13" ht="24.95" customHeight="1" x14ac:dyDescent="0.3">
      <c r="A28" s="31">
        <v>24</v>
      </c>
      <c r="B28" s="52"/>
      <c r="C28" s="32" t="s">
        <v>39</v>
      </c>
      <c r="D28" s="32" t="s">
        <v>99</v>
      </c>
      <c r="E28" s="33">
        <v>10000</v>
      </c>
      <c r="F28" s="4">
        <f t="shared" si="0"/>
        <v>11000</v>
      </c>
      <c r="G28" s="34">
        <v>11000</v>
      </c>
      <c r="H28" s="34">
        <v>11000</v>
      </c>
      <c r="I28" s="35">
        <f t="shared" si="1"/>
        <v>0</v>
      </c>
      <c r="J28" s="34">
        <v>11000</v>
      </c>
      <c r="K28" s="34">
        <v>11000</v>
      </c>
      <c r="L28" s="35">
        <f t="shared" si="2"/>
        <v>0</v>
      </c>
      <c r="M28" s="30">
        <f t="shared" si="3"/>
        <v>10</v>
      </c>
    </row>
    <row r="29" spans="1:13" ht="24.95" customHeight="1" x14ac:dyDescent="0.3">
      <c r="A29" s="31">
        <v>25</v>
      </c>
      <c r="B29" s="52"/>
      <c r="C29" s="32" t="s">
        <v>40</v>
      </c>
      <c r="D29" s="32" t="s">
        <v>99</v>
      </c>
      <c r="E29" s="33">
        <v>7250</v>
      </c>
      <c r="F29" s="4">
        <f t="shared" si="0"/>
        <v>7750</v>
      </c>
      <c r="G29" s="34">
        <v>7000</v>
      </c>
      <c r="H29" s="34">
        <v>7000</v>
      </c>
      <c r="I29" s="35">
        <f t="shared" si="1"/>
        <v>0</v>
      </c>
      <c r="J29" s="34">
        <v>8500</v>
      </c>
      <c r="K29" s="34">
        <v>8500</v>
      </c>
      <c r="L29" s="35">
        <f t="shared" si="2"/>
        <v>0</v>
      </c>
      <c r="M29" s="30">
        <f t="shared" si="3"/>
        <v>6.8965517241379306</v>
      </c>
    </row>
    <row r="30" spans="1:13" ht="24.95" customHeight="1" x14ac:dyDescent="0.3">
      <c r="A30" s="31">
        <v>26</v>
      </c>
      <c r="B30" s="52"/>
      <c r="C30" s="32" t="s">
        <v>41</v>
      </c>
      <c r="D30" s="32" t="s">
        <v>99</v>
      </c>
      <c r="E30" s="33">
        <v>15750</v>
      </c>
      <c r="F30" s="4">
        <f t="shared" si="0"/>
        <v>14500</v>
      </c>
      <c r="G30" s="34">
        <v>14000</v>
      </c>
      <c r="H30" s="34">
        <v>14000</v>
      </c>
      <c r="I30" s="35">
        <f t="shared" si="1"/>
        <v>0</v>
      </c>
      <c r="J30" s="34">
        <v>15000</v>
      </c>
      <c r="K30" s="34">
        <v>15000</v>
      </c>
      <c r="L30" s="35">
        <f t="shared" si="2"/>
        <v>0</v>
      </c>
      <c r="M30" s="30">
        <f t="shared" si="3"/>
        <v>-7.9365079365079358</v>
      </c>
    </row>
    <row r="31" spans="1:13" ht="24.95" customHeight="1" x14ac:dyDescent="0.3">
      <c r="A31" s="31">
        <v>27</v>
      </c>
      <c r="B31" s="52"/>
      <c r="C31" s="32" t="s">
        <v>42</v>
      </c>
      <c r="D31" s="32" t="s">
        <v>99</v>
      </c>
      <c r="E31" s="33">
        <v>15500</v>
      </c>
      <c r="F31" s="4">
        <f t="shared" si="0"/>
        <v>14500</v>
      </c>
      <c r="G31" s="34">
        <v>15000</v>
      </c>
      <c r="H31" s="34">
        <v>15000</v>
      </c>
      <c r="I31" s="35">
        <f t="shared" si="1"/>
        <v>0</v>
      </c>
      <c r="J31" s="34">
        <v>14000</v>
      </c>
      <c r="K31" s="34">
        <v>14000</v>
      </c>
      <c r="L31" s="35">
        <f t="shared" si="2"/>
        <v>0</v>
      </c>
      <c r="M31" s="30">
        <f t="shared" si="3"/>
        <v>-6.4516129032258061</v>
      </c>
    </row>
    <row r="32" spans="1:13" ht="24.95" customHeight="1" x14ac:dyDescent="0.3">
      <c r="A32" s="31">
        <v>28</v>
      </c>
      <c r="B32" s="52"/>
      <c r="C32" s="32" t="s">
        <v>43</v>
      </c>
      <c r="D32" s="32" t="s">
        <v>99</v>
      </c>
      <c r="E32" s="33">
        <v>9500</v>
      </c>
      <c r="F32" s="4">
        <f t="shared" si="0"/>
        <v>9000</v>
      </c>
      <c r="G32" s="34">
        <v>10000</v>
      </c>
      <c r="H32" s="34">
        <v>10000</v>
      </c>
      <c r="I32" s="35">
        <f t="shared" si="1"/>
        <v>0</v>
      </c>
      <c r="J32" s="34">
        <v>8000</v>
      </c>
      <c r="K32" s="34">
        <v>8000</v>
      </c>
      <c r="L32" s="35">
        <f t="shared" si="2"/>
        <v>0</v>
      </c>
      <c r="M32" s="30">
        <f t="shared" si="3"/>
        <v>-5.2631578947368416</v>
      </c>
    </row>
    <row r="33" spans="1:13" ht="24.95" customHeight="1" x14ac:dyDescent="0.3">
      <c r="A33" s="31">
        <v>29</v>
      </c>
      <c r="B33" s="52"/>
      <c r="C33" s="32" t="s">
        <v>44</v>
      </c>
      <c r="D33" s="32" t="s">
        <v>99</v>
      </c>
      <c r="E33" s="33">
        <v>8500</v>
      </c>
      <c r="F33" s="4">
        <f t="shared" si="0"/>
        <v>8500</v>
      </c>
      <c r="G33" s="34">
        <v>9000</v>
      </c>
      <c r="H33" s="34">
        <v>9000</v>
      </c>
      <c r="I33" s="35">
        <f t="shared" si="1"/>
        <v>0</v>
      </c>
      <c r="J33" s="34">
        <v>8000</v>
      </c>
      <c r="K33" s="34">
        <v>8000</v>
      </c>
      <c r="L33" s="35">
        <f t="shared" si="2"/>
        <v>0</v>
      </c>
      <c r="M33" s="30">
        <f t="shared" si="3"/>
        <v>0</v>
      </c>
    </row>
    <row r="34" spans="1:13" ht="24.95" customHeight="1" x14ac:dyDescent="0.3">
      <c r="A34" s="31">
        <v>30</v>
      </c>
      <c r="B34" s="52"/>
      <c r="C34" s="32" t="s">
        <v>45</v>
      </c>
      <c r="D34" s="32" t="s">
        <v>99</v>
      </c>
      <c r="E34" s="33">
        <v>13000</v>
      </c>
      <c r="F34" s="4">
        <f t="shared" si="0"/>
        <v>14250</v>
      </c>
      <c r="G34" s="34">
        <v>17000</v>
      </c>
      <c r="H34" s="34">
        <v>17000</v>
      </c>
      <c r="I34" s="35">
        <f t="shared" si="1"/>
        <v>0</v>
      </c>
      <c r="J34" s="34">
        <v>11500</v>
      </c>
      <c r="K34" s="34">
        <v>11500</v>
      </c>
      <c r="L34" s="35">
        <f t="shared" si="2"/>
        <v>0</v>
      </c>
      <c r="M34" s="30">
        <f t="shared" si="3"/>
        <v>9.6153846153846168</v>
      </c>
    </row>
    <row r="35" spans="1:13" ht="24.95" customHeight="1" x14ac:dyDescent="0.3">
      <c r="A35" s="31">
        <v>31</v>
      </c>
      <c r="B35" s="52"/>
      <c r="C35" s="32" t="s">
        <v>46</v>
      </c>
      <c r="D35" s="32" t="s">
        <v>99</v>
      </c>
      <c r="E35" s="33">
        <v>25000</v>
      </c>
      <c r="F35" s="4">
        <f t="shared" si="0"/>
        <v>26850</v>
      </c>
      <c r="G35" s="34">
        <v>25000</v>
      </c>
      <c r="H35" s="34">
        <v>12400</v>
      </c>
      <c r="I35" s="35">
        <f t="shared" si="1"/>
        <v>-12600</v>
      </c>
      <c r="J35" s="34">
        <v>35000</v>
      </c>
      <c r="K35" s="34">
        <v>35000</v>
      </c>
      <c r="L35" s="35">
        <f t="shared" si="2"/>
        <v>0</v>
      </c>
      <c r="M35" s="30">
        <f t="shared" si="3"/>
        <v>7.3999999999999995</v>
      </c>
    </row>
    <row r="36" spans="1:13" ht="24.95" customHeight="1" x14ac:dyDescent="0.3">
      <c r="A36" s="31">
        <v>32</v>
      </c>
      <c r="B36" s="52"/>
      <c r="C36" s="32" t="s">
        <v>47</v>
      </c>
      <c r="D36" s="32" t="s">
        <v>100</v>
      </c>
      <c r="E36" s="33">
        <v>11000</v>
      </c>
      <c r="F36" s="4">
        <f t="shared" si="0"/>
        <v>13250</v>
      </c>
      <c r="G36" s="34">
        <v>9000</v>
      </c>
      <c r="H36" s="34">
        <v>16000</v>
      </c>
      <c r="I36" s="35">
        <f t="shared" si="1"/>
        <v>7000</v>
      </c>
      <c r="J36" s="34">
        <v>14000</v>
      </c>
      <c r="K36" s="34">
        <v>14000</v>
      </c>
      <c r="L36" s="35">
        <f t="shared" si="2"/>
        <v>0</v>
      </c>
      <c r="M36" s="30">
        <f t="shared" si="3"/>
        <v>20.454545454545457</v>
      </c>
    </row>
    <row r="37" spans="1:13" ht="24.95" customHeight="1" x14ac:dyDescent="0.3">
      <c r="A37" s="31">
        <v>33</v>
      </c>
      <c r="B37" s="52"/>
      <c r="C37" s="32" t="s">
        <v>48</v>
      </c>
      <c r="D37" s="32" t="s">
        <v>100</v>
      </c>
      <c r="E37" s="33">
        <v>13500</v>
      </c>
      <c r="F37" s="4">
        <f t="shared" si="0"/>
        <v>13500</v>
      </c>
      <c r="G37" s="34">
        <v>14000</v>
      </c>
      <c r="H37" s="34">
        <v>16000</v>
      </c>
      <c r="I37" s="35">
        <f t="shared" si="1"/>
        <v>2000</v>
      </c>
      <c r="J37" s="34">
        <v>12000</v>
      </c>
      <c r="K37" s="34">
        <v>12000</v>
      </c>
      <c r="L37" s="35">
        <f t="shared" si="2"/>
        <v>0</v>
      </c>
      <c r="M37" s="30">
        <f t="shared" si="3"/>
        <v>0</v>
      </c>
    </row>
    <row r="38" spans="1:13" ht="24.95" customHeight="1" x14ac:dyDescent="0.3">
      <c r="A38" s="31">
        <v>34</v>
      </c>
      <c r="B38" s="52"/>
      <c r="C38" s="32" t="s">
        <v>49</v>
      </c>
      <c r="D38" s="32" t="s">
        <v>99</v>
      </c>
      <c r="E38" s="33">
        <v>5625</v>
      </c>
      <c r="F38" s="4">
        <f t="shared" si="0"/>
        <v>6500</v>
      </c>
      <c r="G38" s="34">
        <v>7000</v>
      </c>
      <c r="H38" s="34">
        <v>7000</v>
      </c>
      <c r="I38" s="35">
        <f t="shared" si="1"/>
        <v>0</v>
      </c>
      <c r="J38" s="34">
        <v>6000</v>
      </c>
      <c r="K38" s="34">
        <v>6000</v>
      </c>
      <c r="L38" s="35">
        <f t="shared" si="2"/>
        <v>0</v>
      </c>
      <c r="M38" s="30">
        <f t="shared" si="3"/>
        <v>15.555555555555555</v>
      </c>
    </row>
    <row r="39" spans="1:13" ht="24.95" customHeight="1" x14ac:dyDescent="0.3">
      <c r="A39" s="31">
        <v>35</v>
      </c>
      <c r="B39" s="52"/>
      <c r="C39" s="32" t="s">
        <v>50</v>
      </c>
      <c r="D39" s="32" t="s">
        <v>99</v>
      </c>
      <c r="E39" s="33">
        <v>7250</v>
      </c>
      <c r="F39" s="4">
        <f t="shared" si="0"/>
        <v>8000</v>
      </c>
      <c r="G39" s="34">
        <v>8000</v>
      </c>
      <c r="H39" s="34">
        <v>8000</v>
      </c>
      <c r="I39" s="35">
        <f t="shared" si="1"/>
        <v>0</v>
      </c>
      <c r="J39" s="34">
        <v>8000</v>
      </c>
      <c r="K39" s="34">
        <v>8000</v>
      </c>
      <c r="L39" s="35">
        <f t="shared" si="2"/>
        <v>0</v>
      </c>
      <c r="M39" s="30">
        <f t="shared" si="3"/>
        <v>10.344827586206897</v>
      </c>
    </row>
    <row r="40" spans="1:13" ht="24.95" customHeight="1" x14ac:dyDescent="0.3">
      <c r="A40" s="31">
        <v>36</v>
      </c>
      <c r="B40" s="52"/>
      <c r="C40" s="32" t="s">
        <v>51</v>
      </c>
      <c r="D40" s="32" t="s">
        <v>101</v>
      </c>
      <c r="E40" s="33">
        <v>23750</v>
      </c>
      <c r="F40" s="4">
        <f t="shared" si="0"/>
        <v>22500</v>
      </c>
      <c r="G40" s="34">
        <v>25000</v>
      </c>
      <c r="H40" s="34">
        <v>25000</v>
      </c>
      <c r="I40" s="35">
        <f t="shared" si="1"/>
        <v>0</v>
      </c>
      <c r="J40" s="34">
        <v>20000</v>
      </c>
      <c r="K40" s="34">
        <v>20000</v>
      </c>
      <c r="L40" s="35">
        <f t="shared" si="2"/>
        <v>0</v>
      </c>
      <c r="M40" s="30">
        <f t="shared" si="3"/>
        <v>-5.2631578947368416</v>
      </c>
    </row>
    <row r="41" spans="1:13" ht="24.95" customHeight="1" x14ac:dyDescent="0.3">
      <c r="A41" s="31">
        <v>37</v>
      </c>
      <c r="B41" s="52"/>
      <c r="C41" s="32" t="s">
        <v>52</v>
      </c>
      <c r="D41" s="32" t="s">
        <v>99</v>
      </c>
      <c r="E41" s="33">
        <v>9450</v>
      </c>
      <c r="F41" s="4">
        <f t="shared" si="0"/>
        <v>11000</v>
      </c>
      <c r="G41" s="34">
        <v>9000</v>
      </c>
      <c r="H41" s="34">
        <v>9000</v>
      </c>
      <c r="I41" s="35">
        <f t="shared" si="1"/>
        <v>0</v>
      </c>
      <c r="J41" s="34">
        <v>13000</v>
      </c>
      <c r="K41" s="34">
        <v>13000</v>
      </c>
      <c r="L41" s="35">
        <f t="shared" si="2"/>
        <v>0</v>
      </c>
      <c r="M41" s="30">
        <f t="shared" si="3"/>
        <v>16.402116402116402</v>
      </c>
    </row>
    <row r="42" spans="1:13" ht="24.95" customHeight="1" x14ac:dyDescent="0.3">
      <c r="A42" s="31">
        <v>38</v>
      </c>
      <c r="B42" s="52"/>
      <c r="C42" s="32" t="s">
        <v>53</v>
      </c>
      <c r="D42" s="32" t="s">
        <v>99</v>
      </c>
      <c r="E42" s="33">
        <v>15375</v>
      </c>
      <c r="F42" s="4">
        <f t="shared" si="0"/>
        <v>16000</v>
      </c>
      <c r="G42" s="34">
        <v>16500</v>
      </c>
      <c r="H42" s="34">
        <v>16500</v>
      </c>
      <c r="I42" s="35">
        <f t="shared" si="1"/>
        <v>0</v>
      </c>
      <c r="J42" s="34">
        <v>15500</v>
      </c>
      <c r="K42" s="34">
        <v>15500</v>
      </c>
      <c r="L42" s="35">
        <f t="shared" si="2"/>
        <v>0</v>
      </c>
      <c r="M42" s="30">
        <f t="shared" si="3"/>
        <v>4.0650406504065035</v>
      </c>
    </row>
    <row r="43" spans="1:13" ht="24.95" customHeight="1" x14ac:dyDescent="0.3">
      <c r="A43" s="31">
        <v>39</v>
      </c>
      <c r="B43" s="52"/>
      <c r="C43" s="32" t="s">
        <v>54</v>
      </c>
      <c r="D43" s="32" t="s">
        <v>102</v>
      </c>
      <c r="E43" s="33">
        <v>19425</v>
      </c>
      <c r="F43" s="4">
        <f t="shared" si="0"/>
        <v>19950</v>
      </c>
      <c r="G43" s="34">
        <v>20900</v>
      </c>
      <c r="H43" s="34">
        <v>20900</v>
      </c>
      <c r="I43" s="35">
        <f t="shared" si="1"/>
        <v>0</v>
      </c>
      <c r="J43" s="34">
        <v>19000</v>
      </c>
      <c r="K43" s="34">
        <v>19000</v>
      </c>
      <c r="L43" s="35">
        <f t="shared" si="2"/>
        <v>0</v>
      </c>
      <c r="M43" s="30">
        <f t="shared" si="3"/>
        <v>2.7027027027027026</v>
      </c>
    </row>
    <row r="44" spans="1:13" ht="24.95" customHeight="1" x14ac:dyDescent="0.3">
      <c r="A44" s="31">
        <v>40</v>
      </c>
      <c r="B44" s="52"/>
      <c r="C44" s="32" t="s">
        <v>55</v>
      </c>
      <c r="D44" s="32" t="s">
        <v>103</v>
      </c>
      <c r="E44" s="33">
        <v>5200</v>
      </c>
      <c r="F44" s="4">
        <f t="shared" si="0"/>
        <v>5025</v>
      </c>
      <c r="G44" s="34">
        <v>5800</v>
      </c>
      <c r="H44" s="34">
        <v>5900</v>
      </c>
      <c r="I44" s="35">
        <f t="shared" si="1"/>
        <v>100</v>
      </c>
      <c r="J44" s="34">
        <v>4200</v>
      </c>
      <c r="K44" s="34">
        <v>4200</v>
      </c>
      <c r="L44" s="35">
        <f t="shared" si="2"/>
        <v>0</v>
      </c>
      <c r="M44" s="30">
        <f t="shared" si="3"/>
        <v>-3.3653846153846154</v>
      </c>
    </row>
    <row r="45" spans="1:13" ht="24.95" customHeight="1" x14ac:dyDescent="0.3">
      <c r="A45" s="31">
        <v>41</v>
      </c>
      <c r="B45" s="52"/>
      <c r="C45" s="32" t="s">
        <v>56</v>
      </c>
      <c r="D45" s="32" t="s">
        <v>104</v>
      </c>
      <c r="E45" s="33">
        <v>19900</v>
      </c>
      <c r="F45" s="4">
        <f t="shared" si="0"/>
        <v>17800</v>
      </c>
      <c r="G45" s="34">
        <v>16900</v>
      </c>
      <c r="H45" s="34">
        <v>16900</v>
      </c>
      <c r="I45" s="35">
        <f t="shared" si="1"/>
        <v>0</v>
      </c>
      <c r="J45" s="34">
        <v>18700</v>
      </c>
      <c r="K45" s="34">
        <v>18700</v>
      </c>
      <c r="L45" s="35">
        <f t="shared" si="2"/>
        <v>0</v>
      </c>
      <c r="M45" s="30">
        <f t="shared" si="3"/>
        <v>-10.552763819095476</v>
      </c>
    </row>
    <row r="46" spans="1:13" ht="24.95" customHeight="1" x14ac:dyDescent="0.3">
      <c r="A46" s="31">
        <v>42</v>
      </c>
      <c r="B46" s="52"/>
      <c r="C46" s="32" t="s">
        <v>57</v>
      </c>
      <c r="D46" s="32" t="s">
        <v>99</v>
      </c>
      <c r="E46" s="33">
        <v>7000</v>
      </c>
      <c r="F46" s="4">
        <f t="shared" si="0"/>
        <v>8000</v>
      </c>
      <c r="G46" s="34">
        <v>7000</v>
      </c>
      <c r="H46" s="34">
        <v>7000</v>
      </c>
      <c r="I46" s="35">
        <f t="shared" si="1"/>
        <v>0</v>
      </c>
      <c r="J46" s="34">
        <v>9000</v>
      </c>
      <c r="K46" s="34">
        <v>9000</v>
      </c>
      <c r="L46" s="35">
        <f t="shared" si="2"/>
        <v>0</v>
      </c>
      <c r="M46" s="30">
        <f t="shared" si="3"/>
        <v>14.285714285714285</v>
      </c>
    </row>
    <row r="47" spans="1:13" ht="24.95" customHeight="1" x14ac:dyDescent="0.3">
      <c r="A47" s="31">
        <v>43</v>
      </c>
      <c r="B47" s="52"/>
      <c r="C47" s="32" t="s">
        <v>58</v>
      </c>
      <c r="D47" s="32" t="s">
        <v>99</v>
      </c>
      <c r="E47" s="33">
        <v>4000</v>
      </c>
      <c r="F47" s="4">
        <f t="shared" si="0"/>
        <v>4000</v>
      </c>
      <c r="G47" s="34">
        <v>4000</v>
      </c>
      <c r="H47" s="34">
        <v>4000</v>
      </c>
      <c r="I47" s="35">
        <f t="shared" si="1"/>
        <v>0</v>
      </c>
      <c r="J47" s="34">
        <v>4000</v>
      </c>
      <c r="K47" s="34">
        <v>4000</v>
      </c>
      <c r="L47" s="35">
        <f t="shared" si="2"/>
        <v>0</v>
      </c>
      <c r="M47" s="30">
        <f t="shared" si="3"/>
        <v>0</v>
      </c>
    </row>
    <row r="48" spans="1:13" ht="24.95" customHeight="1" x14ac:dyDescent="0.3">
      <c r="A48" s="31">
        <v>44</v>
      </c>
      <c r="B48" s="52"/>
      <c r="C48" s="32" t="s">
        <v>59</v>
      </c>
      <c r="D48" s="32" t="s">
        <v>105</v>
      </c>
      <c r="E48" s="33">
        <v>6000</v>
      </c>
      <c r="F48" s="4">
        <f t="shared" si="0"/>
        <v>6000</v>
      </c>
      <c r="G48" s="34">
        <v>6000</v>
      </c>
      <c r="H48" s="34">
        <v>6000</v>
      </c>
      <c r="I48" s="35">
        <f t="shared" si="1"/>
        <v>0</v>
      </c>
      <c r="J48" s="34">
        <v>6000</v>
      </c>
      <c r="K48" s="34">
        <v>6000</v>
      </c>
      <c r="L48" s="35">
        <f t="shared" si="2"/>
        <v>0</v>
      </c>
      <c r="M48" s="30">
        <f t="shared" si="3"/>
        <v>0</v>
      </c>
    </row>
    <row r="49" spans="1:13" ht="24.95" customHeight="1" x14ac:dyDescent="0.3">
      <c r="A49" s="15">
        <v>45</v>
      </c>
      <c r="B49" s="53" t="s">
        <v>127</v>
      </c>
      <c r="C49" s="16" t="s">
        <v>60</v>
      </c>
      <c r="D49" s="16" t="s">
        <v>106</v>
      </c>
      <c r="E49" s="17">
        <v>3000</v>
      </c>
      <c r="F49" s="4">
        <f t="shared" si="0"/>
        <v>3000</v>
      </c>
      <c r="G49" s="28">
        <v>3000</v>
      </c>
      <c r="H49" s="28">
        <v>3000</v>
      </c>
      <c r="I49" s="29">
        <f t="shared" si="1"/>
        <v>0</v>
      </c>
      <c r="J49" s="28">
        <v>3000</v>
      </c>
      <c r="K49" s="28">
        <v>3000</v>
      </c>
      <c r="L49" s="29">
        <f t="shared" si="2"/>
        <v>0</v>
      </c>
      <c r="M49" s="30">
        <f t="shared" si="3"/>
        <v>0</v>
      </c>
    </row>
    <row r="50" spans="1:13" ht="24.95" customHeight="1" x14ac:dyDescent="0.3">
      <c r="A50" s="15">
        <v>46</v>
      </c>
      <c r="B50" s="44"/>
      <c r="C50" s="16" t="s">
        <v>61</v>
      </c>
      <c r="D50" s="16" t="s">
        <v>107</v>
      </c>
      <c r="E50" s="17">
        <v>3500</v>
      </c>
      <c r="F50" s="4">
        <f t="shared" si="0"/>
        <v>3500</v>
      </c>
      <c r="G50" s="28">
        <v>3500</v>
      </c>
      <c r="H50" s="28">
        <v>3500</v>
      </c>
      <c r="I50" s="29">
        <f t="shared" si="1"/>
        <v>0</v>
      </c>
      <c r="J50" s="28">
        <v>3500</v>
      </c>
      <c r="K50" s="28">
        <v>3500</v>
      </c>
      <c r="L50" s="29">
        <f t="shared" si="2"/>
        <v>0</v>
      </c>
      <c r="M50" s="30">
        <f t="shared" si="3"/>
        <v>0</v>
      </c>
    </row>
    <row r="51" spans="1:13" ht="24.95" customHeight="1" x14ac:dyDescent="0.3">
      <c r="A51" s="15">
        <v>47</v>
      </c>
      <c r="B51" s="44"/>
      <c r="C51" s="16" t="s">
        <v>62</v>
      </c>
      <c r="D51" s="16" t="s">
        <v>108</v>
      </c>
      <c r="E51" s="17">
        <v>9000</v>
      </c>
      <c r="F51" s="4">
        <f t="shared" si="0"/>
        <v>9000</v>
      </c>
      <c r="G51" s="28">
        <v>8000</v>
      </c>
      <c r="H51" s="28">
        <v>8000</v>
      </c>
      <c r="I51" s="29">
        <f t="shared" si="1"/>
        <v>0</v>
      </c>
      <c r="J51" s="28">
        <v>10000</v>
      </c>
      <c r="K51" s="28">
        <v>10000</v>
      </c>
      <c r="L51" s="29">
        <f t="shared" si="2"/>
        <v>0</v>
      </c>
      <c r="M51" s="30">
        <f t="shared" si="3"/>
        <v>0</v>
      </c>
    </row>
    <row r="52" spans="1:13" ht="24.95" customHeight="1" x14ac:dyDescent="0.3">
      <c r="A52" s="15">
        <v>48</v>
      </c>
      <c r="B52" s="44"/>
      <c r="C52" s="16" t="s">
        <v>63</v>
      </c>
      <c r="D52" s="16" t="s">
        <v>109</v>
      </c>
      <c r="E52" s="17">
        <v>3500</v>
      </c>
      <c r="F52" s="4">
        <f t="shared" si="0"/>
        <v>3500</v>
      </c>
      <c r="G52" s="28">
        <v>3000</v>
      </c>
      <c r="H52" s="28">
        <v>3000</v>
      </c>
      <c r="I52" s="29">
        <f t="shared" si="1"/>
        <v>0</v>
      </c>
      <c r="J52" s="28">
        <v>4000</v>
      </c>
      <c r="K52" s="28">
        <v>4000</v>
      </c>
      <c r="L52" s="29">
        <f t="shared" si="2"/>
        <v>0</v>
      </c>
      <c r="M52" s="30">
        <f t="shared" si="3"/>
        <v>0</v>
      </c>
    </row>
    <row r="53" spans="1:13" ht="24.95" customHeight="1" x14ac:dyDescent="0.3">
      <c r="A53" s="15">
        <v>49</v>
      </c>
      <c r="B53" s="44"/>
      <c r="C53" s="16" t="s">
        <v>64</v>
      </c>
      <c r="D53" s="16" t="s">
        <v>110</v>
      </c>
      <c r="E53" s="17">
        <v>1100</v>
      </c>
      <c r="F53" s="4">
        <f t="shared" si="0"/>
        <v>1100</v>
      </c>
      <c r="G53" s="28">
        <v>1200</v>
      </c>
      <c r="H53" s="28">
        <v>1200</v>
      </c>
      <c r="I53" s="29">
        <f t="shared" si="1"/>
        <v>0</v>
      </c>
      <c r="J53" s="28">
        <v>1000</v>
      </c>
      <c r="K53" s="28">
        <v>1000</v>
      </c>
      <c r="L53" s="29">
        <f t="shared" si="2"/>
        <v>0</v>
      </c>
      <c r="M53" s="30">
        <f t="shared" si="3"/>
        <v>0</v>
      </c>
    </row>
    <row r="54" spans="1:13" ht="24.95" customHeight="1" x14ac:dyDescent="0.3">
      <c r="A54" s="15">
        <v>50</v>
      </c>
      <c r="B54" s="44"/>
      <c r="C54" s="16" t="s">
        <v>65</v>
      </c>
      <c r="D54" s="16" t="s">
        <v>110</v>
      </c>
      <c r="E54" s="17">
        <v>25000</v>
      </c>
      <c r="F54" s="4">
        <f t="shared" si="0"/>
        <v>25000</v>
      </c>
      <c r="G54" s="28">
        <v>20000</v>
      </c>
      <c r="H54" s="28">
        <v>20000</v>
      </c>
      <c r="I54" s="29">
        <f t="shared" si="1"/>
        <v>0</v>
      </c>
      <c r="J54" s="28">
        <v>30000</v>
      </c>
      <c r="K54" s="28">
        <v>30000</v>
      </c>
      <c r="L54" s="29">
        <f t="shared" si="2"/>
        <v>0</v>
      </c>
      <c r="M54" s="30">
        <f t="shared" si="3"/>
        <v>0</v>
      </c>
    </row>
    <row r="55" spans="1:13" ht="24.95" customHeight="1" x14ac:dyDescent="0.3">
      <c r="A55" s="15">
        <v>51</v>
      </c>
      <c r="B55" s="44"/>
      <c r="C55" s="16" t="s">
        <v>66</v>
      </c>
      <c r="D55" s="16" t="s">
        <v>110</v>
      </c>
      <c r="E55" s="17">
        <v>9000</v>
      </c>
      <c r="F55" s="4">
        <f t="shared" si="0"/>
        <v>9000</v>
      </c>
      <c r="G55" s="28">
        <v>8000</v>
      </c>
      <c r="H55" s="28">
        <v>8000</v>
      </c>
      <c r="I55" s="29">
        <f t="shared" si="1"/>
        <v>0</v>
      </c>
      <c r="J55" s="28">
        <v>10000</v>
      </c>
      <c r="K55" s="28">
        <v>10000</v>
      </c>
      <c r="L55" s="29">
        <f t="shared" si="2"/>
        <v>0</v>
      </c>
      <c r="M55" s="30">
        <f t="shared" si="3"/>
        <v>0</v>
      </c>
    </row>
    <row r="56" spans="1:13" ht="24.95" customHeight="1" x14ac:dyDescent="0.3">
      <c r="A56" s="15">
        <v>52</v>
      </c>
      <c r="B56" s="44"/>
      <c r="C56" s="16" t="s">
        <v>67</v>
      </c>
      <c r="D56" s="16" t="s">
        <v>111</v>
      </c>
      <c r="E56" s="17">
        <v>5000</v>
      </c>
      <c r="F56" s="4">
        <f t="shared" si="0"/>
        <v>5000</v>
      </c>
      <c r="G56" s="28">
        <v>5000</v>
      </c>
      <c r="H56" s="28">
        <v>5000</v>
      </c>
      <c r="I56" s="29">
        <f t="shared" si="1"/>
        <v>0</v>
      </c>
      <c r="J56" s="28">
        <v>5000</v>
      </c>
      <c r="K56" s="28">
        <v>5000</v>
      </c>
      <c r="L56" s="29">
        <f t="shared" si="2"/>
        <v>0</v>
      </c>
      <c r="M56" s="30">
        <f t="shared" si="3"/>
        <v>0</v>
      </c>
    </row>
    <row r="57" spans="1:13" ht="24.95" customHeight="1" x14ac:dyDescent="0.3">
      <c r="A57" s="15">
        <v>53</v>
      </c>
      <c r="B57" s="44"/>
      <c r="C57" s="16" t="s">
        <v>68</v>
      </c>
      <c r="D57" s="16" t="s">
        <v>112</v>
      </c>
      <c r="E57" s="17">
        <v>13500</v>
      </c>
      <c r="F57" s="4">
        <f t="shared" si="0"/>
        <v>13500</v>
      </c>
      <c r="G57" s="28">
        <v>12000</v>
      </c>
      <c r="H57" s="28">
        <v>12000</v>
      </c>
      <c r="I57" s="29">
        <f t="shared" si="1"/>
        <v>0</v>
      </c>
      <c r="J57" s="28">
        <v>15000</v>
      </c>
      <c r="K57" s="28">
        <v>15000</v>
      </c>
      <c r="L57" s="29">
        <f t="shared" si="2"/>
        <v>0</v>
      </c>
      <c r="M57" s="30">
        <f t="shared" si="3"/>
        <v>0</v>
      </c>
    </row>
    <row r="58" spans="1:13" ht="24.95" customHeight="1" x14ac:dyDescent="0.3">
      <c r="A58" s="15">
        <v>54</v>
      </c>
      <c r="B58" s="44"/>
      <c r="C58" s="16" t="s">
        <v>69</v>
      </c>
      <c r="D58" s="16" t="s">
        <v>111</v>
      </c>
      <c r="E58" s="17">
        <v>3500</v>
      </c>
      <c r="F58" s="4">
        <f t="shared" si="0"/>
        <v>3500</v>
      </c>
      <c r="G58" s="28">
        <v>3000</v>
      </c>
      <c r="H58" s="28">
        <v>3000</v>
      </c>
      <c r="I58" s="29">
        <f t="shared" si="1"/>
        <v>0</v>
      </c>
      <c r="J58" s="28">
        <v>4000</v>
      </c>
      <c r="K58" s="28">
        <v>4000</v>
      </c>
      <c r="L58" s="29">
        <f t="shared" si="2"/>
        <v>0</v>
      </c>
      <c r="M58" s="30">
        <f t="shared" si="3"/>
        <v>0</v>
      </c>
    </row>
    <row r="59" spans="1:13" ht="24.95" customHeight="1" x14ac:dyDescent="0.3">
      <c r="A59" s="15">
        <v>55</v>
      </c>
      <c r="B59" s="44"/>
      <c r="C59" s="16" t="s">
        <v>70</v>
      </c>
      <c r="D59" s="16" t="s">
        <v>113</v>
      </c>
      <c r="E59" s="17">
        <v>15000</v>
      </c>
      <c r="F59" s="4">
        <f t="shared" si="0"/>
        <v>15000</v>
      </c>
      <c r="G59" s="28">
        <v>15000</v>
      </c>
      <c r="H59" s="28">
        <v>15000</v>
      </c>
      <c r="I59" s="29">
        <f t="shared" si="1"/>
        <v>0</v>
      </c>
      <c r="J59" s="28">
        <v>15000</v>
      </c>
      <c r="K59" s="28">
        <v>15000</v>
      </c>
      <c r="L59" s="29">
        <f t="shared" si="2"/>
        <v>0</v>
      </c>
      <c r="M59" s="30">
        <f t="shared" si="3"/>
        <v>0</v>
      </c>
    </row>
    <row r="60" spans="1:13" ht="24.95" customHeight="1" x14ac:dyDescent="0.3">
      <c r="A60" s="44">
        <v>56</v>
      </c>
      <c r="B60" s="44"/>
      <c r="C60" s="42" t="s">
        <v>71</v>
      </c>
      <c r="D60" s="16" t="s">
        <v>114</v>
      </c>
      <c r="E60" s="17">
        <v>12000</v>
      </c>
      <c r="F60" s="4">
        <f t="shared" si="0"/>
        <v>12000</v>
      </c>
      <c r="G60" s="28">
        <v>12000</v>
      </c>
      <c r="H60" s="28">
        <v>12000</v>
      </c>
      <c r="I60" s="29">
        <f t="shared" si="1"/>
        <v>0</v>
      </c>
      <c r="J60" s="28">
        <v>12000</v>
      </c>
      <c r="K60" s="28">
        <v>12000</v>
      </c>
      <c r="L60" s="29">
        <f t="shared" si="2"/>
        <v>0</v>
      </c>
      <c r="M60" s="30">
        <f t="shared" si="3"/>
        <v>0</v>
      </c>
    </row>
    <row r="61" spans="1:13" ht="24.95" customHeight="1" x14ac:dyDescent="0.3">
      <c r="A61" s="44"/>
      <c r="B61" s="44"/>
      <c r="C61" s="42"/>
      <c r="D61" s="16" t="s">
        <v>115</v>
      </c>
      <c r="E61" s="17">
        <v>13500</v>
      </c>
      <c r="F61" s="4">
        <f t="shared" si="0"/>
        <v>13500</v>
      </c>
      <c r="G61" s="28">
        <v>15000</v>
      </c>
      <c r="H61" s="28">
        <v>15000</v>
      </c>
      <c r="I61" s="29">
        <f t="shared" si="1"/>
        <v>0</v>
      </c>
      <c r="J61" s="28">
        <v>12000</v>
      </c>
      <c r="K61" s="28">
        <v>12000</v>
      </c>
      <c r="L61" s="29">
        <f t="shared" si="2"/>
        <v>0</v>
      </c>
      <c r="M61" s="30">
        <f t="shared" si="3"/>
        <v>0</v>
      </c>
    </row>
    <row r="62" spans="1:13" ht="24.95" customHeight="1" x14ac:dyDescent="0.3">
      <c r="A62" s="44"/>
      <c r="B62" s="44"/>
      <c r="C62" s="42"/>
      <c r="D62" s="16" t="s">
        <v>116</v>
      </c>
      <c r="E62" s="17">
        <v>37500</v>
      </c>
      <c r="F62" s="4">
        <f t="shared" si="0"/>
        <v>37500</v>
      </c>
      <c r="G62" s="28">
        <v>40000</v>
      </c>
      <c r="H62" s="28">
        <v>40000</v>
      </c>
      <c r="I62" s="29">
        <f t="shared" si="1"/>
        <v>0</v>
      </c>
      <c r="J62" s="28">
        <v>35000</v>
      </c>
      <c r="K62" s="28">
        <v>35000</v>
      </c>
      <c r="L62" s="29">
        <f t="shared" si="2"/>
        <v>0</v>
      </c>
      <c r="M62" s="30">
        <f t="shared" si="3"/>
        <v>0</v>
      </c>
    </row>
    <row r="63" spans="1:13" ht="24.95" customHeight="1" x14ac:dyDescent="0.3">
      <c r="A63" s="15">
        <v>57</v>
      </c>
      <c r="B63" s="44"/>
      <c r="C63" s="16" t="s">
        <v>72</v>
      </c>
      <c r="D63" s="16" t="s">
        <v>117</v>
      </c>
      <c r="E63" s="17">
        <v>45000</v>
      </c>
      <c r="F63" s="4">
        <f t="shared" si="0"/>
        <v>45000</v>
      </c>
      <c r="G63" s="28">
        <v>40000</v>
      </c>
      <c r="H63" s="28">
        <v>40000</v>
      </c>
      <c r="I63" s="29">
        <f t="shared" si="1"/>
        <v>0</v>
      </c>
      <c r="J63" s="28">
        <v>50000</v>
      </c>
      <c r="K63" s="28">
        <v>50000</v>
      </c>
      <c r="L63" s="29">
        <f t="shared" si="2"/>
        <v>0</v>
      </c>
      <c r="M63" s="30">
        <f t="shared" si="3"/>
        <v>0</v>
      </c>
    </row>
    <row r="64" spans="1:13" ht="24.95" customHeight="1" x14ac:dyDescent="0.3">
      <c r="A64" s="15">
        <v>58</v>
      </c>
      <c r="B64" s="44"/>
      <c r="C64" s="16" t="s">
        <v>73</v>
      </c>
      <c r="D64" s="16" t="s">
        <v>118</v>
      </c>
      <c r="E64" s="17">
        <v>7000</v>
      </c>
      <c r="F64" s="4">
        <f t="shared" si="0"/>
        <v>7000</v>
      </c>
      <c r="G64" s="28">
        <v>7000</v>
      </c>
      <c r="H64" s="28">
        <v>7000</v>
      </c>
      <c r="I64" s="29">
        <f t="shared" si="1"/>
        <v>0</v>
      </c>
      <c r="J64" s="28">
        <v>7000</v>
      </c>
      <c r="K64" s="28">
        <v>7000</v>
      </c>
      <c r="L64" s="29">
        <f t="shared" si="2"/>
        <v>0</v>
      </c>
      <c r="M64" s="30">
        <f t="shared" si="3"/>
        <v>0</v>
      </c>
    </row>
    <row r="65" spans="1:13" ht="24.95" customHeight="1" x14ac:dyDescent="0.3">
      <c r="A65" s="15">
        <v>59</v>
      </c>
      <c r="B65" s="44"/>
      <c r="C65" s="16" t="s">
        <v>74</v>
      </c>
      <c r="D65" s="16" t="s">
        <v>119</v>
      </c>
      <c r="E65" s="17">
        <v>3500</v>
      </c>
      <c r="F65" s="4">
        <f t="shared" si="0"/>
        <v>3500</v>
      </c>
      <c r="G65" s="28">
        <v>3500</v>
      </c>
      <c r="H65" s="28">
        <v>3500</v>
      </c>
      <c r="I65" s="29">
        <f t="shared" si="1"/>
        <v>0</v>
      </c>
      <c r="J65" s="28">
        <v>3500</v>
      </c>
      <c r="K65" s="28">
        <v>3500</v>
      </c>
      <c r="L65" s="29">
        <f t="shared" si="2"/>
        <v>0</v>
      </c>
      <c r="M65" s="30">
        <f t="shared" si="3"/>
        <v>0</v>
      </c>
    </row>
    <row r="66" spans="1:13" ht="24.95" customHeight="1" x14ac:dyDescent="0.3">
      <c r="A66" s="15">
        <v>60</v>
      </c>
      <c r="B66" s="44"/>
      <c r="C66" s="16" t="s">
        <v>75</v>
      </c>
      <c r="D66" s="16" t="s">
        <v>120</v>
      </c>
      <c r="E66" s="17">
        <v>100000</v>
      </c>
      <c r="F66" s="4">
        <f t="shared" si="0"/>
        <v>100000</v>
      </c>
      <c r="G66" s="28">
        <v>80000</v>
      </c>
      <c r="H66" s="28">
        <v>80000</v>
      </c>
      <c r="I66" s="29">
        <f t="shared" si="1"/>
        <v>0</v>
      </c>
      <c r="J66" s="28">
        <v>120000</v>
      </c>
      <c r="K66" s="28">
        <v>120000</v>
      </c>
      <c r="L66" s="29">
        <f t="shared" si="2"/>
        <v>0</v>
      </c>
      <c r="M66" s="30">
        <f t="shared" si="3"/>
        <v>0</v>
      </c>
    </row>
    <row r="67" spans="1:13" ht="24.95" customHeight="1" x14ac:dyDescent="0.3">
      <c r="A67" s="15">
        <v>61</v>
      </c>
      <c r="B67" s="44"/>
      <c r="C67" s="16" t="s">
        <v>76</v>
      </c>
      <c r="D67" s="16" t="s">
        <v>121</v>
      </c>
      <c r="E67" s="17">
        <v>1642</v>
      </c>
      <c r="F67" s="4">
        <f t="shared" si="0"/>
        <v>1797.25</v>
      </c>
      <c r="G67" s="28">
        <v>1695</v>
      </c>
      <c r="H67" s="28">
        <v>1780</v>
      </c>
      <c r="I67" s="29">
        <f t="shared" si="1"/>
        <v>85</v>
      </c>
      <c r="J67" s="28">
        <v>1967</v>
      </c>
      <c r="K67" s="28">
        <v>1747</v>
      </c>
      <c r="L67" s="29">
        <f t="shared" si="2"/>
        <v>-220</v>
      </c>
      <c r="M67" s="30">
        <f t="shared" si="3"/>
        <v>9.4549330085261882</v>
      </c>
    </row>
    <row r="68" spans="1:13" ht="24.95" customHeight="1" x14ac:dyDescent="0.3">
      <c r="A68" s="15">
        <v>62</v>
      </c>
      <c r="B68" s="44"/>
      <c r="C68" s="16" t="s">
        <v>77</v>
      </c>
      <c r="D68" s="16" t="s">
        <v>122</v>
      </c>
      <c r="E68" s="17">
        <v>47000</v>
      </c>
      <c r="F68" s="4">
        <f t="shared" si="0"/>
        <v>47000</v>
      </c>
      <c r="G68" s="28">
        <v>48000</v>
      </c>
      <c r="H68" s="28">
        <v>48000</v>
      </c>
      <c r="I68" s="29">
        <f t="shared" si="1"/>
        <v>0</v>
      </c>
      <c r="J68" s="28">
        <v>46000</v>
      </c>
      <c r="K68" s="28">
        <v>46000</v>
      </c>
      <c r="L68" s="29">
        <f t="shared" si="2"/>
        <v>0</v>
      </c>
      <c r="M68" s="30">
        <f t="shared" si="3"/>
        <v>0</v>
      </c>
    </row>
  </sheetData>
  <mergeCells count="18">
    <mergeCell ref="C60:C62"/>
    <mergeCell ref="A3:A4"/>
    <mergeCell ref="B3:B4"/>
    <mergeCell ref="C3:C4"/>
    <mergeCell ref="D3:D4"/>
    <mergeCell ref="A60:A62"/>
    <mergeCell ref="B6:B11"/>
    <mergeCell ref="B12:B14"/>
    <mergeCell ref="B15:B26"/>
    <mergeCell ref="B27:B48"/>
    <mergeCell ref="B49:B68"/>
    <mergeCell ref="A1:M1"/>
    <mergeCell ref="A2:M2"/>
    <mergeCell ref="G3:I3"/>
    <mergeCell ref="J3:L3"/>
    <mergeCell ref="M3:M4"/>
    <mergeCell ref="E3:E4"/>
    <mergeCell ref="F3:F4"/>
  </mergeCells>
  <phoneticPr fontId="1" type="noConversion"/>
  <conditionalFormatting sqref="C5:F68">
    <cfRule type="cellIs" dxfId="6" priority="8" operator="greaterThan">
      <formula>$M$5&gt;0</formula>
    </cfRule>
    <cfRule type="cellIs" dxfId="5" priority="7" operator="lessThan">
      <formula>$M$5</formula>
    </cfRule>
    <cfRule type="expression" dxfId="4" priority="5">
      <formula>$M5&lt;0</formula>
    </cfRule>
    <cfRule type="expression" dxfId="3" priority="4">
      <formula>$M5&gt;0</formula>
    </cfRule>
    <cfRule type="expression" dxfId="2" priority="3">
      <formula>$M5=0</formula>
    </cfRule>
  </conditionalFormatting>
  <conditionalFormatting sqref="M5:M68">
    <cfRule type="cellIs" dxfId="1" priority="2" operator="greaterThan">
      <formula>0</formula>
    </cfRule>
    <cfRule type="cellIs" dxfId="0" priority="1" operator="lessThan">
      <formula>0</formula>
    </cfRule>
  </conditionalFormatting>
  <pageMargins left="0.7" right="0.7" top="0.75" bottom="0.75" header="0.3" footer="0.3"/>
  <pageSetup paperSize="9"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물가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2024-05-03T01:49:33Z</dcterms:created>
  <dcterms:modified xsi:type="dcterms:W3CDTF">2025-03-06T04:37:39Z</dcterms:modified>
</cp:coreProperties>
</file>