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4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'4월'!$3:$4</definedName>
    <definedName name="물가동향2월네째주_청주시_List">'4월'!$A$1:$N$26</definedName>
  </definedNames>
  <calcPr calcId="124519"/>
</workbook>
</file>

<file path=xl/calcChain.xml><?xml version="1.0" encoding="utf-8"?>
<calcChain xmlns="http://schemas.openxmlformats.org/spreadsheetml/2006/main">
  <c r="I54" i="10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8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<sst xmlns="http://schemas.openxmlformats.org/spreadsheetml/2006/main" count="156" uniqueCount="138">
  <si>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</si>
  <si>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</si>
  <si>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</si>
  <si>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</si>
  <si>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</si>
  <si>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</si>
  <si>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</si>
  <si>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</si>
  <si>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</si>
  <si>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</si>
  <si>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</si>
  <si>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</si>
  <si>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</si>
  <si>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</si>
  <si>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</si>
  <si>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</si>
  <si>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</si>
  <si>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</si>
  <si>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</si>
  <si>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</si>
  <si>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</si>
  <si>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</si>
  <si>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</si>
  <si>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</si>
  <si>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</si>
  <si>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</si>
  <si>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</si>
  <si>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</si>
  <si>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</si>
  <si>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</si>
  <si>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</si>
  <si>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</si>
  <si>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</si>
  <si>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</si>
  <si>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</si>
  <si>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</si>
  <si>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</si>
  <si>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</si>
  <si>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</si>
  <si>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</si>
  <si>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</si>
  <si>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</si>
  <si>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</si>
  <si>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</si>
  <si>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</si>
  <si>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</si>
  <si>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</si>
  <si>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</si>
  <si>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</si>
  <si>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</si>
  <si>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</si>
  <si>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</si>
  <si>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</si>
  <si>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</si>
  <si>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</si>
  <si>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</si>
  <si>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</si>
  <si>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</si>
  <si>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</si>
  <si>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</si>
  <si>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</si>
  <si>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</si>
  <si>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</si>
  <si>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</si>
  <si>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</si>
  <si>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</si>
  <si>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</si>
  <si>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</si>
  <si>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</si>
  <si>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</si>
  <si>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</si>
  <si>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</si>
  <si>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</si>
  <si>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</si>
  <si>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</si>
  <si>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</si>
  <si>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</si>
  <si>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</si>
  <si>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</si>
  <si>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</si>
  <si>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</si>
  <si>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</si>
  <si>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</si>
  <si>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</si>
  <si>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</si>
  <si>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</si>
  <si>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</si>
  <si>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</si>
  <si>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</si>
  <si>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</si>
  <si>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</si>
  <si>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</si>
  <si>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</si>
  <si>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</si>
  <si>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</si>
  <si>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</si>
  <si>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</si>
  <si>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</si>
  <si>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</si>
  <si>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</si>
  <si>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</si>
  <si>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</si>
  <si>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</si>
  <si>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</si>
  <si>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</si>
  <si>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</si>
  <si>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</si>
  <si>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</si>
  <si>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</si>
  <si>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</si>
  <si>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</si>
  <si>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</si>
  <si>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</si>
  <si>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</si>
  <si>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</si>
  <si>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</si>
  <si>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</si>
  <si>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</si>
  <si>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</si>
  <si>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</si>
  <si>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</si>
  <si>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</si>
  <si>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</si>
  <si>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</si>
  <si>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</si>
  <si>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</si>
  <si>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</si>
  <si>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</si>
  <si>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</si>
  <si>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</si>
  <si>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</si>
  <si>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</si>
  <si>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</si>
  <si>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</si>
  <si>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</si>
  <si>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</si>
  <si>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</si>
  <si>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4월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</si>
</sst>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44" activePane="bottomLeft" state="frozen"/>
      <selection pane="bottomLeft" activeCell="K69" sqref="K69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42250</v>
      </c>
      <c r="F5" s="15">
        <f>(G5+H5+J5+K5)/4</f>
        <v>42250</v>
      </c>
      <c r="G5" s="16">
        <v>40000</v>
      </c>
      <c r="H5" s="16">
        <v>40000</v>
      </c>
      <c r="I5" s="17">
        <f>H5-G5</f>
        <v>0</v>
      </c>
      <c r="J5" s="16">
        <v>44500</v>
      </c>
      <c r="K5" s="16">
        <v>44500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3000</v>
      </c>
      <c r="F6" s="15">
        <f t="shared" ref="F6:F68" si="0">(G6+H6+J6+K6)/4</f>
        <v>2925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2500</v>
      </c>
      <c r="L6" s="17">
        <f t="shared" ref="L6:L68" si="2">K6-J6</f>
        <v>300</v>
      </c>
      <c r="M6" s="18">
        <f t="shared" ref="M6:M68" si="3">(F6-E6)/E6*100</f>
        <v>-2.5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24500</v>
      </c>
      <c r="F7" s="15">
        <f t="shared" si="0"/>
        <v>25100</v>
      </c>
      <c r="G7" s="11">
        <v>25000</v>
      </c>
      <c r="H7" s="11">
        <v>25000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2.4489795918367347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11100</v>
      </c>
      <c r="F8" s="15">
        <f t="shared" si="0"/>
        <v>11475</v>
      </c>
      <c r="G8" s="11">
        <v>12000</v>
      </c>
      <c r="H8" s="11">
        <v>12000</v>
      </c>
      <c r="I8" s="17">
        <f t="shared" si="1"/>
        <v>0</v>
      </c>
      <c r="J8" s="11">
        <v>10200</v>
      </c>
      <c r="K8" s="11">
        <v>11700</v>
      </c>
      <c r="L8" s="17">
        <f t="shared" si="2"/>
        <v>1500</v>
      </c>
      <c r="M8" s="18">
        <f t="shared" si="3"/>
        <v>3.3783783783783785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2250</v>
      </c>
      <c r="F11" s="15">
        <f t="shared" si="0"/>
        <v>2000</v>
      </c>
      <c r="G11" s="11">
        <v>2000</v>
      </c>
      <c r="H11" s="11">
        <v>2000</v>
      </c>
      <c r="I11" s="17">
        <f t="shared" si="1"/>
        <v>0</v>
      </c>
      <c r="J11" s="11">
        <v>2000</v>
      </c>
      <c r="K11" s="11">
        <v>2000</v>
      </c>
      <c r="L11" s="17">
        <f t="shared" si="2"/>
        <v>0</v>
      </c>
      <c r="M11" s="18">
        <f t="shared" si="3"/>
        <v>-11.111111111111111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2025</v>
      </c>
      <c r="F12" s="15">
        <f t="shared" si="0"/>
        <v>2312.5</v>
      </c>
      <c r="G12" s="11">
        <v>2000</v>
      </c>
      <c r="H12" s="11">
        <v>2300</v>
      </c>
      <c r="I12" s="17">
        <f t="shared" si="1"/>
        <v>300</v>
      </c>
      <c r="J12" s="11">
        <v>2200</v>
      </c>
      <c r="K12" s="11">
        <v>2750</v>
      </c>
      <c r="L12" s="17">
        <f t="shared" si="2"/>
        <v>550</v>
      </c>
      <c r="M12" s="18">
        <f t="shared" si="3"/>
        <v>14.19753086419753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4575</v>
      </c>
      <c r="F13" s="15">
        <f t="shared" si="0"/>
        <v>4200</v>
      </c>
      <c r="G13" s="11">
        <v>3500</v>
      </c>
      <c r="H13" s="11">
        <v>3500</v>
      </c>
      <c r="I13" s="17">
        <f t="shared" si="1"/>
        <v>0</v>
      </c>
      <c r="J13" s="11">
        <v>6400</v>
      </c>
      <c r="K13" s="11">
        <v>3400</v>
      </c>
      <c r="L13" s="17">
        <f t="shared" si="2"/>
        <v>-3000</v>
      </c>
      <c r="M13" s="18">
        <f t="shared" si="3"/>
        <v>-8.1967213114754092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2800</v>
      </c>
      <c r="F14" s="15">
        <f t="shared" si="0"/>
        <v>2575</v>
      </c>
      <c r="G14" s="11">
        <v>3000</v>
      </c>
      <c r="H14" s="11">
        <v>3000</v>
      </c>
      <c r="I14" s="17">
        <f t="shared" si="1"/>
        <v>0</v>
      </c>
      <c r="J14" s="11">
        <v>2600</v>
      </c>
      <c r="K14" s="11">
        <v>1700</v>
      </c>
      <c r="L14" s="17">
        <f t="shared" si="2"/>
        <v>-900</v>
      </c>
      <c r="M14" s="18">
        <f t="shared" si="3"/>
        <v>-8.0357142857142865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23750</v>
      </c>
      <c r="F15" s="15">
        <f t="shared" si="0"/>
        <v>23000</v>
      </c>
      <c r="G15" s="11">
        <v>25000</v>
      </c>
      <c r="H15" s="11">
        <v>25000</v>
      </c>
      <c r="I15" s="17">
        <f t="shared" si="1"/>
        <v>0</v>
      </c>
      <c r="J15" s="11">
        <v>22000</v>
      </c>
      <c r="K15" s="11">
        <v>20000</v>
      </c>
      <c r="L15" s="17">
        <f t="shared" si="2"/>
        <v>-2000</v>
      </c>
      <c r="M15" s="18">
        <f t="shared" si="3"/>
        <v>-3.1578947368421053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33000</v>
      </c>
      <c r="F16" s="15">
        <f t="shared" si="0"/>
        <v>32500</v>
      </c>
      <c r="G16" s="11">
        <v>30000</v>
      </c>
      <c r="H16" s="11">
        <v>30000</v>
      </c>
      <c r="I16" s="17">
        <f t="shared" si="1"/>
        <v>0</v>
      </c>
      <c r="J16" s="11">
        <v>35000</v>
      </c>
      <c r="K16" s="11">
        <v>35000</v>
      </c>
      <c r="L16" s="17">
        <f t="shared" si="2"/>
        <v>0</v>
      </c>
      <c r="M16" s="18">
        <f t="shared" si="3"/>
        <v>-1.5151515151515151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4388</v>
      </c>
      <c r="F19" s="15">
        <f t="shared" si="0"/>
        <v>4312.5</v>
      </c>
      <c r="G19" s="11">
        <v>4900</v>
      </c>
      <c r="H19" s="11">
        <v>4900</v>
      </c>
      <c r="I19" s="17">
        <f t="shared" si="1"/>
        <v>0</v>
      </c>
      <c r="J19" s="11">
        <v>3500</v>
      </c>
      <c r="K19" s="11">
        <v>3950</v>
      </c>
      <c r="L19" s="17">
        <f t="shared" si="2"/>
        <v>450</v>
      </c>
      <c r="M19" s="18">
        <f t="shared" si="3"/>
        <v>-1.7206016408386509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6500</v>
      </c>
      <c r="F22" s="15">
        <f t="shared" si="0"/>
        <v>6500</v>
      </c>
      <c r="G22" s="12">
        <v>7500</v>
      </c>
      <c r="H22" s="12">
        <v>7500</v>
      </c>
      <c r="I22" s="17">
        <f t="shared" si="1"/>
        <v>0</v>
      </c>
      <c r="J22" s="12">
        <v>5500</v>
      </c>
      <c r="K22" s="12">
        <v>5500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14850</v>
      </c>
      <c r="G24" s="11">
        <v>16000</v>
      </c>
      <c r="H24" s="11">
        <v>16000</v>
      </c>
      <c r="I24" s="17">
        <f t="shared" si="1"/>
        <v>0</v>
      </c>
      <c r="J24" s="11">
        <v>12500</v>
      </c>
      <c r="K24" s="11">
        <v>14900</v>
      </c>
      <c r="L24" s="17">
        <f t="shared" si="2"/>
        <v>2400</v>
      </c>
      <c r="M24" s="18">
        <f t="shared" si="3"/>
        <v>-3.8834951456310676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 t="shared" si="0"/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72000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25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1355</v>
      </c>
      <c r="F67" s="15">
        <f t="shared" si="0"/>
        <v>1362.5</v>
      </c>
      <c r="G67" s="11">
        <v>1380</v>
      </c>
      <c r="H67" s="11">
        <v>1380</v>
      </c>
      <c r="I67" s="17">
        <f t="shared" si="1"/>
        <v>0</v>
      </c>
      <c r="J67" s="11">
        <v>1345</v>
      </c>
      <c r="K67" s="11">
        <v>1345</v>
      </c>
      <c r="L67" s="17">
        <f t="shared" si="2"/>
        <v>0</v>
      </c>
      <c r="M67" s="18">
        <f t="shared" si="3"/>
        <v>0.55350553505535049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34500</v>
      </c>
      <c r="F68" s="15">
        <f t="shared" si="0"/>
        <v>34000</v>
      </c>
      <c r="G68" s="11">
        <v>33000</v>
      </c>
      <c r="H68" s="11">
        <v>33000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-1.4492753623188406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4월</vt:lpstr>
      <vt:lpstr>호환성 보고서</vt:lpstr>
      <vt:lpstr>'4월'!Print_Titles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2016-04-06T06:42:13Z</cp:lastPrinted>
  <dcterms:created xsi:type="dcterms:W3CDTF">2004-09-18T01:03:07Z</dcterms:created>
  <dcterms:modified xsi:type="dcterms:W3CDTF">2016-05-08T03:33:36Z</dcterms:modified>
</cp:coreProperties>
</file>